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기타 자료실\대학교태양광prj\대학교 태양광 적지 분석_GRI_240719\R\"/>
    </mc:Choice>
  </mc:AlternateContent>
  <xr:revisionPtr revIDLastSave="0" documentId="8_{2D664894-90AD-463A-9E64-59CE033B5182}" xr6:coauthVersionLast="47" xr6:coauthVersionMax="47" xr10:uidLastSave="{00000000-0000-0000-0000-000000000000}"/>
  <bookViews>
    <workbookView xWindow="-120" yWindow="-120" windowWidth="38640" windowHeight="21120" xr2:uid="{1C6A667F-4F51-4C05-B233-075E0539A5C4}"/>
  </bookViews>
  <sheets>
    <sheet name="fina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3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84" i="1"/>
  <c r="J4142" i="1" l="1"/>
  <c r="M4142" i="1" s="1"/>
  <c r="N4142" i="1" s="1"/>
  <c r="J4078" i="1"/>
  <c r="M4078" i="1" s="1"/>
  <c r="N4078" i="1" s="1"/>
  <c r="J4046" i="1"/>
  <c r="M4046" i="1" s="1"/>
  <c r="N4046" i="1" s="1"/>
  <c r="J4270" i="1"/>
  <c r="M4270" i="1" s="1"/>
  <c r="N4270" i="1" s="1"/>
  <c r="J4366" i="1"/>
  <c r="M4366" i="1" s="1"/>
  <c r="J3177" i="1"/>
  <c r="M3177" i="1" s="1"/>
  <c r="N3177" i="1" s="1"/>
  <c r="J4398" i="1"/>
  <c r="M4398" i="1" s="1"/>
  <c r="N4398" i="1" s="1"/>
  <c r="J3099" i="1"/>
  <c r="M3099" i="1" s="1"/>
  <c r="N3099" i="1" s="1"/>
  <c r="J4430" i="1"/>
  <c r="M4430" i="1" s="1"/>
  <c r="N4430" i="1" s="1"/>
  <c r="J4334" i="1"/>
  <c r="M4334" i="1" s="1"/>
  <c r="N4334" i="1" s="1"/>
  <c r="J4238" i="1"/>
  <c r="M4238" i="1" s="1"/>
  <c r="N4238" i="1" s="1"/>
  <c r="J3630" i="1"/>
  <c r="M3630" i="1" s="1"/>
  <c r="N3630" i="1" s="1"/>
  <c r="J2638" i="1"/>
  <c r="M2638" i="1" s="1"/>
  <c r="N2638" i="1" s="1"/>
  <c r="J3661" i="1"/>
  <c r="M3661" i="1" s="1"/>
  <c r="N3661" i="1" s="1"/>
  <c r="J3916" i="1"/>
  <c r="M3916" i="1" s="1"/>
  <c r="N3916" i="1" s="1"/>
  <c r="J3787" i="1"/>
  <c r="M3787" i="1" s="1"/>
  <c r="N3787" i="1" s="1"/>
  <c r="J4106" i="1"/>
  <c r="M4106" i="1" s="1"/>
  <c r="N4106" i="1" s="1"/>
  <c r="J3498" i="1"/>
  <c r="M3498" i="1" s="1"/>
  <c r="N3498" i="1" s="1"/>
  <c r="J2858" i="1"/>
  <c r="M2858" i="1" s="1"/>
  <c r="N2858" i="1" s="1"/>
  <c r="J2346" i="1"/>
  <c r="M2346" i="1" s="1"/>
  <c r="N2346" i="1" s="1"/>
  <c r="J4041" i="1"/>
  <c r="M4041" i="1" s="1"/>
  <c r="N4041" i="1" s="1"/>
  <c r="J3401" i="1"/>
  <c r="M3401" i="1" s="1"/>
  <c r="N3401" i="1" s="1"/>
  <c r="J4282" i="1"/>
  <c r="M4282" i="1" s="1"/>
  <c r="N4282" i="1" s="1"/>
  <c r="J3982" i="1"/>
  <c r="M3982" i="1" s="1"/>
  <c r="N3982" i="1" s="1"/>
  <c r="J3150" i="1"/>
  <c r="M3150" i="1" s="1"/>
  <c r="N3150" i="1" s="1"/>
  <c r="J2318" i="1"/>
  <c r="M2318" i="1" s="1"/>
  <c r="N2318" i="1" s="1"/>
  <c r="J4141" i="1"/>
  <c r="M4141" i="1" s="1"/>
  <c r="N4141" i="1" s="1"/>
  <c r="J4396" i="1"/>
  <c r="M4396" i="1" s="1"/>
  <c r="N4396" i="1" s="1"/>
  <c r="J4395" i="1"/>
  <c r="M4395" i="1" s="1"/>
  <c r="N4395" i="1" s="1"/>
  <c r="J3563" i="1"/>
  <c r="M3563" i="1" s="1"/>
  <c r="N3563" i="1" s="1"/>
  <c r="J4088" i="1"/>
  <c r="M4088" i="1" s="1"/>
  <c r="N4088" i="1" s="1"/>
  <c r="J2456" i="1"/>
  <c r="M2456" i="1" s="1"/>
  <c r="N2456" i="1" s="1"/>
  <c r="J4342" i="1"/>
  <c r="M4342" i="1" s="1"/>
  <c r="N4342" i="1" s="1"/>
  <c r="J3542" i="1"/>
  <c r="M3542" i="1" s="1"/>
  <c r="N3542" i="1" s="1"/>
  <c r="J3342" i="1"/>
  <c r="M3342" i="1" s="1"/>
  <c r="N3342" i="1" s="1"/>
  <c r="J2254" i="1"/>
  <c r="M2254" i="1" s="1"/>
  <c r="N2254" i="1" s="1"/>
  <c r="J3821" i="1"/>
  <c r="M3821" i="1" s="1"/>
  <c r="N3821" i="1" s="1"/>
  <c r="J4236" i="1"/>
  <c r="M4236" i="1" s="1"/>
  <c r="N4236" i="1" s="1"/>
  <c r="J4203" i="1"/>
  <c r="M4203" i="1" s="1"/>
  <c r="N4203" i="1" s="1"/>
  <c r="J3403" i="1"/>
  <c r="M3403" i="1" s="1"/>
  <c r="N3403" i="1" s="1"/>
  <c r="J4345" i="1"/>
  <c r="M4345" i="1" s="1"/>
  <c r="N4345" i="1" s="1"/>
  <c r="J3285" i="1"/>
  <c r="M3285" i="1" s="1"/>
  <c r="N3285" i="1" s="1"/>
  <c r="J2037" i="1"/>
  <c r="M2037" i="1" s="1"/>
  <c r="N2037" i="1" s="1"/>
  <c r="J2900" i="1"/>
  <c r="M2900" i="1" s="1"/>
  <c r="N2900" i="1" s="1"/>
  <c r="J3987" i="1"/>
  <c r="M3987" i="1" s="1"/>
  <c r="N3987" i="1" s="1"/>
  <c r="J3950" i="1"/>
  <c r="M3950" i="1" s="1"/>
  <c r="N3950" i="1" s="1"/>
  <c r="J2990" i="1"/>
  <c r="M2990" i="1" s="1"/>
  <c r="N2990" i="1" s="1"/>
  <c r="J2126" i="1"/>
  <c r="M2126" i="1" s="1"/>
  <c r="N2126" i="1" s="1"/>
  <c r="J3981" i="1"/>
  <c r="M3981" i="1" s="1"/>
  <c r="N3981" i="1" s="1"/>
  <c r="J4268" i="1"/>
  <c r="M4268" i="1" s="1"/>
  <c r="N4268" i="1" s="1"/>
  <c r="J3755" i="1"/>
  <c r="M3755" i="1" s="1"/>
  <c r="N3755" i="1" s="1"/>
  <c r="J3829" i="1"/>
  <c r="M3829" i="1" s="1"/>
  <c r="N3829" i="1" s="1"/>
  <c r="J2997" i="1"/>
  <c r="M2997" i="1" s="1"/>
  <c r="N2997" i="1" s="1"/>
  <c r="J4179" i="1"/>
  <c r="M4179" i="1" s="1"/>
  <c r="N4179" i="1" s="1"/>
  <c r="J4014" i="1"/>
  <c r="M4014" i="1" s="1"/>
  <c r="N4014" i="1" s="1"/>
  <c r="J3438" i="1"/>
  <c r="M3438" i="1" s="1"/>
  <c r="N3438" i="1" s="1"/>
  <c r="J2510" i="1"/>
  <c r="M2510" i="1" s="1"/>
  <c r="N2510" i="1" s="1"/>
  <c r="J4237" i="1"/>
  <c r="M4237" i="1" s="1"/>
  <c r="N4237" i="1" s="1"/>
  <c r="J4013" i="1"/>
  <c r="M4013" i="1" s="1"/>
  <c r="J4140" i="1"/>
  <c r="M4140" i="1" s="1"/>
  <c r="N4140" i="1" s="1"/>
  <c r="J4299" i="1"/>
  <c r="M4299" i="1" s="1"/>
  <c r="N4299" i="1" s="1"/>
  <c r="J3278" i="1"/>
  <c r="M3278" i="1" s="1"/>
  <c r="N3278" i="1" s="1"/>
  <c r="J2286" i="1"/>
  <c r="M2286" i="1" s="1"/>
  <c r="N2286" i="1" s="1"/>
  <c r="J3597" i="1"/>
  <c r="M3597" i="1" s="1"/>
  <c r="N3597" i="1" s="1"/>
  <c r="J4331" i="1"/>
  <c r="M4331" i="1" s="1"/>
  <c r="N4331" i="1" s="1"/>
  <c r="J3499" i="1"/>
  <c r="M3499" i="1" s="1"/>
  <c r="N3499" i="1" s="1"/>
  <c r="J3353" i="1"/>
  <c r="M3353" i="1" s="1"/>
  <c r="N3353" i="1" s="1"/>
  <c r="J3886" i="1"/>
  <c r="M3886" i="1" s="1"/>
  <c r="N3886" i="1" s="1"/>
  <c r="J3022" i="1"/>
  <c r="M3022" i="1" s="1"/>
  <c r="N3022" i="1" s="1"/>
  <c r="J2222" i="1"/>
  <c r="M2222" i="1" s="1"/>
  <c r="N2222" i="1" s="1"/>
  <c r="J4045" i="1"/>
  <c r="M4045" i="1" s="1"/>
  <c r="N4045" i="1" s="1"/>
  <c r="J4300" i="1"/>
  <c r="M4300" i="1" s="1"/>
  <c r="N4300" i="1" s="1"/>
  <c r="J3659" i="1"/>
  <c r="M3659" i="1" s="1"/>
  <c r="N3659" i="1" s="1"/>
  <c r="J4010" i="1"/>
  <c r="M4010" i="1" s="1"/>
  <c r="N4010" i="1" s="1"/>
  <c r="J3338" i="1"/>
  <c r="M3338" i="1" s="1"/>
  <c r="N3338" i="1" s="1"/>
  <c r="J2762" i="1"/>
  <c r="M2762" i="1" s="1"/>
  <c r="N2762" i="1" s="1"/>
  <c r="J2602" i="1"/>
  <c r="M2602" i="1" s="1"/>
  <c r="N2602" i="1" s="1"/>
  <c r="J2250" i="1"/>
  <c r="M2250" i="1" s="1"/>
  <c r="N2250" i="1" s="1"/>
  <c r="J2026" i="1"/>
  <c r="M2026" i="1" s="1"/>
  <c r="N2026" i="1" s="1"/>
  <c r="J1994" i="1"/>
  <c r="M1994" i="1" s="1"/>
  <c r="N1994" i="1" s="1"/>
  <c r="J1962" i="1"/>
  <c r="M1962" i="1" s="1"/>
  <c r="N1962" i="1" s="1"/>
  <c r="J1930" i="1"/>
  <c r="M1930" i="1" s="1"/>
  <c r="N1930" i="1" s="1"/>
  <c r="J1898" i="1"/>
  <c r="M1898" i="1" s="1"/>
  <c r="N1898" i="1" s="1"/>
  <c r="J1866" i="1"/>
  <c r="M1866" i="1" s="1"/>
  <c r="N1866" i="1" s="1"/>
  <c r="J1834" i="1"/>
  <c r="M1834" i="1" s="1"/>
  <c r="N1834" i="1" s="1"/>
  <c r="J1802" i="1"/>
  <c r="M1802" i="1" s="1"/>
  <c r="N1802" i="1" s="1"/>
  <c r="J1770" i="1"/>
  <c r="M1770" i="1" s="1"/>
  <c r="N1770" i="1" s="1"/>
  <c r="J1738" i="1"/>
  <c r="M1738" i="1" s="1"/>
  <c r="N1738" i="1" s="1"/>
  <c r="J1706" i="1"/>
  <c r="M1706" i="1" s="1"/>
  <c r="N1706" i="1" s="1"/>
  <c r="J1674" i="1"/>
  <c r="M1674" i="1" s="1"/>
  <c r="N1674" i="1" s="1"/>
  <c r="J1642" i="1"/>
  <c r="M1642" i="1" s="1"/>
  <c r="N1642" i="1" s="1"/>
  <c r="J1610" i="1"/>
  <c r="M1610" i="1" s="1"/>
  <c r="N1610" i="1" s="1"/>
  <c r="J1386" i="1"/>
  <c r="M1386" i="1" s="1"/>
  <c r="N1386" i="1" s="1"/>
  <c r="J3790" i="1"/>
  <c r="M3790" i="1" s="1"/>
  <c r="N3790" i="1" s="1"/>
  <c r="J3086" i="1"/>
  <c r="M3086" i="1" s="1"/>
  <c r="N3086" i="1" s="1"/>
  <c r="J2830" i="1"/>
  <c r="M2830" i="1" s="1"/>
  <c r="N2830" i="1" s="1"/>
  <c r="J3949" i="1"/>
  <c r="M3949" i="1" s="1"/>
  <c r="N3949" i="1" s="1"/>
  <c r="J4428" i="1"/>
  <c r="M4428" i="1" s="1"/>
  <c r="N4428" i="1" s="1"/>
  <c r="J4012" i="1"/>
  <c r="M4012" i="1" s="1"/>
  <c r="N4012" i="1" s="1"/>
  <c r="J4171" i="1"/>
  <c r="M4171" i="1" s="1"/>
  <c r="N4171" i="1" s="1"/>
  <c r="J3946" i="1"/>
  <c r="M3946" i="1" s="1"/>
  <c r="N3946" i="1" s="1"/>
  <c r="J3402" i="1"/>
  <c r="M3402" i="1" s="1"/>
  <c r="N3402" i="1" s="1"/>
  <c r="J2922" i="1"/>
  <c r="M2922" i="1" s="1"/>
  <c r="N2922" i="1" s="1"/>
  <c r="J2122" i="1"/>
  <c r="M2122" i="1" s="1"/>
  <c r="N2122" i="1" s="1"/>
  <c r="J4201" i="1"/>
  <c r="M4201" i="1" s="1"/>
  <c r="N4201" i="1" s="1"/>
  <c r="J3881" i="1"/>
  <c r="M3881" i="1" s="1"/>
  <c r="N3881" i="1" s="1"/>
  <c r="J3465" i="1"/>
  <c r="M3465" i="1" s="1"/>
  <c r="N3465" i="1" s="1"/>
  <c r="J3273" i="1"/>
  <c r="M3273" i="1" s="1"/>
  <c r="N3273" i="1" s="1"/>
  <c r="J2953" i="1"/>
  <c r="M2953" i="1" s="1"/>
  <c r="N2953" i="1" s="1"/>
  <c r="J2793" i="1"/>
  <c r="M2793" i="1" s="1"/>
  <c r="N2793" i="1" s="1"/>
  <c r="J2633" i="1"/>
  <c r="M2633" i="1" s="1"/>
  <c r="N2633" i="1" s="1"/>
  <c r="J2473" i="1"/>
  <c r="M2473" i="1" s="1"/>
  <c r="N2473" i="1" s="1"/>
  <c r="J2345" i="1"/>
  <c r="M2345" i="1" s="1"/>
  <c r="N2345" i="1" s="1"/>
  <c r="J2249" i="1"/>
  <c r="M2249" i="1" s="1"/>
  <c r="N2249" i="1" s="1"/>
  <c r="J2217" i="1"/>
  <c r="M2217" i="1" s="1"/>
  <c r="N2217" i="1" s="1"/>
  <c r="J2185" i="1"/>
  <c r="M2185" i="1" s="1"/>
  <c r="N2185" i="1" s="1"/>
  <c r="J2153" i="1"/>
  <c r="M2153" i="1" s="1"/>
  <c r="N2153" i="1" s="1"/>
  <c r="J2025" i="1"/>
  <c r="M2025" i="1" s="1"/>
  <c r="N2025" i="1" s="1"/>
  <c r="J1961" i="1"/>
  <c r="M1961" i="1" s="1"/>
  <c r="J1897" i="1"/>
  <c r="M1897" i="1" s="1"/>
  <c r="N1897" i="1" s="1"/>
  <c r="J1865" i="1"/>
  <c r="M1865" i="1" s="1"/>
  <c r="N1865" i="1" s="1"/>
  <c r="J1833" i="1"/>
  <c r="M1833" i="1" s="1"/>
  <c r="N1833" i="1" s="1"/>
  <c r="J1801" i="1"/>
  <c r="M1801" i="1" s="1"/>
  <c r="N1801" i="1" s="1"/>
  <c r="J1737" i="1"/>
  <c r="M1737" i="1" s="1"/>
  <c r="N1737" i="1" s="1"/>
  <c r="J1673" i="1"/>
  <c r="M1673" i="1" s="1"/>
  <c r="N1673" i="1" s="1"/>
  <c r="J1641" i="1"/>
  <c r="M1641" i="1" s="1"/>
  <c r="N1641" i="1" s="1"/>
  <c r="J1577" i="1"/>
  <c r="M1577" i="1" s="1"/>
  <c r="N1577" i="1" s="1"/>
  <c r="J1545" i="1"/>
  <c r="M1545" i="1" s="1"/>
  <c r="N1545" i="1" s="1"/>
  <c r="J1449" i="1"/>
  <c r="M1449" i="1" s="1"/>
  <c r="N1449" i="1" s="1"/>
  <c r="J3374" i="1"/>
  <c r="M3374" i="1" s="1"/>
  <c r="N3374" i="1" s="1"/>
  <c r="J2382" i="1"/>
  <c r="M2382" i="1" s="1"/>
  <c r="N2382" i="1" s="1"/>
  <c r="J3629" i="1"/>
  <c r="M3629" i="1" s="1"/>
  <c r="N3629" i="1" s="1"/>
  <c r="J3948" i="1"/>
  <c r="M3948" i="1" s="1"/>
  <c r="J3915" i="1"/>
  <c r="M3915" i="1" s="1"/>
  <c r="N3915" i="1" s="1"/>
  <c r="J4298" i="1"/>
  <c r="M4298" i="1" s="1"/>
  <c r="N4298" i="1" s="1"/>
  <c r="J3594" i="1"/>
  <c r="M3594" i="1" s="1"/>
  <c r="N3594" i="1" s="1"/>
  <c r="J2890" i="1"/>
  <c r="M2890" i="1" s="1"/>
  <c r="N2890" i="1" s="1"/>
  <c r="J2218" i="1"/>
  <c r="M2218" i="1" s="1"/>
  <c r="N2218" i="1" s="1"/>
  <c r="J4105" i="1"/>
  <c r="M4105" i="1" s="1"/>
  <c r="N4105" i="1" s="1"/>
  <c r="J3529" i="1"/>
  <c r="M3529" i="1" s="1"/>
  <c r="N3529" i="1" s="1"/>
  <c r="J3049" i="1"/>
  <c r="M3049" i="1" s="1"/>
  <c r="N3049" i="1" s="1"/>
  <c r="J2697" i="1"/>
  <c r="M2697" i="1" s="1"/>
  <c r="N2697" i="1" s="1"/>
  <c r="J2377" i="1"/>
  <c r="M2377" i="1" s="1"/>
  <c r="N2377" i="1" s="1"/>
  <c r="J2057" i="1"/>
  <c r="M2057" i="1" s="1"/>
  <c r="N2057" i="1" s="1"/>
  <c r="J3944" i="1"/>
  <c r="M3944" i="1" s="1"/>
  <c r="N3944" i="1" s="1"/>
  <c r="J3464" i="1"/>
  <c r="M3464" i="1" s="1"/>
  <c r="N3464" i="1" s="1"/>
  <c r="J3080" i="1"/>
  <c r="M3080" i="1" s="1"/>
  <c r="N3080" i="1" s="1"/>
  <c r="J2440" i="1"/>
  <c r="M2440" i="1" s="1"/>
  <c r="N2440" i="1" s="1"/>
  <c r="J1224" i="1"/>
  <c r="M1224" i="1" s="1"/>
  <c r="N1224" i="1" s="1"/>
  <c r="J3470" i="1"/>
  <c r="M3470" i="1" s="1"/>
  <c r="N3470" i="1" s="1"/>
  <c r="J2670" i="1"/>
  <c r="M2670" i="1" s="1"/>
  <c r="N2670" i="1" s="1"/>
  <c r="J3789" i="1"/>
  <c r="M3789" i="1" s="1"/>
  <c r="N3789" i="1" s="1"/>
  <c r="J3852" i="1"/>
  <c r="M3852" i="1" s="1"/>
  <c r="N3852" i="1" s="1"/>
  <c r="J3819" i="1"/>
  <c r="M3819" i="1" s="1"/>
  <c r="N3819" i="1" s="1"/>
  <c r="J4234" i="1"/>
  <c r="M4234" i="1" s="1"/>
  <c r="N4234" i="1" s="1"/>
  <c r="J3466" i="1"/>
  <c r="M3466" i="1" s="1"/>
  <c r="N3466" i="1" s="1"/>
  <c r="J2794" i="1"/>
  <c r="M2794" i="1" s="1"/>
  <c r="N2794" i="1" s="1"/>
  <c r="J2314" i="1"/>
  <c r="M2314" i="1" s="1"/>
  <c r="N2314" i="1" s="1"/>
  <c r="J4073" i="1"/>
  <c r="M4073" i="1" s="1"/>
  <c r="N4073" i="1" s="1"/>
  <c r="J3497" i="1"/>
  <c r="M3497" i="1" s="1"/>
  <c r="N3497" i="1" s="1"/>
  <c r="J3081" i="1"/>
  <c r="M3081" i="1" s="1"/>
  <c r="N3081" i="1" s="1"/>
  <c r="J2729" i="1"/>
  <c r="M2729" i="1" s="1"/>
  <c r="N2729" i="1" s="1"/>
  <c r="J2409" i="1"/>
  <c r="M2409" i="1" s="1"/>
  <c r="N2409" i="1" s="1"/>
  <c r="J2089" i="1"/>
  <c r="M2089" i="1" s="1"/>
  <c r="N2089" i="1" s="1"/>
  <c r="J4392" i="1"/>
  <c r="M4392" i="1" s="1"/>
  <c r="N4392" i="1" s="1"/>
  <c r="J4391" i="1"/>
  <c r="M4391" i="1" s="1"/>
  <c r="N4391" i="1" s="1"/>
  <c r="J3534" i="1"/>
  <c r="M3534" i="1" s="1"/>
  <c r="N3534" i="1" s="1"/>
  <c r="J2574" i="1"/>
  <c r="M2574" i="1" s="1"/>
  <c r="N2574" i="1" s="1"/>
  <c r="J3693" i="1"/>
  <c r="M3693" i="1" s="1"/>
  <c r="N3693" i="1" s="1"/>
  <c r="J3820" i="1"/>
  <c r="M3820" i="1" s="1"/>
  <c r="N3820" i="1" s="1"/>
  <c r="J3979" i="1"/>
  <c r="M3979" i="1" s="1"/>
  <c r="N3979" i="1" s="1"/>
  <c r="J4362" i="1"/>
  <c r="M4362" i="1" s="1"/>
  <c r="N4362" i="1" s="1"/>
  <c r="J3690" i="1"/>
  <c r="M3690" i="1" s="1"/>
  <c r="N3690" i="1" s="1"/>
  <c r="J3114" i="1"/>
  <c r="M3114" i="1" s="1"/>
  <c r="N3114" i="1" s="1"/>
  <c r="J2378" i="1"/>
  <c r="M2378" i="1" s="1"/>
  <c r="N2378" i="1" s="1"/>
  <c r="J4265" i="1"/>
  <c r="M4265" i="1" s="1"/>
  <c r="N4265" i="1" s="1"/>
  <c r="J3561" i="1"/>
  <c r="M3561" i="1" s="1"/>
  <c r="N3561" i="1" s="1"/>
  <c r="J3017" i="1"/>
  <c r="M3017" i="1" s="1"/>
  <c r="N3017" i="1" s="1"/>
  <c r="J2665" i="1"/>
  <c r="M2665" i="1" s="1"/>
  <c r="N2665" i="1" s="1"/>
  <c r="J2313" i="1"/>
  <c r="M2313" i="1" s="1"/>
  <c r="N2313" i="1" s="1"/>
  <c r="J1993" i="1"/>
  <c r="M1993" i="1" s="1"/>
  <c r="N1993" i="1" s="1"/>
  <c r="J4422" i="1"/>
  <c r="M4422" i="1" s="1"/>
  <c r="N4422" i="1" s="1"/>
  <c r="J2950" i="1"/>
  <c r="M2950" i="1" s="1"/>
  <c r="N2950" i="1" s="1"/>
  <c r="J2758" i="1"/>
  <c r="M2758" i="1" s="1"/>
  <c r="N2758" i="1" s="1"/>
  <c r="J3214" i="1"/>
  <c r="M3214" i="1" s="1"/>
  <c r="N3214" i="1" s="1"/>
  <c r="J2350" i="1"/>
  <c r="M2350" i="1" s="1"/>
  <c r="N2350" i="1" s="1"/>
  <c r="J3373" i="1"/>
  <c r="M3373" i="1" s="1"/>
  <c r="N3373" i="1" s="1"/>
  <c r="J3724" i="1"/>
  <c r="M3724" i="1" s="1"/>
  <c r="N3724" i="1" s="1"/>
  <c r="J4043" i="1"/>
  <c r="M4043" i="1" s="1"/>
  <c r="N4043" i="1" s="1"/>
  <c r="J4394" i="1"/>
  <c r="M4394" i="1" s="1"/>
  <c r="N4394" i="1" s="1"/>
  <c r="J3754" i="1"/>
  <c r="M3754" i="1" s="1"/>
  <c r="N3754" i="1" s="1"/>
  <c r="J3082" i="1"/>
  <c r="M3082" i="1" s="1"/>
  <c r="N3082" i="1" s="1"/>
  <c r="J2154" i="1"/>
  <c r="M2154" i="1" s="1"/>
  <c r="N2154" i="1" s="1"/>
  <c r="J3913" i="1"/>
  <c r="M3913" i="1" s="1"/>
  <c r="N3913" i="1" s="1"/>
  <c r="J3433" i="1"/>
  <c r="M3433" i="1" s="1"/>
  <c r="N3433" i="1" s="1"/>
  <c r="J2889" i="1"/>
  <c r="M2889" i="1" s="1"/>
  <c r="N2889" i="1" s="1"/>
  <c r="J2537" i="1"/>
  <c r="M2537" i="1" s="1"/>
  <c r="N2537" i="1" s="1"/>
  <c r="J2281" i="1"/>
  <c r="M2281" i="1" s="1"/>
  <c r="N2281" i="1" s="1"/>
  <c r="J1929" i="1"/>
  <c r="M1929" i="1" s="1"/>
  <c r="N1929" i="1" s="1"/>
  <c r="J3654" i="1"/>
  <c r="M3654" i="1" s="1"/>
  <c r="N3654" i="1" s="1"/>
  <c r="J3301" i="1"/>
  <c r="M3301" i="1" s="1"/>
  <c r="N3301" i="1" s="1"/>
  <c r="J2757" i="1"/>
  <c r="M2757" i="1" s="1"/>
  <c r="N2757" i="1" s="1"/>
  <c r="J3662" i="1"/>
  <c r="M3662" i="1" s="1"/>
  <c r="N3662" i="1" s="1"/>
  <c r="J2606" i="1"/>
  <c r="M2606" i="1" s="1"/>
  <c r="N2606" i="1" s="1"/>
  <c r="J3885" i="1"/>
  <c r="M3885" i="1" s="1"/>
  <c r="N3885" i="1" s="1"/>
  <c r="J3788" i="1"/>
  <c r="M3788" i="1" s="1"/>
  <c r="N3788" i="1" s="1"/>
  <c r="J3851" i="1"/>
  <c r="M3851" i="1" s="1"/>
  <c r="N3851" i="1" s="1"/>
  <c r="J4266" i="1"/>
  <c r="M4266" i="1" s="1"/>
  <c r="N4266" i="1" s="1"/>
  <c r="J3562" i="1"/>
  <c r="M3562" i="1" s="1"/>
  <c r="N3562" i="1" s="1"/>
  <c r="J2954" i="1"/>
  <c r="M2954" i="1" s="1"/>
  <c r="N2954" i="1" s="1"/>
  <c r="J2282" i="1"/>
  <c r="M2282" i="1" s="1"/>
  <c r="N2282" i="1" s="1"/>
  <c r="J4169" i="1"/>
  <c r="M4169" i="1" s="1"/>
  <c r="N4169" i="1" s="1"/>
  <c r="J3753" i="1"/>
  <c r="M3753" i="1" s="1"/>
  <c r="N3753" i="1" s="1"/>
  <c r="J3145" i="1"/>
  <c r="M3145" i="1" s="1"/>
  <c r="N3145" i="1" s="1"/>
  <c r="J2761" i="1"/>
  <c r="M2761" i="1" s="1"/>
  <c r="N2761" i="1" s="1"/>
  <c r="J2441" i="1"/>
  <c r="M2441" i="1" s="1"/>
  <c r="N2441" i="1" s="1"/>
  <c r="J2121" i="1"/>
  <c r="M2121" i="1" s="1"/>
  <c r="N2121" i="1" s="1"/>
  <c r="J4104" i="1"/>
  <c r="M4104" i="1" s="1"/>
  <c r="N4104" i="1" s="1"/>
  <c r="J4069" i="1"/>
  <c r="M4069" i="1" s="1"/>
  <c r="N4069" i="1" s="1"/>
  <c r="J3310" i="1"/>
  <c r="M3310" i="1" s="1"/>
  <c r="N3310" i="1" s="1"/>
  <c r="J2158" i="1"/>
  <c r="M2158" i="1" s="1"/>
  <c r="N2158" i="1" s="1"/>
  <c r="J3757" i="1"/>
  <c r="M3757" i="1" s="1"/>
  <c r="N3757" i="1" s="1"/>
  <c r="J4044" i="1"/>
  <c r="M4044" i="1" s="1"/>
  <c r="N4044" i="1" s="1"/>
  <c r="J3723" i="1"/>
  <c r="M3723" i="1" s="1"/>
  <c r="N3723" i="1" s="1"/>
  <c r="J3502" i="1"/>
  <c r="M3502" i="1" s="1"/>
  <c r="N3502" i="1" s="1"/>
  <c r="J2542" i="1"/>
  <c r="M2542" i="1" s="1"/>
  <c r="N2542" i="1" s="1"/>
  <c r="J4333" i="1"/>
  <c r="M4333" i="1" s="1"/>
  <c r="N4333" i="1" s="1"/>
  <c r="J3692" i="1"/>
  <c r="M3692" i="1" s="1"/>
  <c r="N3692" i="1" s="1"/>
  <c r="J4011" i="1"/>
  <c r="M4011" i="1" s="1"/>
  <c r="N4011" i="1" s="1"/>
  <c r="J4426" i="1"/>
  <c r="M4426" i="1" s="1"/>
  <c r="N4426" i="1" s="1"/>
  <c r="J3850" i="1"/>
  <c r="M3850" i="1" s="1"/>
  <c r="N3850" i="1" s="1"/>
  <c r="J3146" i="1"/>
  <c r="M3146" i="1" s="1"/>
  <c r="N3146" i="1" s="1"/>
  <c r="J2442" i="1"/>
  <c r="M2442" i="1" s="1"/>
  <c r="N2442" i="1" s="1"/>
  <c r="J4361" i="1"/>
  <c r="M4361" i="1" s="1"/>
  <c r="N4361" i="1" s="1"/>
  <c r="J3689" i="1"/>
  <c r="M3689" i="1" s="1"/>
  <c r="N3689" i="1" s="1"/>
  <c r="J3758" i="1"/>
  <c r="M3758" i="1" s="1"/>
  <c r="N3758" i="1" s="1"/>
  <c r="J2894" i="1"/>
  <c r="M2894" i="1" s="1"/>
  <c r="N2894" i="1" s="1"/>
  <c r="J1998" i="1"/>
  <c r="M1998" i="1" s="1"/>
  <c r="N1998" i="1" s="1"/>
  <c r="J3853" i="1"/>
  <c r="M3853" i="1" s="1"/>
  <c r="N3853" i="1" s="1"/>
  <c r="J4364" i="1"/>
  <c r="M4364" i="1" s="1"/>
  <c r="N4364" i="1" s="1"/>
  <c r="J4427" i="1"/>
  <c r="M4427" i="1" s="1"/>
  <c r="N4427" i="1" s="1"/>
  <c r="J4202" i="1"/>
  <c r="M4202" i="1" s="1"/>
  <c r="N4202" i="1" s="1"/>
  <c r="J3818" i="1"/>
  <c r="M3818" i="1" s="1"/>
  <c r="N3818" i="1" s="1"/>
  <c r="J3370" i="1"/>
  <c r="M3370" i="1" s="1"/>
  <c r="N3370" i="1" s="1"/>
  <c r="J2986" i="1"/>
  <c r="M2986" i="1" s="1"/>
  <c r="N2986" i="1" s="1"/>
  <c r="J2186" i="1"/>
  <c r="M2186" i="1" s="1"/>
  <c r="N2186" i="1" s="1"/>
  <c r="J4425" i="1"/>
  <c r="M4425" i="1" s="1"/>
  <c r="N4425" i="1" s="1"/>
  <c r="J4137" i="1"/>
  <c r="M4137" i="1" s="1"/>
  <c r="N4137" i="1" s="1"/>
  <c r="J3190" i="1"/>
  <c r="M3190" i="1" s="1"/>
  <c r="N3190" i="1" s="1"/>
  <c r="J3406" i="1"/>
  <c r="M3406" i="1" s="1"/>
  <c r="N3406" i="1" s="1"/>
  <c r="J2190" i="1"/>
  <c r="M2190" i="1" s="1"/>
  <c r="N2190" i="1" s="1"/>
  <c r="J3917" i="1"/>
  <c r="M3917" i="1" s="1"/>
  <c r="N3917" i="1" s="1"/>
  <c r="J4172" i="1"/>
  <c r="M4172" i="1" s="1"/>
  <c r="N4172" i="1" s="1"/>
  <c r="J3531" i="1"/>
  <c r="M3531" i="1" s="1"/>
  <c r="N3531" i="1" s="1"/>
  <c r="J3882" i="1"/>
  <c r="M3882" i="1" s="1"/>
  <c r="N3882" i="1" s="1"/>
  <c r="J3178" i="1"/>
  <c r="M3178" i="1" s="1"/>
  <c r="N3178" i="1" s="1"/>
  <c r="J2570" i="1"/>
  <c r="M2570" i="1" s="1"/>
  <c r="N2570" i="1" s="1"/>
  <c r="J4393" i="1"/>
  <c r="M4393" i="1" s="1"/>
  <c r="N4393" i="1" s="1"/>
  <c r="J3625" i="1"/>
  <c r="M3625" i="1" s="1"/>
  <c r="N3625" i="1" s="1"/>
  <c r="J4302" i="1"/>
  <c r="M4302" i="1" s="1"/>
  <c r="N4302" i="1" s="1"/>
  <c r="J3726" i="1"/>
  <c r="M3726" i="1" s="1"/>
  <c r="N3726" i="1" s="1"/>
  <c r="J3054" i="1"/>
  <c r="M3054" i="1" s="1"/>
  <c r="N3054" i="1" s="1"/>
  <c r="J2702" i="1"/>
  <c r="M2702" i="1" s="1"/>
  <c r="N2702" i="1" s="1"/>
  <c r="J3725" i="1"/>
  <c r="M3725" i="1" s="1"/>
  <c r="N3725" i="1" s="1"/>
  <c r="J4076" i="1"/>
  <c r="M4076" i="1" s="1"/>
  <c r="N4076" i="1" s="1"/>
  <c r="J4235" i="1"/>
  <c r="M4235" i="1" s="1"/>
  <c r="N4235" i="1" s="1"/>
  <c r="J4074" i="1"/>
  <c r="M4074" i="1" s="1"/>
  <c r="N4074" i="1" s="1"/>
  <c r="J3658" i="1"/>
  <c r="M3658" i="1" s="1"/>
  <c r="N3658" i="1" s="1"/>
  <c r="J3306" i="1"/>
  <c r="M3306" i="1" s="1"/>
  <c r="N3306" i="1" s="1"/>
  <c r="J3018" i="1"/>
  <c r="M3018" i="1" s="1"/>
  <c r="N3018" i="1" s="1"/>
  <c r="J2506" i="1"/>
  <c r="M2506" i="1" s="1"/>
  <c r="N2506" i="1" s="1"/>
  <c r="J4329" i="1"/>
  <c r="M4329" i="1" s="1"/>
  <c r="N4329" i="1" s="1"/>
  <c r="J3785" i="1"/>
  <c r="M3785" i="1" s="1"/>
  <c r="N3785" i="1" s="1"/>
  <c r="J3305" i="1"/>
  <c r="M3305" i="1" s="1"/>
  <c r="N3305" i="1" s="1"/>
  <c r="J4206" i="1"/>
  <c r="M4206" i="1" s="1"/>
  <c r="N4206" i="1" s="1"/>
  <c r="J3854" i="1"/>
  <c r="M3854" i="1" s="1"/>
  <c r="N3854" i="1" s="1"/>
  <c r="J3566" i="1"/>
  <c r="M3566" i="1" s="1"/>
  <c r="N3566" i="1" s="1"/>
  <c r="J3118" i="1"/>
  <c r="M3118" i="1" s="1"/>
  <c r="N3118" i="1" s="1"/>
  <c r="J2862" i="1"/>
  <c r="M2862" i="1" s="1"/>
  <c r="N2862" i="1" s="1"/>
  <c r="J2734" i="1"/>
  <c r="M2734" i="1" s="1"/>
  <c r="N2734" i="1" s="1"/>
  <c r="J2414" i="1"/>
  <c r="M2414" i="1" s="1"/>
  <c r="N2414" i="1" s="1"/>
  <c r="J2030" i="1"/>
  <c r="M2030" i="1" s="1"/>
  <c r="N2030" i="1" s="1"/>
  <c r="J1966" i="1"/>
  <c r="M1966" i="1" s="1"/>
  <c r="N1966" i="1" s="1"/>
  <c r="J910" i="1"/>
  <c r="M910" i="1" s="1"/>
  <c r="N910" i="1" s="1"/>
  <c r="J4397" i="1"/>
  <c r="M4397" i="1" s="1"/>
  <c r="N4397" i="1" s="1"/>
  <c r="J4269" i="1"/>
  <c r="M4269" i="1" s="1"/>
  <c r="N4269" i="1" s="1"/>
  <c r="J4109" i="1"/>
  <c r="M4109" i="1" s="1"/>
  <c r="N4109" i="1" s="1"/>
  <c r="J3501" i="1"/>
  <c r="M3501" i="1" s="1"/>
  <c r="N3501" i="1" s="1"/>
  <c r="J3277" i="1"/>
  <c r="M3277" i="1" s="1"/>
  <c r="N3277" i="1" s="1"/>
  <c r="J2381" i="1"/>
  <c r="M2381" i="1" s="1"/>
  <c r="N2381" i="1" s="1"/>
  <c r="J1709" i="1"/>
  <c r="M1709" i="1" s="1"/>
  <c r="N1709" i="1" s="1"/>
  <c r="J4332" i="1"/>
  <c r="M4332" i="1" s="1"/>
  <c r="N4332" i="1" s="1"/>
  <c r="J3980" i="1"/>
  <c r="M3980" i="1" s="1"/>
  <c r="N3980" i="1" s="1"/>
  <c r="J3660" i="1"/>
  <c r="M3660" i="1" s="1"/>
  <c r="N3660" i="1" s="1"/>
  <c r="J3564" i="1"/>
  <c r="M3564" i="1" s="1"/>
  <c r="N3564" i="1" s="1"/>
  <c r="J4267" i="1"/>
  <c r="M4267" i="1" s="1"/>
  <c r="N4267" i="1" s="1"/>
  <c r="J4075" i="1"/>
  <c r="M4075" i="1" s="1"/>
  <c r="N4075" i="1" s="1"/>
  <c r="J3691" i="1"/>
  <c r="M3691" i="1" s="1"/>
  <c r="N3691" i="1" s="1"/>
  <c r="J3467" i="1"/>
  <c r="M3467" i="1" s="1"/>
  <c r="N3467" i="1" s="1"/>
  <c r="J3339" i="1"/>
  <c r="M3339" i="1" s="1"/>
  <c r="N3339" i="1" s="1"/>
  <c r="J4330" i="1"/>
  <c r="M4330" i="1" s="1"/>
  <c r="N4330" i="1" s="1"/>
  <c r="J4042" i="1"/>
  <c r="M4042" i="1" s="1"/>
  <c r="J3722" i="1"/>
  <c r="M3722" i="1" s="1"/>
  <c r="N3722" i="1" s="1"/>
  <c r="J3274" i="1"/>
  <c r="M3274" i="1" s="1"/>
  <c r="J2730" i="1"/>
  <c r="M2730" i="1" s="1"/>
  <c r="N2730" i="1" s="1"/>
  <c r="J2474" i="1"/>
  <c r="M2474" i="1" s="1"/>
  <c r="N2474" i="1" s="1"/>
  <c r="J3098" i="1"/>
  <c r="M3098" i="1" s="1"/>
  <c r="N3098" i="1" s="1"/>
  <c r="J4009" i="1"/>
  <c r="M4009" i="1" s="1"/>
  <c r="N4009" i="1" s="1"/>
  <c r="J3721" i="1"/>
  <c r="M3721" i="1" s="1"/>
  <c r="N3721" i="1" s="1"/>
  <c r="J3113" i="1"/>
  <c r="M3113" i="1" s="1"/>
  <c r="N3113" i="1" s="1"/>
  <c r="J2601" i="1"/>
  <c r="M2601" i="1" s="1"/>
  <c r="N2601" i="1" s="1"/>
  <c r="J3995" i="1"/>
  <c r="M3995" i="1" s="1"/>
  <c r="N3995" i="1" s="1"/>
  <c r="J4225" i="1"/>
  <c r="M4225" i="1" s="1"/>
  <c r="N4225" i="1" s="1"/>
  <c r="J1569" i="1"/>
  <c r="M1569" i="1" s="1"/>
  <c r="N1569" i="1" s="1"/>
  <c r="J2192" i="1"/>
  <c r="M2192" i="1" s="1"/>
  <c r="N2192" i="1" s="1"/>
  <c r="J4110" i="1"/>
  <c r="M4110" i="1" s="1"/>
  <c r="N4110" i="1" s="1"/>
  <c r="J3822" i="1"/>
  <c r="M3822" i="1" s="1"/>
  <c r="N3822" i="1" s="1"/>
  <c r="J3598" i="1"/>
  <c r="M3598" i="1" s="1"/>
  <c r="N3598" i="1" s="1"/>
  <c r="J3182" i="1"/>
  <c r="M3182" i="1" s="1"/>
  <c r="N3182" i="1" s="1"/>
  <c r="J2926" i="1"/>
  <c r="M2926" i="1" s="1"/>
  <c r="N2926" i="1" s="1"/>
  <c r="J2766" i="1"/>
  <c r="M2766" i="1" s="1"/>
  <c r="N2766" i="1" s="1"/>
  <c r="J2478" i="1"/>
  <c r="M2478" i="1" s="1"/>
  <c r="N2478" i="1" s="1"/>
  <c r="J2094" i="1"/>
  <c r="M2094" i="1" s="1"/>
  <c r="N2094" i="1" s="1"/>
  <c r="J1934" i="1"/>
  <c r="M1934" i="1" s="1"/>
  <c r="N1934" i="1" s="1"/>
  <c r="J1038" i="1"/>
  <c r="M1038" i="1" s="1"/>
  <c r="N1038" i="1" s="1"/>
  <c r="J4365" i="1"/>
  <c r="M4365" i="1" s="1"/>
  <c r="N4365" i="1" s="1"/>
  <c r="J4205" i="1"/>
  <c r="M4205" i="1" s="1"/>
  <c r="N4205" i="1" s="1"/>
  <c r="J4077" i="1"/>
  <c r="M4077" i="1" s="1"/>
  <c r="N4077" i="1" s="1"/>
  <c r="J3533" i="1"/>
  <c r="M3533" i="1" s="1"/>
  <c r="N3533" i="1" s="1"/>
  <c r="J2733" i="1"/>
  <c r="M2733" i="1" s="1"/>
  <c r="J1933" i="1"/>
  <c r="M1933" i="1" s="1"/>
  <c r="N1933" i="1" s="1"/>
  <c r="J397" i="1"/>
  <c r="M397" i="1" s="1"/>
  <c r="N397" i="1" s="1"/>
  <c r="J4108" i="1"/>
  <c r="M4108" i="1" s="1"/>
  <c r="N4108" i="1" s="1"/>
  <c r="J3756" i="1"/>
  <c r="M3756" i="1" s="1"/>
  <c r="N3756" i="1" s="1"/>
  <c r="J3596" i="1"/>
  <c r="M3596" i="1" s="1"/>
  <c r="N3596" i="1" s="1"/>
  <c r="J2700" i="1"/>
  <c r="M2700" i="1" s="1"/>
  <c r="N2700" i="1" s="1"/>
  <c r="J4139" i="1"/>
  <c r="M4139" i="1" s="1"/>
  <c r="N4139" i="1" s="1"/>
  <c r="J3947" i="1"/>
  <c r="M3947" i="1" s="1"/>
  <c r="N3947" i="1" s="1"/>
  <c r="J3627" i="1"/>
  <c r="M3627" i="1" s="1"/>
  <c r="N3627" i="1" s="1"/>
  <c r="J3435" i="1"/>
  <c r="M3435" i="1" s="1"/>
  <c r="N3435" i="1" s="1"/>
  <c r="J3307" i="1"/>
  <c r="M3307" i="1" s="1"/>
  <c r="J4138" i="1"/>
  <c r="M4138" i="1" s="1"/>
  <c r="N4138" i="1" s="1"/>
  <c r="J3978" i="1"/>
  <c r="M3978" i="1" s="1"/>
  <c r="N3978" i="1" s="1"/>
  <c r="J3786" i="1"/>
  <c r="M3786" i="1" s="1"/>
  <c r="N3786" i="1" s="1"/>
  <c r="J3530" i="1"/>
  <c r="M3530" i="1" s="1"/>
  <c r="N3530" i="1" s="1"/>
  <c r="J3242" i="1"/>
  <c r="M3242" i="1" s="1"/>
  <c r="N3242" i="1" s="1"/>
  <c r="J3050" i="1"/>
  <c r="M3050" i="1" s="1"/>
  <c r="N3050" i="1" s="1"/>
  <c r="J2698" i="1"/>
  <c r="M2698" i="1" s="1"/>
  <c r="N2698" i="1" s="1"/>
  <c r="J2666" i="1"/>
  <c r="M2666" i="1" s="1"/>
  <c r="N2666" i="1" s="1"/>
  <c r="J2634" i="1"/>
  <c r="M2634" i="1" s="1"/>
  <c r="N2634" i="1" s="1"/>
  <c r="J2538" i="1"/>
  <c r="M2538" i="1" s="1"/>
  <c r="N2538" i="1" s="1"/>
  <c r="J2058" i="1"/>
  <c r="M2058" i="1" s="1"/>
  <c r="N2058" i="1" s="1"/>
  <c r="J4297" i="1"/>
  <c r="M4297" i="1" s="1"/>
  <c r="N4297" i="1" s="1"/>
  <c r="J3977" i="1"/>
  <c r="M3977" i="1" s="1"/>
  <c r="N3977" i="1" s="1"/>
  <c r="J3849" i="1"/>
  <c r="M3849" i="1" s="1"/>
  <c r="N3849" i="1" s="1"/>
  <c r="J3593" i="1"/>
  <c r="M3593" i="1" s="1"/>
  <c r="N3593" i="1" s="1"/>
  <c r="J3337" i="1"/>
  <c r="M3337" i="1" s="1"/>
  <c r="N3337" i="1" s="1"/>
  <c r="J3209" i="1"/>
  <c r="M3209" i="1" s="1"/>
  <c r="N3209" i="1" s="1"/>
  <c r="J2985" i="1"/>
  <c r="M2985" i="1" s="1"/>
  <c r="N2985" i="1" s="1"/>
  <c r="J2857" i="1"/>
  <c r="M2857" i="1" s="1"/>
  <c r="N2857" i="1" s="1"/>
  <c r="J2569" i="1"/>
  <c r="M2569" i="1" s="1"/>
  <c r="N2569" i="1" s="1"/>
  <c r="J2547" i="1"/>
  <c r="M2547" i="1" s="1"/>
  <c r="N2547" i="1" s="1"/>
  <c r="J3992" i="1"/>
  <c r="M3992" i="1" s="1"/>
  <c r="N3992" i="1" s="1"/>
  <c r="J3908" i="1"/>
  <c r="M3908" i="1" s="1"/>
  <c r="N3908" i="1" s="1"/>
  <c r="J4156" i="1"/>
  <c r="M4156" i="1" s="1"/>
  <c r="N4156" i="1" s="1"/>
  <c r="J3868" i="1"/>
  <c r="M3868" i="1" s="1"/>
  <c r="N3868" i="1" s="1"/>
  <c r="J3164" i="1"/>
  <c r="M3164" i="1" s="1"/>
  <c r="N3164" i="1" s="1"/>
  <c r="J2188" i="1"/>
  <c r="M2188" i="1" s="1"/>
  <c r="N2188" i="1" s="1"/>
  <c r="J4174" i="1"/>
  <c r="M4174" i="1" s="1"/>
  <c r="N4174" i="1" s="1"/>
  <c r="J3918" i="1"/>
  <c r="M3918" i="1" s="1"/>
  <c r="N3918" i="1" s="1"/>
  <c r="J3694" i="1"/>
  <c r="M3694" i="1" s="1"/>
  <c r="N3694" i="1" s="1"/>
  <c r="J3246" i="1"/>
  <c r="M3246" i="1" s="1"/>
  <c r="N3246" i="1" s="1"/>
  <c r="J2958" i="1"/>
  <c r="M2958" i="1" s="1"/>
  <c r="N2958" i="1" s="1"/>
  <c r="J2798" i="1"/>
  <c r="M2798" i="1" s="1"/>
  <c r="N2798" i="1" s="1"/>
  <c r="J2446" i="1"/>
  <c r="M2446" i="1" s="1"/>
  <c r="N2446" i="1" s="1"/>
  <c r="J2062" i="1"/>
  <c r="M2062" i="1" s="1"/>
  <c r="N2062" i="1" s="1"/>
  <c r="J1902" i="1"/>
  <c r="M1902" i="1" s="1"/>
  <c r="N1902" i="1" s="1"/>
  <c r="J1262" i="1"/>
  <c r="M1262" i="1" s="1"/>
  <c r="N1262" i="1" s="1"/>
  <c r="J4429" i="1"/>
  <c r="M4429" i="1" s="1"/>
  <c r="N4429" i="1" s="1"/>
  <c r="J4301" i="1"/>
  <c r="M4301" i="1" s="1"/>
  <c r="N4301" i="1" s="1"/>
  <c r="J4173" i="1"/>
  <c r="M4173" i="1" s="1"/>
  <c r="N4173" i="1" s="1"/>
  <c r="J3565" i="1"/>
  <c r="M3565" i="1" s="1"/>
  <c r="N3565" i="1" s="1"/>
  <c r="J2797" i="1"/>
  <c r="M2797" i="1" s="1"/>
  <c r="N2797" i="1" s="1"/>
  <c r="J2285" i="1"/>
  <c r="M2285" i="1" s="1"/>
  <c r="N2285" i="1" s="1"/>
  <c r="J461" i="1"/>
  <c r="M461" i="1" s="1"/>
  <c r="N461" i="1" s="1"/>
  <c r="J4204" i="1"/>
  <c r="M4204" i="1" s="1"/>
  <c r="N4204" i="1" s="1"/>
  <c r="J3884" i="1"/>
  <c r="M3884" i="1" s="1"/>
  <c r="N3884" i="1" s="1"/>
  <c r="J3628" i="1"/>
  <c r="M3628" i="1" s="1"/>
  <c r="N3628" i="1" s="1"/>
  <c r="J3532" i="1"/>
  <c r="M3532" i="1" s="1"/>
  <c r="N3532" i="1" s="1"/>
  <c r="J4363" i="1"/>
  <c r="M4363" i="1" s="1"/>
  <c r="N4363" i="1" s="1"/>
  <c r="J4107" i="1"/>
  <c r="M4107" i="1" s="1"/>
  <c r="N4107" i="1" s="1"/>
  <c r="J3883" i="1"/>
  <c r="M3883" i="1" s="1"/>
  <c r="N3883" i="1" s="1"/>
  <c r="J3595" i="1"/>
  <c r="M3595" i="1" s="1"/>
  <c r="N3595" i="1" s="1"/>
  <c r="J3371" i="1"/>
  <c r="M3371" i="1" s="1"/>
  <c r="N3371" i="1" s="1"/>
  <c r="J2699" i="1"/>
  <c r="M2699" i="1" s="1"/>
  <c r="N2699" i="1" s="1"/>
  <c r="J4170" i="1"/>
  <c r="M4170" i="1" s="1"/>
  <c r="N4170" i="1" s="1"/>
  <c r="J3914" i="1"/>
  <c r="M3914" i="1" s="1"/>
  <c r="N3914" i="1" s="1"/>
  <c r="J3626" i="1"/>
  <c r="M3626" i="1" s="1"/>
  <c r="N3626" i="1" s="1"/>
  <c r="J3434" i="1"/>
  <c r="M3434" i="1" s="1"/>
  <c r="N3434" i="1" s="1"/>
  <c r="J3210" i="1"/>
  <c r="M3210" i="1" s="1"/>
  <c r="N3210" i="1" s="1"/>
  <c r="J2826" i="1"/>
  <c r="M2826" i="1" s="1"/>
  <c r="N2826" i="1" s="1"/>
  <c r="J2410" i="1"/>
  <c r="M2410" i="1" s="1"/>
  <c r="N2410" i="1" s="1"/>
  <c r="J2090" i="1"/>
  <c r="M2090" i="1" s="1"/>
  <c r="N2090" i="1" s="1"/>
  <c r="J4233" i="1"/>
  <c r="M4233" i="1" s="1"/>
  <c r="N4233" i="1" s="1"/>
  <c r="J3945" i="1"/>
  <c r="M3945" i="1" s="1"/>
  <c r="N3945" i="1" s="1"/>
  <c r="J3817" i="1"/>
  <c r="M3817" i="1" s="1"/>
  <c r="J3657" i="1"/>
  <c r="M3657" i="1" s="1"/>
  <c r="N3657" i="1" s="1"/>
  <c r="J3369" i="1"/>
  <c r="M3369" i="1" s="1"/>
  <c r="N3369" i="1" s="1"/>
  <c r="J3241" i="1"/>
  <c r="M3241" i="1" s="1"/>
  <c r="N3241" i="1" s="1"/>
  <c r="J2921" i="1"/>
  <c r="M2921" i="1" s="1"/>
  <c r="N2921" i="1" s="1"/>
  <c r="J2825" i="1"/>
  <c r="M2825" i="1" s="1"/>
  <c r="N2825" i="1" s="1"/>
  <c r="J2505" i="1"/>
  <c r="M2505" i="1" s="1"/>
  <c r="N2505" i="1" s="1"/>
  <c r="J4226" i="1"/>
  <c r="M4226" i="1" s="1"/>
  <c r="N4226" i="1" s="1"/>
  <c r="J2753" i="1"/>
  <c r="M2753" i="1" s="1"/>
  <c r="N2753" i="1" s="1"/>
  <c r="J3355" i="1"/>
  <c r="M3355" i="1" s="1"/>
  <c r="N3355" i="1" s="1"/>
  <c r="J2028" i="1"/>
  <c r="M2028" i="1" s="1"/>
  <c r="N2028" i="1" s="1"/>
  <c r="J4291" i="1"/>
  <c r="M4291" i="1" s="1"/>
  <c r="N4291" i="1" s="1"/>
  <c r="J3555" i="1"/>
  <c r="M3555" i="1" s="1"/>
  <c r="N3555" i="1" s="1"/>
  <c r="J2947" i="1"/>
  <c r="M2947" i="1" s="1"/>
  <c r="N2947" i="1" s="1"/>
  <c r="J2275" i="1"/>
  <c r="M2275" i="1" s="1"/>
  <c r="N2275" i="1" s="1"/>
  <c r="J1763" i="1"/>
  <c r="M1763" i="1" s="1"/>
  <c r="N1763" i="1" s="1"/>
  <c r="J4130" i="1"/>
  <c r="M4130" i="1" s="1"/>
  <c r="N4130" i="1" s="1"/>
  <c r="J4000" i="1"/>
  <c r="M4000" i="1" s="1"/>
  <c r="N4000" i="1" s="1"/>
  <c r="J4255" i="1"/>
  <c r="M4255" i="1" s="1"/>
  <c r="N4255" i="1" s="1"/>
  <c r="J4376" i="1"/>
  <c r="M4376" i="1" s="1"/>
  <c r="N4376" i="1" s="1"/>
  <c r="J3928" i="1"/>
  <c r="M3928" i="1" s="1"/>
  <c r="N3928" i="1" s="1"/>
  <c r="J3512" i="1"/>
  <c r="M3512" i="1" s="1"/>
  <c r="N3512" i="1" s="1"/>
  <c r="J3064" i="1"/>
  <c r="M3064" i="1" s="1"/>
  <c r="N3064" i="1" s="1"/>
  <c r="J2552" i="1"/>
  <c r="M2552" i="1" s="1"/>
  <c r="N2552" i="1" s="1"/>
  <c r="J1944" i="1"/>
  <c r="M1944" i="1" s="1"/>
  <c r="N1944" i="1" s="1"/>
  <c r="J4375" i="1"/>
  <c r="M4375" i="1" s="1"/>
  <c r="N4375" i="1" s="1"/>
  <c r="J3472" i="1"/>
  <c r="M3472" i="1" s="1"/>
  <c r="N3472" i="1" s="1"/>
  <c r="J3894" i="1"/>
  <c r="M3894" i="1" s="1"/>
  <c r="N3894" i="1" s="1"/>
  <c r="J4373" i="1"/>
  <c r="M4373" i="1" s="1"/>
  <c r="N4373" i="1" s="1"/>
  <c r="J4021" i="1"/>
  <c r="M4021" i="1" s="1"/>
  <c r="N4021" i="1" s="1"/>
  <c r="J3573" i="1"/>
  <c r="M3573" i="1" s="1"/>
  <c r="N3573" i="1" s="1"/>
  <c r="J3061" i="1"/>
  <c r="M3061" i="1" s="1"/>
  <c r="N3061" i="1" s="1"/>
  <c r="J2613" i="1"/>
  <c r="M2613" i="1" s="1"/>
  <c r="J4212" i="1"/>
  <c r="M4212" i="1" s="1"/>
  <c r="N4212" i="1" s="1"/>
  <c r="J2265" i="1"/>
  <c r="M2265" i="1" s="1"/>
  <c r="N2265" i="1" s="1"/>
  <c r="J3500" i="1"/>
  <c r="M3500" i="1" s="1"/>
  <c r="N3500" i="1" s="1"/>
  <c r="J3468" i="1"/>
  <c r="M3468" i="1" s="1"/>
  <c r="N3468" i="1" s="1"/>
  <c r="J3436" i="1"/>
  <c r="M3436" i="1" s="1"/>
  <c r="N3436" i="1" s="1"/>
  <c r="J3404" i="1"/>
  <c r="M3404" i="1" s="1"/>
  <c r="N3404" i="1" s="1"/>
  <c r="J3372" i="1"/>
  <c r="M3372" i="1" s="1"/>
  <c r="N3372" i="1" s="1"/>
  <c r="J3340" i="1"/>
  <c r="M3340" i="1" s="1"/>
  <c r="N3340" i="1" s="1"/>
  <c r="J3308" i="1"/>
  <c r="M3308" i="1" s="1"/>
  <c r="N3308" i="1" s="1"/>
  <c r="J3276" i="1"/>
  <c r="M3276" i="1" s="1"/>
  <c r="N3276" i="1" s="1"/>
  <c r="J3244" i="1"/>
  <c r="M3244" i="1" s="1"/>
  <c r="N3244" i="1" s="1"/>
  <c r="J3212" i="1"/>
  <c r="M3212" i="1" s="1"/>
  <c r="N3212" i="1" s="1"/>
  <c r="J3180" i="1"/>
  <c r="M3180" i="1" s="1"/>
  <c r="N3180" i="1" s="1"/>
  <c r="J3148" i="1"/>
  <c r="M3148" i="1" s="1"/>
  <c r="N3148" i="1" s="1"/>
  <c r="J3116" i="1"/>
  <c r="M3116" i="1" s="1"/>
  <c r="N3116" i="1" s="1"/>
  <c r="J3084" i="1"/>
  <c r="M3084" i="1" s="1"/>
  <c r="N3084" i="1" s="1"/>
  <c r="J3052" i="1"/>
  <c r="M3052" i="1" s="1"/>
  <c r="N3052" i="1" s="1"/>
  <c r="J3020" i="1"/>
  <c r="M3020" i="1" s="1"/>
  <c r="N3020" i="1" s="1"/>
  <c r="J2988" i="1"/>
  <c r="M2988" i="1" s="1"/>
  <c r="N2988" i="1" s="1"/>
  <c r="J2956" i="1"/>
  <c r="M2956" i="1" s="1"/>
  <c r="N2956" i="1" s="1"/>
  <c r="J2924" i="1"/>
  <c r="M2924" i="1" s="1"/>
  <c r="N2924" i="1" s="1"/>
  <c r="J2892" i="1"/>
  <c r="M2892" i="1" s="1"/>
  <c r="N2892" i="1" s="1"/>
  <c r="J2860" i="1"/>
  <c r="M2860" i="1" s="1"/>
  <c r="N2860" i="1" s="1"/>
  <c r="J2828" i="1"/>
  <c r="M2828" i="1" s="1"/>
  <c r="N2828" i="1" s="1"/>
  <c r="J2796" i="1"/>
  <c r="M2796" i="1" s="1"/>
  <c r="N2796" i="1" s="1"/>
  <c r="J2764" i="1"/>
  <c r="M2764" i="1" s="1"/>
  <c r="N2764" i="1" s="1"/>
  <c r="J2732" i="1"/>
  <c r="M2732" i="1" s="1"/>
  <c r="N2732" i="1" s="1"/>
  <c r="J2668" i="1"/>
  <c r="M2668" i="1" s="1"/>
  <c r="N2668" i="1" s="1"/>
  <c r="J2636" i="1"/>
  <c r="M2636" i="1" s="1"/>
  <c r="N2636" i="1" s="1"/>
  <c r="J2604" i="1"/>
  <c r="M2604" i="1" s="1"/>
  <c r="N2604" i="1" s="1"/>
  <c r="J2572" i="1"/>
  <c r="M2572" i="1" s="1"/>
  <c r="N2572" i="1" s="1"/>
  <c r="J2540" i="1"/>
  <c r="M2540" i="1" s="1"/>
  <c r="N2540" i="1" s="1"/>
  <c r="J2508" i="1"/>
  <c r="M2508" i="1" s="1"/>
  <c r="N2508" i="1" s="1"/>
  <c r="J2476" i="1"/>
  <c r="M2476" i="1" s="1"/>
  <c r="N2476" i="1" s="1"/>
  <c r="J2444" i="1"/>
  <c r="M2444" i="1" s="1"/>
  <c r="N2444" i="1" s="1"/>
  <c r="J2412" i="1"/>
  <c r="M2412" i="1" s="1"/>
  <c r="N2412" i="1" s="1"/>
  <c r="J2380" i="1"/>
  <c r="M2380" i="1" s="1"/>
  <c r="N2380" i="1" s="1"/>
  <c r="J2348" i="1"/>
  <c r="M2348" i="1" s="1"/>
  <c r="N2348" i="1" s="1"/>
  <c r="J2316" i="1"/>
  <c r="M2316" i="1" s="1"/>
  <c r="J2284" i="1"/>
  <c r="M2284" i="1" s="1"/>
  <c r="N2284" i="1" s="1"/>
  <c r="J2252" i="1"/>
  <c r="M2252" i="1" s="1"/>
  <c r="N2252" i="1" s="1"/>
  <c r="J2220" i="1"/>
  <c r="M2220" i="1" s="1"/>
  <c r="N2220" i="1" s="1"/>
  <c r="J2156" i="1"/>
  <c r="M2156" i="1" s="1"/>
  <c r="N2156" i="1" s="1"/>
  <c r="J2124" i="1"/>
  <c r="M2124" i="1" s="1"/>
  <c r="N2124" i="1" s="1"/>
  <c r="J2092" i="1"/>
  <c r="M2092" i="1" s="1"/>
  <c r="N2092" i="1" s="1"/>
  <c r="J2060" i="1"/>
  <c r="M2060" i="1" s="1"/>
  <c r="N2060" i="1" s="1"/>
  <c r="J1996" i="1"/>
  <c r="M1996" i="1" s="1"/>
  <c r="N1996" i="1" s="1"/>
  <c r="J1964" i="1"/>
  <c r="M1964" i="1" s="1"/>
  <c r="N1964" i="1" s="1"/>
  <c r="J1932" i="1"/>
  <c r="M1932" i="1" s="1"/>
  <c r="N1932" i="1" s="1"/>
  <c r="J1900" i="1"/>
  <c r="M1900" i="1" s="1"/>
  <c r="N1900" i="1" s="1"/>
  <c r="J1868" i="1"/>
  <c r="M1868" i="1" s="1"/>
  <c r="N1868" i="1" s="1"/>
  <c r="J1836" i="1"/>
  <c r="M1836" i="1" s="1"/>
  <c r="N1836" i="1" s="1"/>
  <c r="J1804" i="1"/>
  <c r="M1804" i="1" s="1"/>
  <c r="N1804" i="1" s="1"/>
  <c r="J1772" i="1"/>
  <c r="M1772" i="1" s="1"/>
  <c r="N1772" i="1" s="1"/>
  <c r="J1740" i="1"/>
  <c r="M1740" i="1" s="1"/>
  <c r="N1740" i="1" s="1"/>
  <c r="J1708" i="1"/>
  <c r="M1708" i="1" s="1"/>
  <c r="N1708" i="1" s="1"/>
  <c r="J1676" i="1"/>
  <c r="M1676" i="1" s="1"/>
  <c r="N1676" i="1" s="1"/>
  <c r="J1644" i="1"/>
  <c r="M1644" i="1" s="1"/>
  <c r="N1644" i="1" s="1"/>
  <c r="J1612" i="1"/>
  <c r="M1612" i="1" s="1"/>
  <c r="N1612" i="1" s="1"/>
  <c r="J1580" i="1"/>
  <c r="M1580" i="1" s="1"/>
  <c r="N1580" i="1" s="1"/>
  <c r="J1548" i="1"/>
  <c r="M1548" i="1" s="1"/>
  <c r="N1548" i="1" s="1"/>
  <c r="J1516" i="1"/>
  <c r="M1516" i="1" s="1"/>
  <c r="N1516" i="1" s="1"/>
  <c r="J1484" i="1"/>
  <c r="M1484" i="1" s="1"/>
  <c r="N1484" i="1" s="1"/>
  <c r="J1452" i="1"/>
  <c r="M1452" i="1" s="1"/>
  <c r="N1452" i="1" s="1"/>
  <c r="J1420" i="1"/>
  <c r="M1420" i="1" s="1"/>
  <c r="N1420" i="1" s="1"/>
  <c r="J1388" i="1"/>
  <c r="M1388" i="1" s="1"/>
  <c r="N1388" i="1" s="1"/>
  <c r="J1356" i="1"/>
  <c r="M1356" i="1" s="1"/>
  <c r="N1356" i="1" s="1"/>
  <c r="J1324" i="1"/>
  <c r="M1324" i="1" s="1"/>
  <c r="N1324" i="1" s="1"/>
  <c r="J1292" i="1"/>
  <c r="M1292" i="1" s="1"/>
  <c r="N1292" i="1" s="1"/>
  <c r="J1260" i="1"/>
  <c r="M1260" i="1" s="1"/>
  <c r="N1260" i="1" s="1"/>
  <c r="J1228" i="1"/>
  <c r="M1228" i="1" s="1"/>
  <c r="N1228" i="1" s="1"/>
  <c r="J1196" i="1"/>
  <c r="M1196" i="1" s="1"/>
  <c r="N1196" i="1" s="1"/>
  <c r="J1164" i="1"/>
  <c r="M1164" i="1" s="1"/>
  <c r="N1164" i="1" s="1"/>
  <c r="J1132" i="1"/>
  <c r="M1132" i="1" s="1"/>
  <c r="N1132" i="1" s="1"/>
  <c r="J1100" i="1"/>
  <c r="M1100" i="1" s="1"/>
  <c r="N1100" i="1" s="1"/>
  <c r="J1068" i="1"/>
  <c r="M1068" i="1" s="1"/>
  <c r="N1068" i="1" s="1"/>
  <c r="J1036" i="1"/>
  <c r="M1036" i="1" s="1"/>
  <c r="N1036" i="1" s="1"/>
  <c r="J1004" i="1"/>
  <c r="M1004" i="1" s="1"/>
  <c r="N1004" i="1" s="1"/>
  <c r="J972" i="1"/>
  <c r="M972" i="1" s="1"/>
  <c r="N972" i="1" s="1"/>
  <c r="J940" i="1"/>
  <c r="M940" i="1" s="1"/>
  <c r="N940" i="1" s="1"/>
  <c r="J908" i="1"/>
  <c r="M908" i="1" s="1"/>
  <c r="N908" i="1" s="1"/>
  <c r="J268" i="1"/>
  <c r="M268" i="1" s="1"/>
  <c r="N268" i="1" s="1"/>
  <c r="J3275" i="1"/>
  <c r="M3275" i="1" s="1"/>
  <c r="N3275" i="1" s="1"/>
  <c r="J3243" i="1"/>
  <c r="M3243" i="1" s="1"/>
  <c r="N3243" i="1" s="1"/>
  <c r="J3211" i="1"/>
  <c r="M3211" i="1" s="1"/>
  <c r="N3211" i="1" s="1"/>
  <c r="J3179" i="1"/>
  <c r="M3179" i="1" s="1"/>
  <c r="N3179" i="1" s="1"/>
  <c r="J3147" i="1"/>
  <c r="M3147" i="1" s="1"/>
  <c r="N3147" i="1" s="1"/>
  <c r="J3115" i="1"/>
  <c r="M3115" i="1" s="1"/>
  <c r="N3115" i="1" s="1"/>
  <c r="J3083" i="1"/>
  <c r="M3083" i="1" s="1"/>
  <c r="N3083" i="1" s="1"/>
  <c r="J3051" i="1"/>
  <c r="M3051" i="1" s="1"/>
  <c r="N3051" i="1" s="1"/>
  <c r="J3019" i="1"/>
  <c r="M3019" i="1" s="1"/>
  <c r="N3019" i="1" s="1"/>
  <c r="J2987" i="1"/>
  <c r="M2987" i="1" s="1"/>
  <c r="N2987" i="1" s="1"/>
  <c r="J2955" i="1"/>
  <c r="M2955" i="1" s="1"/>
  <c r="N2955" i="1" s="1"/>
  <c r="J2923" i="1"/>
  <c r="M2923" i="1" s="1"/>
  <c r="N2923" i="1" s="1"/>
  <c r="J2891" i="1"/>
  <c r="M2891" i="1" s="1"/>
  <c r="N2891" i="1" s="1"/>
  <c r="J2859" i="1"/>
  <c r="M2859" i="1" s="1"/>
  <c r="N2859" i="1" s="1"/>
  <c r="J2827" i="1"/>
  <c r="M2827" i="1" s="1"/>
  <c r="N2827" i="1" s="1"/>
  <c r="J2795" i="1"/>
  <c r="M2795" i="1" s="1"/>
  <c r="N2795" i="1" s="1"/>
  <c r="J2763" i="1"/>
  <c r="M2763" i="1" s="1"/>
  <c r="N2763" i="1" s="1"/>
  <c r="J2731" i="1"/>
  <c r="M2731" i="1" s="1"/>
  <c r="N2731" i="1" s="1"/>
  <c r="J2667" i="1"/>
  <c r="M2667" i="1" s="1"/>
  <c r="N2667" i="1" s="1"/>
  <c r="J2635" i="1"/>
  <c r="M2635" i="1" s="1"/>
  <c r="N2635" i="1" s="1"/>
  <c r="J2603" i="1"/>
  <c r="M2603" i="1" s="1"/>
  <c r="N2603" i="1" s="1"/>
  <c r="J2571" i="1"/>
  <c r="M2571" i="1" s="1"/>
  <c r="N2571" i="1" s="1"/>
  <c r="J2539" i="1"/>
  <c r="M2539" i="1" s="1"/>
  <c r="N2539" i="1" s="1"/>
  <c r="J2507" i="1"/>
  <c r="M2507" i="1" s="1"/>
  <c r="N2507" i="1" s="1"/>
  <c r="J2475" i="1"/>
  <c r="M2475" i="1" s="1"/>
  <c r="N2475" i="1" s="1"/>
  <c r="J2443" i="1"/>
  <c r="M2443" i="1" s="1"/>
  <c r="N2443" i="1" s="1"/>
  <c r="J2411" i="1"/>
  <c r="M2411" i="1" s="1"/>
  <c r="N2411" i="1" s="1"/>
  <c r="J2379" i="1"/>
  <c r="M2379" i="1" s="1"/>
  <c r="N2379" i="1" s="1"/>
  <c r="J2347" i="1"/>
  <c r="M2347" i="1" s="1"/>
  <c r="N2347" i="1" s="1"/>
  <c r="J2315" i="1"/>
  <c r="M2315" i="1" s="1"/>
  <c r="N2315" i="1" s="1"/>
  <c r="J2283" i="1"/>
  <c r="M2283" i="1" s="1"/>
  <c r="N2283" i="1" s="1"/>
  <c r="J2251" i="1"/>
  <c r="M2251" i="1" s="1"/>
  <c r="N2251" i="1" s="1"/>
  <c r="J2219" i="1"/>
  <c r="M2219" i="1" s="1"/>
  <c r="J2187" i="1"/>
  <c r="M2187" i="1" s="1"/>
  <c r="N2187" i="1" s="1"/>
  <c r="J2155" i="1"/>
  <c r="M2155" i="1" s="1"/>
  <c r="N2155" i="1" s="1"/>
  <c r="J2123" i="1"/>
  <c r="M2123" i="1" s="1"/>
  <c r="N2123" i="1" s="1"/>
  <c r="J2091" i="1"/>
  <c r="M2091" i="1" s="1"/>
  <c r="N2091" i="1" s="1"/>
  <c r="J2059" i="1"/>
  <c r="M2059" i="1" s="1"/>
  <c r="N2059" i="1" s="1"/>
  <c r="J2027" i="1"/>
  <c r="M2027" i="1" s="1"/>
  <c r="N2027" i="1" s="1"/>
  <c r="J1995" i="1"/>
  <c r="M1995" i="1" s="1"/>
  <c r="N1995" i="1" s="1"/>
  <c r="J1963" i="1"/>
  <c r="M1963" i="1" s="1"/>
  <c r="N1963" i="1" s="1"/>
  <c r="J1931" i="1"/>
  <c r="M1931" i="1" s="1"/>
  <c r="N1931" i="1" s="1"/>
  <c r="J1899" i="1"/>
  <c r="M1899" i="1" s="1"/>
  <c r="N1899" i="1" s="1"/>
  <c r="J1867" i="1"/>
  <c r="M1867" i="1" s="1"/>
  <c r="N1867" i="1" s="1"/>
  <c r="J1835" i="1"/>
  <c r="M1835" i="1" s="1"/>
  <c r="N1835" i="1" s="1"/>
  <c r="J1803" i="1"/>
  <c r="M1803" i="1" s="1"/>
  <c r="N1803" i="1" s="1"/>
  <c r="J1771" i="1"/>
  <c r="M1771" i="1" s="1"/>
  <c r="N1771" i="1" s="1"/>
  <c r="J1739" i="1"/>
  <c r="M1739" i="1" s="1"/>
  <c r="N1739" i="1" s="1"/>
  <c r="J1707" i="1"/>
  <c r="M1707" i="1" s="1"/>
  <c r="N1707" i="1" s="1"/>
  <c r="J1675" i="1"/>
  <c r="M1675" i="1" s="1"/>
  <c r="N1675" i="1" s="1"/>
  <c r="J1643" i="1"/>
  <c r="M1643" i="1" s="1"/>
  <c r="N1643" i="1" s="1"/>
  <c r="J1611" i="1"/>
  <c r="M1611" i="1" s="1"/>
  <c r="N1611" i="1" s="1"/>
  <c r="J1579" i="1"/>
  <c r="M1579" i="1" s="1"/>
  <c r="N1579" i="1" s="1"/>
  <c r="J1547" i="1"/>
  <c r="M1547" i="1" s="1"/>
  <c r="N1547" i="1" s="1"/>
  <c r="J1515" i="1"/>
  <c r="M1515" i="1" s="1"/>
  <c r="N1515" i="1" s="1"/>
  <c r="J1483" i="1"/>
  <c r="M1483" i="1" s="1"/>
  <c r="N1483" i="1" s="1"/>
  <c r="J1451" i="1"/>
  <c r="M1451" i="1" s="1"/>
  <c r="N1451" i="1" s="1"/>
  <c r="J1419" i="1"/>
  <c r="M1419" i="1" s="1"/>
  <c r="N1419" i="1" s="1"/>
  <c r="J1387" i="1"/>
  <c r="M1387" i="1" s="1"/>
  <c r="N1387" i="1" s="1"/>
  <c r="J1355" i="1"/>
  <c r="M1355" i="1" s="1"/>
  <c r="N1355" i="1" s="1"/>
  <c r="J1323" i="1"/>
  <c r="M1323" i="1" s="1"/>
  <c r="N1323" i="1" s="1"/>
  <c r="J1291" i="1"/>
  <c r="M1291" i="1" s="1"/>
  <c r="N1291" i="1" s="1"/>
  <c r="J1259" i="1"/>
  <c r="M1259" i="1" s="1"/>
  <c r="N1259" i="1" s="1"/>
  <c r="J1227" i="1"/>
  <c r="M1227" i="1" s="1"/>
  <c r="N1227" i="1" s="1"/>
  <c r="J1195" i="1"/>
  <c r="M1195" i="1" s="1"/>
  <c r="N1195" i="1" s="1"/>
  <c r="J1163" i="1"/>
  <c r="M1163" i="1" s="1"/>
  <c r="N1163" i="1" s="1"/>
  <c r="J1131" i="1"/>
  <c r="M1131" i="1" s="1"/>
  <c r="N1131" i="1" s="1"/>
  <c r="J1099" i="1"/>
  <c r="M1099" i="1" s="1"/>
  <c r="N1099" i="1" s="1"/>
  <c r="J1067" i="1"/>
  <c r="M1067" i="1" s="1"/>
  <c r="N1067" i="1" s="1"/>
  <c r="J1035" i="1"/>
  <c r="M1035" i="1" s="1"/>
  <c r="N1035" i="1" s="1"/>
  <c r="J1003" i="1"/>
  <c r="M1003" i="1" s="1"/>
  <c r="N1003" i="1" s="1"/>
  <c r="J971" i="1"/>
  <c r="M971" i="1" s="1"/>
  <c r="N971" i="1" s="1"/>
  <c r="J939" i="1"/>
  <c r="M939" i="1" s="1"/>
  <c r="J907" i="1"/>
  <c r="M907" i="1" s="1"/>
  <c r="N907" i="1" s="1"/>
  <c r="J875" i="1"/>
  <c r="M875" i="1" s="1"/>
  <c r="N875" i="1" s="1"/>
  <c r="J843" i="1"/>
  <c r="M843" i="1" s="1"/>
  <c r="N843" i="1" s="1"/>
  <c r="J811" i="1"/>
  <c r="M811" i="1" s="1"/>
  <c r="N811" i="1" s="1"/>
  <c r="J779" i="1"/>
  <c r="M779" i="1" s="1"/>
  <c r="N779" i="1" s="1"/>
  <c r="J747" i="1"/>
  <c r="M747" i="1" s="1"/>
  <c r="N747" i="1" s="1"/>
  <c r="J715" i="1"/>
  <c r="M715" i="1" s="1"/>
  <c r="N715" i="1" s="1"/>
  <c r="J331" i="1"/>
  <c r="M331" i="1" s="1"/>
  <c r="N331" i="1" s="1"/>
  <c r="J3149" i="1"/>
  <c r="M3149" i="1" s="1"/>
  <c r="N3149" i="1" s="1"/>
  <c r="J1257" i="1"/>
  <c r="M1257" i="1" s="1"/>
  <c r="N1257" i="1" s="1"/>
  <c r="J4328" i="1"/>
  <c r="M4328" i="1" s="1"/>
  <c r="N4328" i="1" s="1"/>
  <c r="J4136" i="1"/>
  <c r="M4136" i="1" s="1"/>
  <c r="N4136" i="1" s="1"/>
  <c r="J3912" i="1"/>
  <c r="M3912" i="1" s="1"/>
  <c r="N3912" i="1" s="1"/>
  <c r="J3752" i="1"/>
  <c r="M3752" i="1" s="1"/>
  <c r="N3752" i="1" s="1"/>
  <c r="J3592" i="1"/>
  <c r="M3592" i="1" s="1"/>
  <c r="N3592" i="1" s="1"/>
  <c r="J3432" i="1"/>
  <c r="M3432" i="1" s="1"/>
  <c r="N3432" i="1" s="1"/>
  <c r="J3304" i="1"/>
  <c r="M3304" i="1" s="1"/>
  <c r="N3304" i="1" s="1"/>
  <c r="J3240" i="1"/>
  <c r="M3240" i="1" s="1"/>
  <c r="N3240" i="1" s="1"/>
  <c r="J3176" i="1"/>
  <c r="M3176" i="1" s="1"/>
  <c r="N3176" i="1" s="1"/>
  <c r="J3112" i="1"/>
  <c r="M3112" i="1" s="1"/>
  <c r="N3112" i="1" s="1"/>
  <c r="J3016" i="1"/>
  <c r="M3016" i="1" s="1"/>
  <c r="N3016" i="1" s="1"/>
  <c r="J2952" i="1"/>
  <c r="M2952" i="1" s="1"/>
  <c r="J2920" i="1"/>
  <c r="M2920" i="1" s="1"/>
  <c r="N2920" i="1" s="1"/>
  <c r="J2856" i="1"/>
  <c r="M2856" i="1" s="1"/>
  <c r="J2824" i="1"/>
  <c r="M2824" i="1" s="1"/>
  <c r="N2824" i="1" s="1"/>
  <c r="J2792" i="1"/>
  <c r="M2792" i="1" s="1"/>
  <c r="N2792" i="1" s="1"/>
  <c r="J2760" i="1"/>
  <c r="M2760" i="1" s="1"/>
  <c r="N2760" i="1" s="1"/>
  <c r="J2728" i="1"/>
  <c r="M2728" i="1" s="1"/>
  <c r="N2728" i="1" s="1"/>
  <c r="J2696" i="1"/>
  <c r="M2696" i="1" s="1"/>
  <c r="N2696" i="1" s="1"/>
  <c r="J2664" i="1"/>
  <c r="M2664" i="1" s="1"/>
  <c r="N2664" i="1" s="1"/>
  <c r="J2632" i="1"/>
  <c r="M2632" i="1" s="1"/>
  <c r="N2632" i="1" s="1"/>
  <c r="J2600" i="1"/>
  <c r="M2600" i="1" s="1"/>
  <c r="N2600" i="1" s="1"/>
  <c r="J2568" i="1"/>
  <c r="M2568" i="1" s="1"/>
  <c r="N2568" i="1" s="1"/>
  <c r="J2536" i="1"/>
  <c r="M2536" i="1" s="1"/>
  <c r="N2536" i="1" s="1"/>
  <c r="J2504" i="1"/>
  <c r="M2504" i="1" s="1"/>
  <c r="N2504" i="1" s="1"/>
  <c r="J2472" i="1"/>
  <c r="M2472" i="1" s="1"/>
  <c r="N2472" i="1" s="1"/>
  <c r="J2408" i="1"/>
  <c r="M2408" i="1" s="1"/>
  <c r="N2408" i="1" s="1"/>
  <c r="J2376" i="1"/>
  <c r="M2376" i="1" s="1"/>
  <c r="N2376" i="1" s="1"/>
  <c r="J2344" i="1"/>
  <c r="M2344" i="1" s="1"/>
  <c r="N2344" i="1" s="1"/>
  <c r="J2312" i="1"/>
  <c r="M2312" i="1" s="1"/>
  <c r="N2312" i="1" s="1"/>
  <c r="J2280" i="1"/>
  <c r="M2280" i="1" s="1"/>
  <c r="N2280" i="1" s="1"/>
  <c r="J2248" i="1"/>
  <c r="M2248" i="1" s="1"/>
  <c r="N2248" i="1" s="1"/>
  <c r="J2216" i="1"/>
  <c r="M2216" i="1" s="1"/>
  <c r="N2216" i="1" s="1"/>
  <c r="J2184" i="1"/>
  <c r="M2184" i="1" s="1"/>
  <c r="N2184" i="1" s="1"/>
  <c r="J2152" i="1"/>
  <c r="M2152" i="1" s="1"/>
  <c r="N2152" i="1" s="1"/>
  <c r="J2120" i="1"/>
  <c r="M2120" i="1" s="1"/>
  <c r="N2120" i="1" s="1"/>
  <c r="J2088" i="1"/>
  <c r="M2088" i="1" s="1"/>
  <c r="N2088" i="1" s="1"/>
  <c r="J2056" i="1"/>
  <c r="M2056" i="1" s="1"/>
  <c r="N2056" i="1" s="1"/>
  <c r="J2024" i="1"/>
  <c r="M2024" i="1" s="1"/>
  <c r="J1992" i="1"/>
  <c r="M1992" i="1" s="1"/>
  <c r="N1992" i="1" s="1"/>
  <c r="J1960" i="1"/>
  <c r="M1960" i="1" s="1"/>
  <c r="N1960" i="1" s="1"/>
  <c r="J1928" i="1"/>
  <c r="M1928" i="1" s="1"/>
  <c r="N1928" i="1" s="1"/>
  <c r="J1896" i="1"/>
  <c r="M1896" i="1" s="1"/>
  <c r="N1896" i="1" s="1"/>
  <c r="J1864" i="1"/>
  <c r="M1864" i="1" s="1"/>
  <c r="N1864" i="1" s="1"/>
  <c r="J1832" i="1"/>
  <c r="M1832" i="1" s="1"/>
  <c r="N1832" i="1" s="1"/>
  <c r="J1800" i="1"/>
  <c r="M1800" i="1" s="1"/>
  <c r="N1800" i="1" s="1"/>
  <c r="J1768" i="1"/>
  <c r="M1768" i="1" s="1"/>
  <c r="N1768" i="1" s="1"/>
  <c r="J1736" i="1"/>
  <c r="M1736" i="1" s="1"/>
  <c r="N1736" i="1" s="1"/>
  <c r="J1704" i="1"/>
  <c r="M1704" i="1" s="1"/>
  <c r="N1704" i="1" s="1"/>
  <c r="J1672" i="1"/>
  <c r="M1672" i="1" s="1"/>
  <c r="N1672" i="1" s="1"/>
  <c r="J1640" i="1"/>
  <c r="M1640" i="1" s="1"/>
  <c r="N1640" i="1" s="1"/>
  <c r="J1608" i="1"/>
  <c r="M1608" i="1" s="1"/>
  <c r="N1608" i="1" s="1"/>
  <c r="J1576" i="1"/>
  <c r="M1576" i="1" s="1"/>
  <c r="N1576" i="1" s="1"/>
  <c r="J1544" i="1"/>
  <c r="M1544" i="1" s="1"/>
  <c r="N1544" i="1" s="1"/>
  <c r="J1512" i="1"/>
  <c r="M1512" i="1" s="1"/>
  <c r="N1512" i="1" s="1"/>
  <c r="J1480" i="1"/>
  <c r="M1480" i="1" s="1"/>
  <c r="N1480" i="1" s="1"/>
  <c r="J1448" i="1"/>
  <c r="M1448" i="1" s="1"/>
  <c r="N1448" i="1" s="1"/>
  <c r="J1416" i="1"/>
  <c r="M1416" i="1" s="1"/>
  <c r="N1416" i="1" s="1"/>
  <c r="J1384" i="1"/>
  <c r="M1384" i="1" s="1"/>
  <c r="N1384" i="1" s="1"/>
  <c r="J1352" i="1"/>
  <c r="M1352" i="1" s="1"/>
  <c r="N1352" i="1" s="1"/>
  <c r="J1320" i="1"/>
  <c r="M1320" i="1" s="1"/>
  <c r="N1320" i="1" s="1"/>
  <c r="J1288" i="1"/>
  <c r="M1288" i="1" s="1"/>
  <c r="N1288" i="1" s="1"/>
  <c r="J1256" i="1"/>
  <c r="M1256" i="1" s="1"/>
  <c r="N1256" i="1" s="1"/>
  <c r="J1192" i="1"/>
  <c r="M1192" i="1" s="1"/>
  <c r="N1192" i="1" s="1"/>
  <c r="J1160" i="1"/>
  <c r="M1160" i="1" s="1"/>
  <c r="N1160" i="1" s="1"/>
  <c r="J1128" i="1"/>
  <c r="M1128" i="1" s="1"/>
  <c r="N1128" i="1" s="1"/>
  <c r="J1096" i="1"/>
  <c r="M1096" i="1" s="1"/>
  <c r="N1096" i="1" s="1"/>
  <c r="J1064" i="1"/>
  <c r="M1064" i="1" s="1"/>
  <c r="N1064" i="1" s="1"/>
  <c r="J1032" i="1"/>
  <c r="M1032" i="1" s="1"/>
  <c r="N1032" i="1" s="1"/>
  <c r="J1000" i="1"/>
  <c r="M1000" i="1" s="1"/>
  <c r="N1000" i="1" s="1"/>
  <c r="J968" i="1"/>
  <c r="M968" i="1" s="1"/>
  <c r="N968" i="1" s="1"/>
  <c r="J936" i="1"/>
  <c r="M936" i="1" s="1"/>
  <c r="N936" i="1" s="1"/>
  <c r="J904" i="1"/>
  <c r="M904" i="1" s="1"/>
  <c r="N904" i="1" s="1"/>
  <c r="J872" i="1"/>
  <c r="M872" i="1" s="1"/>
  <c r="N872" i="1" s="1"/>
  <c r="J456" i="1"/>
  <c r="M456" i="1" s="1"/>
  <c r="N456" i="1" s="1"/>
  <c r="J2003" i="1"/>
  <c r="M2003" i="1" s="1"/>
  <c r="N2003" i="1" s="1"/>
  <c r="J4264" i="1"/>
  <c r="M4264" i="1" s="1"/>
  <c r="N4264" i="1" s="1"/>
  <c r="J4072" i="1"/>
  <c r="M4072" i="1" s="1"/>
  <c r="N4072" i="1" s="1"/>
  <c r="J3848" i="1"/>
  <c r="M3848" i="1" s="1"/>
  <c r="N3848" i="1" s="1"/>
  <c r="J3688" i="1"/>
  <c r="M3688" i="1" s="1"/>
  <c r="N3688" i="1" s="1"/>
  <c r="J3528" i="1"/>
  <c r="M3528" i="1" s="1"/>
  <c r="N3528" i="1" s="1"/>
  <c r="J3336" i="1"/>
  <c r="M3336" i="1" s="1"/>
  <c r="N3336" i="1" s="1"/>
  <c r="J3272" i="1"/>
  <c r="M3272" i="1" s="1"/>
  <c r="N3272" i="1" s="1"/>
  <c r="J3208" i="1"/>
  <c r="M3208" i="1" s="1"/>
  <c r="N3208" i="1" s="1"/>
  <c r="J3144" i="1"/>
  <c r="M3144" i="1" s="1"/>
  <c r="N3144" i="1" s="1"/>
  <c r="J3048" i="1"/>
  <c r="M3048" i="1" s="1"/>
  <c r="N3048" i="1" s="1"/>
  <c r="J2984" i="1"/>
  <c r="M2984" i="1" s="1"/>
  <c r="N2984" i="1" s="1"/>
  <c r="J2888" i="1"/>
  <c r="M2888" i="1" s="1"/>
  <c r="N2888" i="1" s="1"/>
  <c r="J4423" i="1"/>
  <c r="M4423" i="1" s="1"/>
  <c r="N4423" i="1" s="1"/>
  <c r="J4359" i="1"/>
  <c r="M4359" i="1" s="1"/>
  <c r="N4359" i="1" s="1"/>
  <c r="J4327" i="1"/>
  <c r="M4327" i="1" s="1"/>
  <c r="N4327" i="1" s="1"/>
  <c r="J4295" i="1"/>
  <c r="M4295" i="1" s="1"/>
  <c r="N4295" i="1" s="1"/>
  <c r="J4263" i="1"/>
  <c r="M4263" i="1" s="1"/>
  <c r="N4263" i="1" s="1"/>
  <c r="J4231" i="1"/>
  <c r="M4231" i="1" s="1"/>
  <c r="N4231" i="1" s="1"/>
  <c r="J4199" i="1"/>
  <c r="M4199" i="1" s="1"/>
  <c r="N4199" i="1" s="1"/>
  <c r="J4167" i="1"/>
  <c r="M4167" i="1" s="1"/>
  <c r="N4167" i="1" s="1"/>
  <c r="J4135" i="1"/>
  <c r="M4135" i="1" s="1"/>
  <c r="N4135" i="1" s="1"/>
  <c r="J4103" i="1"/>
  <c r="M4103" i="1" s="1"/>
  <c r="N4103" i="1" s="1"/>
  <c r="J4071" i="1"/>
  <c r="M4071" i="1" s="1"/>
  <c r="N4071" i="1" s="1"/>
  <c r="J4039" i="1"/>
  <c r="M4039" i="1" s="1"/>
  <c r="N4039" i="1" s="1"/>
  <c r="J4007" i="1"/>
  <c r="M4007" i="1" s="1"/>
  <c r="N4007" i="1" s="1"/>
  <c r="J3975" i="1"/>
  <c r="M3975" i="1" s="1"/>
  <c r="N3975" i="1" s="1"/>
  <c r="J3943" i="1"/>
  <c r="M3943" i="1" s="1"/>
  <c r="N3943" i="1" s="1"/>
  <c r="J3911" i="1"/>
  <c r="M3911" i="1" s="1"/>
  <c r="N3911" i="1" s="1"/>
  <c r="J3879" i="1"/>
  <c r="M3879" i="1" s="1"/>
  <c r="N3879" i="1" s="1"/>
  <c r="J3847" i="1"/>
  <c r="M3847" i="1" s="1"/>
  <c r="N3847" i="1" s="1"/>
  <c r="J3815" i="1"/>
  <c r="M3815" i="1" s="1"/>
  <c r="N3815" i="1" s="1"/>
  <c r="J3783" i="1"/>
  <c r="M3783" i="1" s="1"/>
  <c r="N3783" i="1" s="1"/>
  <c r="J3751" i="1"/>
  <c r="M3751" i="1" s="1"/>
  <c r="N3751" i="1" s="1"/>
  <c r="J3719" i="1"/>
  <c r="M3719" i="1" s="1"/>
  <c r="N3719" i="1" s="1"/>
  <c r="J3687" i="1"/>
  <c r="M3687" i="1" s="1"/>
  <c r="N3687" i="1" s="1"/>
  <c r="J3623" i="1"/>
  <c r="M3623" i="1" s="1"/>
  <c r="N3623" i="1" s="1"/>
  <c r="J3591" i="1"/>
  <c r="M3591" i="1" s="1"/>
  <c r="N3591" i="1" s="1"/>
  <c r="J3559" i="1"/>
  <c r="M3559" i="1" s="1"/>
  <c r="N3559" i="1" s="1"/>
  <c r="J3527" i="1"/>
  <c r="M3527" i="1" s="1"/>
  <c r="N3527" i="1" s="1"/>
  <c r="J3495" i="1"/>
  <c r="M3495" i="1" s="1"/>
  <c r="N3495" i="1" s="1"/>
  <c r="J3463" i="1"/>
  <c r="M3463" i="1" s="1"/>
  <c r="N3463" i="1" s="1"/>
  <c r="J3431" i="1"/>
  <c r="M3431" i="1" s="1"/>
  <c r="N3431" i="1" s="1"/>
  <c r="J3399" i="1"/>
  <c r="M3399" i="1" s="1"/>
  <c r="N3399" i="1" s="1"/>
  <c r="J3367" i="1"/>
  <c r="M3367" i="1" s="1"/>
  <c r="N3367" i="1" s="1"/>
  <c r="J3335" i="1"/>
  <c r="M3335" i="1" s="1"/>
  <c r="N3335" i="1" s="1"/>
  <c r="J3303" i="1"/>
  <c r="M3303" i="1" s="1"/>
  <c r="N3303" i="1" s="1"/>
  <c r="J3271" i="1"/>
  <c r="M3271" i="1" s="1"/>
  <c r="N3271" i="1" s="1"/>
  <c r="J3239" i="1"/>
  <c r="M3239" i="1" s="1"/>
  <c r="N3239" i="1" s="1"/>
  <c r="J3207" i="1"/>
  <c r="M3207" i="1" s="1"/>
  <c r="N3207" i="1" s="1"/>
  <c r="J3175" i="1"/>
  <c r="M3175" i="1" s="1"/>
  <c r="N3175" i="1" s="1"/>
  <c r="J3143" i="1"/>
  <c r="M3143" i="1" s="1"/>
  <c r="N3143" i="1" s="1"/>
  <c r="J3111" i="1"/>
  <c r="M3111" i="1" s="1"/>
  <c r="N3111" i="1" s="1"/>
  <c r="J3079" i="1"/>
  <c r="M3079" i="1" s="1"/>
  <c r="N3079" i="1" s="1"/>
  <c r="J3047" i="1"/>
  <c r="M3047" i="1" s="1"/>
  <c r="N3047" i="1" s="1"/>
  <c r="J3015" i="1"/>
  <c r="M3015" i="1" s="1"/>
  <c r="N3015" i="1" s="1"/>
  <c r="J2983" i="1"/>
  <c r="M2983" i="1" s="1"/>
  <c r="N2983" i="1" s="1"/>
  <c r="J2951" i="1"/>
  <c r="M2951" i="1" s="1"/>
  <c r="N2951" i="1" s="1"/>
  <c r="J2919" i="1"/>
  <c r="M2919" i="1" s="1"/>
  <c r="N2919" i="1" s="1"/>
  <c r="J2887" i="1"/>
  <c r="M2887" i="1" s="1"/>
  <c r="N2887" i="1" s="1"/>
  <c r="J2855" i="1"/>
  <c r="M2855" i="1" s="1"/>
  <c r="N2855" i="1" s="1"/>
  <c r="J2823" i="1"/>
  <c r="M2823" i="1" s="1"/>
  <c r="N2823" i="1" s="1"/>
  <c r="J2791" i="1"/>
  <c r="M2791" i="1" s="1"/>
  <c r="N2791" i="1" s="1"/>
  <c r="J2759" i="1"/>
  <c r="M2759" i="1" s="1"/>
  <c r="N2759" i="1" s="1"/>
  <c r="J2727" i="1"/>
  <c r="M2727" i="1" s="1"/>
  <c r="N2727" i="1" s="1"/>
  <c r="J2695" i="1"/>
  <c r="M2695" i="1" s="1"/>
  <c r="N2695" i="1" s="1"/>
  <c r="J2663" i="1"/>
  <c r="M2663" i="1" s="1"/>
  <c r="N2663" i="1" s="1"/>
  <c r="J2631" i="1"/>
  <c r="M2631" i="1" s="1"/>
  <c r="N2631" i="1" s="1"/>
  <c r="J2599" i="1"/>
  <c r="M2599" i="1" s="1"/>
  <c r="N2599" i="1" s="1"/>
  <c r="J2471" i="1"/>
  <c r="M2471" i="1" s="1"/>
  <c r="N2471" i="1" s="1"/>
  <c r="J2343" i="1"/>
  <c r="M2343" i="1" s="1"/>
  <c r="N2343" i="1" s="1"/>
  <c r="J2183" i="1"/>
  <c r="M2183" i="1" s="1"/>
  <c r="N2183" i="1" s="1"/>
  <c r="J1959" i="1"/>
  <c r="M1959" i="1" s="1"/>
  <c r="N1959" i="1" s="1"/>
  <c r="J1609" i="1"/>
  <c r="M1609" i="1" s="1"/>
  <c r="N1609" i="1" s="1"/>
  <c r="J1353" i="1"/>
  <c r="M1353" i="1" s="1"/>
  <c r="N1353" i="1" s="1"/>
  <c r="J1193" i="1"/>
  <c r="M1193" i="1" s="1"/>
  <c r="N1193" i="1" s="1"/>
  <c r="J1097" i="1"/>
  <c r="M1097" i="1" s="1"/>
  <c r="N1097" i="1" s="1"/>
  <c r="J777" i="1"/>
  <c r="M777" i="1" s="1"/>
  <c r="N777" i="1" s="1"/>
  <c r="J265" i="1"/>
  <c r="M265" i="1" s="1"/>
  <c r="N265" i="1" s="1"/>
  <c r="J4360" i="1"/>
  <c r="M4360" i="1" s="1"/>
  <c r="N4360" i="1" s="1"/>
  <c r="J4296" i="1"/>
  <c r="M4296" i="1" s="1"/>
  <c r="N4296" i="1" s="1"/>
  <c r="J4232" i="1"/>
  <c r="M4232" i="1" s="1"/>
  <c r="N4232" i="1" s="1"/>
  <c r="J4168" i="1"/>
  <c r="M4168" i="1" s="1"/>
  <c r="N4168" i="1" s="1"/>
  <c r="J4040" i="1"/>
  <c r="M4040" i="1" s="1"/>
  <c r="N4040" i="1" s="1"/>
  <c r="J3976" i="1"/>
  <c r="M3976" i="1" s="1"/>
  <c r="N3976" i="1" s="1"/>
  <c r="J3880" i="1"/>
  <c r="M3880" i="1" s="1"/>
  <c r="N3880" i="1" s="1"/>
  <c r="J3784" i="1"/>
  <c r="M3784" i="1" s="1"/>
  <c r="N3784" i="1" s="1"/>
  <c r="J3720" i="1"/>
  <c r="M3720" i="1" s="1"/>
  <c r="N3720" i="1" s="1"/>
  <c r="J3656" i="1"/>
  <c r="M3656" i="1" s="1"/>
  <c r="N3656" i="1" s="1"/>
  <c r="J3560" i="1"/>
  <c r="M3560" i="1" s="1"/>
  <c r="N3560" i="1" s="1"/>
  <c r="J3496" i="1"/>
  <c r="M3496" i="1" s="1"/>
  <c r="N3496" i="1" s="1"/>
  <c r="J3400" i="1"/>
  <c r="M3400" i="1" s="1"/>
  <c r="N3400" i="1" s="1"/>
  <c r="J4390" i="1"/>
  <c r="M4390" i="1" s="1"/>
  <c r="N4390" i="1" s="1"/>
  <c r="J4358" i="1"/>
  <c r="M4358" i="1" s="1"/>
  <c r="N4358" i="1" s="1"/>
  <c r="J4326" i="1"/>
  <c r="M4326" i="1" s="1"/>
  <c r="N4326" i="1" s="1"/>
  <c r="J4262" i="1"/>
  <c r="M4262" i="1" s="1"/>
  <c r="N4262" i="1" s="1"/>
  <c r="J4230" i="1"/>
  <c r="M4230" i="1" s="1"/>
  <c r="N4230" i="1" s="1"/>
  <c r="J4166" i="1"/>
  <c r="M4166" i="1" s="1"/>
  <c r="N4166" i="1" s="1"/>
  <c r="J4134" i="1"/>
  <c r="M4134" i="1" s="1"/>
  <c r="N4134" i="1" s="1"/>
  <c r="J4102" i="1"/>
  <c r="M4102" i="1" s="1"/>
  <c r="N4102" i="1" s="1"/>
  <c r="J4038" i="1"/>
  <c r="M4038" i="1" s="1"/>
  <c r="N4038" i="1" s="1"/>
  <c r="J4006" i="1"/>
  <c r="M4006" i="1" s="1"/>
  <c r="N4006" i="1" s="1"/>
  <c r="J3942" i="1"/>
  <c r="M3942" i="1" s="1"/>
  <c r="N3942" i="1" s="1"/>
  <c r="J3910" i="1"/>
  <c r="M3910" i="1" s="1"/>
  <c r="N3910" i="1" s="1"/>
  <c r="J3878" i="1"/>
  <c r="M3878" i="1" s="1"/>
  <c r="N3878" i="1" s="1"/>
  <c r="J3814" i="1"/>
  <c r="M3814" i="1" s="1"/>
  <c r="N3814" i="1" s="1"/>
  <c r="J3782" i="1"/>
  <c r="M3782" i="1" s="1"/>
  <c r="N3782" i="1" s="1"/>
  <c r="J3718" i="1"/>
  <c r="M3718" i="1" s="1"/>
  <c r="N3718" i="1" s="1"/>
  <c r="J3686" i="1"/>
  <c r="M3686" i="1" s="1"/>
  <c r="N3686" i="1" s="1"/>
  <c r="J3590" i="1"/>
  <c r="M3590" i="1" s="1"/>
  <c r="N3590" i="1" s="1"/>
  <c r="J3558" i="1"/>
  <c r="M3558" i="1" s="1"/>
  <c r="N3558" i="1" s="1"/>
  <c r="J3526" i="1"/>
  <c r="M3526" i="1" s="1"/>
  <c r="N3526" i="1" s="1"/>
  <c r="J3462" i="1"/>
  <c r="M3462" i="1" s="1"/>
  <c r="N3462" i="1" s="1"/>
  <c r="J3430" i="1"/>
  <c r="M3430" i="1" s="1"/>
  <c r="N3430" i="1" s="1"/>
  <c r="J3366" i="1"/>
  <c r="M3366" i="1" s="1"/>
  <c r="N3366" i="1" s="1"/>
  <c r="J3334" i="1"/>
  <c r="M3334" i="1" s="1"/>
  <c r="N3334" i="1" s="1"/>
  <c r="J3302" i="1"/>
  <c r="M3302" i="1" s="1"/>
  <c r="N3302" i="1" s="1"/>
  <c r="J3238" i="1"/>
  <c r="M3238" i="1" s="1"/>
  <c r="N3238" i="1" s="1"/>
  <c r="J3206" i="1"/>
  <c r="M3206" i="1" s="1"/>
  <c r="N3206" i="1" s="1"/>
  <c r="J3142" i="1"/>
  <c r="M3142" i="1" s="1"/>
  <c r="N3142" i="1" s="1"/>
  <c r="J3110" i="1"/>
  <c r="M3110" i="1" s="1"/>
  <c r="N3110" i="1" s="1"/>
  <c r="J3078" i="1"/>
  <c r="M3078" i="1" s="1"/>
  <c r="N3078" i="1" s="1"/>
  <c r="J3014" i="1"/>
  <c r="M3014" i="1" s="1"/>
  <c r="N3014" i="1" s="1"/>
  <c r="J2982" i="1"/>
  <c r="M2982" i="1" s="1"/>
  <c r="N2982" i="1" s="1"/>
  <c r="J2886" i="1"/>
  <c r="M2886" i="1" s="1"/>
  <c r="N2886" i="1" s="1"/>
  <c r="J2854" i="1"/>
  <c r="M2854" i="1" s="1"/>
  <c r="N2854" i="1" s="1"/>
  <c r="J2790" i="1"/>
  <c r="M2790" i="1" s="1"/>
  <c r="J2726" i="1"/>
  <c r="M2726" i="1" s="1"/>
  <c r="N2726" i="1" s="1"/>
  <c r="J2694" i="1"/>
  <c r="M2694" i="1" s="1"/>
  <c r="N2694" i="1" s="1"/>
  <c r="J2630" i="1"/>
  <c r="M2630" i="1" s="1"/>
  <c r="N2630" i="1" s="1"/>
  <c r="J2598" i="1"/>
  <c r="M2598" i="1" s="1"/>
  <c r="N2598" i="1" s="1"/>
  <c r="J2534" i="1"/>
  <c r="M2534" i="1" s="1"/>
  <c r="N2534" i="1" s="1"/>
  <c r="J2502" i="1"/>
  <c r="M2502" i="1" s="1"/>
  <c r="N2502" i="1" s="1"/>
  <c r="J2470" i="1"/>
  <c r="M2470" i="1" s="1"/>
  <c r="N2470" i="1" s="1"/>
  <c r="J2406" i="1"/>
  <c r="M2406" i="1" s="1"/>
  <c r="N2406" i="1" s="1"/>
  <c r="J2374" i="1"/>
  <c r="M2374" i="1" s="1"/>
  <c r="N2374" i="1" s="1"/>
  <c r="J2310" i="1"/>
  <c r="M2310" i="1" s="1"/>
  <c r="N2310" i="1" s="1"/>
  <c r="J2278" i="1"/>
  <c r="M2278" i="1" s="1"/>
  <c r="N2278" i="1" s="1"/>
  <c r="J2214" i="1"/>
  <c r="M2214" i="1" s="1"/>
  <c r="N2214" i="1" s="1"/>
  <c r="J2182" i="1"/>
  <c r="M2182" i="1" s="1"/>
  <c r="N2182" i="1" s="1"/>
  <c r="J2118" i="1"/>
  <c r="M2118" i="1" s="1"/>
  <c r="N2118" i="1" s="1"/>
  <c r="J2086" i="1"/>
  <c r="M2086" i="1" s="1"/>
  <c r="N2086" i="1" s="1"/>
  <c r="J2054" i="1"/>
  <c r="M2054" i="1" s="1"/>
  <c r="N2054" i="1" s="1"/>
  <c r="J1990" i="1"/>
  <c r="M1990" i="1" s="1"/>
  <c r="N1990" i="1" s="1"/>
  <c r="J1958" i="1"/>
  <c r="M1958" i="1" s="1"/>
  <c r="N1958" i="1" s="1"/>
  <c r="J1926" i="1"/>
  <c r="M1926" i="1" s="1"/>
  <c r="N1926" i="1" s="1"/>
  <c r="J1862" i="1"/>
  <c r="M1862" i="1" s="1"/>
  <c r="N1862" i="1" s="1"/>
  <c r="J1830" i="1"/>
  <c r="M1830" i="1" s="1"/>
  <c r="N1830" i="1" s="1"/>
  <c r="J1766" i="1"/>
  <c r="M1766" i="1" s="1"/>
  <c r="N1766" i="1" s="1"/>
  <c r="J1734" i="1"/>
  <c r="M1734" i="1" s="1"/>
  <c r="N1734" i="1" s="1"/>
  <c r="J1702" i="1"/>
  <c r="M1702" i="1" s="1"/>
  <c r="N1702" i="1" s="1"/>
  <c r="J1638" i="1"/>
  <c r="M1638" i="1" s="1"/>
  <c r="N1638" i="1" s="1"/>
  <c r="J1606" i="1"/>
  <c r="M1606" i="1" s="1"/>
  <c r="N1606" i="1" s="1"/>
  <c r="J1542" i="1"/>
  <c r="M1542" i="1" s="1"/>
  <c r="N1542" i="1" s="1"/>
  <c r="J1510" i="1"/>
  <c r="M1510" i="1" s="1"/>
  <c r="N1510" i="1" s="1"/>
  <c r="J1478" i="1"/>
  <c r="M1478" i="1" s="1"/>
  <c r="N1478" i="1" s="1"/>
  <c r="J1414" i="1"/>
  <c r="M1414" i="1" s="1"/>
  <c r="N1414" i="1" s="1"/>
  <c r="J1382" i="1"/>
  <c r="M1382" i="1" s="1"/>
  <c r="N1382" i="1" s="1"/>
  <c r="J1318" i="1"/>
  <c r="M1318" i="1" s="1"/>
  <c r="N1318" i="1" s="1"/>
  <c r="J1286" i="1"/>
  <c r="M1286" i="1" s="1"/>
  <c r="N1286" i="1" s="1"/>
  <c r="J1254" i="1"/>
  <c r="M1254" i="1" s="1"/>
  <c r="N1254" i="1" s="1"/>
  <c r="J1190" i="1"/>
  <c r="M1190" i="1" s="1"/>
  <c r="N1190" i="1" s="1"/>
  <c r="J1158" i="1"/>
  <c r="M1158" i="1" s="1"/>
  <c r="N1158" i="1" s="1"/>
  <c r="J1094" i="1"/>
  <c r="M1094" i="1" s="1"/>
  <c r="N1094" i="1" s="1"/>
  <c r="J1062" i="1"/>
  <c r="M1062" i="1" s="1"/>
  <c r="N1062" i="1" s="1"/>
  <c r="J1030" i="1"/>
  <c r="M1030" i="1" s="1"/>
  <c r="N1030" i="1" s="1"/>
  <c r="J966" i="1"/>
  <c r="M966" i="1" s="1"/>
  <c r="N966" i="1" s="1"/>
  <c r="J934" i="1"/>
  <c r="M934" i="1" s="1"/>
  <c r="N934" i="1" s="1"/>
  <c r="J902" i="1"/>
  <c r="M902" i="1" s="1"/>
  <c r="N902" i="1" s="1"/>
  <c r="J838" i="1"/>
  <c r="M838" i="1" s="1"/>
  <c r="N838" i="1" s="1"/>
  <c r="J806" i="1"/>
  <c r="M806" i="1" s="1"/>
  <c r="N806" i="1" s="1"/>
  <c r="J774" i="1"/>
  <c r="M774" i="1" s="1"/>
  <c r="N774" i="1" s="1"/>
  <c r="J3835" i="1"/>
  <c r="M3835" i="1" s="1"/>
  <c r="N3835" i="1" s="1"/>
  <c r="J1888" i="1"/>
  <c r="M1888" i="1" s="1"/>
  <c r="N1888" i="1" s="1"/>
  <c r="J4421" i="1"/>
  <c r="M4421" i="1" s="1"/>
  <c r="N4421" i="1" s="1"/>
  <c r="J4389" i="1"/>
  <c r="M4389" i="1" s="1"/>
  <c r="N4389" i="1" s="1"/>
  <c r="J4325" i="1"/>
  <c r="M4325" i="1" s="1"/>
  <c r="N4325" i="1" s="1"/>
  <c r="J4293" i="1"/>
  <c r="M4293" i="1" s="1"/>
  <c r="N4293" i="1" s="1"/>
  <c r="J4229" i="1"/>
  <c r="M4229" i="1" s="1"/>
  <c r="N4229" i="1" s="1"/>
  <c r="J4197" i="1"/>
  <c r="M4197" i="1" s="1"/>
  <c r="N4197" i="1" s="1"/>
  <c r="J4165" i="1"/>
  <c r="M4165" i="1" s="1"/>
  <c r="N4165" i="1" s="1"/>
  <c r="J4101" i="1"/>
  <c r="M4101" i="1" s="1"/>
  <c r="N4101" i="1" s="1"/>
  <c r="J4037" i="1"/>
  <c r="M4037" i="1" s="1"/>
  <c r="N4037" i="1" s="1"/>
  <c r="J3973" i="1"/>
  <c r="M3973" i="1" s="1"/>
  <c r="N3973" i="1" s="1"/>
  <c r="J3941" i="1"/>
  <c r="M3941" i="1" s="1"/>
  <c r="N3941" i="1" s="1"/>
  <c r="J3909" i="1"/>
  <c r="M3909" i="1" s="1"/>
  <c r="N3909" i="1" s="1"/>
  <c r="J3845" i="1"/>
  <c r="M3845" i="1" s="1"/>
  <c r="N3845" i="1" s="1"/>
  <c r="J3813" i="1"/>
  <c r="M3813" i="1" s="1"/>
  <c r="N3813" i="1" s="1"/>
  <c r="J3749" i="1"/>
  <c r="M3749" i="1" s="1"/>
  <c r="N3749" i="1" s="1"/>
  <c r="J3717" i="1"/>
  <c r="M3717" i="1" s="1"/>
  <c r="N3717" i="1" s="1"/>
  <c r="J3653" i="1"/>
  <c r="M3653" i="1" s="1"/>
  <c r="N3653" i="1" s="1"/>
  <c r="J3589" i="1"/>
  <c r="M3589" i="1" s="1"/>
  <c r="N3589" i="1" s="1"/>
  <c r="J3557" i="1"/>
  <c r="M3557" i="1" s="1"/>
  <c r="J3493" i="1"/>
  <c r="M3493" i="1" s="1"/>
  <c r="N3493" i="1" s="1"/>
  <c r="J3461" i="1"/>
  <c r="M3461" i="1" s="1"/>
  <c r="J3397" i="1"/>
  <c r="M3397" i="1" s="1"/>
  <c r="N3397" i="1" s="1"/>
  <c r="J3365" i="1"/>
  <c r="M3365" i="1" s="1"/>
  <c r="N3365" i="1" s="1"/>
  <c r="J3269" i="1"/>
  <c r="M3269" i="1" s="1"/>
  <c r="N3269" i="1" s="1"/>
  <c r="J3237" i="1"/>
  <c r="M3237" i="1" s="1"/>
  <c r="N3237" i="1" s="1"/>
  <c r="J3205" i="1"/>
  <c r="M3205" i="1" s="1"/>
  <c r="N3205" i="1" s="1"/>
  <c r="J3141" i="1"/>
  <c r="M3141" i="1" s="1"/>
  <c r="N3141" i="1" s="1"/>
  <c r="J3109" i="1"/>
  <c r="M3109" i="1" s="1"/>
  <c r="N3109" i="1" s="1"/>
  <c r="J3045" i="1"/>
  <c r="M3045" i="1" s="1"/>
  <c r="N3045" i="1" s="1"/>
  <c r="J3013" i="1"/>
  <c r="M3013" i="1" s="1"/>
  <c r="N3013" i="1" s="1"/>
  <c r="J2981" i="1"/>
  <c r="M2981" i="1" s="1"/>
  <c r="N2981" i="1" s="1"/>
  <c r="J2917" i="1"/>
  <c r="M2917" i="1" s="1"/>
  <c r="J2885" i="1"/>
  <c r="M2885" i="1" s="1"/>
  <c r="N2885" i="1" s="1"/>
  <c r="J2821" i="1"/>
  <c r="M2821" i="1" s="1"/>
  <c r="N2821" i="1" s="1"/>
  <c r="J2789" i="1"/>
  <c r="M2789" i="1" s="1"/>
  <c r="N2789" i="1" s="1"/>
  <c r="J2693" i="1"/>
  <c r="M2693" i="1" s="1"/>
  <c r="N2693" i="1" s="1"/>
  <c r="J2661" i="1"/>
  <c r="M2661" i="1" s="1"/>
  <c r="N2661" i="1" s="1"/>
  <c r="J2629" i="1"/>
  <c r="M2629" i="1" s="1"/>
  <c r="N2629" i="1" s="1"/>
  <c r="J2565" i="1"/>
  <c r="M2565" i="1" s="1"/>
  <c r="N2565" i="1" s="1"/>
  <c r="J2533" i="1"/>
  <c r="M2533" i="1" s="1"/>
  <c r="N2533" i="1" s="1"/>
  <c r="J2469" i="1"/>
  <c r="M2469" i="1" s="1"/>
  <c r="N2469" i="1" s="1"/>
  <c r="J2437" i="1"/>
  <c r="M2437" i="1" s="1"/>
  <c r="N2437" i="1" s="1"/>
  <c r="J2405" i="1"/>
  <c r="M2405" i="1" s="1"/>
  <c r="N2405" i="1" s="1"/>
  <c r="J2341" i="1"/>
  <c r="M2341" i="1" s="1"/>
  <c r="N2341" i="1" s="1"/>
  <c r="J2309" i="1"/>
  <c r="M2309" i="1" s="1"/>
  <c r="N2309" i="1" s="1"/>
  <c r="J2277" i="1"/>
  <c r="M2277" i="1" s="1"/>
  <c r="N2277" i="1" s="1"/>
  <c r="J2213" i="1"/>
  <c r="M2213" i="1" s="1"/>
  <c r="N2213" i="1" s="1"/>
  <c r="J2181" i="1"/>
  <c r="M2181" i="1" s="1"/>
  <c r="N2181" i="1" s="1"/>
  <c r="J2149" i="1"/>
  <c r="M2149" i="1" s="1"/>
  <c r="N2149" i="1" s="1"/>
  <c r="J2117" i="1"/>
  <c r="M2117" i="1" s="1"/>
  <c r="N2117" i="1" s="1"/>
  <c r="J2085" i="1"/>
  <c r="M2085" i="1" s="1"/>
  <c r="N2085" i="1" s="1"/>
  <c r="J2053" i="1"/>
  <c r="M2053" i="1" s="1"/>
  <c r="N2053" i="1" s="1"/>
  <c r="J2021" i="1"/>
  <c r="M2021" i="1" s="1"/>
  <c r="N2021" i="1" s="1"/>
  <c r="J1957" i="1"/>
  <c r="M1957" i="1" s="1"/>
  <c r="N1957" i="1" s="1"/>
  <c r="J1925" i="1"/>
  <c r="M1925" i="1" s="1"/>
  <c r="N1925" i="1" s="1"/>
  <c r="J1893" i="1"/>
  <c r="M1893" i="1" s="1"/>
  <c r="N1893" i="1" s="1"/>
  <c r="J1861" i="1"/>
  <c r="M1861" i="1" s="1"/>
  <c r="N1861" i="1" s="1"/>
  <c r="J1829" i="1"/>
  <c r="M1829" i="1" s="1"/>
  <c r="N1829" i="1" s="1"/>
  <c r="J1797" i="1"/>
  <c r="M1797" i="1" s="1"/>
  <c r="N1797" i="1" s="1"/>
  <c r="J1765" i="1"/>
  <c r="M1765" i="1" s="1"/>
  <c r="N1765" i="1" s="1"/>
  <c r="J1733" i="1"/>
  <c r="M1733" i="1" s="1"/>
  <c r="N1733" i="1" s="1"/>
  <c r="J1701" i="1"/>
  <c r="M1701" i="1" s="1"/>
  <c r="N1701" i="1" s="1"/>
  <c r="J1669" i="1"/>
  <c r="M1669" i="1" s="1"/>
  <c r="N1669" i="1" s="1"/>
  <c r="J1637" i="1"/>
  <c r="M1637" i="1" s="1"/>
  <c r="N1637" i="1" s="1"/>
  <c r="J1605" i="1"/>
  <c r="M1605" i="1" s="1"/>
  <c r="N1605" i="1" s="1"/>
  <c r="J3834" i="1"/>
  <c r="M3834" i="1" s="1"/>
  <c r="N3834" i="1" s="1"/>
  <c r="J1875" i="1"/>
  <c r="M1875" i="1" s="1"/>
  <c r="N1875" i="1" s="1"/>
  <c r="J1321" i="1"/>
  <c r="M1321" i="1" s="1"/>
  <c r="N1321" i="1" s="1"/>
  <c r="J4424" i="1"/>
  <c r="M4424" i="1" s="1"/>
  <c r="N4424" i="1" s="1"/>
  <c r="J4200" i="1"/>
  <c r="M4200" i="1" s="1"/>
  <c r="N4200" i="1" s="1"/>
  <c r="J4008" i="1"/>
  <c r="M4008" i="1" s="1"/>
  <c r="N4008" i="1" s="1"/>
  <c r="J3816" i="1"/>
  <c r="M3816" i="1" s="1"/>
  <c r="N3816" i="1" s="1"/>
  <c r="J3624" i="1"/>
  <c r="M3624" i="1" s="1"/>
  <c r="N3624" i="1" s="1"/>
  <c r="J3368" i="1"/>
  <c r="M3368" i="1" s="1"/>
  <c r="N3368" i="1" s="1"/>
  <c r="J4294" i="1"/>
  <c r="M4294" i="1" s="1"/>
  <c r="N4294" i="1" s="1"/>
  <c r="J4198" i="1"/>
  <c r="M4198" i="1" s="1"/>
  <c r="N4198" i="1" s="1"/>
  <c r="J4070" i="1"/>
  <c r="M4070" i="1" s="1"/>
  <c r="N4070" i="1" s="1"/>
  <c r="J3974" i="1"/>
  <c r="M3974" i="1" s="1"/>
  <c r="N3974" i="1" s="1"/>
  <c r="J3846" i="1"/>
  <c r="M3846" i="1" s="1"/>
  <c r="N3846" i="1" s="1"/>
  <c r="J3750" i="1"/>
  <c r="M3750" i="1" s="1"/>
  <c r="N3750" i="1" s="1"/>
  <c r="J3622" i="1"/>
  <c r="M3622" i="1" s="1"/>
  <c r="N3622" i="1" s="1"/>
  <c r="J3494" i="1"/>
  <c r="M3494" i="1" s="1"/>
  <c r="N3494" i="1" s="1"/>
  <c r="J3398" i="1"/>
  <c r="M3398" i="1" s="1"/>
  <c r="N3398" i="1" s="1"/>
  <c r="J3270" i="1"/>
  <c r="M3270" i="1" s="1"/>
  <c r="N3270" i="1" s="1"/>
  <c r="J3174" i="1"/>
  <c r="M3174" i="1" s="1"/>
  <c r="N3174" i="1" s="1"/>
  <c r="J3046" i="1"/>
  <c r="M3046" i="1" s="1"/>
  <c r="N3046" i="1" s="1"/>
  <c r="J2918" i="1"/>
  <c r="M2918" i="1" s="1"/>
  <c r="N2918" i="1" s="1"/>
  <c r="J2822" i="1"/>
  <c r="M2822" i="1" s="1"/>
  <c r="N2822" i="1" s="1"/>
  <c r="J2662" i="1"/>
  <c r="M2662" i="1" s="1"/>
  <c r="N2662" i="1" s="1"/>
  <c r="J2566" i="1"/>
  <c r="M2566" i="1" s="1"/>
  <c r="N2566" i="1" s="1"/>
  <c r="J2438" i="1"/>
  <c r="M2438" i="1" s="1"/>
  <c r="N2438" i="1" s="1"/>
  <c r="J2342" i="1"/>
  <c r="M2342" i="1" s="1"/>
  <c r="N2342" i="1" s="1"/>
  <c r="J2246" i="1"/>
  <c r="M2246" i="1" s="1"/>
  <c r="N2246" i="1" s="1"/>
  <c r="J2150" i="1"/>
  <c r="M2150" i="1" s="1"/>
  <c r="N2150" i="1" s="1"/>
  <c r="J2022" i="1"/>
  <c r="M2022" i="1" s="1"/>
  <c r="N2022" i="1" s="1"/>
  <c r="J1894" i="1"/>
  <c r="M1894" i="1" s="1"/>
  <c r="N1894" i="1" s="1"/>
  <c r="J1798" i="1"/>
  <c r="M1798" i="1" s="1"/>
  <c r="N1798" i="1" s="1"/>
  <c r="J1670" i="1"/>
  <c r="M1670" i="1" s="1"/>
  <c r="N1670" i="1" s="1"/>
  <c r="J1574" i="1"/>
  <c r="M1574" i="1" s="1"/>
  <c r="N1574" i="1" s="1"/>
  <c r="J1446" i="1"/>
  <c r="M1446" i="1" s="1"/>
  <c r="N1446" i="1" s="1"/>
  <c r="J1350" i="1"/>
  <c r="M1350" i="1" s="1"/>
  <c r="N1350" i="1" s="1"/>
  <c r="J1222" i="1"/>
  <c r="M1222" i="1" s="1"/>
  <c r="N1222" i="1" s="1"/>
  <c r="J1126" i="1"/>
  <c r="M1126" i="1" s="1"/>
  <c r="N1126" i="1" s="1"/>
  <c r="J998" i="1"/>
  <c r="M998" i="1" s="1"/>
  <c r="N998" i="1" s="1"/>
  <c r="J870" i="1"/>
  <c r="M870" i="1" s="1"/>
  <c r="N870" i="1" s="1"/>
  <c r="J4357" i="1"/>
  <c r="M4357" i="1" s="1"/>
  <c r="N4357" i="1" s="1"/>
  <c r="J4261" i="1"/>
  <c r="M4261" i="1" s="1"/>
  <c r="N4261" i="1" s="1"/>
  <c r="J4133" i="1"/>
  <c r="M4133" i="1" s="1"/>
  <c r="N4133" i="1" s="1"/>
  <c r="J4005" i="1"/>
  <c r="M4005" i="1" s="1"/>
  <c r="N4005" i="1" s="1"/>
  <c r="J3877" i="1"/>
  <c r="M3877" i="1" s="1"/>
  <c r="N3877" i="1" s="1"/>
  <c r="J3781" i="1"/>
  <c r="M3781" i="1" s="1"/>
  <c r="N3781" i="1" s="1"/>
  <c r="J3685" i="1"/>
  <c r="M3685" i="1" s="1"/>
  <c r="N3685" i="1" s="1"/>
  <c r="J3621" i="1"/>
  <c r="M3621" i="1" s="1"/>
  <c r="N3621" i="1" s="1"/>
  <c r="J3525" i="1"/>
  <c r="M3525" i="1" s="1"/>
  <c r="N3525" i="1" s="1"/>
  <c r="J3429" i="1"/>
  <c r="M3429" i="1" s="1"/>
  <c r="N3429" i="1" s="1"/>
  <c r="J3333" i="1"/>
  <c r="M3333" i="1" s="1"/>
  <c r="N3333" i="1" s="1"/>
  <c r="J3173" i="1"/>
  <c r="M3173" i="1" s="1"/>
  <c r="N3173" i="1" s="1"/>
  <c r="J3077" i="1"/>
  <c r="M3077" i="1" s="1"/>
  <c r="N3077" i="1" s="1"/>
  <c r="J2949" i="1"/>
  <c r="M2949" i="1" s="1"/>
  <c r="N2949" i="1" s="1"/>
  <c r="J2853" i="1"/>
  <c r="M2853" i="1" s="1"/>
  <c r="N2853" i="1" s="1"/>
  <c r="J2725" i="1"/>
  <c r="M2725" i="1" s="1"/>
  <c r="N2725" i="1" s="1"/>
  <c r="J2597" i="1"/>
  <c r="M2597" i="1" s="1"/>
  <c r="N2597" i="1" s="1"/>
  <c r="J2501" i="1"/>
  <c r="M2501" i="1" s="1"/>
  <c r="N2501" i="1" s="1"/>
  <c r="J2373" i="1"/>
  <c r="M2373" i="1" s="1"/>
  <c r="N2373" i="1" s="1"/>
  <c r="J2245" i="1"/>
  <c r="M2245" i="1" s="1"/>
  <c r="N2245" i="1" s="1"/>
  <c r="J1989" i="1"/>
  <c r="M1989" i="1" s="1"/>
  <c r="N1989" i="1" s="1"/>
  <c r="J4356" i="1"/>
  <c r="M4356" i="1" s="1"/>
  <c r="N4356" i="1" s="1"/>
  <c r="J4004" i="1"/>
  <c r="M4004" i="1" s="1"/>
  <c r="N4004" i="1" s="1"/>
  <c r="J3748" i="1"/>
  <c r="M3748" i="1" s="1"/>
  <c r="N3748" i="1" s="1"/>
  <c r="J3364" i="1"/>
  <c r="M3364" i="1" s="1"/>
  <c r="N3364" i="1" s="1"/>
  <c r="J3076" i="1"/>
  <c r="M3076" i="1" s="1"/>
  <c r="N3076" i="1" s="1"/>
  <c r="J2948" i="1"/>
  <c r="M2948" i="1" s="1"/>
  <c r="N2948" i="1" s="1"/>
  <c r="J1417" i="1"/>
  <c r="M1417" i="1" s="1"/>
  <c r="N1417" i="1" s="1"/>
  <c r="J3811" i="1"/>
  <c r="M3811" i="1" s="1"/>
  <c r="N3811" i="1" s="1"/>
  <c r="J3171" i="1"/>
  <c r="M3171" i="1" s="1"/>
  <c r="N3171" i="1" s="1"/>
  <c r="J2595" i="1"/>
  <c r="M2595" i="1" s="1"/>
  <c r="N2595" i="1" s="1"/>
  <c r="J1859" i="1"/>
  <c r="M1859" i="1" s="1"/>
  <c r="N1859" i="1" s="1"/>
  <c r="J931" i="1"/>
  <c r="M931" i="1" s="1"/>
  <c r="N931" i="1" s="1"/>
  <c r="J4162" i="1"/>
  <c r="M4162" i="1" s="1"/>
  <c r="N4162" i="1" s="1"/>
  <c r="J3713" i="1"/>
  <c r="M3713" i="1" s="1"/>
  <c r="N3713" i="1" s="1"/>
  <c r="J4289" i="1"/>
  <c r="M4289" i="1" s="1"/>
  <c r="N4289" i="1" s="1"/>
  <c r="J4257" i="1"/>
  <c r="M4257" i="1" s="1"/>
  <c r="N4257" i="1" s="1"/>
  <c r="J4193" i="1"/>
  <c r="M4193" i="1" s="1"/>
  <c r="N4193" i="1" s="1"/>
  <c r="J4161" i="1"/>
  <c r="M4161" i="1" s="1"/>
  <c r="N4161" i="1" s="1"/>
  <c r="J4129" i="1"/>
  <c r="M4129" i="1" s="1"/>
  <c r="J4097" i="1"/>
  <c r="M4097" i="1" s="1"/>
  <c r="N4097" i="1" s="1"/>
  <c r="J4065" i="1"/>
  <c r="M4065" i="1" s="1"/>
  <c r="N4065" i="1" s="1"/>
  <c r="J4033" i="1"/>
  <c r="M4033" i="1" s="1"/>
  <c r="N4033" i="1" s="1"/>
  <c r="J4001" i="1"/>
  <c r="M4001" i="1" s="1"/>
  <c r="N4001" i="1" s="1"/>
  <c r="J3969" i="1"/>
  <c r="M3969" i="1" s="1"/>
  <c r="N3969" i="1" s="1"/>
  <c r="J3937" i="1"/>
  <c r="M3937" i="1" s="1"/>
  <c r="N3937" i="1" s="1"/>
  <c r="J3905" i="1"/>
  <c r="M3905" i="1" s="1"/>
  <c r="N3905" i="1" s="1"/>
  <c r="J3873" i="1"/>
  <c r="M3873" i="1" s="1"/>
  <c r="N3873" i="1" s="1"/>
  <c r="J3841" i="1"/>
  <c r="M3841" i="1" s="1"/>
  <c r="N3841" i="1" s="1"/>
  <c r="J3809" i="1"/>
  <c r="M3809" i="1" s="1"/>
  <c r="N3809" i="1" s="1"/>
  <c r="J3777" i="1"/>
  <c r="M3777" i="1" s="1"/>
  <c r="N3777" i="1" s="1"/>
  <c r="J3745" i="1"/>
  <c r="M3745" i="1" s="1"/>
  <c r="N3745" i="1" s="1"/>
  <c r="J3681" i="1"/>
  <c r="M3681" i="1" s="1"/>
  <c r="N3681" i="1" s="1"/>
  <c r="J3649" i="1"/>
  <c r="M3649" i="1" s="1"/>
  <c r="N3649" i="1" s="1"/>
  <c r="J3617" i="1"/>
  <c r="M3617" i="1" s="1"/>
  <c r="N3617" i="1" s="1"/>
  <c r="J3585" i="1"/>
  <c r="M3585" i="1" s="1"/>
  <c r="N3585" i="1" s="1"/>
  <c r="J3553" i="1"/>
  <c r="M3553" i="1" s="1"/>
  <c r="N3553" i="1" s="1"/>
  <c r="J3521" i="1"/>
  <c r="M3521" i="1" s="1"/>
  <c r="N3521" i="1" s="1"/>
  <c r="J3489" i="1"/>
  <c r="M3489" i="1" s="1"/>
  <c r="N3489" i="1" s="1"/>
  <c r="J3457" i="1"/>
  <c r="M3457" i="1" s="1"/>
  <c r="N3457" i="1" s="1"/>
  <c r="J3425" i="1"/>
  <c r="M3425" i="1" s="1"/>
  <c r="N3425" i="1" s="1"/>
  <c r="J3393" i="1"/>
  <c r="M3393" i="1" s="1"/>
  <c r="N3393" i="1" s="1"/>
  <c r="J3361" i="1"/>
  <c r="M3361" i="1" s="1"/>
  <c r="N3361" i="1" s="1"/>
  <c r="J3329" i="1"/>
  <c r="M3329" i="1" s="1"/>
  <c r="N3329" i="1" s="1"/>
  <c r="J3297" i="1"/>
  <c r="M3297" i="1" s="1"/>
  <c r="N3297" i="1" s="1"/>
  <c r="J3265" i="1"/>
  <c r="M3265" i="1" s="1"/>
  <c r="N3265" i="1" s="1"/>
  <c r="J3233" i="1"/>
  <c r="M3233" i="1" s="1"/>
  <c r="N3233" i="1" s="1"/>
  <c r="J3201" i="1"/>
  <c r="M3201" i="1" s="1"/>
  <c r="N3201" i="1" s="1"/>
  <c r="J3169" i="1"/>
  <c r="M3169" i="1" s="1"/>
  <c r="N3169" i="1" s="1"/>
  <c r="J3137" i="1"/>
  <c r="M3137" i="1" s="1"/>
  <c r="N3137" i="1" s="1"/>
  <c r="J3105" i="1"/>
  <c r="M3105" i="1" s="1"/>
  <c r="N3105" i="1" s="1"/>
  <c r="J3073" i="1"/>
  <c r="M3073" i="1" s="1"/>
  <c r="N3073" i="1" s="1"/>
  <c r="J3041" i="1"/>
  <c r="M3041" i="1" s="1"/>
  <c r="N3041" i="1" s="1"/>
  <c r="J3009" i="1"/>
  <c r="M3009" i="1" s="1"/>
  <c r="N3009" i="1" s="1"/>
  <c r="J2977" i="1"/>
  <c r="M2977" i="1" s="1"/>
  <c r="N2977" i="1" s="1"/>
  <c r="J2945" i="1"/>
  <c r="M2945" i="1" s="1"/>
  <c r="N2945" i="1" s="1"/>
  <c r="J2913" i="1"/>
  <c r="M2913" i="1" s="1"/>
  <c r="N2913" i="1" s="1"/>
  <c r="J2881" i="1"/>
  <c r="M2881" i="1" s="1"/>
  <c r="N2881" i="1" s="1"/>
  <c r="J2849" i="1"/>
  <c r="M2849" i="1" s="1"/>
  <c r="N2849" i="1" s="1"/>
  <c r="J2817" i="1"/>
  <c r="M2817" i="1" s="1"/>
  <c r="N2817" i="1" s="1"/>
  <c r="J2785" i="1"/>
  <c r="M2785" i="1" s="1"/>
  <c r="N2785" i="1" s="1"/>
  <c r="J2721" i="1"/>
  <c r="M2721" i="1" s="1"/>
  <c r="N2721" i="1" s="1"/>
  <c r="J2689" i="1"/>
  <c r="M2689" i="1" s="1"/>
  <c r="N2689" i="1" s="1"/>
  <c r="J2657" i="1"/>
  <c r="M2657" i="1" s="1"/>
  <c r="N2657" i="1" s="1"/>
  <c r="J2625" i="1"/>
  <c r="M2625" i="1" s="1"/>
  <c r="N2625" i="1" s="1"/>
  <c r="J2593" i="1"/>
  <c r="M2593" i="1" s="1"/>
  <c r="N2593" i="1" s="1"/>
  <c r="J2561" i="1"/>
  <c r="M2561" i="1" s="1"/>
  <c r="N2561" i="1" s="1"/>
  <c r="J2529" i="1"/>
  <c r="M2529" i="1" s="1"/>
  <c r="N2529" i="1" s="1"/>
  <c r="J2337" i="1"/>
  <c r="M2337" i="1" s="1"/>
  <c r="N2337" i="1" s="1"/>
  <c r="J2305" i="1"/>
  <c r="M2305" i="1" s="1"/>
  <c r="N2305" i="1" s="1"/>
  <c r="J1633" i="1"/>
  <c r="M1633" i="1" s="1"/>
  <c r="N1633" i="1" s="1"/>
  <c r="J161" i="1"/>
  <c r="M161" i="1" s="1"/>
  <c r="N161" i="1" s="1"/>
  <c r="J129" i="1"/>
  <c r="M129" i="1" s="1"/>
  <c r="N129" i="1" s="1"/>
  <c r="J3712" i="1"/>
  <c r="M3712" i="1" s="1"/>
  <c r="N3712" i="1" s="1"/>
  <c r="J1661" i="1"/>
  <c r="M1661" i="1" s="1"/>
  <c r="N1661" i="1" s="1"/>
  <c r="J4355" i="1"/>
  <c r="M4355" i="1" s="1"/>
  <c r="N4355" i="1" s="1"/>
  <c r="J3747" i="1"/>
  <c r="M3747" i="1" s="1"/>
  <c r="N3747" i="1" s="1"/>
  <c r="J3107" i="1"/>
  <c r="M3107" i="1" s="1"/>
  <c r="N3107" i="1" s="1"/>
  <c r="J2467" i="1"/>
  <c r="M2467" i="1" s="1"/>
  <c r="N2467" i="1" s="1"/>
  <c r="J1891" i="1"/>
  <c r="M1891" i="1" s="1"/>
  <c r="N1891" i="1" s="1"/>
  <c r="J1283" i="1"/>
  <c r="M1283" i="1" s="1"/>
  <c r="N1283" i="1" s="1"/>
  <c r="J3618" i="1"/>
  <c r="M3618" i="1" s="1"/>
  <c r="N3618" i="1" s="1"/>
  <c r="J3999" i="1"/>
  <c r="M3999" i="1" s="1"/>
  <c r="N3999" i="1" s="1"/>
  <c r="J3647" i="1"/>
  <c r="M3647" i="1" s="1"/>
  <c r="N3647" i="1" s="1"/>
  <c r="J3455" i="1"/>
  <c r="M3455" i="1" s="1"/>
  <c r="N3455" i="1" s="1"/>
  <c r="J3391" i="1"/>
  <c r="M3391" i="1" s="1"/>
  <c r="N3391" i="1" s="1"/>
  <c r="J3167" i="1"/>
  <c r="M3167" i="1" s="1"/>
  <c r="N3167" i="1" s="1"/>
  <c r="J3103" i="1"/>
  <c r="M3103" i="1" s="1"/>
  <c r="N3103" i="1" s="1"/>
  <c r="J3039" i="1"/>
  <c r="M3039" i="1" s="1"/>
  <c r="N3039" i="1" s="1"/>
  <c r="J2975" i="1"/>
  <c r="M2975" i="1" s="1"/>
  <c r="N2975" i="1" s="1"/>
  <c r="J2463" i="1"/>
  <c r="M2463" i="1" s="1"/>
  <c r="N2463" i="1" s="1"/>
  <c r="J1407" i="1"/>
  <c r="M1407" i="1" s="1"/>
  <c r="N1407" i="1" s="1"/>
  <c r="J1591" i="1"/>
  <c r="M1591" i="1" s="1"/>
  <c r="N1591" i="1" s="1"/>
  <c r="J4446" i="1"/>
  <c r="M4446" i="1" s="1"/>
  <c r="N4446" i="1" s="1"/>
  <c r="J4414" i="1"/>
  <c r="M4414" i="1" s="1"/>
  <c r="N4414" i="1" s="1"/>
  <c r="J4382" i="1"/>
  <c r="M4382" i="1" s="1"/>
  <c r="N4382" i="1" s="1"/>
  <c r="J4350" i="1"/>
  <c r="M4350" i="1" s="1"/>
  <c r="N4350" i="1" s="1"/>
  <c r="J4318" i="1"/>
  <c r="M4318" i="1" s="1"/>
  <c r="N4318" i="1" s="1"/>
  <c r="J4286" i="1"/>
  <c r="M4286" i="1" s="1"/>
  <c r="J4254" i="1"/>
  <c r="M4254" i="1" s="1"/>
  <c r="N4254" i="1" s="1"/>
  <c r="J4222" i="1"/>
  <c r="M4222" i="1" s="1"/>
  <c r="N4222" i="1" s="1"/>
  <c r="J4190" i="1"/>
  <c r="M4190" i="1" s="1"/>
  <c r="N4190" i="1" s="1"/>
  <c r="J4158" i="1"/>
  <c r="M4158" i="1" s="1"/>
  <c r="N4158" i="1" s="1"/>
  <c r="J4126" i="1"/>
  <c r="M4126" i="1" s="1"/>
  <c r="N4126" i="1" s="1"/>
  <c r="J4094" i="1"/>
  <c r="M4094" i="1" s="1"/>
  <c r="N4094" i="1" s="1"/>
  <c r="J4062" i="1"/>
  <c r="M4062" i="1" s="1"/>
  <c r="N4062" i="1" s="1"/>
  <c r="J4030" i="1"/>
  <c r="M4030" i="1" s="1"/>
  <c r="N4030" i="1" s="1"/>
  <c r="J3998" i="1"/>
  <c r="M3998" i="1" s="1"/>
  <c r="N3998" i="1" s="1"/>
  <c r="J3966" i="1"/>
  <c r="M3966" i="1" s="1"/>
  <c r="N3966" i="1" s="1"/>
  <c r="J3934" i="1"/>
  <c r="M3934" i="1" s="1"/>
  <c r="N3934" i="1" s="1"/>
  <c r="J3902" i="1"/>
  <c r="M3902" i="1" s="1"/>
  <c r="N3902" i="1" s="1"/>
  <c r="J3870" i="1"/>
  <c r="M3870" i="1" s="1"/>
  <c r="N3870" i="1" s="1"/>
  <c r="J3838" i="1"/>
  <c r="M3838" i="1" s="1"/>
  <c r="N3838" i="1" s="1"/>
  <c r="J3806" i="1"/>
  <c r="M3806" i="1" s="1"/>
  <c r="N3806" i="1" s="1"/>
  <c r="J3774" i="1"/>
  <c r="M3774" i="1" s="1"/>
  <c r="N3774" i="1" s="1"/>
  <c r="J3742" i="1"/>
  <c r="M3742" i="1" s="1"/>
  <c r="N3742" i="1" s="1"/>
  <c r="J3710" i="1"/>
  <c r="M3710" i="1" s="1"/>
  <c r="N3710" i="1" s="1"/>
  <c r="J3678" i="1"/>
  <c r="M3678" i="1" s="1"/>
  <c r="N3678" i="1" s="1"/>
  <c r="J3646" i="1"/>
  <c r="M3646" i="1" s="1"/>
  <c r="N3646" i="1" s="1"/>
  <c r="J3614" i="1"/>
  <c r="M3614" i="1" s="1"/>
  <c r="N3614" i="1" s="1"/>
  <c r="J3582" i="1"/>
  <c r="M3582" i="1" s="1"/>
  <c r="N3582" i="1" s="1"/>
  <c r="J3550" i="1"/>
  <c r="M3550" i="1" s="1"/>
  <c r="N3550" i="1" s="1"/>
  <c r="J3518" i="1"/>
  <c r="M3518" i="1" s="1"/>
  <c r="N3518" i="1" s="1"/>
  <c r="J3486" i="1"/>
  <c r="M3486" i="1" s="1"/>
  <c r="N3486" i="1" s="1"/>
  <c r="J2398" i="1"/>
  <c r="M2398" i="1" s="1"/>
  <c r="N2398" i="1" s="1"/>
  <c r="J2174" i="1"/>
  <c r="M2174" i="1" s="1"/>
  <c r="N2174" i="1" s="1"/>
  <c r="J1822" i="1"/>
  <c r="M1822" i="1" s="1"/>
  <c r="N1822" i="1" s="1"/>
  <c r="J1662" i="1"/>
  <c r="M1662" i="1" s="1"/>
  <c r="N1662" i="1" s="1"/>
  <c r="J4227" i="1"/>
  <c r="M4227" i="1" s="1"/>
  <c r="N4227" i="1" s="1"/>
  <c r="J3523" i="1"/>
  <c r="M3523" i="1" s="1"/>
  <c r="N3523" i="1" s="1"/>
  <c r="J2915" i="1"/>
  <c r="M2915" i="1" s="1"/>
  <c r="N2915" i="1" s="1"/>
  <c r="J2307" i="1"/>
  <c r="M2307" i="1" s="1"/>
  <c r="N2307" i="1" s="1"/>
  <c r="J1731" i="1"/>
  <c r="M1731" i="1" s="1"/>
  <c r="N1731" i="1" s="1"/>
  <c r="J4290" i="1"/>
  <c r="M4290" i="1" s="1"/>
  <c r="N4290" i="1" s="1"/>
  <c r="J4288" i="1"/>
  <c r="M4288" i="1" s="1"/>
  <c r="N4288" i="1" s="1"/>
  <c r="J4351" i="1"/>
  <c r="M4351" i="1" s="1"/>
  <c r="N4351" i="1" s="1"/>
  <c r="J3871" i="1"/>
  <c r="M3871" i="1" s="1"/>
  <c r="N3871" i="1" s="1"/>
  <c r="J3615" i="1"/>
  <c r="M3615" i="1" s="1"/>
  <c r="N3615" i="1" s="1"/>
  <c r="J3423" i="1"/>
  <c r="M3423" i="1" s="1"/>
  <c r="N3423" i="1" s="1"/>
  <c r="J3295" i="1"/>
  <c r="M3295" i="1" s="1"/>
  <c r="N3295" i="1" s="1"/>
  <c r="J3199" i="1"/>
  <c r="M3199" i="1" s="1"/>
  <c r="N3199" i="1" s="1"/>
  <c r="J3135" i="1"/>
  <c r="M3135" i="1" s="1"/>
  <c r="N3135" i="1" s="1"/>
  <c r="J3071" i="1"/>
  <c r="M3071" i="1" s="1"/>
  <c r="N3071" i="1" s="1"/>
  <c r="J3007" i="1"/>
  <c r="M3007" i="1" s="1"/>
  <c r="N3007" i="1" s="1"/>
  <c r="J2559" i="1"/>
  <c r="M2559" i="1" s="1"/>
  <c r="N2559" i="1" s="1"/>
  <c r="J3655" i="1"/>
  <c r="M3655" i="1" s="1"/>
  <c r="N3655" i="1" s="1"/>
  <c r="J288" i="1"/>
  <c r="M288" i="1" s="1"/>
  <c r="N288" i="1" s="1"/>
  <c r="J384" i="1"/>
  <c r="M384" i="1" s="1"/>
  <c r="N384" i="1" s="1"/>
  <c r="J159" i="1"/>
  <c r="M159" i="1" s="1"/>
  <c r="N159" i="1" s="1"/>
  <c r="J351" i="1"/>
  <c r="M351" i="1" s="1"/>
  <c r="N351" i="1" s="1"/>
  <c r="J446" i="1"/>
  <c r="M446" i="1" s="1"/>
  <c r="N446" i="1" s="1"/>
  <c r="J352" i="1"/>
  <c r="M352" i="1" s="1"/>
  <c r="N352" i="1" s="1"/>
  <c r="J447" i="1"/>
  <c r="M447" i="1" s="1"/>
  <c r="N447" i="1" s="1"/>
  <c r="J64" i="1"/>
  <c r="M64" i="1" s="1"/>
  <c r="N64" i="1" s="1"/>
  <c r="J350" i="1"/>
  <c r="M350" i="1" s="1"/>
  <c r="N350" i="1" s="1"/>
  <c r="J510" i="1"/>
  <c r="M510" i="1" s="1"/>
  <c r="N510" i="1" s="1"/>
  <c r="J94" i="1"/>
  <c r="M94" i="1" s="1"/>
  <c r="N94" i="1" s="1"/>
  <c r="J543" i="1"/>
  <c r="M543" i="1" s="1"/>
  <c r="N543" i="1" s="1"/>
  <c r="J415" i="1"/>
  <c r="M415" i="1" s="1"/>
  <c r="N415" i="1" s="1"/>
  <c r="J158" i="1"/>
  <c r="M158" i="1" s="1"/>
  <c r="N158" i="1" s="1"/>
  <c r="J224" i="1"/>
  <c r="M224" i="1" s="1"/>
  <c r="N224" i="1" s="1"/>
  <c r="J565" i="1"/>
  <c r="M565" i="1" s="1"/>
  <c r="N565" i="1" s="1"/>
  <c r="J53" i="1"/>
  <c r="M53" i="1" s="1"/>
  <c r="N53" i="1" s="1"/>
  <c r="J318" i="1"/>
  <c r="M318" i="1" s="1"/>
  <c r="N318" i="1" s="1"/>
  <c r="J191" i="1"/>
  <c r="M191" i="1" s="1"/>
  <c r="N191" i="1" s="1"/>
  <c r="J20" i="1"/>
  <c r="M20" i="1" s="1"/>
  <c r="N20" i="1" s="1"/>
  <c r="J192" i="1"/>
  <c r="M192" i="1" s="1"/>
  <c r="N192" i="1" s="1"/>
  <c r="J448" i="1"/>
  <c r="M448" i="1" s="1"/>
  <c r="N448" i="1" s="1"/>
  <c r="J21" i="1"/>
  <c r="M21" i="1" s="1"/>
  <c r="N21" i="1" s="1"/>
  <c r="J277" i="1"/>
  <c r="M277" i="1" s="1"/>
  <c r="N277" i="1" s="1"/>
  <c r="J383" i="1"/>
  <c r="M383" i="1" s="1"/>
  <c r="N383" i="1" s="1"/>
  <c r="J542" i="1"/>
  <c r="M542" i="1" s="1"/>
  <c r="N542" i="1" s="1"/>
  <c r="J223" i="1"/>
  <c r="M223" i="1" s="1"/>
  <c r="N223" i="1" s="1"/>
  <c r="J25" i="1"/>
  <c r="M25" i="1" s="1"/>
  <c r="N25" i="1" s="1"/>
  <c r="J250" i="1"/>
  <c r="M250" i="1" s="1"/>
  <c r="N250" i="1" s="1"/>
  <c r="J30" i="1"/>
  <c r="M30" i="1" s="1"/>
  <c r="N30" i="1" s="1"/>
  <c r="J254" i="1"/>
  <c r="M254" i="1" s="1"/>
  <c r="N254" i="1" s="1"/>
  <c r="J568" i="1"/>
  <c r="M568" i="1" s="1"/>
  <c r="N568" i="1" s="1"/>
  <c r="J31" i="1"/>
  <c r="M31" i="1" s="1"/>
  <c r="N31" i="1" s="1"/>
  <c r="J255" i="1"/>
  <c r="M255" i="1" s="1"/>
  <c r="N255" i="1" s="1"/>
  <c r="J463" i="1"/>
  <c r="M463" i="1" s="1"/>
  <c r="N463" i="1" s="1"/>
  <c r="J664" i="1"/>
  <c r="M664" i="1" s="1"/>
  <c r="N664" i="1" s="1"/>
  <c r="J1677" i="1"/>
  <c r="M1677" i="1" s="1"/>
  <c r="N1677" i="1" s="1"/>
  <c r="J1915" i="1"/>
  <c r="M1915" i="1" s="1"/>
  <c r="N1915" i="1" s="1"/>
  <c r="J2138" i="1"/>
  <c r="M2138" i="1" s="1"/>
  <c r="N2138" i="1" s="1"/>
  <c r="J154" i="1"/>
  <c r="M154" i="1" s="1"/>
  <c r="N154" i="1" s="1"/>
  <c r="J469" i="1"/>
  <c r="M469" i="1" s="1"/>
  <c r="N469" i="1" s="1"/>
  <c r="J1679" i="1"/>
  <c r="M1679" i="1" s="1"/>
  <c r="N1679" i="1" s="1"/>
  <c r="J2139" i="1"/>
  <c r="M2139" i="1" s="1"/>
  <c r="N2139" i="1" s="1"/>
  <c r="J155" i="1"/>
  <c r="M155" i="1" s="1"/>
  <c r="N155" i="1" s="1"/>
  <c r="J666" i="1"/>
  <c r="M666" i="1" s="1"/>
  <c r="N666" i="1" s="1"/>
  <c r="J1167" i="1"/>
  <c r="M1167" i="1" s="1"/>
  <c r="N1167" i="1" s="1"/>
  <c r="J1336" i="1"/>
  <c r="M1336" i="1" s="1"/>
  <c r="N1336" i="1" s="1"/>
  <c r="J1517" i="1"/>
  <c r="M1517" i="1" s="1"/>
  <c r="N1517" i="1" s="1"/>
  <c r="J792" i="1"/>
  <c r="M792" i="1" s="1"/>
  <c r="N792" i="1" s="1"/>
  <c r="J891" i="1"/>
  <c r="M891" i="1" s="1"/>
  <c r="N891" i="1" s="1"/>
  <c r="J1083" i="1"/>
  <c r="M1083" i="1" s="1"/>
  <c r="N1083" i="1" s="1"/>
  <c r="J1179" i="1"/>
  <c r="M1179" i="1" s="1"/>
  <c r="N1179" i="1" s="1"/>
  <c r="J62" i="1"/>
  <c r="M62" i="1" s="1"/>
  <c r="N62" i="1" s="1"/>
  <c r="J382" i="1"/>
  <c r="M382" i="1" s="1"/>
  <c r="N382" i="1" s="1"/>
  <c r="J63" i="1"/>
  <c r="M63" i="1" s="1"/>
  <c r="N63" i="1" s="1"/>
  <c r="J286" i="1"/>
  <c r="M286" i="1" s="1"/>
  <c r="N286" i="1" s="1"/>
  <c r="J695" i="1"/>
  <c r="M695" i="1" s="1"/>
  <c r="N695" i="1" s="1"/>
  <c r="J1455" i="1"/>
  <c r="M1455" i="1" s="1"/>
  <c r="N1455" i="1" s="1"/>
  <c r="J287" i="1"/>
  <c r="M287" i="1" s="1"/>
  <c r="N287" i="1" s="1"/>
  <c r="J184" i="1"/>
  <c r="M184" i="1" s="1"/>
  <c r="N184" i="1" s="1"/>
  <c r="J405" i="1"/>
  <c r="M405" i="1" s="1"/>
  <c r="N405" i="1" s="1"/>
  <c r="J77" i="1"/>
  <c r="M77" i="1" s="1"/>
  <c r="N77" i="1" s="1"/>
  <c r="J185" i="1"/>
  <c r="M185" i="1" s="1"/>
  <c r="N185" i="1" s="1"/>
  <c r="J504" i="1"/>
  <c r="M504" i="1" s="1"/>
  <c r="N504" i="1" s="1"/>
  <c r="J1005" i="1"/>
  <c r="M1005" i="1" s="1"/>
  <c r="J85" i="1"/>
  <c r="M85" i="1" s="1"/>
  <c r="N85" i="1" s="1"/>
  <c r="J309" i="1"/>
  <c r="M309" i="1" s="1"/>
  <c r="N309" i="1" s="1"/>
  <c r="J410" i="1"/>
  <c r="M410" i="1" s="1"/>
  <c r="N410" i="1" s="1"/>
  <c r="J511" i="1"/>
  <c r="M511" i="1" s="1"/>
  <c r="N511" i="1" s="1"/>
  <c r="J719" i="1"/>
  <c r="M719" i="1" s="1"/>
  <c r="N719" i="1" s="1"/>
  <c r="J727" i="1"/>
  <c r="M727" i="1" s="1"/>
  <c r="N727" i="1" s="1"/>
  <c r="J920" i="1"/>
  <c r="M920" i="1" s="1"/>
  <c r="N920" i="1" s="1"/>
  <c r="J1722" i="1"/>
  <c r="M1722" i="1" s="1"/>
  <c r="N1722" i="1" s="1"/>
  <c r="J96" i="1"/>
  <c r="M96" i="1" s="1"/>
  <c r="N96" i="1" s="1"/>
  <c r="J730" i="1"/>
  <c r="M730" i="1" s="1"/>
  <c r="N730" i="1" s="1"/>
  <c r="J1562" i="1"/>
  <c r="M1562" i="1" s="1"/>
  <c r="N1562" i="1" s="1"/>
  <c r="J216" i="1"/>
  <c r="M216" i="1" s="1"/>
  <c r="J535" i="1"/>
  <c r="M535" i="1" s="1"/>
  <c r="N535" i="1" s="1"/>
  <c r="J731" i="1"/>
  <c r="M731" i="1" s="1"/>
  <c r="N731" i="1" s="1"/>
  <c r="J121" i="1"/>
  <c r="M121" i="1" s="1"/>
  <c r="N121" i="1" s="1"/>
  <c r="J333" i="1"/>
  <c r="M333" i="1" s="1"/>
  <c r="N333" i="1" s="1"/>
  <c r="J538" i="1"/>
  <c r="M538" i="1" s="1"/>
  <c r="N538" i="1" s="1"/>
  <c r="J951" i="1"/>
  <c r="M951" i="1" s="1"/>
  <c r="N951" i="1" s="1"/>
  <c r="J127" i="1"/>
  <c r="M127" i="1" s="1"/>
  <c r="N127" i="1" s="1"/>
  <c r="J335" i="1"/>
  <c r="M335" i="1" s="1"/>
  <c r="N335" i="1" s="1"/>
  <c r="J437" i="1"/>
  <c r="M437" i="1" s="1"/>
  <c r="N437" i="1" s="1"/>
  <c r="J847" i="1"/>
  <c r="M847" i="1" s="1"/>
  <c r="N847" i="1" s="1"/>
  <c r="J319" i="1"/>
  <c r="M319" i="1" s="1"/>
  <c r="N319" i="1" s="1"/>
  <c r="J1339" i="1"/>
  <c r="M1339" i="1" s="1"/>
  <c r="N1339" i="1" s="1"/>
  <c r="J2093" i="1"/>
  <c r="M2093" i="1" s="1"/>
  <c r="N2093" i="1" s="1"/>
  <c r="J2395" i="1"/>
  <c r="M2395" i="1" s="1"/>
  <c r="N2395" i="1" s="1"/>
  <c r="J2587" i="1"/>
  <c r="M2587" i="1" s="1"/>
  <c r="N2587" i="1" s="1"/>
  <c r="J1037" i="1"/>
  <c r="M1037" i="1" s="1"/>
  <c r="N1037" i="1" s="1"/>
  <c r="J1752" i="1"/>
  <c r="M1752" i="1" s="1"/>
  <c r="N1752" i="1" s="1"/>
  <c r="J3085" i="1"/>
  <c r="M3085" i="1" s="1"/>
  <c r="N3085" i="1" s="1"/>
  <c r="J58" i="1"/>
  <c r="M58" i="1" s="1"/>
  <c r="N58" i="1" s="1"/>
  <c r="J2095" i="1"/>
  <c r="M2095" i="1" s="1"/>
  <c r="N2095" i="1" s="1"/>
  <c r="J80" i="1"/>
  <c r="M80" i="1" s="1"/>
  <c r="N80" i="1" s="1"/>
  <c r="J832" i="1"/>
  <c r="M832" i="1" s="1"/>
  <c r="N832" i="1" s="1"/>
  <c r="J1210" i="1"/>
  <c r="M1210" i="1" s="1"/>
  <c r="N1210" i="1" s="1"/>
  <c r="J1370" i="1"/>
  <c r="M1370" i="1" s="1"/>
  <c r="N1370" i="1" s="1"/>
  <c r="J1496" i="1"/>
  <c r="M1496" i="1" s="1"/>
  <c r="N1496" i="1" s="1"/>
  <c r="J1645" i="1"/>
  <c r="M1645" i="1" s="1"/>
  <c r="N1645" i="1" s="1"/>
  <c r="J1882" i="1"/>
  <c r="M1882" i="1" s="1"/>
  <c r="N1882" i="1" s="1"/>
  <c r="J2938" i="1"/>
  <c r="M2938" i="1" s="1"/>
  <c r="N2938" i="1" s="1"/>
  <c r="J3311" i="1"/>
  <c r="M3311" i="1" s="1"/>
  <c r="N3311" i="1" s="1"/>
  <c r="J3599" i="1"/>
  <c r="M3599" i="1" s="1"/>
  <c r="N3599" i="1" s="1"/>
  <c r="J89" i="1"/>
  <c r="M89" i="1" s="1"/>
  <c r="N89" i="1" s="1"/>
  <c r="J343" i="1"/>
  <c r="M343" i="1" s="1"/>
  <c r="N343" i="1" s="1"/>
  <c r="J610" i="1"/>
  <c r="M610" i="1" s="1"/>
  <c r="N610" i="1" s="1"/>
  <c r="J845" i="1"/>
  <c r="M845" i="1" s="1"/>
  <c r="N845" i="1" s="1"/>
  <c r="J1498" i="1"/>
  <c r="M1498" i="1" s="1"/>
  <c r="N1498" i="1" s="1"/>
  <c r="J1999" i="1"/>
  <c r="M1999" i="1" s="1"/>
  <c r="N1999" i="1" s="1"/>
  <c r="J2107" i="1"/>
  <c r="M2107" i="1" s="1"/>
  <c r="N2107" i="1" s="1"/>
  <c r="J2202" i="1"/>
  <c r="M2202" i="1" s="1"/>
  <c r="N2202" i="1" s="1"/>
  <c r="J128" i="1"/>
  <c r="M128" i="1" s="1"/>
  <c r="N128" i="1" s="1"/>
  <c r="J407" i="1"/>
  <c r="M407" i="1" s="1"/>
  <c r="N407" i="1" s="1"/>
  <c r="J1080" i="1"/>
  <c r="M1080" i="1" s="1"/>
  <c r="J1229" i="1"/>
  <c r="M1229" i="1" s="1"/>
  <c r="N1229" i="1" s="1"/>
  <c r="J1901" i="1"/>
  <c r="M1901" i="1" s="1"/>
  <c r="N1901" i="1" s="1"/>
  <c r="J1240" i="1"/>
  <c r="M1240" i="1" s="1"/>
  <c r="N1240" i="1" s="1"/>
  <c r="J1903" i="1"/>
  <c r="M1903" i="1" s="1"/>
  <c r="N1903" i="1" s="1"/>
  <c r="J2619" i="1"/>
  <c r="M2619" i="1" s="1"/>
  <c r="N2619" i="1" s="1"/>
  <c r="J2874" i="1"/>
  <c r="M2874" i="1" s="1"/>
  <c r="N2874" i="1" s="1"/>
  <c r="J160" i="1"/>
  <c r="M160" i="1" s="1"/>
  <c r="N160" i="1" s="1"/>
  <c r="J1688" i="1"/>
  <c r="M1688" i="1" s="1"/>
  <c r="N1688" i="1" s="1"/>
  <c r="J1807" i="1"/>
  <c r="M1807" i="1" s="1"/>
  <c r="N1807" i="1" s="1"/>
  <c r="J2029" i="1"/>
  <c r="M2029" i="1" s="1"/>
  <c r="N2029" i="1" s="1"/>
  <c r="J2715" i="1"/>
  <c r="M2715" i="1" s="1"/>
  <c r="N2715" i="1" s="1"/>
  <c r="J2957" i="1"/>
  <c r="M2957" i="1" s="1"/>
  <c r="N2957" i="1" s="1"/>
  <c r="J431" i="1"/>
  <c r="M431" i="1" s="1"/>
  <c r="N431" i="1" s="1"/>
  <c r="J1263" i="1"/>
  <c r="M1263" i="1" s="1"/>
  <c r="N1263" i="1" s="1"/>
  <c r="J1402" i="1"/>
  <c r="M1402" i="1" s="1"/>
  <c r="N1402" i="1" s="1"/>
  <c r="J1549" i="1"/>
  <c r="M1549" i="1" s="1"/>
  <c r="N1549" i="1" s="1"/>
  <c r="J1690" i="1"/>
  <c r="M1690" i="1" s="1"/>
  <c r="N1690" i="1" s="1"/>
  <c r="J3341" i="1"/>
  <c r="M3341" i="1" s="1"/>
  <c r="N3341" i="1" s="1"/>
  <c r="J187" i="1"/>
  <c r="M187" i="1" s="1"/>
  <c r="N187" i="1" s="1"/>
  <c r="J919" i="1"/>
  <c r="M919" i="1" s="1"/>
  <c r="N919" i="1" s="1"/>
  <c r="J1114" i="1"/>
  <c r="M1114" i="1" s="1"/>
  <c r="N1114" i="1" s="1"/>
  <c r="J1691" i="1"/>
  <c r="M1691" i="1" s="1"/>
  <c r="N1691" i="1" s="1"/>
  <c r="J1921" i="1"/>
  <c r="M1921" i="1" s="1"/>
  <c r="N1921" i="1" s="1"/>
  <c r="J79" i="1"/>
  <c r="M79" i="1" s="1"/>
  <c r="J475" i="1"/>
  <c r="M475" i="1" s="1"/>
  <c r="N475" i="1" s="1"/>
  <c r="J814" i="1"/>
  <c r="M814" i="1" s="1"/>
  <c r="N814" i="1" s="1"/>
  <c r="J1120" i="1"/>
  <c r="M1120" i="1" s="1"/>
  <c r="N1120" i="1" s="1"/>
  <c r="J2050" i="1"/>
  <c r="M2050" i="1" s="1"/>
  <c r="N2050" i="1" s="1"/>
  <c r="J2747" i="1"/>
  <c r="M2747" i="1" s="1"/>
  <c r="N2747" i="1" s="1"/>
  <c r="J3279" i="1"/>
  <c r="M3279" i="1" s="1"/>
  <c r="N3279" i="1" s="1"/>
  <c r="J91" i="1"/>
  <c r="M91" i="1" s="1"/>
  <c r="N91" i="1" s="1"/>
  <c r="J815" i="1"/>
  <c r="M815" i="1" s="1"/>
  <c r="N815" i="1" s="1"/>
  <c r="J1326" i="1"/>
  <c r="M1326" i="1" s="1"/>
  <c r="N1326" i="1" s="1"/>
  <c r="J2210" i="1"/>
  <c r="M2210" i="1" s="1"/>
  <c r="N2210" i="1" s="1"/>
  <c r="J3181" i="1"/>
  <c r="M3181" i="1" s="1"/>
  <c r="N3181" i="1" s="1"/>
  <c r="J95" i="1"/>
  <c r="M95" i="1" s="1"/>
  <c r="N95" i="1" s="1"/>
  <c r="J1327" i="1"/>
  <c r="M1327" i="1" s="1"/>
  <c r="N1327" i="1" s="1"/>
  <c r="J1563" i="1"/>
  <c r="M1563" i="1" s="1"/>
  <c r="N1563" i="1" s="1"/>
  <c r="J2863" i="1"/>
  <c r="M2863" i="1" s="1"/>
  <c r="N2863" i="1" s="1"/>
  <c r="J115" i="1"/>
  <c r="M115" i="1" s="1"/>
  <c r="N115" i="1" s="1"/>
  <c r="J130" i="1"/>
  <c r="M130" i="1" s="1"/>
  <c r="N130" i="1" s="1"/>
  <c r="J512" i="1"/>
  <c r="M512" i="1" s="1"/>
  <c r="N512" i="1" s="1"/>
  <c r="J1742" i="1"/>
  <c r="M1742" i="1" s="1"/>
  <c r="N1742" i="1" s="1"/>
  <c r="J2242" i="1"/>
  <c r="M2242" i="1" s="1"/>
  <c r="N2242" i="1" s="1"/>
  <c r="J2368" i="1"/>
  <c r="M2368" i="1" s="1"/>
  <c r="N2368" i="1" s="1"/>
  <c r="J4047" i="1"/>
  <c r="M4047" i="1" s="1"/>
  <c r="N4047" i="1" s="1"/>
  <c r="J513" i="1"/>
  <c r="M513" i="1" s="1"/>
  <c r="N513" i="1" s="1"/>
  <c r="J879" i="1"/>
  <c r="M879" i="1" s="1"/>
  <c r="N879" i="1" s="1"/>
  <c r="J1774" i="1"/>
  <c r="M1774" i="1" s="1"/>
  <c r="N1774" i="1" s="1"/>
  <c r="J2369" i="1"/>
  <c r="M2369" i="1" s="1"/>
  <c r="N2369" i="1" s="1"/>
  <c r="J2511" i="1"/>
  <c r="M2511" i="1" s="1"/>
  <c r="N2511" i="1" s="1"/>
  <c r="J226" i="1"/>
  <c r="M226" i="1" s="1"/>
  <c r="N226" i="1" s="1"/>
  <c r="J589" i="1"/>
  <c r="M589" i="1" s="1"/>
  <c r="N589" i="1" s="1"/>
  <c r="J955" i="1"/>
  <c r="M955" i="1" s="1"/>
  <c r="N955" i="1" s="1"/>
  <c r="J1408" i="1"/>
  <c r="M1408" i="1" s="1"/>
  <c r="N1408" i="1" s="1"/>
  <c r="J1806" i="1"/>
  <c r="M1806" i="1" s="1"/>
  <c r="N1806" i="1" s="1"/>
  <c r="J2541" i="1"/>
  <c r="M2541" i="1" s="1"/>
  <c r="N2541" i="1" s="1"/>
  <c r="J3119" i="1"/>
  <c r="M3119" i="1" s="1"/>
  <c r="N3119" i="1" s="1"/>
  <c r="J237" i="1"/>
  <c r="M237" i="1" s="1"/>
  <c r="N237" i="1" s="1"/>
  <c r="J2394" i="1"/>
  <c r="M2394" i="1" s="1"/>
  <c r="N2394" i="1" s="1"/>
  <c r="J269" i="1"/>
  <c r="M269" i="1" s="1"/>
  <c r="N269" i="1" s="1"/>
  <c r="J1666" i="1"/>
  <c r="M1666" i="1" s="1"/>
  <c r="J1851" i="1"/>
  <c r="M1851" i="1" s="1"/>
  <c r="N1851" i="1" s="1"/>
  <c r="J2170" i="1"/>
  <c r="M2170" i="1" s="1"/>
  <c r="N2170" i="1" s="1"/>
  <c r="J2562" i="1"/>
  <c r="M2562" i="1" s="1"/>
  <c r="N2562" i="1" s="1"/>
  <c r="J2703" i="1"/>
  <c r="M2703" i="1" s="1"/>
  <c r="N2703" i="1" s="1"/>
  <c r="J344" i="1"/>
  <c r="M344" i="1" s="1"/>
  <c r="N344" i="1" s="1"/>
  <c r="J117" i="1"/>
  <c r="M117" i="1" s="1"/>
  <c r="N117" i="1" s="1"/>
  <c r="J1115" i="1"/>
  <c r="M1115" i="1" s="1"/>
  <c r="N1115" i="1" s="1"/>
  <c r="J1431" i="1"/>
  <c r="M1431" i="1" s="1"/>
  <c r="N1431" i="1" s="1"/>
  <c r="J2127" i="1"/>
  <c r="M2127" i="1" s="1"/>
  <c r="N2127" i="1" s="1"/>
  <c r="J2959" i="1"/>
  <c r="M2959" i="1" s="1"/>
  <c r="N2959" i="1" s="1"/>
  <c r="J203" i="1"/>
  <c r="M203" i="1" s="1"/>
  <c r="N203" i="1" s="1"/>
  <c r="J733" i="1"/>
  <c r="M733" i="1" s="1"/>
  <c r="N733" i="1" s="1"/>
  <c r="J1133" i="1"/>
  <c r="M1133" i="1" s="1"/>
  <c r="N1133" i="1" s="1"/>
  <c r="J1434" i="1"/>
  <c r="M1434" i="1" s="1"/>
  <c r="N1434" i="1" s="1"/>
  <c r="J1922" i="1"/>
  <c r="M1922" i="1" s="1"/>
  <c r="N1922" i="1" s="1"/>
  <c r="J2317" i="1"/>
  <c r="M2317" i="1" s="1"/>
  <c r="N2317" i="1" s="1"/>
  <c r="J211" i="1"/>
  <c r="M211" i="1" s="1"/>
  <c r="N211" i="1" s="1"/>
  <c r="J738" i="1"/>
  <c r="M738" i="1" s="1"/>
  <c r="N738" i="1" s="1"/>
  <c r="J1135" i="1"/>
  <c r="M1135" i="1" s="1"/>
  <c r="N1135" i="1" s="1"/>
  <c r="J1713" i="1"/>
  <c r="M1713" i="1" s="1"/>
  <c r="N1713" i="1" s="1"/>
  <c r="J2487" i="1"/>
  <c r="M2487" i="1" s="1"/>
  <c r="N2487" i="1" s="1"/>
  <c r="J222" i="1"/>
  <c r="M222" i="1" s="1"/>
  <c r="N222" i="1" s="1"/>
  <c r="J1715" i="1"/>
  <c r="M1715" i="1" s="1"/>
  <c r="N1715" i="1" s="1"/>
  <c r="J2512" i="1"/>
  <c r="M2512" i="1" s="1"/>
  <c r="N2512" i="1" s="1"/>
  <c r="J2829" i="1"/>
  <c r="M2829" i="1" s="1"/>
  <c r="N2829" i="1" s="1"/>
  <c r="J3407" i="1"/>
  <c r="M3407" i="1" s="1"/>
  <c r="N3407" i="1" s="1"/>
  <c r="J3642" i="1"/>
  <c r="M3642" i="1" s="1"/>
  <c r="N3642" i="1" s="1"/>
  <c r="J239" i="1"/>
  <c r="M239" i="1" s="1"/>
  <c r="N239" i="1" s="1"/>
  <c r="J1462" i="1"/>
  <c r="M1462" i="1" s="1"/>
  <c r="N1462" i="1" s="1"/>
  <c r="J2144" i="1"/>
  <c r="M2144" i="1" s="1"/>
  <c r="N2144" i="1" s="1"/>
  <c r="J2321" i="1"/>
  <c r="M2321" i="1" s="1"/>
  <c r="N2321" i="1" s="1"/>
  <c r="J1473" i="1"/>
  <c r="M1473" i="1" s="1"/>
  <c r="N1473" i="1" s="1"/>
  <c r="J1965" i="1"/>
  <c r="M1965" i="1" s="1"/>
  <c r="N1965" i="1" s="1"/>
  <c r="J374" i="1"/>
  <c r="M374" i="1" s="1"/>
  <c r="N374" i="1" s="1"/>
  <c r="J850" i="1"/>
  <c r="M850" i="1" s="1"/>
  <c r="N850" i="1" s="1"/>
  <c r="J1218" i="1"/>
  <c r="M1218" i="1" s="1"/>
  <c r="N1218" i="1" s="1"/>
  <c r="J2363" i="1"/>
  <c r="M2363" i="1" s="1"/>
  <c r="N2363" i="1" s="1"/>
  <c r="J378" i="1"/>
  <c r="M378" i="1" s="1"/>
  <c r="N378" i="1" s="1"/>
  <c r="J1223" i="1"/>
  <c r="M1223" i="1" s="1"/>
  <c r="N1223" i="1" s="1"/>
  <c r="J1494" i="1"/>
  <c r="M1494" i="1" s="1"/>
  <c r="N1494" i="1" s="1"/>
  <c r="J1783" i="1"/>
  <c r="M1783" i="1" s="1"/>
  <c r="N1783" i="1" s="1"/>
  <c r="J1971" i="1"/>
  <c r="M1971" i="1" s="1"/>
  <c r="N1971" i="1" s="1"/>
  <c r="J2177" i="1"/>
  <c r="M2177" i="1" s="1"/>
  <c r="N2177" i="1" s="1"/>
  <c r="J536" i="1"/>
  <c r="M536" i="1" s="1"/>
  <c r="N536" i="1" s="1"/>
  <c r="J1006" i="1"/>
  <c r="M1006" i="1" s="1"/>
  <c r="N1006" i="1" s="1"/>
  <c r="J1313" i="1"/>
  <c r="M1313" i="1" s="1"/>
  <c r="N1313" i="1" s="1"/>
  <c r="J2039" i="1"/>
  <c r="M2039" i="1" s="1"/>
  <c r="N2039" i="1" s="1"/>
  <c r="J2433" i="1"/>
  <c r="M2433" i="1" s="1"/>
  <c r="N2433" i="1" s="1"/>
  <c r="J249" i="1"/>
  <c r="M249" i="1" s="1"/>
  <c r="N249" i="1" s="1"/>
  <c r="J958" i="1"/>
  <c r="M958" i="1" s="1"/>
  <c r="N958" i="1" s="1"/>
  <c r="J2290" i="1"/>
  <c r="M2290" i="1" s="1"/>
  <c r="N2290" i="1" s="1"/>
  <c r="J3002" i="1"/>
  <c r="M3002" i="1" s="1"/>
  <c r="N3002" i="1" s="1"/>
  <c r="J3194" i="1"/>
  <c r="M3194" i="1" s="1"/>
  <c r="N3194" i="1" s="1"/>
  <c r="J4240" i="1"/>
  <c r="M4240" i="1" s="1"/>
  <c r="N4240" i="1" s="1"/>
  <c r="J1792" i="1"/>
  <c r="M1792" i="1" s="1"/>
  <c r="N1792" i="1" s="1"/>
  <c r="J2041" i="1"/>
  <c r="M2041" i="1" s="1"/>
  <c r="N2041" i="1" s="1"/>
  <c r="J2320" i="1"/>
  <c r="M2320" i="1" s="1"/>
  <c r="N2320" i="1" s="1"/>
  <c r="J2799" i="1"/>
  <c r="M2799" i="1" s="1"/>
  <c r="N2799" i="1" s="1"/>
  <c r="J4090" i="1"/>
  <c r="M4090" i="1" s="1"/>
  <c r="N4090" i="1" s="1"/>
  <c r="J974" i="1"/>
  <c r="M974" i="1" s="1"/>
  <c r="N974" i="1" s="1"/>
  <c r="J1793" i="1"/>
  <c r="M1793" i="1" s="1"/>
  <c r="N1793" i="1" s="1"/>
  <c r="J2049" i="1"/>
  <c r="M2049" i="1" s="1"/>
  <c r="N2049" i="1" s="1"/>
  <c r="J2576" i="1"/>
  <c r="M2576" i="1" s="1"/>
  <c r="N2576" i="1" s="1"/>
  <c r="J2807" i="1"/>
  <c r="M2807" i="1" s="1"/>
  <c r="N2807" i="1" s="1"/>
  <c r="J3023" i="1"/>
  <c r="M3023" i="1" s="1"/>
  <c r="N3023" i="1" s="1"/>
  <c r="J299" i="1"/>
  <c r="M299" i="1" s="1"/>
  <c r="N299" i="1" s="1"/>
  <c r="J2074" i="1"/>
  <c r="M2074" i="1" s="1"/>
  <c r="N2074" i="1" s="1"/>
  <c r="J2336" i="1"/>
  <c r="M2336" i="1" s="1"/>
  <c r="N2336" i="1" s="1"/>
  <c r="J3024" i="1"/>
  <c r="M3024" i="1" s="1"/>
  <c r="N3024" i="1" s="1"/>
  <c r="J379" i="1"/>
  <c r="M379" i="1" s="1"/>
  <c r="N379" i="1" s="1"/>
  <c r="J1008" i="1"/>
  <c r="M1008" i="1" s="1"/>
  <c r="N1008" i="1" s="1"/>
  <c r="J1817" i="1"/>
  <c r="M1817" i="1" s="1"/>
  <c r="N1817" i="1" s="1"/>
  <c r="J2585" i="1"/>
  <c r="M2585" i="1" s="1"/>
  <c r="N2585" i="1" s="1"/>
  <c r="J2810" i="1"/>
  <c r="M2810" i="1" s="1"/>
  <c r="N2810" i="1" s="1"/>
  <c r="J3213" i="1"/>
  <c r="M3213" i="1" s="1"/>
  <c r="N3213" i="1" s="1"/>
  <c r="J3578" i="1"/>
  <c r="M3578" i="1" s="1"/>
  <c r="N3578" i="1" s="1"/>
  <c r="J4273" i="1"/>
  <c r="M4273" i="1" s="1"/>
  <c r="N4273" i="1" s="1"/>
  <c r="J411" i="1"/>
  <c r="M411" i="1" s="1"/>
  <c r="N411" i="1" s="1"/>
  <c r="J1009" i="1"/>
  <c r="M1009" i="1" s="1"/>
  <c r="N1009" i="1" s="1"/>
  <c r="J1464" i="1"/>
  <c r="M1464" i="1" s="1"/>
  <c r="N1464" i="1" s="1"/>
  <c r="J1819" i="1"/>
  <c r="M1819" i="1" s="1"/>
  <c r="N1819" i="1" s="1"/>
  <c r="J2362" i="1"/>
  <c r="M2362" i="1" s="1"/>
  <c r="N2362" i="1" s="1"/>
  <c r="J2586" i="1"/>
  <c r="M2586" i="1" s="1"/>
  <c r="N2586" i="1" s="1"/>
  <c r="J3044" i="1"/>
  <c r="M3044" i="1" s="1"/>
  <c r="N3044" i="1" s="1"/>
  <c r="J3217" i="1"/>
  <c r="M3217" i="1" s="1"/>
  <c r="N3217" i="1" s="1"/>
  <c r="J3415" i="1"/>
  <c r="M3415" i="1" s="1"/>
  <c r="N3415" i="1" s="1"/>
  <c r="J416" i="1"/>
  <c r="M416" i="1" s="1"/>
  <c r="N416" i="1" s="1"/>
  <c r="J1024" i="1"/>
  <c r="M1024" i="1" s="1"/>
  <c r="N1024" i="1" s="1"/>
  <c r="J1465" i="1"/>
  <c r="M1465" i="1" s="1"/>
  <c r="N1465" i="1" s="1"/>
  <c r="J2383" i="1"/>
  <c r="M2383" i="1" s="1"/>
  <c r="N2383" i="1" s="1"/>
  <c r="J3053" i="1"/>
  <c r="M3053" i="1" s="1"/>
  <c r="N3053" i="1" s="1"/>
  <c r="J3601" i="1"/>
  <c r="M3601" i="1" s="1"/>
  <c r="N3601" i="1" s="1"/>
  <c r="J450" i="1"/>
  <c r="M450" i="1" s="1"/>
  <c r="N450" i="1" s="1"/>
  <c r="J1040" i="1"/>
  <c r="M1040" i="1" s="1"/>
  <c r="N1040" i="1" s="1"/>
  <c r="J1467" i="1"/>
  <c r="M1467" i="1" s="1"/>
  <c r="N1467" i="1" s="1"/>
  <c r="J2097" i="1"/>
  <c r="M2097" i="1" s="1"/>
  <c r="N2097" i="1" s="1"/>
  <c r="J2385" i="1"/>
  <c r="M2385" i="1" s="1"/>
  <c r="N2385" i="1" s="1"/>
  <c r="J2605" i="1"/>
  <c r="M2605" i="1" s="1"/>
  <c r="N2605" i="1" s="1"/>
  <c r="J2831" i="1"/>
  <c r="M2831" i="1" s="1"/>
  <c r="N2831" i="1" s="1"/>
  <c r="J3057" i="1"/>
  <c r="M3057" i="1" s="1"/>
  <c r="N3057" i="1" s="1"/>
  <c r="J1824" i="1"/>
  <c r="M1824" i="1" s="1"/>
  <c r="N1824" i="1" s="1"/>
  <c r="J2386" i="1"/>
  <c r="M2386" i="1" s="1"/>
  <c r="N2386" i="1" s="1"/>
  <c r="J2607" i="1"/>
  <c r="M2607" i="1" s="1"/>
  <c r="N2607" i="1" s="1"/>
  <c r="J2832" i="1"/>
  <c r="M2832" i="1" s="1"/>
  <c r="N2832" i="1" s="1"/>
  <c r="J1046" i="1"/>
  <c r="M1046" i="1" s="1"/>
  <c r="N1046" i="1" s="1"/>
  <c r="J1522" i="1"/>
  <c r="M1522" i="1" s="1"/>
  <c r="N1522" i="1" s="1"/>
  <c r="J1849" i="1"/>
  <c r="M1849" i="1" s="1"/>
  <c r="N1849" i="1" s="1"/>
  <c r="J2833" i="1"/>
  <c r="M2833" i="1" s="1"/>
  <c r="N2833" i="1" s="1"/>
  <c r="J508" i="1"/>
  <c r="M508" i="1" s="1"/>
  <c r="N508" i="1" s="1"/>
  <c r="J1047" i="1"/>
  <c r="M1047" i="1" s="1"/>
  <c r="N1047" i="1" s="1"/>
  <c r="J1850" i="1"/>
  <c r="M1850" i="1" s="1"/>
  <c r="N1850" i="1" s="1"/>
  <c r="J3439" i="1"/>
  <c r="M3439" i="1" s="1"/>
  <c r="N3439" i="1" s="1"/>
  <c r="J509" i="1"/>
  <c r="M509" i="1" s="1"/>
  <c r="N509" i="1" s="1"/>
  <c r="J1079" i="1"/>
  <c r="M1079" i="1" s="1"/>
  <c r="N1079" i="1" s="1"/>
  <c r="J1528" i="1"/>
  <c r="M1528" i="1" s="1"/>
  <c r="N1528" i="1" s="1"/>
  <c r="J2157" i="1"/>
  <c r="M2157" i="1" s="1"/>
  <c r="N2157" i="1" s="1"/>
  <c r="J2415" i="1"/>
  <c r="M2415" i="1" s="1"/>
  <c r="N2415" i="1" s="1"/>
  <c r="J4113" i="1"/>
  <c r="M4113" i="1" s="1"/>
  <c r="N4113" i="1" s="1"/>
  <c r="J4303" i="1"/>
  <c r="M4303" i="1" s="1"/>
  <c r="N4303" i="1" s="1"/>
  <c r="J531" i="1"/>
  <c r="M531" i="1" s="1"/>
  <c r="N531" i="1" s="1"/>
  <c r="J1103" i="1"/>
  <c r="M1103" i="1" s="1"/>
  <c r="N1103" i="1" s="1"/>
  <c r="J1531" i="1"/>
  <c r="M1531" i="1" s="1"/>
  <c r="N1531" i="1" s="1"/>
  <c r="J2169" i="1"/>
  <c r="M2169" i="1" s="1"/>
  <c r="N2169" i="1" s="1"/>
  <c r="J2419" i="1"/>
  <c r="M2419" i="1" s="1"/>
  <c r="N2419" i="1" s="1"/>
  <c r="J3063" i="1"/>
  <c r="M3063" i="1" s="1"/>
  <c r="N3063" i="1" s="1"/>
  <c r="J4304" i="1"/>
  <c r="M4304" i="1" s="1"/>
  <c r="N4304" i="1" s="1"/>
  <c r="J537" i="1"/>
  <c r="M537" i="1" s="1"/>
  <c r="N537" i="1" s="1"/>
  <c r="J1104" i="1"/>
  <c r="M1104" i="1" s="1"/>
  <c r="N1104" i="1" s="1"/>
  <c r="J2650" i="1"/>
  <c r="M2650" i="1" s="1"/>
  <c r="N2650" i="1" s="1"/>
  <c r="J1568" i="1"/>
  <c r="M1568" i="1" s="1"/>
  <c r="N1568" i="1" s="1"/>
  <c r="J621" i="1"/>
  <c r="M621" i="1" s="1"/>
  <c r="N621" i="1" s="1"/>
  <c r="J1176" i="1"/>
  <c r="M1176" i="1" s="1"/>
  <c r="N1176" i="1" s="1"/>
  <c r="J1587" i="1"/>
  <c r="M1587" i="1" s="1"/>
  <c r="N1587" i="1" s="1"/>
  <c r="J1879" i="1"/>
  <c r="M1879" i="1" s="1"/>
  <c r="N1879" i="1" s="1"/>
  <c r="J2448" i="1"/>
  <c r="M2448" i="1" s="1"/>
  <c r="N2448" i="1" s="1"/>
  <c r="J3633" i="1"/>
  <c r="M3633" i="1" s="1"/>
  <c r="N3633" i="1" s="1"/>
  <c r="J653" i="1"/>
  <c r="M653" i="1" s="1"/>
  <c r="N653" i="1" s="1"/>
  <c r="J1243" i="1"/>
  <c r="M1243" i="1" s="1"/>
  <c r="N1243" i="1" s="1"/>
  <c r="J656" i="1"/>
  <c r="M656" i="1" s="1"/>
  <c r="N656" i="1" s="1"/>
  <c r="J1261" i="1"/>
  <c r="M1261" i="1" s="1"/>
  <c r="N1261" i="1" s="1"/>
  <c r="J1615" i="1"/>
  <c r="M1615" i="1" s="1"/>
  <c r="N1615" i="1" s="1"/>
  <c r="J2227" i="1"/>
  <c r="M2227" i="1" s="1"/>
  <c r="N2227" i="1" s="1"/>
  <c r="J2722" i="1"/>
  <c r="M2722" i="1" s="1"/>
  <c r="N2722" i="1" s="1"/>
  <c r="J2914" i="1"/>
  <c r="M2914" i="1" s="1"/>
  <c r="N2914" i="1" s="1"/>
  <c r="J3117" i="1"/>
  <c r="M3117" i="1" s="1"/>
  <c r="N3117" i="1" s="1"/>
  <c r="J3840" i="1"/>
  <c r="M3840" i="1" s="1"/>
  <c r="N3840" i="1" s="1"/>
  <c r="J717" i="1"/>
  <c r="M717" i="1" s="1"/>
  <c r="N717" i="1" s="1"/>
  <c r="J1275" i="1"/>
  <c r="M1275" i="1" s="1"/>
  <c r="N1275" i="1" s="1"/>
  <c r="J3322" i="1"/>
  <c r="M3322" i="1" s="1"/>
  <c r="N3322" i="1" s="1"/>
  <c r="J3696" i="1"/>
  <c r="M3696" i="1" s="1"/>
  <c r="N3696" i="1" s="1"/>
  <c r="J718" i="1"/>
  <c r="M718" i="1" s="1"/>
  <c r="N718" i="1" s="1"/>
  <c r="J1967" i="1"/>
  <c r="M1967" i="1" s="1"/>
  <c r="N1967" i="1" s="1"/>
  <c r="J2253" i="1"/>
  <c r="M2253" i="1" s="1"/>
  <c r="N2253" i="1" s="1"/>
  <c r="J3138" i="1"/>
  <c r="M3138" i="1" s="1"/>
  <c r="N3138" i="1" s="1"/>
  <c r="J3328" i="1"/>
  <c r="M3328" i="1" s="1"/>
  <c r="N3328" i="1" s="1"/>
  <c r="J3697" i="1"/>
  <c r="M3697" i="1" s="1"/>
  <c r="N3697" i="1" s="1"/>
  <c r="J752" i="1"/>
  <c r="M752" i="1" s="1"/>
  <c r="N752" i="1" s="1"/>
  <c r="J1975" i="1"/>
  <c r="M1975" i="1" s="1"/>
  <c r="N1975" i="1" s="1"/>
  <c r="J2256" i="1"/>
  <c r="M2256" i="1" s="1"/>
  <c r="N2256" i="1" s="1"/>
  <c r="J2477" i="1"/>
  <c r="M2477" i="1" s="1"/>
  <c r="N2477" i="1" s="1"/>
  <c r="J3503" i="1"/>
  <c r="M3503" i="1" s="1"/>
  <c r="N3503" i="1" s="1"/>
  <c r="J1294" i="1"/>
  <c r="M1294" i="1" s="1"/>
  <c r="N1294" i="1" s="1"/>
  <c r="J2000" i="1"/>
  <c r="M2000" i="1" s="1"/>
  <c r="N2000" i="1" s="1"/>
  <c r="J2258" i="1"/>
  <c r="M2258" i="1" s="1"/>
  <c r="N2258" i="1" s="1"/>
  <c r="J3343" i="1"/>
  <c r="M3343" i="1" s="1"/>
  <c r="N3343" i="1" s="1"/>
  <c r="J3703" i="1"/>
  <c r="M3703" i="1" s="1"/>
  <c r="N3703" i="1" s="1"/>
  <c r="J848" i="1"/>
  <c r="M848" i="1" s="1"/>
  <c r="N848" i="1" s="1"/>
  <c r="J1298" i="1"/>
  <c r="M1298" i="1" s="1"/>
  <c r="N1298" i="1" s="1"/>
  <c r="J2016" i="1"/>
  <c r="M2016" i="1" s="1"/>
  <c r="N2016" i="1" s="1"/>
  <c r="J2266" i="1"/>
  <c r="M2266" i="1" s="1"/>
  <c r="N2266" i="1" s="1"/>
  <c r="J3152" i="1"/>
  <c r="M3152" i="1" s="1"/>
  <c r="N3152" i="1" s="1"/>
  <c r="J3535" i="1"/>
  <c r="M3535" i="1" s="1"/>
  <c r="N3535" i="1" s="1"/>
  <c r="J1720" i="1"/>
  <c r="M1720" i="1" s="1"/>
  <c r="N1720" i="1" s="1"/>
  <c r="J2033" i="1"/>
  <c r="M2033" i="1" s="1"/>
  <c r="N2033" i="1" s="1"/>
  <c r="J2269" i="1"/>
  <c r="M2269" i="1" s="1"/>
  <c r="N2269" i="1" s="1"/>
  <c r="J2768" i="1"/>
  <c r="M2768" i="1" s="1"/>
  <c r="N2768" i="1" s="1"/>
  <c r="J3888" i="1"/>
  <c r="M3888" i="1" s="1"/>
  <c r="N3888" i="1" s="1"/>
  <c r="J943" i="1"/>
  <c r="M943" i="1" s="1"/>
  <c r="N943" i="1" s="1"/>
  <c r="J1328" i="1"/>
  <c r="M1328" i="1" s="1"/>
  <c r="N1328" i="1" s="1"/>
  <c r="J1721" i="1"/>
  <c r="M1721" i="1" s="1"/>
  <c r="N1721" i="1" s="1"/>
  <c r="J2034" i="1"/>
  <c r="M2034" i="1" s="1"/>
  <c r="N2034" i="1" s="1"/>
  <c r="J2270" i="1"/>
  <c r="M2270" i="1" s="1"/>
  <c r="N2270" i="1" s="1"/>
  <c r="J2553" i="1"/>
  <c r="M2553" i="1" s="1"/>
  <c r="N2553" i="1" s="1"/>
  <c r="J2995" i="1"/>
  <c r="M2995" i="1" s="1"/>
  <c r="N2995" i="1" s="1"/>
  <c r="J3185" i="1"/>
  <c r="M3185" i="1" s="1"/>
  <c r="N3185" i="1" s="1"/>
  <c r="J3889" i="1"/>
  <c r="M3889" i="1" s="1"/>
  <c r="N3889" i="1" s="1"/>
  <c r="J4445" i="1"/>
  <c r="M4445" i="1" s="1"/>
  <c r="N4445" i="1" s="1"/>
  <c r="J4413" i="1"/>
  <c r="M4413" i="1" s="1"/>
  <c r="N4413" i="1" s="1"/>
  <c r="J4381" i="1"/>
  <c r="M4381" i="1" s="1"/>
  <c r="N4381" i="1" s="1"/>
  <c r="J4349" i="1"/>
  <c r="M4349" i="1" s="1"/>
  <c r="N4349" i="1" s="1"/>
  <c r="J4317" i="1"/>
  <c r="M4317" i="1" s="1"/>
  <c r="N4317" i="1" s="1"/>
  <c r="J4285" i="1"/>
  <c r="M4285" i="1" s="1"/>
  <c r="N4285" i="1" s="1"/>
  <c r="J4253" i="1"/>
  <c r="M4253" i="1" s="1"/>
  <c r="N4253" i="1" s="1"/>
  <c r="J4221" i="1"/>
  <c r="M4221" i="1" s="1"/>
  <c r="N4221" i="1" s="1"/>
  <c r="J4189" i="1"/>
  <c r="M4189" i="1" s="1"/>
  <c r="N4189" i="1" s="1"/>
  <c r="J4157" i="1"/>
  <c r="M4157" i="1" s="1"/>
  <c r="N4157" i="1" s="1"/>
  <c r="J4125" i="1"/>
  <c r="M4125" i="1" s="1"/>
  <c r="N4125" i="1" s="1"/>
  <c r="J4093" i="1"/>
  <c r="M4093" i="1" s="1"/>
  <c r="N4093" i="1" s="1"/>
  <c r="J4061" i="1"/>
  <c r="M4061" i="1" s="1"/>
  <c r="N4061" i="1" s="1"/>
  <c r="J4029" i="1"/>
  <c r="M4029" i="1" s="1"/>
  <c r="N4029" i="1" s="1"/>
  <c r="J3997" i="1"/>
  <c r="M3997" i="1" s="1"/>
  <c r="N3997" i="1" s="1"/>
  <c r="J3965" i="1"/>
  <c r="M3965" i="1" s="1"/>
  <c r="N3965" i="1" s="1"/>
  <c r="J3933" i="1"/>
  <c r="M3933" i="1" s="1"/>
  <c r="N3933" i="1" s="1"/>
  <c r="J3901" i="1"/>
  <c r="M3901" i="1" s="1"/>
  <c r="N3901" i="1" s="1"/>
  <c r="J3869" i="1"/>
  <c r="M3869" i="1" s="1"/>
  <c r="N3869" i="1" s="1"/>
  <c r="J3837" i="1"/>
  <c r="M3837" i="1" s="1"/>
  <c r="N3837" i="1" s="1"/>
  <c r="J3805" i="1"/>
  <c r="M3805" i="1" s="1"/>
  <c r="N3805" i="1" s="1"/>
  <c r="J3773" i="1"/>
  <c r="M3773" i="1" s="1"/>
  <c r="N3773" i="1" s="1"/>
  <c r="J3741" i="1"/>
  <c r="M3741" i="1" s="1"/>
  <c r="N3741" i="1" s="1"/>
  <c r="J3709" i="1"/>
  <c r="M3709" i="1" s="1"/>
  <c r="N3709" i="1" s="1"/>
  <c r="J3677" i="1"/>
  <c r="M3677" i="1" s="1"/>
  <c r="N3677" i="1" s="1"/>
  <c r="J3645" i="1"/>
  <c r="M3645" i="1" s="1"/>
  <c r="N3645" i="1" s="1"/>
  <c r="J3613" i="1"/>
  <c r="M3613" i="1" s="1"/>
  <c r="N3613" i="1" s="1"/>
  <c r="J3581" i="1"/>
  <c r="M3581" i="1" s="1"/>
  <c r="N3581" i="1" s="1"/>
  <c r="J3549" i="1"/>
  <c r="M3549" i="1" s="1"/>
  <c r="N3549" i="1" s="1"/>
  <c r="J3517" i="1"/>
  <c r="M3517" i="1" s="1"/>
  <c r="N3517" i="1" s="1"/>
  <c r="J3485" i="1"/>
  <c r="M3485" i="1" s="1"/>
  <c r="N3485" i="1" s="1"/>
  <c r="J2109" i="1"/>
  <c r="M2109" i="1" s="1"/>
  <c r="N2109" i="1" s="1"/>
  <c r="J2077" i="1"/>
  <c r="M2077" i="1" s="1"/>
  <c r="N2077" i="1" s="1"/>
  <c r="J1853" i="1"/>
  <c r="M1853" i="1" s="1"/>
  <c r="N1853" i="1" s="1"/>
  <c r="J1789" i="1"/>
  <c r="M1789" i="1" s="1"/>
  <c r="N1789" i="1" s="1"/>
  <c r="J3631" i="1"/>
  <c r="M3631" i="1" s="1"/>
  <c r="N3631" i="1" s="1"/>
  <c r="J1354" i="1"/>
  <c r="M1354" i="1" s="1"/>
  <c r="N1354" i="1" s="1"/>
  <c r="J1513" i="1"/>
  <c r="M1513" i="1" s="1"/>
  <c r="N1513" i="1" s="1"/>
  <c r="J3843" i="1"/>
  <c r="M3843" i="1" s="1"/>
  <c r="N3843" i="1" s="1"/>
  <c r="J3203" i="1"/>
  <c r="M3203" i="1" s="1"/>
  <c r="N3203" i="1" s="1"/>
  <c r="J2659" i="1"/>
  <c r="M2659" i="1" s="1"/>
  <c r="N2659" i="1" s="1"/>
  <c r="J2051" i="1"/>
  <c r="M2051" i="1" s="1"/>
  <c r="N2051" i="1" s="1"/>
  <c r="J1475" i="1"/>
  <c r="M1475" i="1" s="1"/>
  <c r="N1475" i="1" s="1"/>
  <c r="J3842" i="1"/>
  <c r="M3842" i="1" s="1"/>
  <c r="N3842" i="1" s="1"/>
  <c r="J4223" i="1"/>
  <c r="M4223" i="1" s="1"/>
  <c r="N4223" i="1" s="1"/>
  <c r="J3743" i="1"/>
  <c r="M3743" i="1" s="1"/>
  <c r="N3743" i="1" s="1"/>
  <c r="J3551" i="1"/>
  <c r="M3551" i="1" s="1"/>
  <c r="N3551" i="1" s="1"/>
  <c r="J3327" i="1"/>
  <c r="M3327" i="1" s="1"/>
  <c r="N3327" i="1" s="1"/>
  <c r="J4412" i="1"/>
  <c r="M4412" i="1" s="1"/>
  <c r="N4412" i="1" s="1"/>
  <c r="J4316" i="1"/>
  <c r="M4316" i="1" s="1"/>
  <c r="N4316" i="1" s="1"/>
  <c r="J4220" i="1"/>
  <c r="M4220" i="1" s="1"/>
  <c r="N4220" i="1" s="1"/>
  <c r="J4124" i="1"/>
  <c r="M4124" i="1" s="1"/>
  <c r="N4124" i="1" s="1"/>
  <c r="J4028" i="1"/>
  <c r="M4028" i="1" s="1"/>
  <c r="N4028" i="1" s="1"/>
  <c r="J3932" i="1"/>
  <c r="M3932" i="1" s="1"/>
  <c r="N3932" i="1" s="1"/>
  <c r="J3772" i="1"/>
  <c r="M3772" i="1" s="1"/>
  <c r="N3772" i="1" s="1"/>
  <c r="J3708" i="1"/>
  <c r="M3708" i="1" s="1"/>
  <c r="N3708" i="1" s="1"/>
  <c r="J3612" i="1"/>
  <c r="M3612" i="1" s="1"/>
  <c r="N3612" i="1" s="1"/>
  <c r="J3548" i="1"/>
  <c r="M3548" i="1" s="1"/>
  <c r="N3548" i="1" s="1"/>
  <c r="J3484" i="1"/>
  <c r="M3484" i="1" s="1"/>
  <c r="N3484" i="1" s="1"/>
  <c r="J3452" i="1"/>
  <c r="M3452" i="1" s="1"/>
  <c r="N3452" i="1" s="1"/>
  <c r="J3420" i="1"/>
  <c r="M3420" i="1" s="1"/>
  <c r="N3420" i="1" s="1"/>
  <c r="J3388" i="1"/>
  <c r="M3388" i="1" s="1"/>
  <c r="N3388" i="1" s="1"/>
  <c r="J3356" i="1"/>
  <c r="M3356" i="1" s="1"/>
  <c r="N3356" i="1" s="1"/>
  <c r="J3324" i="1"/>
  <c r="M3324" i="1" s="1"/>
  <c r="N3324" i="1" s="1"/>
  <c r="J3292" i="1"/>
  <c r="M3292" i="1" s="1"/>
  <c r="N3292" i="1" s="1"/>
  <c r="J3260" i="1"/>
  <c r="M3260" i="1" s="1"/>
  <c r="N3260" i="1" s="1"/>
  <c r="J3228" i="1"/>
  <c r="M3228" i="1" s="1"/>
  <c r="N3228" i="1" s="1"/>
  <c r="J3196" i="1"/>
  <c r="M3196" i="1" s="1"/>
  <c r="N3196" i="1" s="1"/>
  <c r="J3132" i="1"/>
  <c r="M3132" i="1" s="1"/>
  <c r="N3132" i="1" s="1"/>
  <c r="J3100" i="1"/>
  <c r="M3100" i="1" s="1"/>
  <c r="N3100" i="1" s="1"/>
  <c r="J3068" i="1"/>
  <c r="M3068" i="1" s="1"/>
  <c r="N3068" i="1" s="1"/>
  <c r="J3036" i="1"/>
  <c r="M3036" i="1" s="1"/>
  <c r="N3036" i="1" s="1"/>
  <c r="J3004" i="1"/>
  <c r="M3004" i="1" s="1"/>
  <c r="N3004" i="1" s="1"/>
  <c r="J2972" i="1"/>
  <c r="M2972" i="1" s="1"/>
  <c r="N2972" i="1" s="1"/>
  <c r="J2940" i="1"/>
  <c r="M2940" i="1" s="1"/>
  <c r="N2940" i="1" s="1"/>
  <c r="J2908" i="1"/>
  <c r="M2908" i="1" s="1"/>
  <c r="N2908" i="1" s="1"/>
  <c r="J2876" i="1"/>
  <c r="M2876" i="1" s="1"/>
  <c r="N2876" i="1" s="1"/>
  <c r="J2844" i="1"/>
  <c r="M2844" i="1" s="1"/>
  <c r="N2844" i="1" s="1"/>
  <c r="J2812" i="1"/>
  <c r="M2812" i="1" s="1"/>
  <c r="N2812" i="1" s="1"/>
  <c r="J2780" i="1"/>
  <c r="M2780" i="1" s="1"/>
  <c r="N2780" i="1" s="1"/>
  <c r="J2748" i="1"/>
  <c r="M2748" i="1" s="1"/>
  <c r="N2748" i="1" s="1"/>
  <c r="J2716" i="1"/>
  <c r="M2716" i="1" s="1"/>
  <c r="N2716" i="1" s="1"/>
  <c r="J2684" i="1"/>
  <c r="M2684" i="1" s="1"/>
  <c r="N2684" i="1" s="1"/>
  <c r="J2652" i="1"/>
  <c r="M2652" i="1" s="1"/>
  <c r="N2652" i="1" s="1"/>
  <c r="J2620" i="1"/>
  <c r="M2620" i="1" s="1"/>
  <c r="N2620" i="1" s="1"/>
  <c r="J2588" i="1"/>
  <c r="M2588" i="1" s="1"/>
  <c r="N2588" i="1" s="1"/>
  <c r="J2556" i="1"/>
  <c r="M2556" i="1" s="1"/>
  <c r="N2556" i="1" s="1"/>
  <c r="J2524" i="1"/>
  <c r="M2524" i="1" s="1"/>
  <c r="N2524" i="1" s="1"/>
  <c r="J2492" i="1"/>
  <c r="M2492" i="1" s="1"/>
  <c r="N2492" i="1" s="1"/>
  <c r="J2460" i="1"/>
  <c r="M2460" i="1" s="1"/>
  <c r="N2460" i="1" s="1"/>
  <c r="J2332" i="1"/>
  <c r="M2332" i="1" s="1"/>
  <c r="N2332" i="1" s="1"/>
  <c r="J2108" i="1"/>
  <c r="M2108" i="1" s="1"/>
  <c r="N2108" i="1" s="1"/>
  <c r="J1820" i="1"/>
  <c r="M1820" i="1" s="1"/>
  <c r="J1628" i="1"/>
  <c r="M1628" i="1" s="1"/>
  <c r="N1628" i="1" s="1"/>
  <c r="J3568" i="1"/>
  <c r="M3568" i="1" s="1"/>
  <c r="N3568" i="1" s="1"/>
  <c r="J1319" i="1"/>
  <c r="M1319" i="1" s="1"/>
  <c r="N1319" i="1" s="1"/>
  <c r="J4163" i="1"/>
  <c r="M4163" i="1" s="1"/>
  <c r="N4163" i="1" s="1"/>
  <c r="J3491" i="1"/>
  <c r="M3491" i="1" s="1"/>
  <c r="N3491" i="1" s="1"/>
  <c r="J2819" i="1"/>
  <c r="M2819" i="1" s="1"/>
  <c r="N2819" i="1" s="1"/>
  <c r="J2211" i="1"/>
  <c r="M2211" i="1" s="1"/>
  <c r="N2211" i="1" s="1"/>
  <c r="J1603" i="1"/>
  <c r="M1603" i="1" s="1"/>
  <c r="N1603" i="1" s="1"/>
  <c r="J4034" i="1"/>
  <c r="M4034" i="1" s="1"/>
  <c r="N4034" i="1" s="1"/>
  <c r="J4449" i="1"/>
  <c r="M4449" i="1" s="1"/>
  <c r="N4449" i="1" s="1"/>
  <c r="J4287" i="1"/>
  <c r="M4287" i="1" s="1"/>
  <c r="N4287" i="1" s="1"/>
  <c r="J3807" i="1"/>
  <c r="M3807" i="1" s="1"/>
  <c r="N3807" i="1" s="1"/>
  <c r="J3583" i="1"/>
  <c r="M3583" i="1" s="1"/>
  <c r="N3583" i="1" s="1"/>
  <c r="J3359" i="1"/>
  <c r="M3359" i="1" s="1"/>
  <c r="N3359" i="1" s="1"/>
  <c r="J4444" i="1"/>
  <c r="M4444" i="1" s="1"/>
  <c r="N4444" i="1" s="1"/>
  <c r="J4348" i="1"/>
  <c r="M4348" i="1" s="1"/>
  <c r="N4348" i="1" s="1"/>
  <c r="J4252" i="1"/>
  <c r="M4252" i="1" s="1"/>
  <c r="N4252" i="1" s="1"/>
  <c r="J4092" i="1"/>
  <c r="M4092" i="1" s="1"/>
  <c r="N4092" i="1" s="1"/>
  <c r="J3996" i="1"/>
  <c r="M3996" i="1" s="1"/>
  <c r="N3996" i="1" s="1"/>
  <c r="J3900" i="1"/>
  <c r="M3900" i="1" s="1"/>
  <c r="N3900" i="1" s="1"/>
  <c r="J3804" i="1"/>
  <c r="M3804" i="1" s="1"/>
  <c r="N3804" i="1" s="1"/>
  <c r="J3676" i="1"/>
  <c r="M3676" i="1" s="1"/>
  <c r="N3676" i="1" s="1"/>
  <c r="J3580" i="1"/>
  <c r="M3580" i="1" s="1"/>
  <c r="N3580" i="1" s="1"/>
  <c r="J4443" i="1"/>
  <c r="M4443" i="1" s="1"/>
  <c r="N4443" i="1" s="1"/>
  <c r="J4379" i="1"/>
  <c r="M4379" i="1" s="1"/>
  <c r="N4379" i="1" s="1"/>
  <c r="J4347" i="1"/>
  <c r="M4347" i="1" s="1"/>
  <c r="N4347" i="1" s="1"/>
  <c r="J4283" i="1"/>
  <c r="M4283" i="1" s="1"/>
  <c r="N4283" i="1" s="1"/>
  <c r="J4219" i="1"/>
  <c r="M4219" i="1" s="1"/>
  <c r="N4219" i="1" s="1"/>
  <c r="J4155" i="1"/>
  <c r="M4155" i="1" s="1"/>
  <c r="N4155" i="1" s="1"/>
  <c r="J4091" i="1"/>
  <c r="M4091" i="1" s="1"/>
  <c r="N4091" i="1" s="1"/>
  <c r="J4027" i="1"/>
  <c r="M4027" i="1" s="1"/>
  <c r="N4027" i="1" s="1"/>
  <c r="J3931" i="1"/>
  <c r="M3931" i="1" s="1"/>
  <c r="N3931" i="1" s="1"/>
  <c r="J3867" i="1"/>
  <c r="M3867" i="1" s="1"/>
  <c r="N3867" i="1" s="1"/>
  <c r="J3771" i="1"/>
  <c r="M3771" i="1" s="1"/>
  <c r="N3771" i="1" s="1"/>
  <c r="J3707" i="1"/>
  <c r="M3707" i="1" s="1"/>
  <c r="N3707" i="1" s="1"/>
  <c r="J3643" i="1"/>
  <c r="M3643" i="1" s="1"/>
  <c r="N3643" i="1" s="1"/>
  <c r="J3611" i="1"/>
  <c r="M3611" i="1" s="1"/>
  <c r="N3611" i="1" s="1"/>
  <c r="J3547" i="1"/>
  <c r="M3547" i="1" s="1"/>
  <c r="N3547" i="1" s="1"/>
  <c r="J3483" i="1"/>
  <c r="M3483" i="1" s="1"/>
  <c r="N3483" i="1" s="1"/>
  <c r="J3419" i="1"/>
  <c r="M3419" i="1" s="1"/>
  <c r="N3419" i="1" s="1"/>
  <c r="J3323" i="1"/>
  <c r="M3323" i="1" s="1"/>
  <c r="N3323" i="1" s="1"/>
  <c r="J3259" i="1"/>
  <c r="M3259" i="1" s="1"/>
  <c r="N3259" i="1" s="1"/>
  <c r="J3195" i="1"/>
  <c r="M3195" i="1" s="1"/>
  <c r="N3195" i="1" s="1"/>
  <c r="J3131" i="1"/>
  <c r="M3131" i="1" s="1"/>
  <c r="N3131" i="1" s="1"/>
  <c r="J3067" i="1"/>
  <c r="M3067" i="1" s="1"/>
  <c r="N3067" i="1" s="1"/>
  <c r="J3035" i="1"/>
  <c r="M3035" i="1" s="1"/>
  <c r="N3035" i="1" s="1"/>
  <c r="J3003" i="1"/>
  <c r="M3003" i="1" s="1"/>
  <c r="N3003" i="1" s="1"/>
  <c r="J2971" i="1"/>
  <c r="M2971" i="1" s="1"/>
  <c r="N2971" i="1" s="1"/>
  <c r="J2939" i="1"/>
  <c r="M2939" i="1" s="1"/>
  <c r="N2939" i="1" s="1"/>
  <c r="J2875" i="1"/>
  <c r="M2875" i="1" s="1"/>
  <c r="N2875" i="1" s="1"/>
  <c r="J2843" i="1"/>
  <c r="M2843" i="1" s="1"/>
  <c r="N2843" i="1" s="1"/>
  <c r="J2811" i="1"/>
  <c r="M2811" i="1" s="1"/>
  <c r="N2811" i="1" s="1"/>
  <c r="J1979" i="1"/>
  <c r="M1979" i="1" s="1"/>
  <c r="N1979" i="1" s="1"/>
  <c r="J1787" i="1"/>
  <c r="M1787" i="1" s="1"/>
  <c r="J1755" i="1"/>
  <c r="M1755" i="1" s="1"/>
  <c r="N1755" i="1" s="1"/>
  <c r="J1627" i="1"/>
  <c r="M1627" i="1" s="1"/>
  <c r="N1627" i="1" s="1"/>
  <c r="J1595" i="1"/>
  <c r="M1595" i="1" s="1"/>
  <c r="N1595" i="1" s="1"/>
  <c r="J1499" i="1"/>
  <c r="M1499" i="1" s="1"/>
  <c r="N1499" i="1" s="1"/>
  <c r="J795" i="1"/>
  <c r="M795" i="1" s="1"/>
  <c r="N795" i="1" s="1"/>
  <c r="J699" i="1"/>
  <c r="M699" i="1" s="1"/>
  <c r="N699" i="1" s="1"/>
  <c r="J251" i="1"/>
  <c r="M251" i="1" s="1"/>
  <c r="N251" i="1" s="1"/>
  <c r="J1314" i="1"/>
  <c r="M1314" i="1" s="1"/>
  <c r="N1314" i="1" s="1"/>
  <c r="J3971" i="1"/>
  <c r="M3971" i="1" s="1"/>
  <c r="N3971" i="1" s="1"/>
  <c r="J3331" i="1"/>
  <c r="M3331" i="1" s="1"/>
  <c r="N3331" i="1" s="1"/>
  <c r="J2723" i="1"/>
  <c r="M2723" i="1" s="1"/>
  <c r="N2723" i="1" s="1"/>
  <c r="J2115" i="1"/>
  <c r="M2115" i="1" s="1"/>
  <c r="N2115" i="1" s="1"/>
  <c r="J1507" i="1"/>
  <c r="M1507" i="1" s="1"/>
  <c r="N1507" i="1" s="1"/>
  <c r="J3746" i="1"/>
  <c r="M3746" i="1" s="1"/>
  <c r="N3746" i="1" s="1"/>
  <c r="J4031" i="1"/>
  <c r="M4031" i="1" s="1"/>
  <c r="N4031" i="1" s="1"/>
  <c r="J3679" i="1"/>
  <c r="M3679" i="1" s="1"/>
  <c r="N3679" i="1" s="1"/>
  <c r="J3487" i="1"/>
  <c r="M3487" i="1" s="1"/>
  <c r="N3487" i="1" s="1"/>
  <c r="J3231" i="1"/>
  <c r="M3231" i="1" s="1"/>
  <c r="N3231" i="1" s="1"/>
  <c r="J4380" i="1"/>
  <c r="M4380" i="1" s="1"/>
  <c r="N4380" i="1" s="1"/>
  <c r="J4284" i="1"/>
  <c r="M4284" i="1" s="1"/>
  <c r="N4284" i="1" s="1"/>
  <c r="J4188" i="1"/>
  <c r="M4188" i="1" s="1"/>
  <c r="N4188" i="1" s="1"/>
  <c r="J4060" i="1"/>
  <c r="M4060" i="1" s="1"/>
  <c r="N4060" i="1" s="1"/>
  <c r="J3964" i="1"/>
  <c r="M3964" i="1" s="1"/>
  <c r="N3964" i="1" s="1"/>
  <c r="J3836" i="1"/>
  <c r="M3836" i="1" s="1"/>
  <c r="N3836" i="1" s="1"/>
  <c r="J3740" i="1"/>
  <c r="M3740" i="1" s="1"/>
  <c r="N3740" i="1" s="1"/>
  <c r="J3644" i="1"/>
  <c r="M3644" i="1" s="1"/>
  <c r="N3644" i="1" s="1"/>
  <c r="J3516" i="1"/>
  <c r="M3516" i="1" s="1"/>
  <c r="N3516" i="1" s="1"/>
  <c r="J4411" i="1"/>
  <c r="M4411" i="1" s="1"/>
  <c r="N4411" i="1" s="1"/>
  <c r="J4315" i="1"/>
  <c r="M4315" i="1" s="1"/>
  <c r="N4315" i="1" s="1"/>
  <c r="J4251" i="1"/>
  <c r="M4251" i="1" s="1"/>
  <c r="N4251" i="1" s="1"/>
  <c r="J4187" i="1"/>
  <c r="M4187" i="1" s="1"/>
  <c r="N4187" i="1" s="1"/>
  <c r="J4123" i="1"/>
  <c r="M4123" i="1" s="1"/>
  <c r="N4123" i="1" s="1"/>
  <c r="J4059" i="1"/>
  <c r="M4059" i="1" s="1"/>
  <c r="N4059" i="1" s="1"/>
  <c r="J3963" i="1"/>
  <c r="M3963" i="1" s="1"/>
  <c r="N3963" i="1" s="1"/>
  <c r="J3899" i="1"/>
  <c r="M3899" i="1" s="1"/>
  <c r="N3899" i="1" s="1"/>
  <c r="J3803" i="1"/>
  <c r="M3803" i="1" s="1"/>
  <c r="N3803" i="1" s="1"/>
  <c r="J3739" i="1"/>
  <c r="M3739" i="1" s="1"/>
  <c r="N3739" i="1" s="1"/>
  <c r="J3675" i="1"/>
  <c r="M3675" i="1" s="1"/>
  <c r="N3675" i="1" s="1"/>
  <c r="J3579" i="1"/>
  <c r="M3579" i="1" s="1"/>
  <c r="N3579" i="1" s="1"/>
  <c r="J3515" i="1"/>
  <c r="M3515" i="1" s="1"/>
  <c r="N3515" i="1" s="1"/>
  <c r="J3451" i="1"/>
  <c r="M3451" i="1" s="1"/>
  <c r="N3451" i="1" s="1"/>
  <c r="J3387" i="1"/>
  <c r="M3387" i="1" s="1"/>
  <c r="N3387" i="1" s="1"/>
  <c r="J3291" i="1"/>
  <c r="M3291" i="1" s="1"/>
  <c r="N3291" i="1" s="1"/>
  <c r="J3227" i="1"/>
  <c r="M3227" i="1" s="1"/>
  <c r="N3227" i="1" s="1"/>
  <c r="J3163" i="1"/>
  <c r="M3163" i="1" s="1"/>
  <c r="N3163" i="1" s="1"/>
  <c r="J4442" i="1"/>
  <c r="M4442" i="1" s="1"/>
  <c r="N4442" i="1" s="1"/>
  <c r="J4410" i="1"/>
  <c r="M4410" i="1" s="1"/>
  <c r="N4410" i="1" s="1"/>
  <c r="J4378" i="1"/>
  <c r="M4378" i="1" s="1"/>
  <c r="N4378" i="1" s="1"/>
  <c r="J4346" i="1"/>
  <c r="M4346" i="1" s="1"/>
  <c r="N4346" i="1" s="1"/>
  <c r="J4314" i="1"/>
  <c r="M4314" i="1" s="1"/>
  <c r="N4314" i="1" s="1"/>
  <c r="J4250" i="1"/>
  <c r="M4250" i="1" s="1"/>
  <c r="N4250" i="1" s="1"/>
  <c r="J4218" i="1"/>
  <c r="M4218" i="1" s="1"/>
  <c r="N4218" i="1" s="1"/>
  <c r="J4186" i="1"/>
  <c r="M4186" i="1" s="1"/>
  <c r="N4186" i="1" s="1"/>
  <c r="J4154" i="1"/>
  <c r="M4154" i="1" s="1"/>
  <c r="N4154" i="1" s="1"/>
  <c r="J3898" i="1"/>
  <c r="M3898" i="1" s="1"/>
  <c r="N3898" i="1" s="1"/>
  <c r="J3546" i="1"/>
  <c r="M3546" i="1" s="1"/>
  <c r="N3546" i="1" s="1"/>
  <c r="J3418" i="1"/>
  <c r="M3418" i="1" s="1"/>
  <c r="N3418" i="1" s="1"/>
  <c r="J4239" i="1"/>
  <c r="M4239" i="1" s="1"/>
  <c r="N4239" i="1" s="1"/>
  <c r="J3536" i="1"/>
  <c r="M3536" i="1" s="1"/>
  <c r="N3536" i="1" s="1"/>
  <c r="J2653" i="1"/>
  <c r="M2653" i="1" s="1"/>
  <c r="N2653" i="1" s="1"/>
  <c r="J1296" i="1"/>
  <c r="M1296" i="1" s="1"/>
  <c r="N1296" i="1" s="1"/>
  <c r="J3875" i="1"/>
  <c r="M3875" i="1" s="1"/>
  <c r="N3875" i="1" s="1"/>
  <c r="J3235" i="1"/>
  <c r="M3235" i="1" s="1"/>
  <c r="N3235" i="1" s="1"/>
  <c r="J2691" i="1"/>
  <c r="M2691" i="1" s="1"/>
  <c r="N2691" i="1" s="1"/>
  <c r="J2019" i="1"/>
  <c r="M2019" i="1" s="1"/>
  <c r="N2019" i="1" s="1"/>
  <c r="J1443" i="1"/>
  <c r="M1443" i="1" s="1"/>
  <c r="N1443" i="1" s="1"/>
  <c r="J3810" i="1"/>
  <c r="M3810" i="1" s="1"/>
  <c r="N3810" i="1" s="1"/>
  <c r="J4159" i="1"/>
  <c r="M4159" i="1" s="1"/>
  <c r="N4159" i="1" s="1"/>
  <c r="J3711" i="1"/>
  <c r="M3711" i="1" s="1"/>
  <c r="N3711" i="1" s="1"/>
  <c r="J3519" i="1"/>
  <c r="M3519" i="1" s="1"/>
  <c r="N3519" i="1" s="1"/>
  <c r="J3263" i="1"/>
  <c r="M3263" i="1" s="1"/>
  <c r="N3263" i="1" s="1"/>
  <c r="J4441" i="1"/>
  <c r="M4441" i="1" s="1"/>
  <c r="N4441" i="1" s="1"/>
  <c r="J4409" i="1"/>
  <c r="M4409" i="1" s="1"/>
  <c r="N4409" i="1" s="1"/>
  <c r="J4377" i="1"/>
  <c r="M4377" i="1" s="1"/>
  <c r="N4377" i="1" s="1"/>
  <c r="J4313" i="1"/>
  <c r="M4313" i="1" s="1"/>
  <c r="N4313" i="1" s="1"/>
  <c r="J4281" i="1"/>
  <c r="M4281" i="1" s="1"/>
  <c r="N4281" i="1" s="1"/>
  <c r="J4249" i="1"/>
  <c r="M4249" i="1" s="1"/>
  <c r="N4249" i="1" s="1"/>
  <c r="J4217" i="1"/>
  <c r="M4217" i="1" s="1"/>
  <c r="N4217" i="1" s="1"/>
  <c r="J4185" i="1"/>
  <c r="M4185" i="1" s="1"/>
  <c r="N4185" i="1" s="1"/>
  <c r="J4153" i="1"/>
  <c r="M4153" i="1" s="1"/>
  <c r="J4121" i="1"/>
  <c r="M4121" i="1" s="1"/>
  <c r="N4121" i="1" s="1"/>
  <c r="J4089" i="1"/>
  <c r="M4089" i="1" s="1"/>
  <c r="N4089" i="1" s="1"/>
  <c r="J4057" i="1"/>
  <c r="M4057" i="1" s="1"/>
  <c r="N4057" i="1" s="1"/>
  <c r="J4025" i="1"/>
  <c r="M4025" i="1" s="1"/>
  <c r="N4025" i="1" s="1"/>
  <c r="J3993" i="1"/>
  <c r="M3993" i="1" s="1"/>
  <c r="N3993" i="1" s="1"/>
  <c r="J3961" i="1"/>
  <c r="M3961" i="1" s="1"/>
  <c r="N3961" i="1" s="1"/>
  <c r="J3929" i="1"/>
  <c r="M3929" i="1" s="1"/>
  <c r="N3929" i="1" s="1"/>
  <c r="J3897" i="1"/>
  <c r="M3897" i="1" s="1"/>
  <c r="N3897" i="1" s="1"/>
  <c r="J3865" i="1"/>
  <c r="M3865" i="1" s="1"/>
  <c r="N3865" i="1" s="1"/>
  <c r="J3833" i="1"/>
  <c r="M3833" i="1" s="1"/>
  <c r="N3833" i="1" s="1"/>
  <c r="J3801" i="1"/>
  <c r="M3801" i="1" s="1"/>
  <c r="N3801" i="1" s="1"/>
  <c r="J3769" i="1"/>
  <c r="M3769" i="1" s="1"/>
  <c r="N3769" i="1" s="1"/>
  <c r="J3737" i="1"/>
  <c r="M3737" i="1" s="1"/>
  <c r="N3737" i="1" s="1"/>
  <c r="J3705" i="1"/>
  <c r="M3705" i="1" s="1"/>
  <c r="N3705" i="1" s="1"/>
  <c r="J3673" i="1"/>
  <c r="M3673" i="1" s="1"/>
  <c r="N3673" i="1" s="1"/>
  <c r="J3641" i="1"/>
  <c r="M3641" i="1" s="1"/>
  <c r="N3641" i="1" s="1"/>
  <c r="J3609" i="1"/>
  <c r="M3609" i="1" s="1"/>
  <c r="N3609" i="1" s="1"/>
  <c r="J3577" i="1"/>
  <c r="M3577" i="1" s="1"/>
  <c r="N3577" i="1" s="1"/>
  <c r="J3545" i="1"/>
  <c r="M3545" i="1" s="1"/>
  <c r="N3545" i="1" s="1"/>
  <c r="J3513" i="1"/>
  <c r="M3513" i="1" s="1"/>
  <c r="N3513" i="1" s="1"/>
  <c r="J3481" i="1"/>
  <c r="M3481" i="1" s="1"/>
  <c r="N3481" i="1" s="1"/>
  <c r="J3449" i="1"/>
  <c r="M3449" i="1" s="1"/>
  <c r="N3449" i="1" s="1"/>
  <c r="J3417" i="1"/>
  <c r="M3417" i="1" s="1"/>
  <c r="N3417" i="1" s="1"/>
  <c r="J3385" i="1"/>
  <c r="M3385" i="1" s="1"/>
  <c r="N3385" i="1" s="1"/>
  <c r="J3321" i="1"/>
  <c r="M3321" i="1" s="1"/>
  <c r="N3321" i="1" s="1"/>
  <c r="J3289" i="1"/>
  <c r="M3289" i="1" s="1"/>
  <c r="N3289" i="1" s="1"/>
  <c r="J3257" i="1"/>
  <c r="M3257" i="1" s="1"/>
  <c r="N3257" i="1" s="1"/>
  <c r="J3225" i="1"/>
  <c r="M3225" i="1" s="1"/>
  <c r="N3225" i="1" s="1"/>
  <c r="J3193" i="1"/>
  <c r="M3193" i="1" s="1"/>
  <c r="N3193" i="1" s="1"/>
  <c r="J3161" i="1"/>
  <c r="M3161" i="1" s="1"/>
  <c r="N3161" i="1" s="1"/>
  <c r="J3129" i="1"/>
  <c r="M3129" i="1" s="1"/>
  <c r="N3129" i="1" s="1"/>
  <c r="J3097" i="1"/>
  <c r="M3097" i="1" s="1"/>
  <c r="N3097" i="1" s="1"/>
  <c r="J3065" i="1"/>
  <c r="M3065" i="1" s="1"/>
  <c r="N3065" i="1" s="1"/>
  <c r="J3033" i="1"/>
  <c r="M3033" i="1" s="1"/>
  <c r="N3033" i="1" s="1"/>
  <c r="J3001" i="1"/>
  <c r="M3001" i="1" s="1"/>
  <c r="N3001" i="1" s="1"/>
  <c r="J2969" i="1"/>
  <c r="M2969" i="1" s="1"/>
  <c r="N2969" i="1" s="1"/>
  <c r="J2937" i="1"/>
  <c r="M2937" i="1" s="1"/>
  <c r="N2937" i="1" s="1"/>
  <c r="J2905" i="1"/>
  <c r="M2905" i="1" s="1"/>
  <c r="N2905" i="1" s="1"/>
  <c r="J2873" i="1"/>
  <c r="M2873" i="1" s="1"/>
  <c r="N2873" i="1" s="1"/>
  <c r="J3507" i="1"/>
  <c r="M3507" i="1" s="1"/>
  <c r="N3507" i="1" s="1"/>
  <c r="J2558" i="1"/>
  <c r="M2558" i="1" s="1"/>
  <c r="N2558" i="1" s="1"/>
  <c r="J4131" i="1"/>
  <c r="M4131" i="1" s="1"/>
  <c r="N4131" i="1" s="1"/>
  <c r="J3427" i="1"/>
  <c r="M3427" i="1" s="1"/>
  <c r="N3427" i="1" s="1"/>
  <c r="J2851" i="1"/>
  <c r="M2851" i="1" s="1"/>
  <c r="N2851" i="1" s="1"/>
  <c r="J2179" i="1"/>
  <c r="M2179" i="1" s="1"/>
  <c r="N2179" i="1" s="1"/>
  <c r="J1539" i="1"/>
  <c r="M1539" i="1" s="1"/>
  <c r="N1539" i="1" s="1"/>
  <c r="J3682" i="1"/>
  <c r="M3682" i="1" s="1"/>
  <c r="N3682" i="1" s="1"/>
  <c r="J3967" i="1"/>
  <c r="M3967" i="1" s="1"/>
  <c r="N3967" i="1" s="1"/>
  <c r="J4056" i="1"/>
  <c r="M4056" i="1" s="1"/>
  <c r="N4056" i="1" s="1"/>
  <c r="J3640" i="1"/>
  <c r="M3640" i="1" s="1"/>
  <c r="N3640" i="1" s="1"/>
  <c r="J3128" i="1"/>
  <c r="M3128" i="1" s="1"/>
  <c r="N3128" i="1" s="1"/>
  <c r="J2616" i="1"/>
  <c r="M2616" i="1" s="1"/>
  <c r="N2616" i="1" s="1"/>
  <c r="J1912" i="1"/>
  <c r="M1912" i="1" s="1"/>
  <c r="N1912" i="1" s="1"/>
  <c r="J4439" i="1"/>
  <c r="M4439" i="1" s="1"/>
  <c r="N4439" i="1" s="1"/>
  <c r="J4406" i="1"/>
  <c r="M4406" i="1" s="1"/>
  <c r="N4406" i="1" s="1"/>
  <c r="J3990" i="1"/>
  <c r="M3990" i="1" s="1"/>
  <c r="N3990" i="1" s="1"/>
  <c r="J3734" i="1"/>
  <c r="M3734" i="1" s="1"/>
  <c r="N3734" i="1" s="1"/>
  <c r="J3638" i="1"/>
  <c r="M3638" i="1" s="1"/>
  <c r="N3638" i="1" s="1"/>
  <c r="J3606" i="1"/>
  <c r="M3606" i="1" s="1"/>
  <c r="N3606" i="1" s="1"/>
  <c r="J3574" i="1"/>
  <c r="M3574" i="1" s="1"/>
  <c r="N3574" i="1" s="1"/>
  <c r="J3510" i="1"/>
  <c r="M3510" i="1" s="1"/>
  <c r="J3478" i="1"/>
  <c r="M3478" i="1" s="1"/>
  <c r="N3478" i="1" s="1"/>
  <c r="J3446" i="1"/>
  <c r="M3446" i="1" s="1"/>
  <c r="N3446" i="1" s="1"/>
  <c r="J3414" i="1"/>
  <c r="M3414" i="1" s="1"/>
  <c r="N3414" i="1" s="1"/>
  <c r="J3382" i="1"/>
  <c r="M3382" i="1" s="1"/>
  <c r="N3382" i="1" s="1"/>
  <c r="J3350" i="1"/>
  <c r="M3350" i="1" s="1"/>
  <c r="N3350" i="1" s="1"/>
  <c r="J3318" i="1"/>
  <c r="M3318" i="1" s="1"/>
  <c r="N3318" i="1" s="1"/>
  <c r="J3286" i="1"/>
  <c r="M3286" i="1" s="1"/>
  <c r="N3286" i="1" s="1"/>
  <c r="J3254" i="1"/>
  <c r="M3254" i="1" s="1"/>
  <c r="N3254" i="1" s="1"/>
  <c r="J3222" i="1"/>
  <c r="M3222" i="1" s="1"/>
  <c r="N3222" i="1" s="1"/>
  <c r="J3158" i="1"/>
  <c r="M3158" i="1" s="1"/>
  <c r="N3158" i="1" s="1"/>
  <c r="J3126" i="1"/>
  <c r="M3126" i="1" s="1"/>
  <c r="N3126" i="1" s="1"/>
  <c r="J3094" i="1"/>
  <c r="M3094" i="1" s="1"/>
  <c r="N3094" i="1" s="1"/>
  <c r="J3062" i="1"/>
  <c r="M3062" i="1" s="1"/>
  <c r="N3062" i="1" s="1"/>
  <c r="J3030" i="1"/>
  <c r="M3030" i="1" s="1"/>
  <c r="N3030" i="1" s="1"/>
  <c r="J2998" i="1"/>
  <c r="M2998" i="1" s="1"/>
  <c r="N2998" i="1" s="1"/>
  <c r="J2966" i="1"/>
  <c r="M2966" i="1" s="1"/>
  <c r="N2966" i="1" s="1"/>
  <c r="J2934" i="1"/>
  <c r="M2934" i="1" s="1"/>
  <c r="N2934" i="1" s="1"/>
  <c r="J2902" i="1"/>
  <c r="M2902" i="1" s="1"/>
  <c r="N2902" i="1" s="1"/>
  <c r="J2870" i="1"/>
  <c r="M2870" i="1" s="1"/>
  <c r="N2870" i="1" s="1"/>
  <c r="J2646" i="1"/>
  <c r="M2646" i="1" s="1"/>
  <c r="N2646" i="1" s="1"/>
  <c r="J2525" i="1"/>
  <c r="M2525" i="1" s="1"/>
  <c r="N2525" i="1" s="1"/>
  <c r="J957" i="1"/>
  <c r="M957" i="1" s="1"/>
  <c r="N957" i="1" s="1"/>
  <c r="J4067" i="1"/>
  <c r="M4067" i="1" s="1"/>
  <c r="N4067" i="1" s="1"/>
  <c r="J3715" i="1"/>
  <c r="M3715" i="1" s="1"/>
  <c r="N3715" i="1" s="1"/>
  <c r="J3363" i="1"/>
  <c r="M3363" i="1" s="1"/>
  <c r="N3363" i="1" s="1"/>
  <c r="J2883" i="1"/>
  <c r="M2883" i="1" s="1"/>
  <c r="N2883" i="1" s="1"/>
  <c r="J2403" i="1"/>
  <c r="M2403" i="1" s="1"/>
  <c r="N2403" i="1" s="1"/>
  <c r="J1699" i="1"/>
  <c r="M1699" i="1" s="1"/>
  <c r="N1699" i="1" s="1"/>
  <c r="J4440" i="1"/>
  <c r="M4440" i="1" s="1"/>
  <c r="N4440" i="1" s="1"/>
  <c r="J4258" i="1"/>
  <c r="M4258" i="1" s="1"/>
  <c r="N4258" i="1" s="1"/>
  <c r="J3906" i="1"/>
  <c r="M3906" i="1" s="1"/>
  <c r="N3906" i="1" s="1"/>
  <c r="J4447" i="1"/>
  <c r="M4447" i="1" s="1"/>
  <c r="N4447" i="1" s="1"/>
  <c r="J4095" i="1"/>
  <c r="M4095" i="1" s="1"/>
  <c r="N4095" i="1" s="1"/>
  <c r="J4408" i="1"/>
  <c r="M4408" i="1" s="1"/>
  <c r="N4408" i="1" s="1"/>
  <c r="J4152" i="1"/>
  <c r="M4152" i="1" s="1"/>
  <c r="N4152" i="1" s="1"/>
  <c r="J3800" i="1"/>
  <c r="M3800" i="1" s="1"/>
  <c r="N3800" i="1" s="1"/>
  <c r="J3480" i="1"/>
  <c r="M3480" i="1" s="1"/>
  <c r="N3480" i="1" s="1"/>
  <c r="J3256" i="1"/>
  <c r="M3256" i="1" s="1"/>
  <c r="N3256" i="1" s="1"/>
  <c r="J3000" i="1"/>
  <c r="M3000" i="1" s="1"/>
  <c r="N3000" i="1" s="1"/>
  <c r="J2744" i="1"/>
  <c r="M2744" i="1" s="1"/>
  <c r="N2744" i="1" s="1"/>
  <c r="J2136" i="1"/>
  <c r="M2136" i="1" s="1"/>
  <c r="N2136" i="1" s="1"/>
  <c r="J4311" i="1"/>
  <c r="M4311" i="1" s="1"/>
  <c r="N4311" i="1" s="1"/>
  <c r="J4438" i="1"/>
  <c r="M4438" i="1" s="1"/>
  <c r="N4438" i="1" s="1"/>
  <c r="J4182" i="1"/>
  <c r="M4182" i="1" s="1"/>
  <c r="N4182" i="1" s="1"/>
  <c r="J3798" i="1"/>
  <c r="M3798" i="1" s="1"/>
  <c r="N3798" i="1" s="1"/>
  <c r="J4341" i="1"/>
  <c r="M4341" i="1" s="1"/>
  <c r="N4341" i="1" s="1"/>
  <c r="J4149" i="1"/>
  <c r="M4149" i="1" s="1"/>
  <c r="N4149" i="1" s="1"/>
  <c r="J3989" i="1"/>
  <c r="M3989" i="1" s="1"/>
  <c r="N3989" i="1" s="1"/>
  <c r="J3669" i="1"/>
  <c r="M3669" i="1" s="1"/>
  <c r="N3669" i="1" s="1"/>
  <c r="J3445" i="1"/>
  <c r="M3445" i="1" s="1"/>
  <c r="N3445" i="1" s="1"/>
  <c r="J3221" i="1"/>
  <c r="M3221" i="1" s="1"/>
  <c r="N3221" i="1" s="1"/>
  <c r="J2965" i="1"/>
  <c r="M2965" i="1" s="1"/>
  <c r="N2965" i="1" s="1"/>
  <c r="J2869" i="1"/>
  <c r="M2869" i="1" s="1"/>
  <c r="N2869" i="1" s="1"/>
  <c r="J2773" i="1"/>
  <c r="M2773" i="1" s="1"/>
  <c r="N2773" i="1" s="1"/>
  <c r="J2677" i="1"/>
  <c r="M2677" i="1" s="1"/>
  <c r="N2677" i="1" s="1"/>
  <c r="J2645" i="1"/>
  <c r="M2645" i="1" s="1"/>
  <c r="N2645" i="1" s="1"/>
  <c r="J2581" i="1"/>
  <c r="M2581" i="1" s="1"/>
  <c r="N2581" i="1" s="1"/>
  <c r="J2421" i="1"/>
  <c r="M2421" i="1" s="1"/>
  <c r="N2421" i="1" s="1"/>
  <c r="J2357" i="1"/>
  <c r="M2357" i="1" s="1"/>
  <c r="N2357" i="1" s="1"/>
  <c r="J2325" i="1"/>
  <c r="M2325" i="1" s="1"/>
  <c r="N2325" i="1" s="1"/>
  <c r="J2293" i="1"/>
  <c r="M2293" i="1" s="1"/>
  <c r="N2293" i="1" s="1"/>
  <c r="J2261" i="1"/>
  <c r="M2261" i="1" s="1"/>
  <c r="N2261" i="1" s="1"/>
  <c r="J2229" i="1"/>
  <c r="M2229" i="1" s="1"/>
  <c r="N2229" i="1" s="1"/>
  <c r="J2197" i="1"/>
  <c r="M2197" i="1" s="1"/>
  <c r="N2197" i="1" s="1"/>
  <c r="J2165" i="1"/>
  <c r="M2165" i="1" s="1"/>
  <c r="N2165" i="1" s="1"/>
  <c r="J2133" i="1"/>
  <c r="M2133" i="1" s="1"/>
  <c r="N2133" i="1" s="1"/>
  <c r="J2101" i="1"/>
  <c r="M2101" i="1" s="1"/>
  <c r="N2101" i="1" s="1"/>
  <c r="J2069" i="1"/>
  <c r="M2069" i="1" s="1"/>
  <c r="N2069" i="1" s="1"/>
  <c r="J2005" i="1"/>
  <c r="M2005" i="1" s="1"/>
  <c r="N2005" i="1" s="1"/>
  <c r="J1973" i="1"/>
  <c r="M1973" i="1" s="1"/>
  <c r="N1973" i="1" s="1"/>
  <c r="J1941" i="1"/>
  <c r="M1941" i="1" s="1"/>
  <c r="N1941" i="1" s="1"/>
  <c r="J1909" i="1"/>
  <c r="M1909" i="1" s="1"/>
  <c r="J1877" i="1"/>
  <c r="M1877" i="1" s="1"/>
  <c r="N1877" i="1" s="1"/>
  <c r="J1845" i="1"/>
  <c r="M1845" i="1" s="1"/>
  <c r="N1845" i="1" s="1"/>
  <c r="J1813" i="1"/>
  <c r="M1813" i="1" s="1"/>
  <c r="N1813" i="1" s="1"/>
  <c r="J1781" i="1"/>
  <c r="M1781" i="1" s="1"/>
  <c r="N1781" i="1" s="1"/>
  <c r="J1749" i="1"/>
  <c r="M1749" i="1" s="1"/>
  <c r="N1749" i="1" s="1"/>
  <c r="J1685" i="1"/>
  <c r="M1685" i="1" s="1"/>
  <c r="N1685" i="1" s="1"/>
  <c r="J1653" i="1"/>
  <c r="M1653" i="1" s="1"/>
  <c r="N1653" i="1" s="1"/>
  <c r="J1621" i="1"/>
  <c r="M1621" i="1" s="1"/>
  <c r="N1621" i="1" s="1"/>
  <c r="J1589" i="1"/>
  <c r="M1589" i="1" s="1"/>
  <c r="N1589" i="1" s="1"/>
  <c r="J1557" i="1"/>
  <c r="M1557" i="1" s="1"/>
  <c r="N1557" i="1" s="1"/>
  <c r="J1525" i="1"/>
  <c r="M1525" i="1" s="1"/>
  <c r="N1525" i="1" s="1"/>
  <c r="J1493" i="1"/>
  <c r="M1493" i="1" s="1"/>
  <c r="N1493" i="1" s="1"/>
  <c r="J1461" i="1"/>
  <c r="M1461" i="1" s="1"/>
  <c r="N1461" i="1" s="1"/>
  <c r="J1429" i="1"/>
  <c r="M1429" i="1" s="1"/>
  <c r="N1429" i="1" s="1"/>
  <c r="J1397" i="1"/>
  <c r="M1397" i="1" s="1"/>
  <c r="N1397" i="1" s="1"/>
  <c r="J1365" i="1"/>
  <c r="M1365" i="1" s="1"/>
  <c r="N1365" i="1" s="1"/>
  <c r="J1333" i="1"/>
  <c r="M1333" i="1" s="1"/>
  <c r="N1333" i="1" s="1"/>
  <c r="J1301" i="1"/>
  <c r="M1301" i="1" s="1"/>
  <c r="N1301" i="1" s="1"/>
  <c r="J1269" i="1"/>
  <c r="M1269" i="1" s="1"/>
  <c r="N1269" i="1" s="1"/>
  <c r="J1237" i="1"/>
  <c r="M1237" i="1" s="1"/>
  <c r="N1237" i="1" s="1"/>
  <c r="J1205" i="1"/>
  <c r="M1205" i="1" s="1"/>
  <c r="N1205" i="1" s="1"/>
  <c r="J1173" i="1"/>
  <c r="M1173" i="1" s="1"/>
  <c r="N1173" i="1" s="1"/>
  <c r="J1141" i="1"/>
  <c r="M1141" i="1" s="1"/>
  <c r="N1141" i="1" s="1"/>
  <c r="J1109" i="1"/>
  <c r="M1109" i="1" s="1"/>
  <c r="N1109" i="1" s="1"/>
  <c r="J1077" i="1"/>
  <c r="M1077" i="1" s="1"/>
  <c r="N1077" i="1" s="1"/>
  <c r="J1045" i="1"/>
  <c r="M1045" i="1" s="1"/>
  <c r="N1045" i="1" s="1"/>
  <c r="J1013" i="1"/>
  <c r="M1013" i="1" s="1"/>
  <c r="N1013" i="1" s="1"/>
  <c r="J981" i="1"/>
  <c r="M981" i="1" s="1"/>
  <c r="N981" i="1" s="1"/>
  <c r="J949" i="1"/>
  <c r="M949" i="1" s="1"/>
  <c r="N949" i="1" s="1"/>
  <c r="J917" i="1"/>
  <c r="M917" i="1" s="1"/>
  <c r="N917" i="1" s="1"/>
  <c r="J885" i="1"/>
  <c r="M885" i="1" s="1"/>
  <c r="N885" i="1" s="1"/>
  <c r="J853" i="1"/>
  <c r="M853" i="1" s="1"/>
  <c r="N853" i="1" s="1"/>
  <c r="J821" i="1"/>
  <c r="M821" i="1" s="1"/>
  <c r="N821" i="1" s="1"/>
  <c r="J789" i="1"/>
  <c r="M789" i="1" s="1"/>
  <c r="N789" i="1" s="1"/>
  <c r="J757" i="1"/>
  <c r="M757" i="1" s="1"/>
  <c r="N757" i="1" s="1"/>
  <c r="J725" i="1"/>
  <c r="M725" i="1" s="1"/>
  <c r="N725" i="1" s="1"/>
  <c r="J693" i="1"/>
  <c r="M693" i="1" s="1"/>
  <c r="N693" i="1" s="1"/>
  <c r="J629" i="1"/>
  <c r="M629" i="1" s="1"/>
  <c r="N629" i="1" s="1"/>
  <c r="J533" i="1"/>
  <c r="M533" i="1" s="1"/>
  <c r="N533" i="1" s="1"/>
  <c r="J501" i="1"/>
  <c r="M501" i="1" s="1"/>
  <c r="N501" i="1" s="1"/>
  <c r="J373" i="1"/>
  <c r="M373" i="1" s="1"/>
  <c r="N373" i="1" s="1"/>
  <c r="J213" i="1"/>
  <c r="M213" i="1" s="1"/>
  <c r="N213" i="1" s="1"/>
  <c r="J181" i="1"/>
  <c r="M181" i="1" s="1"/>
  <c r="N181" i="1" s="1"/>
  <c r="J4176" i="1"/>
  <c r="M4176" i="1" s="1"/>
  <c r="N4176" i="1" s="1"/>
  <c r="J3362" i="1"/>
  <c r="M3362" i="1" s="1"/>
  <c r="N3362" i="1" s="1"/>
  <c r="J921" i="1"/>
  <c r="M921" i="1" s="1"/>
  <c r="N921" i="1" s="1"/>
  <c r="J4419" i="1"/>
  <c r="M4419" i="1" s="1"/>
  <c r="N4419" i="1" s="1"/>
  <c r="J3907" i="1"/>
  <c r="M3907" i="1" s="1"/>
  <c r="N3907" i="1" s="1"/>
  <c r="J3395" i="1"/>
  <c r="M3395" i="1" s="1"/>
  <c r="N3395" i="1" s="1"/>
  <c r="J2979" i="1"/>
  <c r="M2979" i="1" s="1"/>
  <c r="N2979" i="1" s="1"/>
  <c r="J2499" i="1"/>
  <c r="M2499" i="1" s="1"/>
  <c r="N2499" i="1" s="1"/>
  <c r="J2083" i="1"/>
  <c r="M2083" i="1" s="1"/>
  <c r="N2083" i="1" s="1"/>
  <c r="J1411" i="1"/>
  <c r="M1411" i="1" s="1"/>
  <c r="N1411" i="1" s="1"/>
  <c r="J4418" i="1"/>
  <c r="M4418" i="1" s="1"/>
  <c r="N4418" i="1" s="1"/>
  <c r="J4066" i="1"/>
  <c r="M4066" i="1" s="1"/>
  <c r="N4066" i="1" s="1"/>
  <c r="J3714" i="1"/>
  <c r="M3714" i="1" s="1"/>
  <c r="N3714" i="1" s="1"/>
  <c r="J4415" i="1"/>
  <c r="M4415" i="1" s="1"/>
  <c r="N4415" i="1" s="1"/>
  <c r="J4063" i="1"/>
  <c r="M4063" i="1" s="1"/>
  <c r="N4063" i="1" s="1"/>
  <c r="J4280" i="1"/>
  <c r="M4280" i="1" s="1"/>
  <c r="N4280" i="1" s="1"/>
  <c r="J3960" i="1"/>
  <c r="M3960" i="1" s="1"/>
  <c r="N3960" i="1" s="1"/>
  <c r="J3672" i="1"/>
  <c r="M3672" i="1" s="1"/>
  <c r="N3672" i="1" s="1"/>
  <c r="J3384" i="1"/>
  <c r="M3384" i="1" s="1"/>
  <c r="N3384" i="1" s="1"/>
  <c r="J3192" i="1"/>
  <c r="M3192" i="1" s="1"/>
  <c r="N3192" i="1" s="1"/>
  <c r="J2872" i="1"/>
  <c r="M2872" i="1" s="1"/>
  <c r="N2872" i="1" s="1"/>
  <c r="J2584" i="1"/>
  <c r="M2584" i="1" s="1"/>
  <c r="N2584" i="1" s="1"/>
  <c r="J2040" i="1"/>
  <c r="M2040" i="1" s="1"/>
  <c r="N2040" i="1" s="1"/>
  <c r="J4279" i="1"/>
  <c r="M4279" i="1" s="1"/>
  <c r="N4279" i="1" s="1"/>
  <c r="J4246" i="1"/>
  <c r="M4246" i="1" s="1"/>
  <c r="N4246" i="1" s="1"/>
  <c r="J4022" i="1"/>
  <c r="M4022" i="1" s="1"/>
  <c r="N4022" i="1" s="1"/>
  <c r="J3766" i="1"/>
  <c r="M3766" i="1" s="1"/>
  <c r="N3766" i="1" s="1"/>
  <c r="J4245" i="1"/>
  <c r="M4245" i="1" s="1"/>
  <c r="N4245" i="1" s="1"/>
  <c r="J3957" i="1"/>
  <c r="M3957" i="1" s="1"/>
  <c r="N3957" i="1" s="1"/>
  <c r="J3701" i="1"/>
  <c r="M3701" i="1" s="1"/>
  <c r="N3701" i="1" s="1"/>
  <c r="J3413" i="1"/>
  <c r="M3413" i="1" s="1"/>
  <c r="N3413" i="1" s="1"/>
  <c r="J3157" i="1"/>
  <c r="M3157" i="1" s="1"/>
  <c r="N3157" i="1" s="1"/>
  <c r="J2485" i="1"/>
  <c r="M2485" i="1" s="1"/>
  <c r="N2485" i="1" s="1"/>
  <c r="J4372" i="1"/>
  <c r="M4372" i="1" s="1"/>
  <c r="N4372" i="1" s="1"/>
  <c r="J4148" i="1"/>
  <c r="M4148" i="1" s="1"/>
  <c r="N4148" i="1" s="1"/>
  <c r="J3860" i="1"/>
  <c r="M3860" i="1" s="1"/>
  <c r="N3860" i="1" s="1"/>
  <c r="J3668" i="1"/>
  <c r="M3668" i="1" s="1"/>
  <c r="N3668" i="1" s="1"/>
  <c r="J3508" i="1"/>
  <c r="M3508" i="1" s="1"/>
  <c r="N3508" i="1" s="1"/>
  <c r="J3252" i="1"/>
  <c r="M3252" i="1" s="1"/>
  <c r="N3252" i="1" s="1"/>
  <c r="J3092" i="1"/>
  <c r="M3092" i="1" s="1"/>
  <c r="N3092" i="1" s="1"/>
  <c r="J2804" i="1"/>
  <c r="M2804" i="1" s="1"/>
  <c r="N2804" i="1" s="1"/>
  <c r="J2516" i="1"/>
  <c r="M2516" i="1" s="1"/>
  <c r="N2516" i="1" s="1"/>
  <c r="J2324" i="1"/>
  <c r="M2324" i="1" s="1"/>
  <c r="N2324" i="1" s="1"/>
  <c r="J2228" i="1"/>
  <c r="M2228" i="1" s="1"/>
  <c r="N2228" i="1" s="1"/>
  <c r="J2068" i="1"/>
  <c r="M2068" i="1" s="1"/>
  <c r="N2068" i="1" s="1"/>
  <c r="J1876" i="1"/>
  <c r="M1876" i="1" s="1"/>
  <c r="N1876" i="1" s="1"/>
  <c r="J1780" i="1"/>
  <c r="M1780" i="1" s="1"/>
  <c r="N1780" i="1" s="1"/>
  <c r="J1620" i="1"/>
  <c r="M1620" i="1" s="1"/>
  <c r="N1620" i="1" s="1"/>
  <c r="J1524" i="1"/>
  <c r="M1524" i="1" s="1"/>
  <c r="N1524" i="1" s="1"/>
  <c r="J1364" i="1"/>
  <c r="M1364" i="1" s="1"/>
  <c r="N1364" i="1" s="1"/>
  <c r="J1300" i="1"/>
  <c r="M1300" i="1" s="1"/>
  <c r="N1300" i="1" s="1"/>
  <c r="J1236" i="1"/>
  <c r="M1236" i="1" s="1"/>
  <c r="N1236" i="1" s="1"/>
  <c r="J1204" i="1"/>
  <c r="M1204" i="1" s="1"/>
  <c r="N1204" i="1" s="1"/>
  <c r="J1172" i="1"/>
  <c r="M1172" i="1" s="1"/>
  <c r="N1172" i="1" s="1"/>
  <c r="J1012" i="1"/>
  <c r="M1012" i="1" s="1"/>
  <c r="N1012" i="1" s="1"/>
  <c r="J980" i="1"/>
  <c r="M980" i="1" s="1"/>
  <c r="N980" i="1" s="1"/>
  <c r="J948" i="1"/>
  <c r="M948" i="1" s="1"/>
  <c r="N948" i="1" s="1"/>
  <c r="J916" i="1"/>
  <c r="M916" i="1" s="1"/>
  <c r="N916" i="1" s="1"/>
  <c r="J884" i="1"/>
  <c r="M884" i="1" s="1"/>
  <c r="N884" i="1" s="1"/>
  <c r="J852" i="1"/>
  <c r="M852" i="1" s="1"/>
  <c r="N852" i="1" s="1"/>
  <c r="J820" i="1"/>
  <c r="M820" i="1" s="1"/>
  <c r="N820" i="1" s="1"/>
  <c r="J788" i="1"/>
  <c r="M788" i="1" s="1"/>
  <c r="N788" i="1" s="1"/>
  <c r="J756" i="1"/>
  <c r="M756" i="1" s="1"/>
  <c r="N756" i="1" s="1"/>
  <c r="J724" i="1"/>
  <c r="M724" i="1" s="1"/>
  <c r="N724" i="1" s="1"/>
  <c r="J692" i="1"/>
  <c r="M692" i="1" s="1"/>
  <c r="N692" i="1" s="1"/>
  <c r="J660" i="1"/>
  <c r="M660" i="1" s="1"/>
  <c r="N660" i="1" s="1"/>
  <c r="J628" i="1"/>
  <c r="M628" i="1" s="1"/>
  <c r="N628" i="1" s="1"/>
  <c r="J596" i="1"/>
  <c r="M596" i="1" s="1"/>
  <c r="N596" i="1" s="1"/>
  <c r="J564" i="1"/>
  <c r="M564" i="1" s="1"/>
  <c r="N564" i="1" s="1"/>
  <c r="J532" i="1"/>
  <c r="M532" i="1" s="1"/>
  <c r="N532" i="1" s="1"/>
  <c r="J500" i="1"/>
  <c r="M500" i="1" s="1"/>
  <c r="N500" i="1" s="1"/>
  <c r="J468" i="1"/>
  <c r="M468" i="1" s="1"/>
  <c r="N468" i="1" s="1"/>
  <c r="J436" i="1"/>
  <c r="M436" i="1" s="1"/>
  <c r="N436" i="1" s="1"/>
  <c r="J404" i="1"/>
  <c r="M404" i="1" s="1"/>
  <c r="N404" i="1" s="1"/>
  <c r="J372" i="1"/>
  <c r="M372" i="1" s="1"/>
  <c r="N372" i="1" s="1"/>
  <c r="J340" i="1"/>
  <c r="M340" i="1" s="1"/>
  <c r="N340" i="1" s="1"/>
  <c r="J308" i="1"/>
  <c r="M308" i="1" s="1"/>
  <c r="N308" i="1" s="1"/>
  <c r="J276" i="1"/>
  <c r="M276" i="1" s="1"/>
  <c r="N276" i="1" s="1"/>
  <c r="J244" i="1"/>
  <c r="M244" i="1" s="1"/>
  <c r="N244" i="1" s="1"/>
  <c r="J212" i="1"/>
  <c r="M212" i="1" s="1"/>
  <c r="N212" i="1" s="1"/>
  <c r="J180" i="1"/>
  <c r="M180" i="1" s="1"/>
  <c r="N180" i="1" s="1"/>
  <c r="J2455" i="1"/>
  <c r="M2455" i="1" s="1"/>
  <c r="N2455" i="1" s="1"/>
  <c r="J909" i="1"/>
  <c r="M909" i="1" s="1"/>
  <c r="N909" i="1" s="1"/>
  <c r="J4259" i="1"/>
  <c r="M4259" i="1" s="1"/>
  <c r="N4259" i="1" s="1"/>
  <c r="J3619" i="1"/>
  <c r="M3619" i="1" s="1"/>
  <c r="N3619" i="1" s="1"/>
  <c r="J3011" i="1"/>
  <c r="M3011" i="1" s="1"/>
  <c r="N3011" i="1" s="1"/>
  <c r="J2339" i="1"/>
  <c r="M2339" i="1" s="1"/>
  <c r="N2339" i="1" s="1"/>
  <c r="J1571" i="1"/>
  <c r="M1571" i="1" s="1"/>
  <c r="N1571" i="1" s="1"/>
  <c r="J3730" i="1"/>
  <c r="M3730" i="1" s="1"/>
  <c r="N3730" i="1" s="1"/>
  <c r="J4354" i="1"/>
  <c r="M4354" i="1" s="1"/>
  <c r="N4354" i="1" s="1"/>
  <c r="J4098" i="1"/>
  <c r="M4098" i="1" s="1"/>
  <c r="N4098" i="1" s="1"/>
  <c r="J3874" i="1"/>
  <c r="M3874" i="1" s="1"/>
  <c r="N3874" i="1" s="1"/>
  <c r="J3706" i="1"/>
  <c r="M3706" i="1" s="1"/>
  <c r="N3706" i="1" s="1"/>
  <c r="J3903" i="1"/>
  <c r="M3903" i="1" s="1"/>
  <c r="N3903" i="1" s="1"/>
  <c r="J4184" i="1"/>
  <c r="M4184" i="1" s="1"/>
  <c r="N4184" i="1" s="1"/>
  <c r="J3896" i="1"/>
  <c r="M3896" i="1" s="1"/>
  <c r="N3896" i="1" s="1"/>
  <c r="J3608" i="1"/>
  <c r="M3608" i="1" s="1"/>
  <c r="N3608" i="1" s="1"/>
  <c r="J3288" i="1"/>
  <c r="M3288" i="1" s="1"/>
  <c r="N3288" i="1" s="1"/>
  <c r="J3032" i="1"/>
  <c r="M3032" i="1" s="1"/>
  <c r="N3032" i="1" s="1"/>
  <c r="J2776" i="1"/>
  <c r="M2776" i="1" s="1"/>
  <c r="N2776" i="1" s="1"/>
  <c r="J2264" i="1"/>
  <c r="M2264" i="1" s="1"/>
  <c r="N2264" i="1" s="1"/>
  <c r="J4208" i="1"/>
  <c r="M4208" i="1" s="1"/>
  <c r="N4208" i="1" s="1"/>
  <c r="J4214" i="1"/>
  <c r="M4214" i="1" s="1"/>
  <c r="N4214" i="1" s="1"/>
  <c r="J4054" i="1"/>
  <c r="M4054" i="1" s="1"/>
  <c r="N4054" i="1" s="1"/>
  <c r="J3830" i="1"/>
  <c r="M3830" i="1" s="1"/>
  <c r="N3830" i="1" s="1"/>
  <c r="J4213" i="1"/>
  <c r="M4213" i="1" s="1"/>
  <c r="N4213" i="1" s="1"/>
  <c r="J3925" i="1"/>
  <c r="M3925" i="1" s="1"/>
  <c r="N3925" i="1" s="1"/>
  <c r="J3637" i="1"/>
  <c r="M3637" i="1" s="1"/>
  <c r="N3637" i="1" s="1"/>
  <c r="J3381" i="1"/>
  <c r="M3381" i="1" s="1"/>
  <c r="N3381" i="1" s="1"/>
  <c r="J3125" i="1"/>
  <c r="M3125" i="1" s="1"/>
  <c r="N3125" i="1" s="1"/>
  <c r="J2549" i="1"/>
  <c r="M2549" i="1" s="1"/>
  <c r="N2549" i="1" s="1"/>
  <c r="J4244" i="1"/>
  <c r="M4244" i="1" s="1"/>
  <c r="N4244" i="1" s="1"/>
  <c r="J4052" i="1"/>
  <c r="M4052" i="1" s="1"/>
  <c r="N4052" i="1" s="1"/>
  <c r="J3828" i="1"/>
  <c r="M3828" i="1" s="1"/>
  <c r="N3828" i="1" s="1"/>
  <c r="J3636" i="1"/>
  <c r="M3636" i="1" s="1"/>
  <c r="N3636" i="1" s="1"/>
  <c r="J3444" i="1"/>
  <c r="M3444" i="1" s="1"/>
  <c r="N3444" i="1" s="1"/>
  <c r="J3284" i="1"/>
  <c r="M3284" i="1" s="1"/>
  <c r="N3284" i="1" s="1"/>
  <c r="J3124" i="1"/>
  <c r="M3124" i="1" s="1"/>
  <c r="N3124" i="1" s="1"/>
  <c r="J2932" i="1"/>
  <c r="M2932" i="1" s="1"/>
  <c r="N2932" i="1" s="1"/>
  <c r="J2708" i="1"/>
  <c r="M2708" i="1" s="1"/>
  <c r="N2708" i="1" s="1"/>
  <c r="J2612" i="1"/>
  <c r="M2612" i="1" s="1"/>
  <c r="N2612" i="1" s="1"/>
  <c r="J2452" i="1"/>
  <c r="M2452" i="1" s="1"/>
  <c r="N2452" i="1" s="1"/>
  <c r="J2164" i="1"/>
  <c r="M2164" i="1" s="1"/>
  <c r="N2164" i="1" s="1"/>
  <c r="J1748" i="1"/>
  <c r="M1748" i="1" s="1"/>
  <c r="N1748" i="1" s="1"/>
  <c r="J1044" i="1"/>
  <c r="M1044" i="1" s="1"/>
  <c r="N1044" i="1" s="1"/>
  <c r="J4307" i="1"/>
  <c r="M4307" i="1" s="1"/>
  <c r="N4307" i="1" s="1"/>
  <c r="J4147" i="1"/>
  <c r="M4147" i="1" s="1"/>
  <c r="N4147" i="1" s="1"/>
  <c r="J4019" i="1"/>
  <c r="M4019" i="1" s="1"/>
  <c r="N4019" i="1" s="1"/>
  <c r="J3955" i="1"/>
  <c r="M3955" i="1" s="1"/>
  <c r="N3955" i="1" s="1"/>
  <c r="J3923" i="1"/>
  <c r="M3923" i="1" s="1"/>
  <c r="N3923" i="1" s="1"/>
  <c r="J3891" i="1"/>
  <c r="M3891" i="1" s="1"/>
  <c r="N3891" i="1" s="1"/>
  <c r="J3859" i="1"/>
  <c r="M3859" i="1" s="1"/>
  <c r="N3859" i="1" s="1"/>
  <c r="J3827" i="1"/>
  <c r="M3827" i="1" s="1"/>
  <c r="N3827" i="1" s="1"/>
  <c r="J3795" i="1"/>
  <c r="M3795" i="1" s="1"/>
  <c r="N3795" i="1" s="1"/>
  <c r="J3763" i="1"/>
  <c r="M3763" i="1" s="1"/>
  <c r="N3763" i="1" s="1"/>
  <c r="J3731" i="1"/>
  <c r="M3731" i="1" s="1"/>
  <c r="N3731" i="1" s="1"/>
  <c r="J3699" i="1"/>
  <c r="M3699" i="1" s="1"/>
  <c r="N3699" i="1" s="1"/>
  <c r="J3667" i="1"/>
  <c r="M3667" i="1" s="1"/>
  <c r="N3667" i="1" s="1"/>
  <c r="J3603" i="1"/>
  <c r="M3603" i="1" s="1"/>
  <c r="N3603" i="1" s="1"/>
  <c r="J3571" i="1"/>
  <c r="M3571" i="1" s="1"/>
  <c r="N3571" i="1" s="1"/>
  <c r="J3059" i="1"/>
  <c r="M3059" i="1" s="1"/>
  <c r="N3059" i="1" s="1"/>
  <c r="J780" i="1"/>
  <c r="M780" i="1" s="1"/>
  <c r="N780" i="1" s="1"/>
  <c r="J1769" i="1"/>
  <c r="M1769" i="1" s="1"/>
  <c r="N1769" i="1" s="1"/>
  <c r="J1481" i="1"/>
  <c r="M1481" i="1" s="1"/>
  <c r="N1481" i="1" s="1"/>
  <c r="J1289" i="1"/>
  <c r="M1289" i="1" s="1"/>
  <c r="J1161" i="1"/>
  <c r="M1161" i="1" s="1"/>
  <c r="N1161" i="1" s="1"/>
  <c r="J1065" i="1"/>
  <c r="M1065" i="1" s="1"/>
  <c r="N1065" i="1" s="1"/>
  <c r="J4387" i="1"/>
  <c r="M4387" i="1" s="1"/>
  <c r="N4387" i="1" s="1"/>
  <c r="J4195" i="1"/>
  <c r="M4195" i="1" s="1"/>
  <c r="N4195" i="1" s="1"/>
  <c r="J4003" i="1"/>
  <c r="M4003" i="1" s="1"/>
  <c r="N4003" i="1" s="1"/>
  <c r="J3779" i="1"/>
  <c r="M3779" i="1" s="1"/>
  <c r="N3779" i="1" s="1"/>
  <c r="J3587" i="1"/>
  <c r="M3587" i="1" s="1"/>
  <c r="N3587" i="1" s="1"/>
  <c r="J3299" i="1"/>
  <c r="M3299" i="1" s="1"/>
  <c r="N3299" i="1" s="1"/>
  <c r="J3075" i="1"/>
  <c r="M3075" i="1" s="1"/>
  <c r="N3075" i="1" s="1"/>
  <c r="J2755" i="1"/>
  <c r="M2755" i="1" s="1"/>
  <c r="N2755" i="1" s="1"/>
  <c r="J2563" i="1"/>
  <c r="M2563" i="1" s="1"/>
  <c r="N2563" i="1" s="1"/>
  <c r="J2371" i="1"/>
  <c r="M2371" i="1" s="1"/>
  <c r="N2371" i="1" s="1"/>
  <c r="J2147" i="1"/>
  <c r="M2147" i="1" s="1"/>
  <c r="N2147" i="1" s="1"/>
  <c r="J1923" i="1"/>
  <c r="M1923" i="1" s="1"/>
  <c r="N1923" i="1" s="1"/>
  <c r="J1795" i="1"/>
  <c r="M1795" i="1" s="1"/>
  <c r="N1795" i="1" s="1"/>
  <c r="J1635" i="1"/>
  <c r="M1635" i="1" s="1"/>
  <c r="N1635" i="1" s="1"/>
  <c r="J1315" i="1"/>
  <c r="M1315" i="1" s="1"/>
  <c r="N1315" i="1" s="1"/>
  <c r="J1219" i="1"/>
  <c r="M1219" i="1" s="1"/>
  <c r="N1219" i="1" s="1"/>
  <c r="J1155" i="1"/>
  <c r="M1155" i="1" s="1"/>
  <c r="N1155" i="1" s="1"/>
  <c r="J1091" i="1"/>
  <c r="M1091" i="1" s="1"/>
  <c r="N1091" i="1" s="1"/>
  <c r="J1027" i="1"/>
  <c r="M1027" i="1" s="1"/>
  <c r="N1027" i="1" s="1"/>
  <c r="J451" i="1"/>
  <c r="M451" i="1" s="1"/>
  <c r="N451" i="1" s="1"/>
  <c r="J1717" i="1"/>
  <c r="M1717" i="1" s="1"/>
  <c r="N1717" i="1" s="1"/>
  <c r="J4386" i="1"/>
  <c r="M4386" i="1" s="1"/>
  <c r="N4386" i="1" s="1"/>
  <c r="J4194" i="1"/>
  <c r="M4194" i="1" s="1"/>
  <c r="N4194" i="1" s="1"/>
  <c r="J3970" i="1"/>
  <c r="M3970" i="1" s="1"/>
  <c r="N3970" i="1" s="1"/>
  <c r="J3650" i="1"/>
  <c r="M3650" i="1" s="1"/>
  <c r="N3650" i="1" s="1"/>
  <c r="J3330" i="1"/>
  <c r="M3330" i="1" s="1"/>
  <c r="N3330" i="1" s="1"/>
  <c r="J2882" i="1"/>
  <c r="M2882" i="1" s="1"/>
  <c r="N2882" i="1" s="1"/>
  <c r="J1665" i="1"/>
  <c r="M1665" i="1" s="1"/>
  <c r="N1665" i="1" s="1"/>
  <c r="J4385" i="1"/>
  <c r="M4385" i="1" s="1"/>
  <c r="N4385" i="1" s="1"/>
  <c r="J4321" i="1"/>
  <c r="M4321" i="1" s="1"/>
  <c r="N4321" i="1" s="1"/>
  <c r="J4224" i="1"/>
  <c r="M4224" i="1" s="1"/>
  <c r="N4224" i="1" s="1"/>
  <c r="J3744" i="1"/>
  <c r="M3744" i="1" s="1"/>
  <c r="N3744" i="1" s="1"/>
  <c r="J2816" i="1"/>
  <c r="M2816" i="1" s="1"/>
  <c r="N2816" i="1" s="1"/>
  <c r="J1602" i="1"/>
  <c r="M1602" i="1" s="1"/>
  <c r="N1602" i="1" s="1"/>
  <c r="J4191" i="1"/>
  <c r="M4191" i="1" s="1"/>
  <c r="N4191" i="1" s="1"/>
  <c r="J3839" i="1"/>
  <c r="M3839" i="1" s="1"/>
  <c r="N3839" i="1" s="1"/>
  <c r="J4344" i="1"/>
  <c r="M4344" i="1" s="1"/>
  <c r="N4344" i="1" s="1"/>
  <c r="J4216" i="1"/>
  <c r="M4216" i="1" s="1"/>
  <c r="N4216" i="1" s="1"/>
  <c r="J4024" i="1"/>
  <c r="M4024" i="1" s="1"/>
  <c r="N4024" i="1" s="1"/>
  <c r="J3864" i="1"/>
  <c r="M3864" i="1" s="1"/>
  <c r="N3864" i="1" s="1"/>
  <c r="J3736" i="1"/>
  <c r="M3736" i="1" s="1"/>
  <c r="N3736" i="1" s="1"/>
  <c r="J3576" i="1"/>
  <c r="M3576" i="1" s="1"/>
  <c r="N3576" i="1" s="1"/>
  <c r="J3416" i="1"/>
  <c r="M3416" i="1" s="1"/>
  <c r="N3416" i="1" s="1"/>
  <c r="J3320" i="1"/>
  <c r="M3320" i="1" s="1"/>
  <c r="N3320" i="1" s="1"/>
  <c r="J3096" i="1"/>
  <c r="M3096" i="1" s="1"/>
  <c r="N3096" i="1" s="1"/>
  <c r="J2936" i="1"/>
  <c r="M2936" i="1" s="1"/>
  <c r="N2936" i="1" s="1"/>
  <c r="J2808" i="1"/>
  <c r="M2808" i="1" s="1"/>
  <c r="N2808" i="1" s="1"/>
  <c r="J2680" i="1"/>
  <c r="M2680" i="1" s="1"/>
  <c r="N2680" i="1" s="1"/>
  <c r="J2488" i="1"/>
  <c r="M2488" i="1" s="1"/>
  <c r="N2488" i="1" s="1"/>
  <c r="J2392" i="1"/>
  <c r="M2392" i="1" s="1"/>
  <c r="N2392" i="1" s="1"/>
  <c r="J2328" i="1"/>
  <c r="M2328" i="1" s="1"/>
  <c r="N2328" i="1" s="1"/>
  <c r="J2232" i="1"/>
  <c r="M2232" i="1" s="1"/>
  <c r="N2232" i="1" s="1"/>
  <c r="J2168" i="1"/>
  <c r="M2168" i="1" s="1"/>
  <c r="N2168" i="1" s="1"/>
  <c r="J2008" i="1"/>
  <c r="M2008" i="1" s="1"/>
  <c r="N2008" i="1" s="1"/>
  <c r="J1880" i="1"/>
  <c r="M1880" i="1" s="1"/>
  <c r="N1880" i="1" s="1"/>
  <c r="J1816" i="1"/>
  <c r="M1816" i="1" s="1"/>
  <c r="N1816" i="1" s="1"/>
  <c r="J1216" i="1"/>
  <c r="M1216" i="1" s="1"/>
  <c r="N1216" i="1" s="1"/>
  <c r="J4343" i="1"/>
  <c r="M4343" i="1" s="1"/>
  <c r="N4343" i="1" s="1"/>
  <c r="J4183" i="1"/>
  <c r="M4183" i="1" s="1"/>
  <c r="N4183" i="1" s="1"/>
  <c r="J4023" i="1"/>
  <c r="M4023" i="1" s="1"/>
  <c r="N4023" i="1" s="1"/>
  <c r="J3639" i="1"/>
  <c r="M3639" i="1" s="1"/>
  <c r="N3639" i="1" s="1"/>
  <c r="J4278" i="1"/>
  <c r="M4278" i="1" s="1"/>
  <c r="N4278" i="1" s="1"/>
  <c r="J4118" i="1"/>
  <c r="M4118" i="1" s="1"/>
  <c r="N4118" i="1" s="1"/>
  <c r="J3926" i="1"/>
  <c r="M3926" i="1" s="1"/>
  <c r="N3926" i="1" s="1"/>
  <c r="J3670" i="1"/>
  <c r="M3670" i="1" s="1"/>
  <c r="N3670" i="1" s="1"/>
  <c r="J4309" i="1"/>
  <c r="M4309" i="1" s="1"/>
  <c r="N4309" i="1" s="1"/>
  <c r="J4181" i="1"/>
  <c r="M4181" i="1" s="1"/>
  <c r="N4181" i="1" s="1"/>
  <c r="J4053" i="1"/>
  <c r="M4053" i="1" s="1"/>
  <c r="N4053" i="1" s="1"/>
  <c r="J3861" i="1"/>
  <c r="M3861" i="1" s="1"/>
  <c r="N3861" i="1" s="1"/>
  <c r="J3733" i="1"/>
  <c r="M3733" i="1" s="1"/>
  <c r="N3733" i="1" s="1"/>
  <c r="J3541" i="1"/>
  <c r="M3541" i="1" s="1"/>
  <c r="N3541" i="1" s="1"/>
  <c r="J3349" i="1"/>
  <c r="M3349" i="1" s="1"/>
  <c r="N3349" i="1" s="1"/>
  <c r="J3253" i="1"/>
  <c r="M3253" i="1" s="1"/>
  <c r="N3253" i="1" s="1"/>
  <c r="J3029" i="1"/>
  <c r="M3029" i="1" s="1"/>
  <c r="N3029" i="1" s="1"/>
  <c r="J2933" i="1"/>
  <c r="M2933" i="1" s="1"/>
  <c r="N2933" i="1" s="1"/>
  <c r="J2837" i="1"/>
  <c r="M2837" i="1" s="1"/>
  <c r="N2837" i="1" s="1"/>
  <c r="J2741" i="1"/>
  <c r="M2741" i="1" s="1"/>
  <c r="N2741" i="1" s="1"/>
  <c r="J2453" i="1"/>
  <c r="M2453" i="1" s="1"/>
  <c r="N2453" i="1" s="1"/>
  <c r="J4436" i="1"/>
  <c r="M4436" i="1" s="1"/>
  <c r="N4436" i="1" s="1"/>
  <c r="J4340" i="1"/>
  <c r="M4340" i="1" s="1"/>
  <c r="N4340" i="1" s="1"/>
  <c r="J4180" i="1"/>
  <c r="M4180" i="1" s="1"/>
  <c r="N4180" i="1" s="1"/>
  <c r="J4020" i="1"/>
  <c r="M4020" i="1" s="1"/>
  <c r="N4020" i="1" s="1"/>
  <c r="J3956" i="1"/>
  <c r="M3956" i="1" s="1"/>
  <c r="N3956" i="1" s="1"/>
  <c r="J3796" i="1"/>
  <c r="M3796" i="1" s="1"/>
  <c r="N3796" i="1" s="1"/>
  <c r="J3700" i="1"/>
  <c r="M3700" i="1" s="1"/>
  <c r="N3700" i="1" s="1"/>
  <c r="J3572" i="1"/>
  <c r="M3572" i="1" s="1"/>
  <c r="N3572" i="1" s="1"/>
  <c r="J3412" i="1"/>
  <c r="M3412" i="1" s="1"/>
  <c r="N3412" i="1" s="1"/>
  <c r="J3316" i="1"/>
  <c r="M3316" i="1" s="1"/>
  <c r="N3316" i="1" s="1"/>
  <c r="J3156" i="1"/>
  <c r="M3156" i="1" s="1"/>
  <c r="N3156" i="1" s="1"/>
  <c r="J3028" i="1"/>
  <c r="M3028" i="1" s="1"/>
  <c r="N3028" i="1" s="1"/>
  <c r="J2868" i="1"/>
  <c r="M2868" i="1" s="1"/>
  <c r="N2868" i="1" s="1"/>
  <c r="J2772" i="1"/>
  <c r="M2772" i="1" s="1"/>
  <c r="N2772" i="1" s="1"/>
  <c r="J2676" i="1"/>
  <c r="M2676" i="1" s="1"/>
  <c r="N2676" i="1" s="1"/>
  <c r="J2548" i="1"/>
  <c r="M2548" i="1" s="1"/>
  <c r="N2548" i="1" s="1"/>
  <c r="J2420" i="1"/>
  <c r="M2420" i="1" s="1"/>
  <c r="N2420" i="1" s="1"/>
  <c r="J2292" i="1"/>
  <c r="M2292" i="1" s="1"/>
  <c r="N2292" i="1" s="1"/>
  <c r="J2132" i="1"/>
  <c r="M2132" i="1" s="1"/>
  <c r="N2132" i="1" s="1"/>
  <c r="J2036" i="1"/>
  <c r="M2036" i="1" s="1"/>
  <c r="N2036" i="1" s="1"/>
  <c r="J1940" i="1"/>
  <c r="M1940" i="1" s="1"/>
  <c r="N1940" i="1" s="1"/>
  <c r="J1812" i="1"/>
  <c r="M1812" i="1" s="1"/>
  <c r="N1812" i="1" s="1"/>
  <c r="J1652" i="1"/>
  <c r="M1652" i="1" s="1"/>
  <c r="N1652" i="1" s="1"/>
  <c r="J1556" i="1"/>
  <c r="M1556" i="1" s="1"/>
  <c r="N1556" i="1" s="1"/>
  <c r="J1460" i="1"/>
  <c r="M1460" i="1" s="1"/>
  <c r="N1460" i="1" s="1"/>
  <c r="J1428" i="1"/>
  <c r="M1428" i="1" s="1"/>
  <c r="N1428" i="1" s="1"/>
  <c r="J1332" i="1"/>
  <c r="M1332" i="1" s="1"/>
  <c r="N1332" i="1" s="1"/>
  <c r="J1140" i="1"/>
  <c r="M1140" i="1" s="1"/>
  <c r="N1140" i="1" s="1"/>
  <c r="J4435" i="1"/>
  <c r="M4435" i="1" s="1"/>
  <c r="N4435" i="1" s="1"/>
  <c r="J4339" i="1"/>
  <c r="M4339" i="1" s="1"/>
  <c r="N4339" i="1" s="1"/>
  <c r="J4211" i="1"/>
  <c r="M4211" i="1" s="1"/>
  <c r="N4211" i="1" s="1"/>
  <c r="J4115" i="1"/>
  <c r="M4115" i="1" s="1"/>
  <c r="N4115" i="1" s="1"/>
  <c r="J4370" i="1"/>
  <c r="M4370" i="1" s="1"/>
  <c r="N4370" i="1" s="1"/>
  <c r="J4274" i="1"/>
  <c r="M4274" i="1" s="1"/>
  <c r="N4274" i="1" s="1"/>
  <c r="J4210" i="1"/>
  <c r="M4210" i="1" s="1"/>
  <c r="N4210" i="1" s="1"/>
  <c r="J4114" i="1"/>
  <c r="M4114" i="1" s="1"/>
  <c r="N4114" i="1" s="1"/>
  <c r="J4018" i="1"/>
  <c r="M4018" i="1" s="1"/>
  <c r="N4018" i="1" s="1"/>
  <c r="J3922" i="1"/>
  <c r="M3922" i="1" s="1"/>
  <c r="N3922" i="1" s="1"/>
  <c r="J3826" i="1"/>
  <c r="M3826" i="1" s="1"/>
  <c r="N3826" i="1" s="1"/>
  <c r="J3698" i="1"/>
  <c r="M3698" i="1" s="1"/>
  <c r="N3698" i="1" s="1"/>
  <c r="J3634" i="1"/>
  <c r="M3634" i="1" s="1"/>
  <c r="N3634" i="1" s="1"/>
  <c r="J3538" i="1"/>
  <c r="M3538" i="1" s="1"/>
  <c r="N3538" i="1" s="1"/>
  <c r="J3442" i="1"/>
  <c r="M3442" i="1" s="1"/>
  <c r="N3442" i="1" s="1"/>
  <c r="J3410" i="1"/>
  <c r="M3410" i="1" s="1"/>
  <c r="N3410" i="1" s="1"/>
  <c r="J3314" i="1"/>
  <c r="M3314" i="1" s="1"/>
  <c r="N3314" i="1" s="1"/>
  <c r="J3250" i="1"/>
  <c r="M3250" i="1" s="1"/>
  <c r="N3250" i="1" s="1"/>
  <c r="J3218" i="1"/>
  <c r="M3218" i="1" s="1"/>
  <c r="N3218" i="1" s="1"/>
  <c r="J3154" i="1"/>
  <c r="M3154" i="1" s="1"/>
  <c r="N3154" i="1" s="1"/>
  <c r="J3122" i="1"/>
  <c r="M3122" i="1" s="1"/>
  <c r="N3122" i="1" s="1"/>
  <c r="J3090" i="1"/>
  <c r="M3090" i="1" s="1"/>
  <c r="N3090" i="1" s="1"/>
  <c r="J3058" i="1"/>
  <c r="M3058" i="1" s="1"/>
  <c r="N3058" i="1" s="1"/>
  <c r="J2866" i="1"/>
  <c r="M2866" i="1" s="1"/>
  <c r="N2866" i="1" s="1"/>
  <c r="J3345" i="1"/>
  <c r="M3345" i="1" s="1"/>
  <c r="N3345" i="1" s="1"/>
  <c r="J643" i="1"/>
  <c r="M643" i="1" s="1"/>
  <c r="N643" i="1" s="1"/>
  <c r="J4035" i="1"/>
  <c r="M4035" i="1" s="1"/>
  <c r="N4035" i="1" s="1"/>
  <c r="J3651" i="1"/>
  <c r="M3651" i="1" s="1"/>
  <c r="N3651" i="1" s="1"/>
  <c r="J3139" i="1"/>
  <c r="M3139" i="1" s="1"/>
  <c r="N3139" i="1" s="1"/>
  <c r="J2531" i="1"/>
  <c r="M2531" i="1" s="1"/>
  <c r="N2531" i="1" s="1"/>
  <c r="J1955" i="1"/>
  <c r="M1955" i="1" s="1"/>
  <c r="N1955" i="1" s="1"/>
  <c r="J1347" i="1"/>
  <c r="M1347" i="1" s="1"/>
  <c r="N1347" i="1" s="1"/>
  <c r="J3938" i="1"/>
  <c r="M3938" i="1" s="1"/>
  <c r="N3938" i="1" s="1"/>
  <c r="J4383" i="1"/>
  <c r="M4383" i="1" s="1"/>
  <c r="N4383" i="1" s="1"/>
  <c r="J3935" i="1"/>
  <c r="M3935" i="1" s="1"/>
  <c r="N3935" i="1" s="1"/>
  <c r="J4312" i="1"/>
  <c r="M4312" i="1" s="1"/>
  <c r="N4312" i="1" s="1"/>
  <c r="J3768" i="1"/>
  <c r="M3768" i="1" s="1"/>
  <c r="N3768" i="1" s="1"/>
  <c r="J3448" i="1"/>
  <c r="M3448" i="1" s="1"/>
  <c r="N3448" i="1" s="1"/>
  <c r="J3160" i="1"/>
  <c r="M3160" i="1" s="1"/>
  <c r="N3160" i="1" s="1"/>
  <c r="J2904" i="1"/>
  <c r="M2904" i="1" s="1"/>
  <c r="N2904" i="1" s="1"/>
  <c r="J2648" i="1"/>
  <c r="M2648" i="1" s="1"/>
  <c r="N2648" i="1" s="1"/>
  <c r="J2072" i="1"/>
  <c r="M2072" i="1" s="1"/>
  <c r="N2072" i="1" s="1"/>
  <c r="J4247" i="1"/>
  <c r="M4247" i="1" s="1"/>
  <c r="N4247" i="1" s="1"/>
  <c r="J4374" i="1"/>
  <c r="M4374" i="1" s="1"/>
  <c r="N4374" i="1" s="1"/>
  <c r="J4150" i="1"/>
  <c r="M4150" i="1" s="1"/>
  <c r="N4150" i="1" s="1"/>
  <c r="J3862" i="1"/>
  <c r="M3862" i="1" s="1"/>
  <c r="N3862" i="1" s="1"/>
  <c r="J4437" i="1"/>
  <c r="M4437" i="1" s="1"/>
  <c r="N4437" i="1" s="1"/>
  <c r="J4117" i="1"/>
  <c r="M4117" i="1" s="1"/>
  <c r="N4117" i="1" s="1"/>
  <c r="J3797" i="1"/>
  <c r="M3797" i="1" s="1"/>
  <c r="N3797" i="1" s="1"/>
  <c r="J3509" i="1"/>
  <c r="M3509" i="1" s="1"/>
  <c r="N3509" i="1" s="1"/>
  <c r="J3189" i="1"/>
  <c r="M3189" i="1" s="1"/>
  <c r="N3189" i="1" s="1"/>
  <c r="J2389" i="1"/>
  <c r="M2389" i="1" s="1"/>
  <c r="N2389" i="1" s="1"/>
  <c r="J4308" i="1"/>
  <c r="M4308" i="1" s="1"/>
  <c r="N4308" i="1" s="1"/>
  <c r="J4116" i="1"/>
  <c r="M4116" i="1" s="1"/>
  <c r="N4116" i="1" s="1"/>
  <c r="J3924" i="1"/>
  <c r="M3924" i="1" s="1"/>
  <c r="N3924" i="1" s="1"/>
  <c r="J3732" i="1"/>
  <c r="M3732" i="1" s="1"/>
  <c r="N3732" i="1" s="1"/>
  <c r="J3540" i="1"/>
  <c r="M3540" i="1" s="1"/>
  <c r="N3540" i="1" s="1"/>
  <c r="J3380" i="1"/>
  <c r="M3380" i="1" s="1"/>
  <c r="N3380" i="1" s="1"/>
  <c r="J3220" i="1"/>
  <c r="M3220" i="1" s="1"/>
  <c r="N3220" i="1" s="1"/>
  <c r="J2996" i="1"/>
  <c r="M2996" i="1" s="1"/>
  <c r="N2996" i="1" s="1"/>
  <c r="J2836" i="1"/>
  <c r="M2836" i="1" s="1"/>
  <c r="N2836" i="1" s="1"/>
  <c r="J2580" i="1"/>
  <c r="M2580" i="1" s="1"/>
  <c r="N2580" i="1" s="1"/>
  <c r="J2356" i="1"/>
  <c r="M2356" i="1" s="1"/>
  <c r="N2356" i="1" s="1"/>
  <c r="J2196" i="1"/>
  <c r="M2196" i="1" s="1"/>
  <c r="N2196" i="1" s="1"/>
  <c r="J1972" i="1"/>
  <c r="M1972" i="1" s="1"/>
  <c r="N1972" i="1" s="1"/>
  <c r="J1684" i="1"/>
  <c r="M1684" i="1" s="1"/>
  <c r="N1684" i="1" s="1"/>
  <c r="J1076" i="1"/>
  <c r="M1076" i="1" s="1"/>
  <c r="N1076" i="1" s="1"/>
  <c r="J4403" i="1"/>
  <c r="M4403" i="1" s="1"/>
  <c r="J4275" i="1"/>
  <c r="M4275" i="1" s="1"/>
  <c r="N4275" i="1" s="1"/>
  <c r="J4083" i="1"/>
  <c r="M4083" i="1" s="1"/>
  <c r="N4083" i="1" s="1"/>
  <c r="J4402" i="1"/>
  <c r="M4402" i="1" s="1"/>
  <c r="N4402" i="1" s="1"/>
  <c r="J4306" i="1"/>
  <c r="M4306" i="1" s="1"/>
  <c r="N4306" i="1" s="1"/>
  <c r="J4178" i="1"/>
  <c r="M4178" i="1" s="1"/>
  <c r="N4178" i="1" s="1"/>
  <c r="J4082" i="1"/>
  <c r="M4082" i="1" s="1"/>
  <c r="N4082" i="1" s="1"/>
  <c r="J3986" i="1"/>
  <c r="M3986" i="1" s="1"/>
  <c r="N3986" i="1" s="1"/>
  <c r="J3890" i="1"/>
  <c r="M3890" i="1" s="1"/>
  <c r="N3890" i="1" s="1"/>
  <c r="J3794" i="1"/>
  <c r="M3794" i="1" s="1"/>
  <c r="N3794" i="1" s="1"/>
  <c r="J3602" i="1"/>
  <c r="M3602" i="1" s="1"/>
  <c r="N3602" i="1" s="1"/>
  <c r="J3346" i="1"/>
  <c r="M3346" i="1" s="1"/>
  <c r="N3346" i="1" s="1"/>
  <c r="J2268" i="1"/>
  <c r="M2268" i="1" s="1"/>
  <c r="N2268" i="1" s="1"/>
  <c r="J632" i="1"/>
  <c r="M632" i="1" s="1"/>
  <c r="N632" i="1" s="1"/>
  <c r="J1705" i="1"/>
  <c r="M1705" i="1" s="1"/>
  <c r="N1705" i="1" s="1"/>
  <c r="J1385" i="1"/>
  <c r="M1385" i="1" s="1"/>
  <c r="N1385" i="1" s="1"/>
  <c r="J1225" i="1"/>
  <c r="M1225" i="1" s="1"/>
  <c r="N1225" i="1" s="1"/>
  <c r="J1129" i="1"/>
  <c r="M1129" i="1" s="1"/>
  <c r="N1129" i="1" s="1"/>
  <c r="J1033" i="1"/>
  <c r="M1033" i="1" s="1"/>
  <c r="N1033" i="1" s="1"/>
  <c r="J4323" i="1"/>
  <c r="M4323" i="1" s="1"/>
  <c r="J4099" i="1"/>
  <c r="M4099" i="1" s="1"/>
  <c r="N4099" i="1" s="1"/>
  <c r="J3939" i="1"/>
  <c r="M3939" i="1" s="1"/>
  <c r="N3939" i="1" s="1"/>
  <c r="J3683" i="1"/>
  <c r="M3683" i="1" s="1"/>
  <c r="N3683" i="1" s="1"/>
  <c r="J3459" i="1"/>
  <c r="M3459" i="1" s="1"/>
  <c r="N3459" i="1" s="1"/>
  <c r="J3267" i="1"/>
  <c r="M3267" i="1" s="1"/>
  <c r="N3267" i="1" s="1"/>
  <c r="J3043" i="1"/>
  <c r="M3043" i="1" s="1"/>
  <c r="N3043" i="1" s="1"/>
  <c r="J2787" i="1"/>
  <c r="M2787" i="1" s="1"/>
  <c r="N2787" i="1" s="1"/>
  <c r="J2627" i="1"/>
  <c r="M2627" i="1" s="1"/>
  <c r="N2627" i="1" s="1"/>
  <c r="J2435" i="1"/>
  <c r="M2435" i="1" s="1"/>
  <c r="N2435" i="1" s="1"/>
  <c r="J2243" i="1"/>
  <c r="M2243" i="1" s="1"/>
  <c r="N2243" i="1" s="1"/>
  <c r="J1987" i="1"/>
  <c r="M1987" i="1" s="1"/>
  <c r="N1987" i="1" s="1"/>
  <c r="J1827" i="1"/>
  <c r="M1827" i="1" s="1"/>
  <c r="N1827" i="1" s="1"/>
  <c r="J1667" i="1"/>
  <c r="M1667" i="1" s="1"/>
  <c r="N1667" i="1" s="1"/>
  <c r="J1379" i="1"/>
  <c r="M1379" i="1" s="1"/>
  <c r="N1379" i="1" s="1"/>
  <c r="J1251" i="1"/>
  <c r="M1251" i="1" s="1"/>
  <c r="N1251" i="1" s="1"/>
  <c r="J1187" i="1"/>
  <c r="M1187" i="1" s="1"/>
  <c r="N1187" i="1" s="1"/>
  <c r="J1123" i="1"/>
  <c r="M1123" i="1" s="1"/>
  <c r="N1123" i="1" s="1"/>
  <c r="J1059" i="1"/>
  <c r="M1059" i="1" s="1"/>
  <c r="N1059" i="1" s="1"/>
  <c r="J547" i="1"/>
  <c r="M547" i="1" s="1"/>
  <c r="N547" i="1" s="1"/>
  <c r="J2907" i="1"/>
  <c r="M2907" i="1" s="1"/>
  <c r="N2907" i="1" s="1"/>
  <c r="J3" i="1"/>
  <c r="M3" i="1" s="1"/>
  <c r="J4322" i="1"/>
  <c r="M4322" i="1" s="1"/>
  <c r="N4322" i="1" s="1"/>
  <c r="J4002" i="1"/>
  <c r="M4002" i="1" s="1"/>
  <c r="N4002" i="1" s="1"/>
  <c r="J3778" i="1"/>
  <c r="M3778" i="1" s="1"/>
  <c r="N3778" i="1" s="1"/>
  <c r="J3586" i="1"/>
  <c r="M3586" i="1" s="1"/>
  <c r="N3586" i="1" s="1"/>
  <c r="J2754" i="1"/>
  <c r="M2754" i="1" s="1"/>
  <c r="N2754" i="1" s="1"/>
  <c r="J2906" i="1"/>
  <c r="M2906" i="1" s="1"/>
  <c r="N2906" i="1" s="1"/>
  <c r="J4417" i="1"/>
  <c r="M4417" i="1" s="1"/>
  <c r="N4417" i="1" s="1"/>
  <c r="J4353" i="1"/>
  <c r="M4353" i="1" s="1"/>
  <c r="N4353" i="1" s="1"/>
  <c r="J4448" i="1"/>
  <c r="M4448" i="1" s="1"/>
  <c r="N4448" i="1" s="1"/>
  <c r="J3968" i="1"/>
  <c r="M3968" i="1" s="1"/>
  <c r="N3968" i="1" s="1"/>
  <c r="J3232" i="1"/>
  <c r="M3232" i="1" s="1"/>
  <c r="N3232" i="1" s="1"/>
  <c r="J2788" i="1"/>
  <c r="M2788" i="1" s="1"/>
  <c r="N2788" i="1" s="1"/>
  <c r="J4319" i="1"/>
  <c r="M4319" i="1" s="1"/>
  <c r="N4319" i="1" s="1"/>
  <c r="J4127" i="1"/>
  <c r="M4127" i="1" s="1"/>
  <c r="N4127" i="1" s="1"/>
  <c r="J3775" i="1"/>
  <c r="M3775" i="1" s="1"/>
  <c r="N3775" i="1" s="1"/>
  <c r="J4248" i="1"/>
  <c r="M4248" i="1" s="1"/>
  <c r="N4248" i="1" s="1"/>
  <c r="J4120" i="1"/>
  <c r="M4120" i="1" s="1"/>
  <c r="N4120" i="1" s="1"/>
  <c r="J3832" i="1"/>
  <c r="M3832" i="1" s="1"/>
  <c r="N3832" i="1" s="1"/>
  <c r="J3704" i="1"/>
  <c r="M3704" i="1" s="1"/>
  <c r="N3704" i="1" s="1"/>
  <c r="J3544" i="1"/>
  <c r="M3544" i="1" s="1"/>
  <c r="N3544" i="1" s="1"/>
  <c r="J3352" i="1"/>
  <c r="M3352" i="1" s="1"/>
  <c r="N3352" i="1" s="1"/>
  <c r="J3224" i="1"/>
  <c r="M3224" i="1" s="1"/>
  <c r="N3224" i="1" s="1"/>
  <c r="J2968" i="1"/>
  <c r="M2968" i="1" s="1"/>
  <c r="N2968" i="1" s="1"/>
  <c r="J2840" i="1"/>
  <c r="M2840" i="1" s="1"/>
  <c r="N2840" i="1" s="1"/>
  <c r="J2712" i="1"/>
  <c r="M2712" i="1" s="1"/>
  <c r="N2712" i="1" s="1"/>
  <c r="J2520" i="1"/>
  <c r="M2520" i="1" s="1"/>
  <c r="N2520" i="1" s="1"/>
  <c r="J2424" i="1"/>
  <c r="M2424" i="1" s="1"/>
  <c r="N2424" i="1" s="1"/>
  <c r="J2360" i="1"/>
  <c r="M2360" i="1" s="1"/>
  <c r="N2360" i="1" s="1"/>
  <c r="J2296" i="1"/>
  <c r="M2296" i="1" s="1"/>
  <c r="N2296" i="1" s="1"/>
  <c r="J2200" i="1"/>
  <c r="M2200" i="1" s="1"/>
  <c r="N2200" i="1" s="1"/>
  <c r="J2104" i="1"/>
  <c r="M2104" i="1" s="1"/>
  <c r="N2104" i="1" s="1"/>
  <c r="J1976" i="1"/>
  <c r="M1976" i="1" s="1"/>
  <c r="N1976" i="1" s="1"/>
  <c r="J1848" i="1"/>
  <c r="M1848" i="1" s="1"/>
  <c r="N1848" i="1" s="1"/>
  <c r="J3474" i="1"/>
  <c r="M3474" i="1" s="1"/>
  <c r="N3474" i="1" s="1"/>
  <c r="J4407" i="1"/>
  <c r="M4407" i="1" s="1"/>
  <c r="N4407" i="1" s="1"/>
  <c r="J4215" i="1"/>
  <c r="M4215" i="1" s="1"/>
  <c r="N4215" i="1" s="1"/>
  <c r="J3799" i="1"/>
  <c r="M3799" i="1" s="1"/>
  <c r="N3799" i="1" s="1"/>
  <c r="J1175" i="1"/>
  <c r="M1175" i="1" s="1"/>
  <c r="N1175" i="1" s="1"/>
  <c r="J4310" i="1"/>
  <c r="M4310" i="1" s="1"/>
  <c r="N4310" i="1" s="1"/>
  <c r="J4086" i="1"/>
  <c r="M4086" i="1" s="1"/>
  <c r="N4086" i="1" s="1"/>
  <c r="J3958" i="1"/>
  <c r="M3958" i="1" s="1"/>
  <c r="N3958" i="1" s="1"/>
  <c r="J3702" i="1"/>
  <c r="M3702" i="1" s="1"/>
  <c r="N3702" i="1" s="1"/>
  <c r="J4405" i="1"/>
  <c r="M4405" i="1" s="1"/>
  <c r="N4405" i="1" s="1"/>
  <c r="J4277" i="1"/>
  <c r="M4277" i="1" s="1"/>
  <c r="N4277" i="1" s="1"/>
  <c r="J4085" i="1"/>
  <c r="M4085" i="1" s="1"/>
  <c r="N4085" i="1" s="1"/>
  <c r="J3893" i="1"/>
  <c r="M3893" i="1" s="1"/>
  <c r="N3893" i="1" s="1"/>
  <c r="J3765" i="1"/>
  <c r="M3765" i="1" s="1"/>
  <c r="N3765" i="1" s="1"/>
  <c r="J3605" i="1"/>
  <c r="M3605" i="1" s="1"/>
  <c r="N3605" i="1" s="1"/>
  <c r="J3477" i="1"/>
  <c r="M3477" i="1" s="1"/>
  <c r="N3477" i="1" s="1"/>
  <c r="J3317" i="1"/>
  <c r="M3317" i="1" s="1"/>
  <c r="N3317" i="1" s="1"/>
  <c r="J3093" i="1"/>
  <c r="M3093" i="1" s="1"/>
  <c r="N3093" i="1" s="1"/>
  <c r="J2901" i="1"/>
  <c r="M2901" i="1" s="1"/>
  <c r="N2901" i="1" s="1"/>
  <c r="J2805" i="1"/>
  <c r="M2805" i="1" s="1"/>
  <c r="N2805" i="1" s="1"/>
  <c r="J2709" i="1"/>
  <c r="M2709" i="1" s="1"/>
  <c r="N2709" i="1" s="1"/>
  <c r="J2517" i="1"/>
  <c r="M2517" i="1" s="1"/>
  <c r="N2517" i="1" s="1"/>
  <c r="J4404" i="1"/>
  <c r="M4404" i="1" s="1"/>
  <c r="N4404" i="1" s="1"/>
  <c r="J4276" i="1"/>
  <c r="M4276" i="1" s="1"/>
  <c r="N4276" i="1" s="1"/>
  <c r="J4084" i="1"/>
  <c r="M4084" i="1" s="1"/>
  <c r="N4084" i="1" s="1"/>
  <c r="J3988" i="1"/>
  <c r="M3988" i="1" s="1"/>
  <c r="N3988" i="1" s="1"/>
  <c r="J3892" i="1"/>
  <c r="M3892" i="1" s="1"/>
  <c r="N3892" i="1" s="1"/>
  <c r="J3764" i="1"/>
  <c r="M3764" i="1" s="1"/>
  <c r="N3764" i="1" s="1"/>
  <c r="J3604" i="1"/>
  <c r="M3604" i="1" s="1"/>
  <c r="N3604" i="1" s="1"/>
  <c r="J3476" i="1"/>
  <c r="M3476" i="1" s="1"/>
  <c r="N3476" i="1" s="1"/>
  <c r="J3348" i="1"/>
  <c r="M3348" i="1" s="1"/>
  <c r="N3348" i="1" s="1"/>
  <c r="J3188" i="1"/>
  <c r="M3188" i="1" s="1"/>
  <c r="N3188" i="1" s="1"/>
  <c r="J3060" i="1"/>
  <c r="M3060" i="1" s="1"/>
  <c r="N3060" i="1" s="1"/>
  <c r="J2964" i="1"/>
  <c r="M2964" i="1" s="1"/>
  <c r="N2964" i="1" s="1"/>
  <c r="J2740" i="1"/>
  <c r="M2740" i="1" s="1"/>
  <c r="N2740" i="1" s="1"/>
  <c r="J2644" i="1"/>
  <c r="M2644" i="1" s="1"/>
  <c r="N2644" i="1" s="1"/>
  <c r="J2484" i="1"/>
  <c r="M2484" i="1" s="1"/>
  <c r="N2484" i="1" s="1"/>
  <c r="J2388" i="1"/>
  <c r="M2388" i="1" s="1"/>
  <c r="N2388" i="1" s="1"/>
  <c r="J2260" i="1"/>
  <c r="M2260" i="1" s="1"/>
  <c r="N2260" i="1" s="1"/>
  <c r="J2100" i="1"/>
  <c r="M2100" i="1" s="1"/>
  <c r="N2100" i="1" s="1"/>
  <c r="J2004" i="1"/>
  <c r="M2004" i="1" s="1"/>
  <c r="N2004" i="1" s="1"/>
  <c r="J1908" i="1"/>
  <c r="M1908" i="1" s="1"/>
  <c r="N1908" i="1" s="1"/>
  <c r="J1844" i="1"/>
  <c r="M1844" i="1" s="1"/>
  <c r="N1844" i="1" s="1"/>
  <c r="J1716" i="1"/>
  <c r="M1716" i="1" s="1"/>
  <c r="N1716" i="1" s="1"/>
  <c r="J1588" i="1"/>
  <c r="M1588" i="1" s="1"/>
  <c r="N1588" i="1" s="1"/>
  <c r="J1492" i="1"/>
  <c r="M1492" i="1" s="1"/>
  <c r="N1492" i="1" s="1"/>
  <c r="J1396" i="1"/>
  <c r="M1396" i="1" s="1"/>
  <c r="N1396" i="1" s="1"/>
  <c r="J1268" i="1"/>
  <c r="M1268" i="1" s="1"/>
  <c r="N1268" i="1" s="1"/>
  <c r="J1108" i="1"/>
  <c r="M1108" i="1" s="1"/>
  <c r="N1108" i="1" s="1"/>
  <c r="J4371" i="1"/>
  <c r="M4371" i="1" s="1"/>
  <c r="N4371" i="1" s="1"/>
  <c r="J4243" i="1"/>
  <c r="M4243" i="1" s="1"/>
  <c r="N4243" i="1" s="1"/>
  <c r="J4051" i="1"/>
  <c r="M4051" i="1" s="1"/>
  <c r="N4051" i="1" s="1"/>
  <c r="J4434" i="1"/>
  <c r="M4434" i="1" s="1"/>
  <c r="N4434" i="1" s="1"/>
  <c r="J4338" i="1"/>
  <c r="M4338" i="1" s="1"/>
  <c r="N4338" i="1" s="1"/>
  <c r="J4242" i="1"/>
  <c r="M4242" i="1" s="1"/>
  <c r="N4242" i="1" s="1"/>
  <c r="J4146" i="1"/>
  <c r="M4146" i="1" s="1"/>
  <c r="N4146" i="1" s="1"/>
  <c r="J4050" i="1"/>
  <c r="M4050" i="1" s="1"/>
  <c r="N4050" i="1" s="1"/>
  <c r="J3954" i="1"/>
  <c r="M3954" i="1" s="1"/>
  <c r="N3954" i="1" s="1"/>
  <c r="J3858" i="1"/>
  <c r="M3858" i="1" s="1"/>
  <c r="N3858" i="1" s="1"/>
  <c r="J3762" i="1"/>
  <c r="M3762" i="1" s="1"/>
  <c r="N3762" i="1" s="1"/>
  <c r="J3666" i="1"/>
  <c r="M3666" i="1" s="1"/>
  <c r="N3666" i="1" s="1"/>
  <c r="J3570" i="1"/>
  <c r="M3570" i="1" s="1"/>
  <c r="N3570" i="1" s="1"/>
  <c r="J3506" i="1"/>
  <c r="M3506" i="1" s="1"/>
  <c r="N3506" i="1" s="1"/>
  <c r="J3378" i="1"/>
  <c r="M3378" i="1" s="1"/>
  <c r="N3378" i="1" s="1"/>
  <c r="J3282" i="1"/>
  <c r="M3282" i="1" s="1"/>
  <c r="N3282" i="1" s="1"/>
  <c r="J3186" i="1"/>
  <c r="M3186" i="1" s="1"/>
  <c r="N3186" i="1" s="1"/>
  <c r="J4068" i="1"/>
  <c r="M4068" i="1" s="1"/>
  <c r="N4068" i="1" s="1"/>
  <c r="J3300" i="1"/>
  <c r="M3300" i="1" s="1"/>
  <c r="N3300" i="1" s="1"/>
  <c r="J2267" i="1"/>
  <c r="M2267" i="1" s="1"/>
  <c r="N2267" i="1" s="1"/>
  <c r="J557" i="1"/>
  <c r="M557" i="1" s="1"/>
  <c r="N557" i="1" s="1"/>
  <c r="J2713" i="1"/>
  <c r="M2713" i="1" s="1"/>
  <c r="N2713" i="1" s="1"/>
  <c r="J1593" i="1"/>
  <c r="M1593" i="1" s="1"/>
  <c r="N1593" i="1" s="1"/>
  <c r="J729" i="1"/>
  <c r="M729" i="1" s="1"/>
  <c r="N729" i="1" s="1"/>
  <c r="J2838" i="1"/>
  <c r="M2838" i="1" s="1"/>
  <c r="N2838" i="1" s="1"/>
  <c r="J2806" i="1"/>
  <c r="M2806" i="1" s="1"/>
  <c r="N2806" i="1" s="1"/>
  <c r="J2774" i="1"/>
  <c r="M2774" i="1" s="1"/>
  <c r="N2774" i="1" s="1"/>
  <c r="J2742" i="1"/>
  <c r="M2742" i="1" s="1"/>
  <c r="J2710" i="1"/>
  <c r="M2710" i="1" s="1"/>
  <c r="N2710" i="1" s="1"/>
  <c r="J2678" i="1"/>
  <c r="M2678" i="1" s="1"/>
  <c r="N2678" i="1" s="1"/>
  <c r="J2614" i="1"/>
  <c r="M2614" i="1" s="1"/>
  <c r="N2614" i="1" s="1"/>
  <c r="J2582" i="1"/>
  <c r="M2582" i="1" s="1"/>
  <c r="N2582" i="1" s="1"/>
  <c r="J2550" i="1"/>
  <c r="M2550" i="1" s="1"/>
  <c r="N2550" i="1" s="1"/>
  <c r="J2518" i="1"/>
  <c r="M2518" i="1" s="1"/>
  <c r="N2518" i="1" s="1"/>
  <c r="J2486" i="1"/>
  <c r="M2486" i="1" s="1"/>
  <c r="N2486" i="1" s="1"/>
  <c r="J2454" i="1"/>
  <c r="M2454" i="1" s="1"/>
  <c r="N2454" i="1" s="1"/>
  <c r="J2422" i="1"/>
  <c r="M2422" i="1" s="1"/>
  <c r="N2422" i="1" s="1"/>
  <c r="J2390" i="1"/>
  <c r="M2390" i="1" s="1"/>
  <c r="N2390" i="1" s="1"/>
  <c r="J2358" i="1"/>
  <c r="M2358" i="1" s="1"/>
  <c r="N2358" i="1" s="1"/>
  <c r="J2326" i="1"/>
  <c r="M2326" i="1" s="1"/>
  <c r="N2326" i="1" s="1"/>
  <c r="J2294" i="1"/>
  <c r="M2294" i="1" s="1"/>
  <c r="N2294" i="1" s="1"/>
  <c r="J2262" i="1"/>
  <c r="M2262" i="1" s="1"/>
  <c r="N2262" i="1" s="1"/>
  <c r="J2230" i="1"/>
  <c r="M2230" i="1" s="1"/>
  <c r="N2230" i="1" s="1"/>
  <c r="J2198" i="1"/>
  <c r="M2198" i="1" s="1"/>
  <c r="N2198" i="1" s="1"/>
  <c r="J1430" i="1"/>
  <c r="M1430" i="1" s="1"/>
  <c r="N1430" i="1" s="1"/>
  <c r="J726" i="1"/>
  <c r="M726" i="1" s="1"/>
  <c r="N726" i="1" s="1"/>
  <c r="J148" i="1"/>
  <c r="M148" i="1" s="1"/>
  <c r="N148" i="1" s="1"/>
  <c r="J116" i="1"/>
  <c r="M116" i="1" s="1"/>
  <c r="N116" i="1" s="1"/>
  <c r="J84" i="1"/>
  <c r="M84" i="1" s="1"/>
  <c r="N84" i="1" s="1"/>
  <c r="J52" i="1"/>
  <c r="M52" i="1" s="1"/>
  <c r="N52" i="1" s="1"/>
  <c r="J3635" i="1"/>
  <c r="M3635" i="1" s="1"/>
  <c r="N3635" i="1" s="1"/>
  <c r="J3539" i="1"/>
  <c r="M3539" i="1" s="1"/>
  <c r="N3539" i="1" s="1"/>
  <c r="J3475" i="1"/>
  <c r="M3475" i="1" s="1"/>
  <c r="N3475" i="1" s="1"/>
  <c r="J3443" i="1"/>
  <c r="M3443" i="1" s="1"/>
  <c r="N3443" i="1" s="1"/>
  <c r="J3411" i="1"/>
  <c r="M3411" i="1" s="1"/>
  <c r="N3411" i="1" s="1"/>
  <c r="J3379" i="1"/>
  <c r="M3379" i="1" s="1"/>
  <c r="N3379" i="1" s="1"/>
  <c r="J3347" i="1"/>
  <c r="M3347" i="1" s="1"/>
  <c r="N3347" i="1" s="1"/>
  <c r="J3315" i="1"/>
  <c r="M3315" i="1" s="1"/>
  <c r="N3315" i="1" s="1"/>
  <c r="J3283" i="1"/>
  <c r="M3283" i="1" s="1"/>
  <c r="N3283" i="1" s="1"/>
  <c r="J3251" i="1"/>
  <c r="M3251" i="1" s="1"/>
  <c r="N3251" i="1" s="1"/>
  <c r="J3219" i="1"/>
  <c r="M3219" i="1" s="1"/>
  <c r="N3219" i="1" s="1"/>
  <c r="J3187" i="1"/>
  <c r="M3187" i="1" s="1"/>
  <c r="N3187" i="1" s="1"/>
  <c r="J3155" i="1"/>
  <c r="M3155" i="1" s="1"/>
  <c r="N3155" i="1" s="1"/>
  <c r="J3123" i="1"/>
  <c r="M3123" i="1" s="1"/>
  <c r="N3123" i="1" s="1"/>
  <c r="J3091" i="1"/>
  <c r="M3091" i="1" s="1"/>
  <c r="N3091" i="1" s="1"/>
  <c r="J3027" i="1"/>
  <c r="M3027" i="1" s="1"/>
  <c r="N3027" i="1" s="1"/>
  <c r="J2963" i="1"/>
  <c r="M2963" i="1" s="1"/>
  <c r="N2963" i="1" s="1"/>
  <c r="J2931" i="1"/>
  <c r="M2931" i="1" s="1"/>
  <c r="N2931" i="1" s="1"/>
  <c r="J2899" i="1"/>
  <c r="M2899" i="1" s="1"/>
  <c r="N2899" i="1" s="1"/>
  <c r="J2867" i="1"/>
  <c r="M2867" i="1" s="1"/>
  <c r="N2867" i="1" s="1"/>
  <c r="J2835" i="1"/>
  <c r="M2835" i="1" s="1"/>
  <c r="N2835" i="1" s="1"/>
  <c r="J2803" i="1"/>
  <c r="M2803" i="1" s="1"/>
  <c r="N2803" i="1" s="1"/>
  <c r="J2675" i="1"/>
  <c r="M2675" i="1" s="1"/>
  <c r="N2675" i="1" s="1"/>
  <c r="J2994" i="1"/>
  <c r="M2994" i="1" s="1"/>
  <c r="N2994" i="1" s="1"/>
  <c r="J2962" i="1"/>
  <c r="M2962" i="1" s="1"/>
  <c r="N2962" i="1" s="1"/>
  <c r="J2898" i="1"/>
  <c r="M2898" i="1" s="1"/>
  <c r="N2898" i="1" s="1"/>
  <c r="J2770" i="1"/>
  <c r="M2770" i="1" s="1"/>
  <c r="N2770" i="1" s="1"/>
  <c r="J2706" i="1"/>
  <c r="M2706" i="1" s="1"/>
  <c r="N2706" i="1" s="1"/>
  <c r="J2610" i="1"/>
  <c r="M2610" i="1" s="1"/>
  <c r="N2610" i="1" s="1"/>
  <c r="J3026" i="1"/>
  <c r="M3026" i="1" s="1"/>
  <c r="N3026" i="1" s="1"/>
  <c r="J2930" i="1"/>
  <c r="M2930" i="1" s="1"/>
  <c r="N2930" i="1" s="1"/>
  <c r="J2834" i="1"/>
  <c r="M2834" i="1" s="1"/>
  <c r="N2834" i="1" s="1"/>
  <c r="J2738" i="1"/>
  <c r="M2738" i="1" s="1"/>
  <c r="N2738" i="1" s="1"/>
  <c r="J2674" i="1"/>
  <c r="M2674" i="1" s="1"/>
  <c r="N2674" i="1" s="1"/>
  <c r="J2642" i="1"/>
  <c r="M2642" i="1" s="1"/>
  <c r="N2642" i="1" s="1"/>
  <c r="J2578" i="1"/>
  <c r="M2578" i="1" s="1"/>
  <c r="N2578" i="1" s="1"/>
  <c r="J2546" i="1"/>
  <c r="M2546" i="1" s="1"/>
  <c r="N2546" i="1" s="1"/>
  <c r="J2514" i="1"/>
  <c r="M2514" i="1" s="1"/>
  <c r="N2514" i="1" s="1"/>
  <c r="J2482" i="1"/>
  <c r="M2482" i="1" s="1"/>
  <c r="N2482" i="1" s="1"/>
  <c r="J2450" i="1"/>
  <c r="M2450" i="1" s="1"/>
  <c r="N2450" i="1" s="1"/>
  <c r="J1938" i="1"/>
  <c r="M1938" i="1" s="1"/>
  <c r="N1938" i="1" s="1"/>
  <c r="J4369" i="1"/>
  <c r="M4369" i="1" s="1"/>
  <c r="N4369" i="1" s="1"/>
  <c r="J4209" i="1"/>
  <c r="M4209" i="1" s="1"/>
  <c r="N4209" i="1" s="1"/>
  <c r="J4145" i="1"/>
  <c r="M4145" i="1" s="1"/>
  <c r="N4145" i="1" s="1"/>
  <c r="J4049" i="1"/>
  <c r="M4049" i="1" s="1"/>
  <c r="N4049" i="1" s="1"/>
  <c r="J2802" i="1"/>
  <c r="M2802" i="1" s="1"/>
  <c r="N2802" i="1" s="1"/>
  <c r="J4272" i="1"/>
  <c r="M4272" i="1" s="1"/>
  <c r="N4272" i="1" s="1"/>
  <c r="J4016" i="1"/>
  <c r="M4016" i="1" s="1"/>
  <c r="N4016" i="1" s="1"/>
  <c r="J3408" i="1"/>
  <c r="M3408" i="1" s="1"/>
  <c r="N3408" i="1" s="1"/>
  <c r="J3344" i="1"/>
  <c r="M3344" i="1" s="1"/>
  <c r="N3344" i="1" s="1"/>
  <c r="J2704" i="1"/>
  <c r="M2704" i="1" s="1"/>
  <c r="N2704" i="1" s="1"/>
  <c r="J2480" i="1"/>
  <c r="M2480" i="1" s="1"/>
  <c r="N2480" i="1" s="1"/>
  <c r="J1968" i="1"/>
  <c r="M1968" i="1" s="1"/>
  <c r="N1968" i="1" s="1"/>
  <c r="J784" i="1"/>
  <c r="M784" i="1" s="1"/>
  <c r="N784" i="1" s="1"/>
  <c r="J876" i="1"/>
  <c r="M876" i="1" s="1"/>
  <c r="N876" i="1" s="1"/>
  <c r="J844" i="1"/>
  <c r="M844" i="1" s="1"/>
  <c r="N844" i="1" s="1"/>
  <c r="J812" i="1"/>
  <c r="M812" i="1" s="1"/>
  <c r="N812" i="1" s="1"/>
  <c r="J748" i="1"/>
  <c r="M748" i="1" s="1"/>
  <c r="N748" i="1" s="1"/>
  <c r="J716" i="1"/>
  <c r="M716" i="1" s="1"/>
  <c r="N716" i="1" s="1"/>
  <c r="J684" i="1"/>
  <c r="M684" i="1" s="1"/>
  <c r="N684" i="1" s="1"/>
  <c r="J652" i="1"/>
  <c r="M652" i="1" s="1"/>
  <c r="N652" i="1" s="1"/>
  <c r="J620" i="1"/>
  <c r="M620" i="1" s="1"/>
  <c r="N620" i="1" s="1"/>
  <c r="J588" i="1"/>
  <c r="M588" i="1" s="1"/>
  <c r="N588" i="1" s="1"/>
  <c r="J556" i="1"/>
  <c r="M556" i="1" s="1"/>
  <c r="N556" i="1" s="1"/>
  <c r="J524" i="1"/>
  <c r="M524" i="1" s="1"/>
  <c r="N524" i="1" s="1"/>
  <c r="J492" i="1"/>
  <c r="M492" i="1" s="1"/>
  <c r="N492" i="1" s="1"/>
  <c r="J460" i="1"/>
  <c r="M460" i="1" s="1"/>
  <c r="N460" i="1" s="1"/>
  <c r="J428" i="1"/>
  <c r="M428" i="1" s="1"/>
  <c r="N428" i="1" s="1"/>
  <c r="J396" i="1"/>
  <c r="M396" i="1" s="1"/>
  <c r="N396" i="1" s="1"/>
  <c r="J364" i="1"/>
  <c r="M364" i="1" s="1"/>
  <c r="N364" i="1" s="1"/>
  <c r="J332" i="1"/>
  <c r="M332" i="1" s="1"/>
  <c r="N332" i="1" s="1"/>
  <c r="J300" i="1"/>
  <c r="M300" i="1" s="1"/>
  <c r="N300" i="1" s="1"/>
  <c r="J236" i="1"/>
  <c r="M236" i="1" s="1"/>
  <c r="N236" i="1" s="1"/>
  <c r="J204" i="1"/>
  <c r="M204" i="1" s="1"/>
  <c r="N204" i="1" s="1"/>
  <c r="J172" i="1"/>
  <c r="M172" i="1" s="1"/>
  <c r="N172" i="1" s="1"/>
  <c r="J140" i="1"/>
  <c r="M140" i="1" s="1"/>
  <c r="N140" i="1" s="1"/>
  <c r="J108" i="1"/>
  <c r="M108" i="1" s="1"/>
  <c r="N108" i="1" s="1"/>
  <c r="J76" i="1"/>
  <c r="M76" i="1" s="1"/>
  <c r="N76" i="1" s="1"/>
  <c r="J44" i="1"/>
  <c r="M44" i="1" s="1"/>
  <c r="J12" i="1"/>
  <c r="M12" i="1" s="1"/>
  <c r="N12" i="1" s="1"/>
  <c r="J1578" i="1"/>
  <c r="M1578" i="1" s="1"/>
  <c r="N1578" i="1" s="1"/>
  <c r="J1546" i="1"/>
  <c r="M1546" i="1" s="1"/>
  <c r="N1546" i="1" s="1"/>
  <c r="J1514" i="1"/>
  <c r="M1514" i="1" s="1"/>
  <c r="N1514" i="1" s="1"/>
  <c r="J1482" i="1"/>
  <c r="M1482" i="1" s="1"/>
  <c r="N1482" i="1" s="1"/>
  <c r="J1450" i="1"/>
  <c r="M1450" i="1" s="1"/>
  <c r="N1450" i="1" s="1"/>
  <c r="J1418" i="1"/>
  <c r="M1418" i="1" s="1"/>
  <c r="N1418" i="1" s="1"/>
  <c r="J1322" i="1"/>
  <c r="M1322" i="1" s="1"/>
  <c r="N1322" i="1" s="1"/>
  <c r="J1290" i="1"/>
  <c r="M1290" i="1" s="1"/>
  <c r="N1290" i="1" s="1"/>
  <c r="J1258" i="1"/>
  <c r="M1258" i="1" s="1"/>
  <c r="N1258" i="1" s="1"/>
  <c r="J1226" i="1"/>
  <c r="M1226" i="1" s="1"/>
  <c r="N1226" i="1" s="1"/>
  <c r="J1194" i="1"/>
  <c r="M1194" i="1" s="1"/>
  <c r="N1194" i="1" s="1"/>
  <c r="J1162" i="1"/>
  <c r="M1162" i="1" s="1"/>
  <c r="N1162" i="1" s="1"/>
  <c r="J1130" i="1"/>
  <c r="M1130" i="1" s="1"/>
  <c r="N1130" i="1" s="1"/>
  <c r="J1098" i="1"/>
  <c r="M1098" i="1" s="1"/>
  <c r="N1098" i="1" s="1"/>
  <c r="J1066" i="1"/>
  <c r="M1066" i="1" s="1"/>
  <c r="N1066" i="1" s="1"/>
  <c r="J1034" i="1"/>
  <c r="M1034" i="1" s="1"/>
  <c r="N1034" i="1" s="1"/>
  <c r="J1002" i="1"/>
  <c r="M1002" i="1" s="1"/>
  <c r="N1002" i="1" s="1"/>
  <c r="J970" i="1"/>
  <c r="M970" i="1" s="1"/>
  <c r="N970" i="1" s="1"/>
  <c r="J938" i="1"/>
  <c r="M938" i="1" s="1"/>
  <c r="N938" i="1" s="1"/>
  <c r="J906" i="1"/>
  <c r="M906" i="1" s="1"/>
  <c r="N906" i="1" s="1"/>
  <c r="J874" i="1"/>
  <c r="M874" i="1" s="1"/>
  <c r="N874" i="1" s="1"/>
  <c r="J842" i="1"/>
  <c r="M842" i="1" s="1"/>
  <c r="N842" i="1" s="1"/>
  <c r="J810" i="1"/>
  <c r="M810" i="1" s="1"/>
  <c r="N810" i="1" s="1"/>
  <c r="J778" i="1"/>
  <c r="M778" i="1" s="1"/>
  <c r="N778" i="1" s="1"/>
  <c r="J746" i="1"/>
  <c r="M746" i="1" s="1"/>
  <c r="N746" i="1" s="1"/>
  <c r="J714" i="1"/>
  <c r="M714" i="1" s="1"/>
  <c r="N714" i="1" s="1"/>
  <c r="J682" i="1"/>
  <c r="M682" i="1" s="1"/>
  <c r="N682" i="1" s="1"/>
  <c r="J1001" i="1"/>
  <c r="M1001" i="1" s="1"/>
  <c r="N1001" i="1" s="1"/>
  <c r="J969" i="1"/>
  <c r="M969" i="1" s="1"/>
  <c r="N969" i="1" s="1"/>
  <c r="J937" i="1"/>
  <c r="M937" i="1" s="1"/>
  <c r="N937" i="1" s="1"/>
  <c r="J905" i="1"/>
  <c r="M905" i="1" s="1"/>
  <c r="N905" i="1" s="1"/>
  <c r="J873" i="1"/>
  <c r="M873" i="1" s="1"/>
  <c r="N873" i="1" s="1"/>
  <c r="J841" i="1"/>
  <c r="M841" i="1" s="1"/>
  <c r="N841" i="1" s="1"/>
  <c r="J809" i="1"/>
  <c r="M809" i="1" s="1"/>
  <c r="N809" i="1" s="1"/>
  <c r="J745" i="1"/>
  <c r="M745" i="1" s="1"/>
  <c r="N745" i="1" s="1"/>
  <c r="J713" i="1"/>
  <c r="M713" i="1" s="1"/>
  <c r="N713" i="1" s="1"/>
  <c r="J681" i="1"/>
  <c r="M681" i="1" s="1"/>
  <c r="N681" i="1" s="1"/>
  <c r="J649" i="1"/>
  <c r="M649" i="1" s="1"/>
  <c r="N649" i="1" s="1"/>
  <c r="J617" i="1"/>
  <c r="M617" i="1" s="1"/>
  <c r="N617" i="1" s="1"/>
  <c r="J585" i="1"/>
  <c r="M585" i="1" s="1"/>
  <c r="N585" i="1" s="1"/>
  <c r="J553" i="1"/>
  <c r="M553" i="1" s="1"/>
  <c r="N553" i="1" s="1"/>
  <c r="J521" i="1"/>
  <c r="M521" i="1" s="1"/>
  <c r="N521" i="1" s="1"/>
  <c r="J489" i="1"/>
  <c r="M489" i="1" s="1"/>
  <c r="N489" i="1" s="1"/>
  <c r="J457" i="1"/>
  <c r="M457" i="1" s="1"/>
  <c r="N457" i="1" s="1"/>
  <c r="J425" i="1"/>
  <c r="M425" i="1" s="1"/>
  <c r="N425" i="1" s="1"/>
  <c r="J393" i="1"/>
  <c r="M393" i="1" s="1"/>
  <c r="N393" i="1" s="1"/>
  <c r="J361" i="1"/>
  <c r="M361" i="1" s="1"/>
  <c r="N361" i="1" s="1"/>
  <c r="J329" i="1"/>
  <c r="M329" i="1" s="1"/>
  <c r="N329" i="1" s="1"/>
  <c r="J297" i="1"/>
  <c r="M297" i="1" s="1"/>
  <c r="N297" i="1" s="1"/>
  <c r="J233" i="1"/>
  <c r="M233" i="1" s="1"/>
  <c r="N233" i="1" s="1"/>
  <c r="J201" i="1"/>
  <c r="M201" i="1" s="1"/>
  <c r="N201" i="1" s="1"/>
  <c r="J169" i="1"/>
  <c r="M169" i="1" s="1"/>
  <c r="N169" i="1" s="1"/>
  <c r="J137" i="1"/>
  <c r="M137" i="1" s="1"/>
  <c r="N137" i="1" s="1"/>
  <c r="J105" i="1"/>
  <c r="M105" i="1" s="1"/>
  <c r="N105" i="1" s="1"/>
  <c r="J73" i="1"/>
  <c r="M73" i="1" s="1"/>
  <c r="N73" i="1" s="1"/>
  <c r="J41" i="1"/>
  <c r="M41" i="1" s="1"/>
  <c r="N41" i="1" s="1"/>
  <c r="J9" i="1"/>
  <c r="M9" i="1" s="1"/>
  <c r="J840" i="1"/>
  <c r="M840" i="1" s="1"/>
  <c r="N840" i="1" s="1"/>
  <c r="J808" i="1"/>
  <c r="M808" i="1" s="1"/>
  <c r="N808" i="1" s="1"/>
  <c r="J776" i="1"/>
  <c r="M776" i="1" s="1"/>
  <c r="N776" i="1" s="1"/>
  <c r="J744" i="1"/>
  <c r="M744" i="1" s="1"/>
  <c r="N744" i="1" s="1"/>
  <c r="J712" i="1"/>
  <c r="M712" i="1" s="1"/>
  <c r="N712" i="1" s="1"/>
  <c r="J680" i="1"/>
  <c r="M680" i="1" s="1"/>
  <c r="N680" i="1" s="1"/>
  <c r="J648" i="1"/>
  <c r="M648" i="1" s="1"/>
  <c r="N648" i="1" s="1"/>
  <c r="J616" i="1"/>
  <c r="M616" i="1" s="1"/>
  <c r="N616" i="1" s="1"/>
  <c r="J584" i="1"/>
  <c r="M584" i="1" s="1"/>
  <c r="N584" i="1" s="1"/>
  <c r="J552" i="1"/>
  <c r="M552" i="1" s="1"/>
  <c r="N552" i="1" s="1"/>
  <c r="J520" i="1"/>
  <c r="M520" i="1" s="1"/>
  <c r="N520" i="1" s="1"/>
  <c r="J488" i="1"/>
  <c r="M488" i="1" s="1"/>
  <c r="N488" i="1" s="1"/>
  <c r="J424" i="1"/>
  <c r="M424" i="1" s="1"/>
  <c r="N424" i="1" s="1"/>
  <c r="J392" i="1"/>
  <c r="M392" i="1" s="1"/>
  <c r="N392" i="1" s="1"/>
  <c r="J360" i="1"/>
  <c r="M360" i="1" s="1"/>
  <c r="N360" i="1" s="1"/>
  <c r="J328" i="1"/>
  <c r="M328" i="1" s="1"/>
  <c r="N328" i="1" s="1"/>
  <c r="J296" i="1"/>
  <c r="M296" i="1" s="1"/>
  <c r="N296" i="1" s="1"/>
  <c r="J264" i="1"/>
  <c r="M264" i="1" s="1"/>
  <c r="N264" i="1" s="1"/>
  <c r="J232" i="1"/>
  <c r="M232" i="1" s="1"/>
  <c r="N232" i="1" s="1"/>
  <c r="J200" i="1"/>
  <c r="M200" i="1" s="1"/>
  <c r="N200" i="1" s="1"/>
  <c r="J168" i="1"/>
  <c r="M168" i="1" s="1"/>
  <c r="N168" i="1" s="1"/>
  <c r="J136" i="1"/>
  <c r="M136" i="1" s="1"/>
  <c r="N136" i="1" s="1"/>
  <c r="J104" i="1"/>
  <c r="M104" i="1" s="1"/>
  <c r="N104" i="1" s="1"/>
  <c r="J72" i="1"/>
  <c r="M72" i="1" s="1"/>
  <c r="N72" i="1" s="1"/>
  <c r="J40" i="1"/>
  <c r="M40" i="1" s="1"/>
  <c r="N40" i="1" s="1"/>
  <c r="J8" i="1"/>
  <c r="M8" i="1" s="1"/>
  <c r="N8" i="1" s="1"/>
  <c r="J2567" i="1"/>
  <c r="M2567" i="1" s="1"/>
  <c r="N2567" i="1" s="1"/>
  <c r="J2535" i="1"/>
  <c r="M2535" i="1" s="1"/>
  <c r="N2535" i="1" s="1"/>
  <c r="J2503" i="1"/>
  <c r="M2503" i="1" s="1"/>
  <c r="N2503" i="1" s="1"/>
  <c r="J2439" i="1"/>
  <c r="M2439" i="1" s="1"/>
  <c r="N2439" i="1" s="1"/>
  <c r="J2407" i="1"/>
  <c r="M2407" i="1" s="1"/>
  <c r="N2407" i="1" s="1"/>
  <c r="J2375" i="1"/>
  <c r="M2375" i="1" s="1"/>
  <c r="N2375" i="1" s="1"/>
  <c r="J2311" i="1"/>
  <c r="M2311" i="1" s="1"/>
  <c r="N2311" i="1" s="1"/>
  <c r="J2279" i="1"/>
  <c r="M2279" i="1" s="1"/>
  <c r="N2279" i="1" s="1"/>
  <c r="J2247" i="1"/>
  <c r="M2247" i="1" s="1"/>
  <c r="N2247" i="1" s="1"/>
  <c r="J2215" i="1"/>
  <c r="M2215" i="1" s="1"/>
  <c r="N2215" i="1" s="1"/>
  <c r="J2151" i="1"/>
  <c r="M2151" i="1" s="1"/>
  <c r="N2151" i="1" s="1"/>
  <c r="J2119" i="1"/>
  <c r="M2119" i="1" s="1"/>
  <c r="N2119" i="1" s="1"/>
  <c r="J2087" i="1"/>
  <c r="M2087" i="1" s="1"/>
  <c r="N2087" i="1" s="1"/>
  <c r="J2055" i="1"/>
  <c r="M2055" i="1" s="1"/>
  <c r="N2055" i="1" s="1"/>
  <c r="J2023" i="1"/>
  <c r="M2023" i="1" s="1"/>
  <c r="N2023" i="1" s="1"/>
  <c r="J1991" i="1"/>
  <c r="M1991" i="1" s="1"/>
  <c r="N1991" i="1" s="1"/>
  <c r="J1927" i="1"/>
  <c r="M1927" i="1" s="1"/>
  <c r="J1895" i="1"/>
  <c r="M1895" i="1" s="1"/>
  <c r="N1895" i="1" s="1"/>
  <c r="J1863" i="1"/>
  <c r="M1863" i="1" s="1"/>
  <c r="N1863" i="1" s="1"/>
  <c r="J1831" i="1"/>
  <c r="M1831" i="1" s="1"/>
  <c r="N1831" i="1" s="1"/>
  <c r="J1799" i="1"/>
  <c r="M1799" i="1" s="1"/>
  <c r="N1799" i="1" s="1"/>
  <c r="J1767" i="1"/>
  <c r="M1767" i="1" s="1"/>
  <c r="N1767" i="1" s="1"/>
  <c r="J1607" i="1"/>
  <c r="M1607" i="1" s="1"/>
  <c r="N1607" i="1" s="1"/>
  <c r="J1383" i="1"/>
  <c r="M1383" i="1" s="1"/>
  <c r="N1383" i="1" s="1"/>
  <c r="J487" i="1"/>
  <c r="M487" i="1" s="1"/>
  <c r="N487" i="1" s="1"/>
  <c r="J742" i="1"/>
  <c r="M742" i="1" s="1"/>
  <c r="N742" i="1" s="1"/>
  <c r="J710" i="1"/>
  <c r="M710" i="1" s="1"/>
  <c r="N710" i="1" s="1"/>
  <c r="J678" i="1"/>
  <c r="M678" i="1" s="1"/>
  <c r="N678" i="1" s="1"/>
  <c r="J646" i="1"/>
  <c r="M646" i="1" s="1"/>
  <c r="N646" i="1" s="1"/>
  <c r="J614" i="1"/>
  <c r="M614" i="1" s="1"/>
  <c r="N614" i="1" s="1"/>
  <c r="J582" i="1"/>
  <c r="M582" i="1" s="1"/>
  <c r="N582" i="1" s="1"/>
  <c r="J550" i="1"/>
  <c r="M550" i="1" s="1"/>
  <c r="N550" i="1" s="1"/>
  <c r="J518" i="1"/>
  <c r="M518" i="1" s="1"/>
  <c r="N518" i="1" s="1"/>
  <c r="J486" i="1"/>
  <c r="M486" i="1" s="1"/>
  <c r="N486" i="1" s="1"/>
  <c r="J454" i="1"/>
  <c r="M454" i="1" s="1"/>
  <c r="N454" i="1" s="1"/>
  <c r="J422" i="1"/>
  <c r="M422" i="1" s="1"/>
  <c r="N422" i="1" s="1"/>
  <c r="J390" i="1"/>
  <c r="M390" i="1" s="1"/>
  <c r="N390" i="1" s="1"/>
  <c r="J358" i="1"/>
  <c r="M358" i="1" s="1"/>
  <c r="N358" i="1" s="1"/>
  <c r="J326" i="1"/>
  <c r="M326" i="1" s="1"/>
  <c r="N326" i="1" s="1"/>
  <c r="J294" i="1"/>
  <c r="M294" i="1" s="1"/>
  <c r="N294" i="1" s="1"/>
  <c r="J262" i="1"/>
  <c r="M262" i="1" s="1"/>
  <c r="N262" i="1" s="1"/>
  <c r="J230" i="1"/>
  <c r="M230" i="1" s="1"/>
  <c r="N230" i="1" s="1"/>
  <c r="J198" i="1"/>
  <c r="M198" i="1" s="1"/>
  <c r="N198" i="1" s="1"/>
  <c r="J166" i="1"/>
  <c r="M166" i="1" s="1"/>
  <c r="N166" i="1" s="1"/>
  <c r="J1477" i="1"/>
  <c r="M1477" i="1" s="1"/>
  <c r="N1477" i="1" s="1"/>
  <c r="J1381" i="1"/>
  <c r="M1381" i="1" s="1"/>
  <c r="N1381" i="1" s="1"/>
  <c r="J1253" i="1"/>
  <c r="M1253" i="1" s="1"/>
  <c r="N1253" i="1" s="1"/>
  <c r="J1189" i="1"/>
  <c r="M1189" i="1" s="1"/>
  <c r="N1189" i="1" s="1"/>
  <c r="J1157" i="1"/>
  <c r="M1157" i="1" s="1"/>
  <c r="N1157" i="1" s="1"/>
  <c r="J1093" i="1"/>
  <c r="M1093" i="1" s="1"/>
  <c r="J1061" i="1"/>
  <c r="M1061" i="1" s="1"/>
  <c r="N1061" i="1" s="1"/>
  <c r="J1029" i="1"/>
  <c r="M1029" i="1" s="1"/>
  <c r="N1029" i="1" s="1"/>
  <c r="J997" i="1"/>
  <c r="M997" i="1" s="1"/>
  <c r="N997" i="1" s="1"/>
  <c r="J965" i="1"/>
  <c r="M965" i="1" s="1"/>
  <c r="N965" i="1" s="1"/>
  <c r="J933" i="1"/>
  <c r="M933" i="1" s="1"/>
  <c r="N933" i="1" s="1"/>
  <c r="J901" i="1"/>
  <c r="M901" i="1" s="1"/>
  <c r="N901" i="1" s="1"/>
  <c r="J869" i="1"/>
  <c r="M869" i="1" s="1"/>
  <c r="N869" i="1" s="1"/>
  <c r="J837" i="1"/>
  <c r="M837" i="1" s="1"/>
  <c r="N837" i="1" s="1"/>
  <c r="J805" i="1"/>
  <c r="M805" i="1" s="1"/>
  <c r="N805" i="1" s="1"/>
  <c r="J773" i="1"/>
  <c r="M773" i="1" s="1"/>
  <c r="N773" i="1" s="1"/>
  <c r="J741" i="1"/>
  <c r="M741" i="1" s="1"/>
  <c r="N741" i="1" s="1"/>
  <c r="J709" i="1"/>
  <c r="M709" i="1" s="1"/>
  <c r="N709" i="1" s="1"/>
  <c r="J677" i="1"/>
  <c r="M677" i="1" s="1"/>
  <c r="N677" i="1" s="1"/>
  <c r="J645" i="1"/>
  <c r="M645" i="1" s="1"/>
  <c r="N645" i="1" s="1"/>
  <c r="J613" i="1"/>
  <c r="M613" i="1" s="1"/>
  <c r="N613" i="1" s="1"/>
  <c r="J581" i="1"/>
  <c r="M581" i="1" s="1"/>
  <c r="N581" i="1" s="1"/>
  <c r="J549" i="1"/>
  <c r="M549" i="1" s="1"/>
  <c r="N549" i="1" s="1"/>
  <c r="J517" i="1"/>
  <c r="M517" i="1" s="1"/>
  <c r="N517" i="1" s="1"/>
  <c r="J485" i="1"/>
  <c r="M485" i="1" s="1"/>
  <c r="N485" i="1" s="1"/>
  <c r="J453" i="1"/>
  <c r="M453" i="1" s="1"/>
  <c r="N453" i="1" s="1"/>
  <c r="J421" i="1"/>
  <c r="M421" i="1" s="1"/>
  <c r="N421" i="1" s="1"/>
  <c r="J389" i="1"/>
  <c r="M389" i="1" s="1"/>
  <c r="N389" i="1" s="1"/>
  <c r="J357" i="1"/>
  <c r="M357" i="1" s="1"/>
  <c r="N357" i="1" s="1"/>
  <c r="J1573" i="1"/>
  <c r="M1573" i="1" s="1"/>
  <c r="N1573" i="1" s="1"/>
  <c r="J1541" i="1"/>
  <c r="M1541" i="1" s="1"/>
  <c r="N1541" i="1" s="1"/>
  <c r="J1509" i="1"/>
  <c r="M1509" i="1" s="1"/>
  <c r="N1509" i="1" s="1"/>
  <c r="J1445" i="1"/>
  <c r="M1445" i="1" s="1"/>
  <c r="N1445" i="1" s="1"/>
  <c r="J1413" i="1"/>
  <c r="M1413" i="1" s="1"/>
  <c r="N1413" i="1" s="1"/>
  <c r="J1349" i="1"/>
  <c r="M1349" i="1" s="1"/>
  <c r="N1349" i="1" s="1"/>
  <c r="J1317" i="1"/>
  <c r="M1317" i="1" s="1"/>
  <c r="N1317" i="1" s="1"/>
  <c r="J1285" i="1"/>
  <c r="M1285" i="1" s="1"/>
  <c r="N1285" i="1" s="1"/>
  <c r="J1221" i="1"/>
  <c r="M1221" i="1" s="1"/>
  <c r="N1221" i="1" s="1"/>
  <c r="J1125" i="1"/>
  <c r="M1125" i="1" s="1"/>
  <c r="N1125" i="1" s="1"/>
  <c r="J4420" i="1"/>
  <c r="M4420" i="1" s="1"/>
  <c r="N4420" i="1" s="1"/>
  <c r="J4388" i="1"/>
  <c r="M4388" i="1" s="1"/>
  <c r="N4388" i="1" s="1"/>
  <c r="J4324" i="1"/>
  <c r="M4324" i="1" s="1"/>
  <c r="N4324" i="1" s="1"/>
  <c r="J4292" i="1"/>
  <c r="M4292" i="1" s="1"/>
  <c r="N4292" i="1" s="1"/>
  <c r="J4260" i="1"/>
  <c r="M4260" i="1" s="1"/>
  <c r="N4260" i="1" s="1"/>
  <c r="J4228" i="1"/>
  <c r="M4228" i="1" s="1"/>
  <c r="N4228" i="1" s="1"/>
  <c r="J4196" i="1"/>
  <c r="M4196" i="1" s="1"/>
  <c r="N4196" i="1" s="1"/>
  <c r="J4164" i="1"/>
  <c r="M4164" i="1" s="1"/>
  <c r="N4164" i="1" s="1"/>
  <c r="J4132" i="1"/>
  <c r="M4132" i="1" s="1"/>
  <c r="N4132" i="1" s="1"/>
  <c r="J4100" i="1"/>
  <c r="M4100" i="1" s="1"/>
  <c r="N4100" i="1" s="1"/>
  <c r="J4036" i="1"/>
  <c r="M4036" i="1" s="1"/>
  <c r="N4036" i="1" s="1"/>
  <c r="J3972" i="1"/>
  <c r="M3972" i="1" s="1"/>
  <c r="N3972" i="1" s="1"/>
  <c r="J3940" i="1"/>
  <c r="M3940" i="1" s="1"/>
  <c r="N3940" i="1" s="1"/>
  <c r="J3876" i="1"/>
  <c r="M3876" i="1" s="1"/>
  <c r="N3876" i="1" s="1"/>
  <c r="J3844" i="1"/>
  <c r="M3844" i="1" s="1"/>
  <c r="N3844" i="1" s="1"/>
  <c r="J3812" i="1"/>
  <c r="M3812" i="1" s="1"/>
  <c r="N3812" i="1" s="1"/>
  <c r="J3780" i="1"/>
  <c r="M3780" i="1" s="1"/>
  <c r="N3780" i="1" s="1"/>
  <c r="J3716" i="1"/>
  <c r="M3716" i="1" s="1"/>
  <c r="N3716" i="1" s="1"/>
  <c r="J3684" i="1"/>
  <c r="M3684" i="1" s="1"/>
  <c r="N3684" i="1" s="1"/>
  <c r="J3652" i="1"/>
  <c r="M3652" i="1" s="1"/>
  <c r="N3652" i="1" s="1"/>
  <c r="J3620" i="1"/>
  <c r="M3620" i="1" s="1"/>
  <c r="N3620" i="1" s="1"/>
  <c r="J3588" i="1"/>
  <c r="M3588" i="1" s="1"/>
  <c r="N3588" i="1" s="1"/>
  <c r="J3556" i="1"/>
  <c r="M3556" i="1" s="1"/>
  <c r="N3556" i="1" s="1"/>
  <c r="J3524" i="1"/>
  <c r="M3524" i="1" s="1"/>
  <c r="N3524" i="1" s="1"/>
  <c r="J3492" i="1"/>
  <c r="M3492" i="1" s="1"/>
  <c r="N3492" i="1" s="1"/>
  <c r="J3460" i="1"/>
  <c r="M3460" i="1" s="1"/>
  <c r="N3460" i="1" s="1"/>
  <c r="J3428" i="1"/>
  <c r="M3428" i="1" s="1"/>
  <c r="N3428" i="1" s="1"/>
  <c r="J3396" i="1"/>
  <c r="M3396" i="1" s="1"/>
  <c r="N3396" i="1" s="1"/>
  <c r="J3332" i="1"/>
  <c r="M3332" i="1" s="1"/>
  <c r="N3332" i="1" s="1"/>
  <c r="J3268" i="1"/>
  <c r="M3268" i="1" s="1"/>
  <c r="N3268" i="1" s="1"/>
  <c r="J3236" i="1"/>
  <c r="M3236" i="1" s="1"/>
  <c r="N3236" i="1" s="1"/>
  <c r="J3204" i="1"/>
  <c r="M3204" i="1" s="1"/>
  <c r="N3204" i="1" s="1"/>
  <c r="J3172" i="1"/>
  <c r="M3172" i="1" s="1"/>
  <c r="N3172" i="1" s="1"/>
  <c r="J3140" i="1"/>
  <c r="M3140" i="1" s="1"/>
  <c r="N3140" i="1" s="1"/>
  <c r="J3108" i="1"/>
  <c r="M3108" i="1" s="1"/>
  <c r="N3108" i="1" s="1"/>
  <c r="J3012" i="1"/>
  <c r="M3012" i="1" s="1"/>
  <c r="N3012" i="1" s="1"/>
  <c r="J2980" i="1"/>
  <c r="M2980" i="1" s="1"/>
  <c r="N2980" i="1" s="1"/>
  <c r="J2916" i="1"/>
  <c r="M2916" i="1" s="1"/>
  <c r="N2916" i="1" s="1"/>
  <c r="J2884" i="1"/>
  <c r="M2884" i="1" s="1"/>
  <c r="N2884" i="1" s="1"/>
  <c r="J2852" i="1"/>
  <c r="M2852" i="1" s="1"/>
  <c r="N2852" i="1" s="1"/>
  <c r="J2820" i="1"/>
  <c r="M2820" i="1" s="1"/>
  <c r="N2820" i="1" s="1"/>
  <c r="J2756" i="1"/>
  <c r="M2756" i="1" s="1"/>
  <c r="N2756" i="1" s="1"/>
  <c r="J2724" i="1"/>
  <c r="M2724" i="1" s="1"/>
  <c r="N2724" i="1" s="1"/>
  <c r="J2692" i="1"/>
  <c r="M2692" i="1" s="1"/>
  <c r="N2692" i="1" s="1"/>
  <c r="J2660" i="1"/>
  <c r="M2660" i="1" s="1"/>
  <c r="N2660" i="1" s="1"/>
  <c r="J2628" i="1"/>
  <c r="M2628" i="1" s="1"/>
  <c r="N2628" i="1" s="1"/>
  <c r="J2596" i="1"/>
  <c r="M2596" i="1" s="1"/>
  <c r="N2596" i="1" s="1"/>
  <c r="J2564" i="1"/>
  <c r="M2564" i="1" s="1"/>
  <c r="N2564" i="1" s="1"/>
  <c r="J2532" i="1"/>
  <c r="M2532" i="1" s="1"/>
  <c r="N2532" i="1" s="1"/>
  <c r="J2500" i="1"/>
  <c r="M2500" i="1" s="1"/>
  <c r="N2500" i="1" s="1"/>
  <c r="J2468" i="1"/>
  <c r="M2468" i="1" s="1"/>
  <c r="J2436" i="1"/>
  <c r="M2436" i="1" s="1"/>
  <c r="N2436" i="1" s="1"/>
  <c r="J2404" i="1"/>
  <c r="M2404" i="1" s="1"/>
  <c r="N2404" i="1" s="1"/>
  <c r="J2372" i="1"/>
  <c r="M2372" i="1" s="1"/>
  <c r="N2372" i="1" s="1"/>
  <c r="J2340" i="1"/>
  <c r="M2340" i="1" s="1"/>
  <c r="N2340" i="1" s="1"/>
  <c r="J2308" i="1"/>
  <c r="M2308" i="1" s="1"/>
  <c r="N2308" i="1" s="1"/>
  <c r="J2276" i="1"/>
  <c r="M2276" i="1" s="1"/>
  <c r="N2276" i="1" s="1"/>
  <c r="J2244" i="1"/>
  <c r="M2244" i="1" s="1"/>
  <c r="N2244" i="1" s="1"/>
  <c r="J995" i="1"/>
  <c r="M995" i="1" s="1"/>
  <c r="N995" i="1" s="1"/>
  <c r="J963" i="1"/>
  <c r="M963" i="1" s="1"/>
  <c r="N963" i="1" s="1"/>
  <c r="J899" i="1"/>
  <c r="M899" i="1" s="1"/>
  <c r="N899" i="1" s="1"/>
  <c r="J867" i="1"/>
  <c r="M867" i="1" s="1"/>
  <c r="N867" i="1" s="1"/>
  <c r="J835" i="1"/>
  <c r="M835" i="1" s="1"/>
  <c r="N835" i="1" s="1"/>
  <c r="J803" i="1"/>
  <c r="M803" i="1" s="1"/>
  <c r="N803" i="1" s="1"/>
  <c r="J771" i="1"/>
  <c r="M771" i="1" s="1"/>
  <c r="N771" i="1" s="1"/>
  <c r="J739" i="1"/>
  <c r="M739" i="1" s="1"/>
  <c r="N739" i="1" s="1"/>
  <c r="J707" i="1"/>
  <c r="M707" i="1" s="1"/>
  <c r="N707" i="1" s="1"/>
  <c r="J675" i="1"/>
  <c r="M675" i="1" s="1"/>
  <c r="N675" i="1" s="1"/>
  <c r="J611" i="1"/>
  <c r="M611" i="1" s="1"/>
  <c r="N611" i="1" s="1"/>
  <c r="J579" i="1"/>
  <c r="M579" i="1" s="1"/>
  <c r="N579" i="1" s="1"/>
  <c r="J515" i="1"/>
  <c r="M515" i="1" s="1"/>
  <c r="N515" i="1" s="1"/>
  <c r="J483" i="1"/>
  <c r="M483" i="1" s="1"/>
  <c r="N483" i="1" s="1"/>
  <c r="J419" i="1"/>
  <c r="M419" i="1" s="1"/>
  <c r="N419" i="1" s="1"/>
  <c r="J387" i="1"/>
  <c r="M387" i="1" s="1"/>
  <c r="N387" i="1" s="1"/>
  <c r="J355" i="1"/>
  <c r="M355" i="1" s="1"/>
  <c r="N355" i="1" s="1"/>
  <c r="J323" i="1"/>
  <c r="M323" i="1" s="1"/>
  <c r="N323" i="1" s="1"/>
  <c r="J291" i="1"/>
  <c r="M291" i="1" s="1"/>
  <c r="N291" i="1" s="1"/>
  <c r="J259" i="1"/>
  <c r="M259" i="1" s="1"/>
  <c r="N259" i="1" s="1"/>
  <c r="J227" i="1"/>
  <c r="M227" i="1" s="1"/>
  <c r="N227" i="1" s="1"/>
  <c r="J195" i="1"/>
  <c r="M195" i="1" s="1"/>
  <c r="N195" i="1" s="1"/>
  <c r="J163" i="1"/>
  <c r="M163" i="1" s="1"/>
  <c r="N163" i="1" s="1"/>
  <c r="J131" i="1"/>
  <c r="M131" i="1" s="1"/>
  <c r="N131" i="1" s="1"/>
  <c r="J99" i="1"/>
  <c r="M99" i="1" s="1"/>
  <c r="N99" i="1" s="1"/>
  <c r="J67" i="1"/>
  <c r="M67" i="1" s="1"/>
  <c r="N67" i="1" s="1"/>
  <c r="J35" i="1"/>
  <c r="M35" i="1" s="1"/>
  <c r="N35" i="1" s="1"/>
  <c r="J3554" i="1"/>
  <c r="M3554" i="1" s="1"/>
  <c r="N3554" i="1" s="1"/>
  <c r="J3522" i="1"/>
  <c r="M3522" i="1" s="1"/>
  <c r="N3522" i="1" s="1"/>
  <c r="J3490" i="1"/>
  <c r="M3490" i="1" s="1"/>
  <c r="N3490" i="1" s="1"/>
  <c r="J3458" i="1"/>
  <c r="M3458" i="1" s="1"/>
  <c r="N3458" i="1" s="1"/>
  <c r="J3426" i="1"/>
  <c r="M3426" i="1" s="1"/>
  <c r="N3426" i="1" s="1"/>
  <c r="J3394" i="1"/>
  <c r="M3394" i="1" s="1"/>
  <c r="N3394" i="1" s="1"/>
  <c r="J3298" i="1"/>
  <c r="M3298" i="1" s="1"/>
  <c r="N3298" i="1" s="1"/>
  <c r="J3266" i="1"/>
  <c r="M3266" i="1" s="1"/>
  <c r="N3266" i="1" s="1"/>
  <c r="J3234" i="1"/>
  <c r="M3234" i="1" s="1"/>
  <c r="N3234" i="1" s="1"/>
  <c r="J3202" i="1"/>
  <c r="M3202" i="1" s="1"/>
  <c r="N3202" i="1" s="1"/>
  <c r="J3170" i="1"/>
  <c r="M3170" i="1" s="1"/>
  <c r="N3170" i="1" s="1"/>
  <c r="J3106" i="1"/>
  <c r="M3106" i="1" s="1"/>
  <c r="N3106" i="1" s="1"/>
  <c r="J3074" i="1"/>
  <c r="M3074" i="1" s="1"/>
  <c r="N3074" i="1" s="1"/>
  <c r="J3042" i="1"/>
  <c r="M3042" i="1" s="1"/>
  <c r="N3042" i="1" s="1"/>
  <c r="J3010" i="1"/>
  <c r="M3010" i="1" s="1"/>
  <c r="N3010" i="1" s="1"/>
  <c r="J2978" i="1"/>
  <c r="M2978" i="1" s="1"/>
  <c r="N2978" i="1" s="1"/>
  <c r="J2946" i="1"/>
  <c r="M2946" i="1" s="1"/>
  <c r="N2946" i="1" s="1"/>
  <c r="J2850" i="1"/>
  <c r="M2850" i="1" s="1"/>
  <c r="N2850" i="1" s="1"/>
  <c r="J2818" i="1"/>
  <c r="M2818" i="1" s="1"/>
  <c r="N2818" i="1" s="1"/>
  <c r="J2786" i="1"/>
  <c r="M2786" i="1" s="1"/>
  <c r="N2786" i="1" s="1"/>
  <c r="J2690" i="1"/>
  <c r="M2690" i="1" s="1"/>
  <c r="N2690" i="1" s="1"/>
  <c r="J2658" i="1"/>
  <c r="M2658" i="1" s="1"/>
  <c r="N2658" i="1" s="1"/>
  <c r="J2626" i="1"/>
  <c r="M2626" i="1" s="1"/>
  <c r="N2626" i="1" s="1"/>
  <c r="J2530" i="1"/>
  <c r="M2530" i="1" s="1"/>
  <c r="N2530" i="1" s="1"/>
  <c r="J2114" i="1"/>
  <c r="M2114" i="1" s="1"/>
  <c r="N2114" i="1" s="1"/>
  <c r="J1346" i="1"/>
  <c r="M1346" i="1" s="1"/>
  <c r="N1346" i="1" s="1"/>
  <c r="J4416" i="1"/>
  <c r="M4416" i="1" s="1"/>
  <c r="N4416" i="1" s="1"/>
  <c r="J4384" i="1"/>
  <c r="M4384" i="1" s="1"/>
  <c r="N4384" i="1" s="1"/>
  <c r="J4352" i="1"/>
  <c r="M4352" i="1" s="1"/>
  <c r="N4352" i="1" s="1"/>
  <c r="J4320" i="1"/>
  <c r="M4320" i="1" s="1"/>
  <c r="N4320" i="1" s="1"/>
  <c r="J4256" i="1"/>
  <c r="M4256" i="1" s="1"/>
  <c r="N4256" i="1" s="1"/>
  <c r="J4192" i="1"/>
  <c r="M4192" i="1" s="1"/>
  <c r="N4192" i="1" s="1"/>
  <c r="J4160" i="1"/>
  <c r="M4160" i="1" s="1"/>
  <c r="N4160" i="1" s="1"/>
  <c r="J4128" i="1"/>
  <c r="M4128" i="1" s="1"/>
  <c r="N4128" i="1" s="1"/>
  <c r="J4096" i="1"/>
  <c r="M4096" i="1" s="1"/>
  <c r="N4096" i="1" s="1"/>
  <c r="J4064" i="1"/>
  <c r="M4064" i="1" s="1"/>
  <c r="N4064" i="1" s="1"/>
  <c r="J4032" i="1"/>
  <c r="M4032" i="1" s="1"/>
  <c r="N4032" i="1" s="1"/>
  <c r="J3936" i="1"/>
  <c r="M3936" i="1" s="1"/>
  <c r="N3936" i="1" s="1"/>
  <c r="J3904" i="1"/>
  <c r="M3904" i="1" s="1"/>
  <c r="N3904" i="1" s="1"/>
  <c r="J3872" i="1"/>
  <c r="M3872" i="1" s="1"/>
  <c r="N3872" i="1" s="1"/>
  <c r="J3808" i="1"/>
  <c r="M3808" i="1" s="1"/>
  <c r="N3808" i="1" s="1"/>
  <c r="J3776" i="1"/>
  <c r="M3776" i="1" s="1"/>
  <c r="N3776" i="1" s="1"/>
  <c r="J3680" i="1"/>
  <c r="M3680" i="1" s="1"/>
  <c r="N3680" i="1" s="1"/>
  <c r="J3648" i="1"/>
  <c r="M3648" i="1" s="1"/>
  <c r="N3648" i="1" s="1"/>
  <c r="J3616" i="1"/>
  <c r="M3616" i="1" s="1"/>
  <c r="N3616" i="1" s="1"/>
  <c r="J3584" i="1"/>
  <c r="M3584" i="1" s="1"/>
  <c r="N3584" i="1" s="1"/>
  <c r="J3552" i="1"/>
  <c r="M3552" i="1" s="1"/>
  <c r="N3552" i="1" s="1"/>
  <c r="J3520" i="1"/>
  <c r="M3520" i="1" s="1"/>
  <c r="N3520" i="1" s="1"/>
  <c r="J3488" i="1"/>
  <c r="M3488" i="1" s="1"/>
  <c r="N3488" i="1" s="1"/>
  <c r="J3456" i="1"/>
  <c r="M3456" i="1" s="1"/>
  <c r="N3456" i="1" s="1"/>
  <c r="J3424" i="1"/>
  <c r="M3424" i="1" s="1"/>
  <c r="N3424" i="1" s="1"/>
  <c r="J3392" i="1"/>
  <c r="M3392" i="1" s="1"/>
  <c r="N3392" i="1" s="1"/>
  <c r="J3360" i="1"/>
  <c r="M3360" i="1" s="1"/>
  <c r="N3360" i="1" s="1"/>
  <c r="J3296" i="1"/>
  <c r="M3296" i="1" s="1"/>
  <c r="N3296" i="1" s="1"/>
  <c r="J3264" i="1"/>
  <c r="M3264" i="1" s="1"/>
  <c r="N3264" i="1" s="1"/>
  <c r="J3200" i="1"/>
  <c r="M3200" i="1" s="1"/>
  <c r="N3200" i="1" s="1"/>
  <c r="J3168" i="1"/>
  <c r="M3168" i="1" s="1"/>
  <c r="N3168" i="1" s="1"/>
  <c r="J3136" i="1"/>
  <c r="M3136" i="1" s="1"/>
  <c r="N3136" i="1" s="1"/>
  <c r="J3104" i="1"/>
  <c r="M3104" i="1" s="1"/>
  <c r="N3104" i="1" s="1"/>
  <c r="J3072" i="1"/>
  <c r="M3072" i="1" s="1"/>
  <c r="N3072" i="1" s="1"/>
  <c r="J3040" i="1"/>
  <c r="M3040" i="1" s="1"/>
  <c r="N3040" i="1" s="1"/>
  <c r="J3008" i="1"/>
  <c r="M3008" i="1" s="1"/>
  <c r="N3008" i="1" s="1"/>
  <c r="J2976" i="1"/>
  <c r="M2976" i="1" s="1"/>
  <c r="N2976" i="1" s="1"/>
  <c r="J2944" i="1"/>
  <c r="M2944" i="1" s="1"/>
  <c r="N2944" i="1" s="1"/>
  <c r="J2912" i="1"/>
  <c r="M2912" i="1" s="1"/>
  <c r="N2912" i="1" s="1"/>
  <c r="J2880" i="1"/>
  <c r="M2880" i="1" s="1"/>
  <c r="N2880" i="1" s="1"/>
  <c r="J2848" i="1"/>
  <c r="M2848" i="1" s="1"/>
  <c r="N2848" i="1" s="1"/>
  <c r="J2784" i="1"/>
  <c r="M2784" i="1" s="1"/>
  <c r="N2784" i="1" s="1"/>
  <c r="J2752" i="1"/>
  <c r="M2752" i="1" s="1"/>
  <c r="N2752" i="1" s="1"/>
  <c r="J2720" i="1"/>
  <c r="M2720" i="1" s="1"/>
  <c r="N2720" i="1" s="1"/>
  <c r="J2688" i="1"/>
  <c r="M2688" i="1" s="1"/>
  <c r="N2688" i="1" s="1"/>
  <c r="J2656" i="1"/>
  <c r="M2656" i="1" s="1"/>
  <c r="N2656" i="1" s="1"/>
  <c r="J2624" i="1"/>
  <c r="M2624" i="1" s="1"/>
  <c r="N2624" i="1" s="1"/>
  <c r="J2592" i="1"/>
  <c r="M2592" i="1" s="1"/>
  <c r="N2592" i="1" s="1"/>
  <c r="J2560" i="1"/>
  <c r="M2560" i="1" s="1"/>
  <c r="N2560" i="1" s="1"/>
  <c r="J2528" i="1"/>
  <c r="M2528" i="1" s="1"/>
  <c r="N2528" i="1" s="1"/>
  <c r="J2496" i="1"/>
  <c r="M2496" i="1" s="1"/>
  <c r="N2496" i="1" s="1"/>
  <c r="J1920" i="1"/>
  <c r="M1920" i="1" s="1"/>
  <c r="N1920" i="1" s="1"/>
  <c r="J1664" i="1"/>
  <c r="M1664" i="1" s="1"/>
  <c r="N1664" i="1" s="1"/>
  <c r="J1632" i="1"/>
  <c r="M1632" i="1" s="1"/>
  <c r="N1632" i="1" s="1"/>
  <c r="J1536" i="1"/>
  <c r="M1536" i="1" s="1"/>
  <c r="N1536" i="1" s="1"/>
  <c r="J2943" i="1"/>
  <c r="M2943" i="1" s="1"/>
  <c r="N2943" i="1" s="1"/>
  <c r="J2911" i="1"/>
  <c r="M2911" i="1" s="1"/>
  <c r="N2911" i="1" s="1"/>
  <c r="J2879" i="1"/>
  <c r="M2879" i="1" s="1"/>
  <c r="N2879" i="1" s="1"/>
  <c r="J2847" i="1"/>
  <c r="M2847" i="1" s="1"/>
  <c r="N2847" i="1" s="1"/>
  <c r="J2815" i="1"/>
  <c r="M2815" i="1" s="1"/>
  <c r="N2815" i="1" s="1"/>
  <c r="J2783" i="1"/>
  <c r="M2783" i="1" s="1"/>
  <c r="N2783" i="1" s="1"/>
  <c r="J2751" i="1"/>
  <c r="M2751" i="1" s="1"/>
  <c r="N2751" i="1" s="1"/>
  <c r="J2719" i="1"/>
  <c r="M2719" i="1" s="1"/>
  <c r="N2719" i="1" s="1"/>
  <c r="J2687" i="1"/>
  <c r="M2687" i="1" s="1"/>
  <c r="N2687" i="1" s="1"/>
  <c r="J2655" i="1"/>
  <c r="M2655" i="1" s="1"/>
  <c r="N2655" i="1" s="1"/>
  <c r="J2623" i="1"/>
  <c r="M2623" i="1" s="1"/>
  <c r="N2623" i="1" s="1"/>
  <c r="J2591" i="1"/>
  <c r="M2591" i="1" s="1"/>
  <c r="N2591" i="1" s="1"/>
  <c r="J2527" i="1"/>
  <c r="M2527" i="1" s="1"/>
  <c r="N2527" i="1" s="1"/>
  <c r="J2495" i="1"/>
  <c r="M2495" i="1" s="1"/>
  <c r="N2495" i="1" s="1"/>
  <c r="J2431" i="1"/>
  <c r="M2431" i="1" s="1"/>
  <c r="N2431" i="1" s="1"/>
  <c r="J2399" i="1"/>
  <c r="M2399" i="1" s="1"/>
  <c r="N2399" i="1" s="1"/>
  <c r="J2367" i="1"/>
  <c r="M2367" i="1" s="1"/>
  <c r="N2367" i="1" s="1"/>
  <c r="J2335" i="1"/>
  <c r="M2335" i="1" s="1"/>
  <c r="N2335" i="1" s="1"/>
  <c r="J2303" i="1"/>
  <c r="M2303" i="1" s="1"/>
  <c r="N2303" i="1" s="1"/>
  <c r="J2271" i="1"/>
  <c r="M2271" i="1" s="1"/>
  <c r="N2271" i="1" s="1"/>
  <c r="J2239" i="1"/>
  <c r="M2239" i="1" s="1"/>
  <c r="N2239" i="1" s="1"/>
  <c r="J2207" i="1"/>
  <c r="M2207" i="1" s="1"/>
  <c r="N2207" i="1" s="1"/>
  <c r="J2175" i="1"/>
  <c r="M2175" i="1" s="1"/>
  <c r="N2175" i="1" s="1"/>
  <c r="J2143" i="1"/>
  <c r="M2143" i="1" s="1"/>
  <c r="N2143" i="1" s="1"/>
  <c r="J2111" i="1"/>
  <c r="M2111" i="1" s="1"/>
  <c r="N2111" i="1" s="1"/>
  <c r="J2079" i="1"/>
  <c r="M2079" i="1" s="1"/>
  <c r="N2079" i="1" s="1"/>
  <c r="J2047" i="1"/>
  <c r="M2047" i="1" s="1"/>
  <c r="N2047" i="1" s="1"/>
  <c r="J2015" i="1"/>
  <c r="M2015" i="1" s="1"/>
  <c r="N2015" i="1" s="1"/>
  <c r="J1983" i="1"/>
  <c r="M1983" i="1" s="1"/>
  <c r="N1983" i="1" s="1"/>
  <c r="J1951" i="1"/>
  <c r="M1951" i="1" s="1"/>
  <c r="N1951" i="1" s="1"/>
  <c r="J1919" i="1"/>
  <c r="M1919" i="1" s="1"/>
  <c r="N1919" i="1" s="1"/>
  <c r="J1887" i="1"/>
  <c r="M1887" i="1" s="1"/>
  <c r="N1887" i="1" s="1"/>
  <c r="J1855" i="1"/>
  <c r="M1855" i="1" s="1"/>
  <c r="N1855" i="1" s="1"/>
  <c r="J1823" i="1"/>
  <c r="M1823" i="1" s="1"/>
  <c r="N1823" i="1" s="1"/>
  <c r="J1791" i="1"/>
  <c r="M1791" i="1" s="1"/>
  <c r="N1791" i="1" s="1"/>
  <c r="J1759" i="1"/>
  <c r="M1759" i="1" s="1"/>
  <c r="N1759" i="1" s="1"/>
  <c r="J1727" i="1"/>
  <c r="M1727" i="1" s="1"/>
  <c r="N1727" i="1" s="1"/>
  <c r="J1695" i="1"/>
  <c r="M1695" i="1" s="1"/>
  <c r="N1695" i="1" s="1"/>
  <c r="J1663" i="1"/>
  <c r="M1663" i="1" s="1"/>
  <c r="N1663" i="1" s="1"/>
  <c r="J1631" i="1"/>
  <c r="M1631" i="1" s="1"/>
  <c r="N1631" i="1" s="1"/>
  <c r="J1599" i="1"/>
  <c r="M1599" i="1" s="1"/>
  <c r="N1599" i="1" s="1"/>
  <c r="J1567" i="1"/>
  <c r="M1567" i="1" s="1"/>
  <c r="N1567" i="1" s="1"/>
  <c r="J1535" i="1"/>
  <c r="M1535" i="1" s="1"/>
  <c r="N1535" i="1" s="1"/>
  <c r="J1503" i="1"/>
  <c r="M1503" i="1" s="1"/>
  <c r="N1503" i="1" s="1"/>
  <c r="J1471" i="1"/>
  <c r="M1471" i="1" s="1"/>
  <c r="N1471" i="1" s="1"/>
  <c r="J1439" i="1"/>
  <c r="M1439" i="1" s="1"/>
  <c r="N1439" i="1" s="1"/>
  <c r="J1375" i="1"/>
  <c r="M1375" i="1" s="1"/>
  <c r="N1375" i="1" s="1"/>
  <c r="J1343" i="1"/>
  <c r="M1343" i="1" s="1"/>
  <c r="N1343" i="1" s="1"/>
  <c r="J1311" i="1"/>
  <c r="M1311" i="1" s="1"/>
  <c r="N1311" i="1" s="1"/>
  <c r="J1279" i="1"/>
  <c r="M1279" i="1" s="1"/>
  <c r="N1279" i="1" s="1"/>
  <c r="J1247" i="1"/>
  <c r="M1247" i="1" s="1"/>
  <c r="N1247" i="1" s="1"/>
  <c r="J1215" i="1"/>
  <c r="M1215" i="1" s="1"/>
  <c r="N1215" i="1" s="1"/>
  <c r="J1183" i="1"/>
  <c r="M1183" i="1" s="1"/>
  <c r="N1183" i="1" s="1"/>
  <c r="J1151" i="1"/>
  <c r="M1151" i="1" s="1"/>
  <c r="N1151" i="1" s="1"/>
  <c r="J1119" i="1"/>
  <c r="M1119" i="1" s="1"/>
  <c r="N1119" i="1" s="1"/>
  <c r="J1087" i="1"/>
  <c r="M1087" i="1" s="1"/>
  <c r="N1087" i="1" s="1"/>
  <c r="J1055" i="1"/>
  <c r="M1055" i="1" s="1"/>
  <c r="N1055" i="1" s="1"/>
  <c r="J1023" i="1"/>
  <c r="M1023" i="1" s="1"/>
  <c r="N1023" i="1" s="1"/>
  <c r="J991" i="1"/>
  <c r="M991" i="1" s="1"/>
  <c r="N991" i="1" s="1"/>
  <c r="J959" i="1"/>
  <c r="M959" i="1" s="1"/>
  <c r="N959" i="1" s="1"/>
  <c r="J927" i="1"/>
  <c r="M927" i="1" s="1"/>
  <c r="N927" i="1" s="1"/>
  <c r="J895" i="1"/>
  <c r="M895" i="1" s="1"/>
  <c r="N895" i="1" s="1"/>
  <c r="J863" i="1"/>
  <c r="M863" i="1" s="1"/>
  <c r="N863" i="1" s="1"/>
  <c r="J831" i="1"/>
  <c r="M831" i="1" s="1"/>
  <c r="N831" i="1" s="1"/>
  <c r="J799" i="1"/>
  <c r="M799" i="1" s="1"/>
  <c r="N799" i="1" s="1"/>
  <c r="J767" i="1"/>
  <c r="M767" i="1" s="1"/>
  <c r="N767" i="1" s="1"/>
  <c r="J735" i="1"/>
  <c r="M735" i="1" s="1"/>
  <c r="N735" i="1" s="1"/>
  <c r="J703" i="1"/>
  <c r="M703" i="1" s="1"/>
  <c r="N703" i="1" s="1"/>
  <c r="J671" i="1"/>
  <c r="M671" i="1" s="1"/>
  <c r="N671" i="1" s="1"/>
  <c r="J639" i="1"/>
  <c r="M639" i="1" s="1"/>
  <c r="N639" i="1" s="1"/>
  <c r="J607" i="1"/>
  <c r="M607" i="1" s="1"/>
  <c r="N607" i="1" s="1"/>
  <c r="J575" i="1"/>
  <c r="M575" i="1" s="1"/>
  <c r="N575" i="1" s="1"/>
  <c r="J479" i="1"/>
  <c r="M479" i="1" s="1"/>
  <c r="N479" i="1" s="1"/>
  <c r="J3454" i="1"/>
  <c r="M3454" i="1" s="1"/>
  <c r="N3454" i="1" s="1"/>
  <c r="J3422" i="1"/>
  <c r="M3422" i="1" s="1"/>
  <c r="N3422" i="1" s="1"/>
  <c r="J3390" i="1"/>
  <c r="M3390" i="1" s="1"/>
  <c r="N3390" i="1" s="1"/>
  <c r="J3358" i="1"/>
  <c r="M3358" i="1" s="1"/>
  <c r="N3358" i="1" s="1"/>
  <c r="J3326" i="1"/>
  <c r="M3326" i="1" s="1"/>
  <c r="N3326" i="1" s="1"/>
  <c r="J3294" i="1"/>
  <c r="M3294" i="1" s="1"/>
  <c r="N3294" i="1" s="1"/>
  <c r="J3262" i="1"/>
  <c r="M3262" i="1" s="1"/>
  <c r="N3262" i="1" s="1"/>
  <c r="J3230" i="1"/>
  <c r="M3230" i="1" s="1"/>
  <c r="N3230" i="1" s="1"/>
  <c r="J3198" i="1"/>
  <c r="M3198" i="1" s="1"/>
  <c r="N3198" i="1" s="1"/>
  <c r="J3166" i="1"/>
  <c r="M3166" i="1" s="1"/>
  <c r="N3166" i="1" s="1"/>
  <c r="J3134" i="1"/>
  <c r="M3134" i="1" s="1"/>
  <c r="N3134" i="1" s="1"/>
  <c r="J3102" i="1"/>
  <c r="M3102" i="1" s="1"/>
  <c r="N3102" i="1" s="1"/>
  <c r="J3070" i="1"/>
  <c r="M3070" i="1" s="1"/>
  <c r="N3070" i="1" s="1"/>
  <c r="J3038" i="1"/>
  <c r="M3038" i="1" s="1"/>
  <c r="N3038" i="1" s="1"/>
  <c r="J3006" i="1"/>
  <c r="M3006" i="1" s="1"/>
  <c r="N3006" i="1" s="1"/>
  <c r="J2974" i="1"/>
  <c r="M2974" i="1" s="1"/>
  <c r="N2974" i="1" s="1"/>
  <c r="J2942" i="1"/>
  <c r="M2942" i="1" s="1"/>
  <c r="N2942" i="1" s="1"/>
  <c r="J2910" i="1"/>
  <c r="M2910" i="1" s="1"/>
  <c r="N2910" i="1" s="1"/>
  <c r="J2878" i="1"/>
  <c r="M2878" i="1" s="1"/>
  <c r="N2878" i="1" s="1"/>
  <c r="J2846" i="1"/>
  <c r="M2846" i="1" s="1"/>
  <c r="N2846" i="1" s="1"/>
  <c r="J2814" i="1"/>
  <c r="M2814" i="1" s="1"/>
  <c r="N2814" i="1" s="1"/>
  <c r="J2782" i="1"/>
  <c r="M2782" i="1" s="1"/>
  <c r="N2782" i="1" s="1"/>
  <c r="J2750" i="1"/>
  <c r="M2750" i="1" s="1"/>
  <c r="N2750" i="1" s="1"/>
  <c r="J2718" i="1"/>
  <c r="M2718" i="1" s="1"/>
  <c r="N2718" i="1" s="1"/>
  <c r="J2686" i="1"/>
  <c r="M2686" i="1" s="1"/>
  <c r="N2686" i="1" s="1"/>
  <c r="J2654" i="1"/>
  <c r="M2654" i="1" s="1"/>
  <c r="N2654" i="1" s="1"/>
  <c r="J2622" i="1"/>
  <c r="M2622" i="1" s="1"/>
  <c r="N2622" i="1" s="1"/>
  <c r="J2590" i="1"/>
  <c r="M2590" i="1" s="1"/>
  <c r="N2590" i="1" s="1"/>
  <c r="J2526" i="1"/>
  <c r="M2526" i="1" s="1"/>
  <c r="N2526" i="1" s="1"/>
  <c r="J2494" i="1"/>
  <c r="M2494" i="1" s="1"/>
  <c r="N2494" i="1" s="1"/>
  <c r="J2462" i="1"/>
  <c r="M2462" i="1" s="1"/>
  <c r="N2462" i="1" s="1"/>
  <c r="J2430" i="1"/>
  <c r="M2430" i="1" s="1"/>
  <c r="N2430" i="1" s="1"/>
  <c r="J2366" i="1"/>
  <c r="M2366" i="1" s="1"/>
  <c r="N2366" i="1" s="1"/>
  <c r="J2334" i="1"/>
  <c r="M2334" i="1" s="1"/>
  <c r="N2334" i="1" s="1"/>
  <c r="J2302" i="1"/>
  <c r="M2302" i="1" s="1"/>
  <c r="N2302" i="1" s="1"/>
  <c r="J2238" i="1"/>
  <c r="M2238" i="1" s="1"/>
  <c r="N2238" i="1" s="1"/>
  <c r="J2206" i="1"/>
  <c r="M2206" i="1" s="1"/>
  <c r="N2206" i="1" s="1"/>
  <c r="J2142" i="1"/>
  <c r="M2142" i="1" s="1"/>
  <c r="N2142" i="1" s="1"/>
  <c r="J2110" i="1"/>
  <c r="M2110" i="1" s="1"/>
  <c r="N2110" i="1" s="1"/>
  <c r="J2078" i="1"/>
  <c r="M2078" i="1" s="1"/>
  <c r="N2078" i="1" s="1"/>
  <c r="J2046" i="1"/>
  <c r="M2046" i="1" s="1"/>
  <c r="N2046" i="1" s="1"/>
  <c r="J2014" i="1"/>
  <c r="M2014" i="1" s="1"/>
  <c r="N2014" i="1" s="1"/>
  <c r="J1982" i="1"/>
  <c r="M1982" i="1" s="1"/>
  <c r="N1982" i="1" s="1"/>
  <c r="J1950" i="1"/>
  <c r="M1950" i="1" s="1"/>
  <c r="N1950" i="1" s="1"/>
  <c r="J1918" i="1"/>
  <c r="M1918" i="1" s="1"/>
  <c r="N1918" i="1" s="1"/>
  <c r="J1886" i="1"/>
  <c r="M1886" i="1" s="1"/>
  <c r="N1886" i="1" s="1"/>
  <c r="J1854" i="1"/>
  <c r="M1854" i="1" s="1"/>
  <c r="N1854" i="1" s="1"/>
  <c r="J1790" i="1"/>
  <c r="M1790" i="1" s="1"/>
  <c r="N1790" i="1" s="1"/>
  <c r="J1758" i="1"/>
  <c r="M1758" i="1" s="1"/>
  <c r="N1758" i="1" s="1"/>
  <c r="J1726" i="1"/>
  <c r="M1726" i="1" s="1"/>
  <c r="N1726" i="1" s="1"/>
  <c r="J1694" i="1"/>
  <c r="M1694" i="1" s="1"/>
  <c r="N1694" i="1" s="1"/>
  <c r="J1630" i="1"/>
  <c r="M1630" i="1" s="1"/>
  <c r="N1630" i="1" s="1"/>
  <c r="J1598" i="1"/>
  <c r="M1598" i="1" s="1"/>
  <c r="N1598" i="1" s="1"/>
  <c r="J1566" i="1"/>
  <c r="M1566" i="1" s="1"/>
  <c r="N1566" i="1" s="1"/>
  <c r="J1534" i="1"/>
  <c r="M1534" i="1" s="1"/>
  <c r="N1534" i="1" s="1"/>
  <c r="J1502" i="1"/>
  <c r="M1502" i="1" s="1"/>
  <c r="N1502" i="1" s="1"/>
  <c r="J1470" i="1"/>
  <c r="M1470" i="1" s="1"/>
  <c r="N1470" i="1" s="1"/>
  <c r="J1438" i="1"/>
  <c r="M1438" i="1" s="1"/>
  <c r="N1438" i="1" s="1"/>
  <c r="J1406" i="1"/>
  <c r="M1406" i="1" s="1"/>
  <c r="N1406" i="1" s="1"/>
  <c r="J1374" i="1"/>
  <c r="M1374" i="1" s="1"/>
  <c r="N1374" i="1" s="1"/>
  <c r="J1342" i="1"/>
  <c r="M1342" i="1" s="1"/>
  <c r="N1342" i="1" s="1"/>
  <c r="J1310" i="1"/>
  <c r="M1310" i="1" s="1"/>
  <c r="N1310" i="1" s="1"/>
  <c r="J1278" i="1"/>
  <c r="M1278" i="1" s="1"/>
  <c r="N1278" i="1" s="1"/>
  <c r="J1246" i="1"/>
  <c r="M1246" i="1" s="1"/>
  <c r="N1246" i="1" s="1"/>
  <c r="J3453" i="1"/>
  <c r="M3453" i="1" s="1"/>
  <c r="N3453" i="1" s="1"/>
  <c r="J3421" i="1"/>
  <c r="M3421" i="1" s="1"/>
  <c r="N3421" i="1" s="1"/>
  <c r="J3389" i="1"/>
  <c r="M3389" i="1" s="1"/>
  <c r="N3389" i="1" s="1"/>
  <c r="J3357" i="1"/>
  <c r="M3357" i="1" s="1"/>
  <c r="N3357" i="1" s="1"/>
  <c r="J3325" i="1"/>
  <c r="M3325" i="1" s="1"/>
  <c r="N3325" i="1" s="1"/>
  <c r="J3293" i="1"/>
  <c r="M3293" i="1" s="1"/>
  <c r="N3293" i="1" s="1"/>
  <c r="J3261" i="1"/>
  <c r="M3261" i="1" s="1"/>
  <c r="J3229" i="1"/>
  <c r="M3229" i="1" s="1"/>
  <c r="N3229" i="1" s="1"/>
  <c r="J3197" i="1"/>
  <c r="M3197" i="1" s="1"/>
  <c r="N3197" i="1" s="1"/>
  <c r="J3165" i="1"/>
  <c r="M3165" i="1" s="1"/>
  <c r="N3165" i="1" s="1"/>
  <c r="J3133" i="1"/>
  <c r="M3133" i="1" s="1"/>
  <c r="N3133" i="1" s="1"/>
  <c r="J3101" i="1"/>
  <c r="M3101" i="1" s="1"/>
  <c r="N3101" i="1" s="1"/>
  <c r="J3069" i="1"/>
  <c r="M3069" i="1" s="1"/>
  <c r="N3069" i="1" s="1"/>
  <c r="J3037" i="1"/>
  <c r="M3037" i="1" s="1"/>
  <c r="N3037" i="1" s="1"/>
  <c r="J3005" i="1"/>
  <c r="M3005" i="1" s="1"/>
  <c r="N3005" i="1" s="1"/>
  <c r="J2973" i="1"/>
  <c r="M2973" i="1" s="1"/>
  <c r="N2973" i="1" s="1"/>
  <c r="J2941" i="1"/>
  <c r="M2941" i="1" s="1"/>
  <c r="N2941" i="1" s="1"/>
  <c r="J2909" i="1"/>
  <c r="M2909" i="1" s="1"/>
  <c r="N2909" i="1" s="1"/>
  <c r="J2877" i="1"/>
  <c r="M2877" i="1" s="1"/>
  <c r="N2877" i="1" s="1"/>
  <c r="J2845" i="1"/>
  <c r="M2845" i="1" s="1"/>
  <c r="J2813" i="1"/>
  <c r="M2813" i="1" s="1"/>
  <c r="N2813" i="1" s="1"/>
  <c r="J2781" i="1"/>
  <c r="M2781" i="1" s="1"/>
  <c r="N2781" i="1" s="1"/>
  <c r="J2749" i="1"/>
  <c r="M2749" i="1" s="1"/>
  <c r="N2749" i="1" s="1"/>
  <c r="J2717" i="1"/>
  <c r="M2717" i="1" s="1"/>
  <c r="N2717" i="1" s="1"/>
  <c r="J2685" i="1"/>
  <c r="M2685" i="1" s="1"/>
  <c r="N2685" i="1" s="1"/>
  <c r="J2621" i="1"/>
  <c r="M2621" i="1" s="1"/>
  <c r="N2621" i="1" s="1"/>
  <c r="J2589" i="1"/>
  <c r="M2589" i="1" s="1"/>
  <c r="N2589" i="1" s="1"/>
  <c r="J2557" i="1"/>
  <c r="M2557" i="1" s="1"/>
  <c r="N2557" i="1" s="1"/>
  <c r="J2493" i="1"/>
  <c r="M2493" i="1" s="1"/>
  <c r="N2493" i="1" s="1"/>
  <c r="J2461" i="1"/>
  <c r="M2461" i="1" s="1"/>
  <c r="N2461" i="1" s="1"/>
  <c r="J2429" i="1"/>
  <c r="M2429" i="1" s="1"/>
  <c r="J2397" i="1"/>
  <c r="M2397" i="1" s="1"/>
  <c r="N2397" i="1" s="1"/>
  <c r="J2365" i="1"/>
  <c r="M2365" i="1" s="1"/>
  <c r="N2365" i="1" s="1"/>
  <c r="J2333" i="1"/>
  <c r="M2333" i="1" s="1"/>
  <c r="N2333" i="1" s="1"/>
  <c r="J2301" i="1"/>
  <c r="M2301" i="1" s="1"/>
  <c r="N2301" i="1" s="1"/>
  <c r="J2237" i="1"/>
  <c r="M2237" i="1" s="1"/>
  <c r="N2237" i="1" s="1"/>
  <c r="J2205" i="1"/>
  <c r="M2205" i="1" s="1"/>
  <c r="N2205" i="1" s="1"/>
  <c r="J2173" i="1"/>
  <c r="M2173" i="1" s="1"/>
  <c r="N2173" i="1" s="1"/>
  <c r="J2141" i="1"/>
  <c r="M2141" i="1" s="1"/>
  <c r="N2141" i="1" s="1"/>
  <c r="J2045" i="1"/>
  <c r="M2045" i="1" s="1"/>
  <c r="N2045" i="1" s="1"/>
  <c r="J2013" i="1"/>
  <c r="M2013" i="1" s="1"/>
  <c r="N2013" i="1" s="1"/>
  <c r="J1981" i="1"/>
  <c r="M1981" i="1" s="1"/>
  <c r="N1981" i="1" s="1"/>
  <c r="J1949" i="1"/>
  <c r="M1949" i="1" s="1"/>
  <c r="N1949" i="1" s="1"/>
  <c r="J1917" i="1"/>
  <c r="M1917" i="1" s="1"/>
  <c r="N1917" i="1" s="1"/>
  <c r="J1885" i="1"/>
  <c r="M1885" i="1" s="1"/>
  <c r="N1885" i="1" s="1"/>
  <c r="J1821" i="1"/>
  <c r="M1821" i="1" s="1"/>
  <c r="N1821" i="1" s="1"/>
  <c r="J1757" i="1"/>
  <c r="M1757" i="1" s="1"/>
  <c r="N1757" i="1" s="1"/>
  <c r="J1725" i="1"/>
  <c r="M1725" i="1" s="1"/>
  <c r="N1725" i="1" s="1"/>
  <c r="J1693" i="1"/>
  <c r="M1693" i="1" s="1"/>
  <c r="N1693" i="1" s="1"/>
  <c r="J1629" i="1"/>
  <c r="M1629" i="1" s="1"/>
  <c r="N1629" i="1" s="1"/>
  <c r="J1597" i="1"/>
  <c r="M1597" i="1" s="1"/>
  <c r="N1597" i="1" s="1"/>
  <c r="J1565" i="1"/>
  <c r="M1565" i="1" s="1"/>
  <c r="N1565" i="1" s="1"/>
  <c r="J1533" i="1"/>
  <c r="M1533" i="1" s="1"/>
  <c r="N1533" i="1" s="1"/>
  <c r="J1501" i="1"/>
  <c r="M1501" i="1" s="1"/>
  <c r="N1501" i="1" s="1"/>
  <c r="J1469" i="1"/>
  <c r="M1469" i="1" s="1"/>
  <c r="N1469" i="1" s="1"/>
  <c r="J1437" i="1"/>
  <c r="M1437" i="1" s="1"/>
  <c r="N1437" i="1" s="1"/>
  <c r="J1405" i="1"/>
  <c r="M1405" i="1" s="1"/>
  <c r="N1405" i="1" s="1"/>
  <c r="J1373" i="1"/>
  <c r="M1373" i="1" s="1"/>
  <c r="N1373" i="1" s="1"/>
  <c r="J1341" i="1"/>
  <c r="M1341" i="1" s="1"/>
  <c r="N1341" i="1" s="1"/>
  <c r="J1309" i="1"/>
  <c r="M1309" i="1" s="1"/>
  <c r="N1309" i="1" s="1"/>
  <c r="J1277" i="1"/>
  <c r="M1277" i="1" s="1"/>
  <c r="N1277" i="1" s="1"/>
  <c r="J1245" i="1"/>
  <c r="M1245" i="1" s="1"/>
  <c r="N1245" i="1" s="1"/>
  <c r="J1213" i="1"/>
  <c r="M1213" i="1" s="1"/>
  <c r="N1213" i="1" s="1"/>
  <c r="J1181" i="1"/>
  <c r="M1181" i="1" s="1"/>
  <c r="N1181" i="1" s="1"/>
  <c r="J1149" i="1"/>
  <c r="M1149" i="1" s="1"/>
  <c r="N1149" i="1" s="1"/>
  <c r="J1117" i="1"/>
  <c r="M1117" i="1" s="1"/>
  <c r="N1117" i="1" s="1"/>
  <c r="J1085" i="1"/>
  <c r="M1085" i="1" s="1"/>
  <c r="N1085" i="1" s="1"/>
  <c r="J1053" i="1"/>
  <c r="M1053" i="1" s="1"/>
  <c r="J1021" i="1"/>
  <c r="M1021" i="1" s="1"/>
  <c r="N1021" i="1" s="1"/>
  <c r="J989" i="1"/>
  <c r="M989" i="1" s="1"/>
  <c r="N989" i="1" s="1"/>
  <c r="J925" i="1"/>
  <c r="M925" i="1" s="1"/>
  <c r="N925" i="1" s="1"/>
  <c r="J893" i="1"/>
  <c r="M893" i="1" s="1"/>
  <c r="N893" i="1" s="1"/>
  <c r="J861" i="1"/>
  <c r="M861" i="1" s="1"/>
  <c r="N861" i="1" s="1"/>
  <c r="J829" i="1"/>
  <c r="M829" i="1" s="1"/>
  <c r="N829" i="1" s="1"/>
  <c r="J157" i="1"/>
  <c r="M157" i="1" s="1"/>
  <c r="N157" i="1" s="1"/>
  <c r="J2428" i="1"/>
  <c r="M2428" i="1" s="1"/>
  <c r="N2428" i="1" s="1"/>
  <c r="J2396" i="1"/>
  <c r="M2396" i="1" s="1"/>
  <c r="N2396" i="1" s="1"/>
  <c r="J2364" i="1"/>
  <c r="M2364" i="1" s="1"/>
  <c r="N2364" i="1" s="1"/>
  <c r="J2300" i="1"/>
  <c r="M2300" i="1" s="1"/>
  <c r="N2300" i="1" s="1"/>
  <c r="J2236" i="1"/>
  <c r="M2236" i="1" s="1"/>
  <c r="N2236" i="1" s="1"/>
  <c r="J2204" i="1"/>
  <c r="M2204" i="1" s="1"/>
  <c r="N2204" i="1" s="1"/>
  <c r="J2172" i="1"/>
  <c r="M2172" i="1" s="1"/>
  <c r="N2172" i="1" s="1"/>
  <c r="J2140" i="1"/>
  <c r="M2140" i="1" s="1"/>
  <c r="N2140" i="1" s="1"/>
  <c r="J2076" i="1"/>
  <c r="M2076" i="1" s="1"/>
  <c r="N2076" i="1" s="1"/>
  <c r="J2044" i="1"/>
  <c r="M2044" i="1" s="1"/>
  <c r="N2044" i="1" s="1"/>
  <c r="J2012" i="1"/>
  <c r="M2012" i="1" s="1"/>
  <c r="N2012" i="1" s="1"/>
  <c r="J1980" i="1"/>
  <c r="M1980" i="1" s="1"/>
  <c r="N1980" i="1" s="1"/>
  <c r="J1948" i="1"/>
  <c r="M1948" i="1" s="1"/>
  <c r="N1948" i="1" s="1"/>
  <c r="J1916" i="1"/>
  <c r="M1916" i="1" s="1"/>
  <c r="N1916" i="1" s="1"/>
  <c r="J1884" i="1"/>
  <c r="M1884" i="1" s="1"/>
  <c r="N1884" i="1" s="1"/>
  <c r="J1852" i="1"/>
  <c r="M1852" i="1" s="1"/>
  <c r="N1852" i="1" s="1"/>
  <c r="J1788" i="1"/>
  <c r="M1788" i="1" s="1"/>
  <c r="N1788" i="1" s="1"/>
  <c r="J1756" i="1"/>
  <c r="M1756" i="1" s="1"/>
  <c r="N1756" i="1" s="1"/>
  <c r="J1724" i="1"/>
  <c r="M1724" i="1" s="1"/>
  <c r="N1724" i="1" s="1"/>
  <c r="J1692" i="1"/>
  <c r="M1692" i="1" s="1"/>
  <c r="N1692" i="1" s="1"/>
  <c r="J1660" i="1"/>
  <c r="M1660" i="1" s="1"/>
  <c r="N1660" i="1" s="1"/>
  <c r="J1596" i="1"/>
  <c r="M1596" i="1" s="1"/>
  <c r="N1596" i="1" s="1"/>
  <c r="J1564" i="1"/>
  <c r="M1564" i="1" s="1"/>
  <c r="N1564" i="1" s="1"/>
  <c r="J1532" i="1"/>
  <c r="M1532" i="1" s="1"/>
  <c r="N1532" i="1" s="1"/>
  <c r="J1500" i="1"/>
  <c r="M1500" i="1" s="1"/>
  <c r="N1500" i="1" s="1"/>
  <c r="J1468" i="1"/>
  <c r="M1468" i="1" s="1"/>
  <c r="N1468" i="1" s="1"/>
  <c r="J1436" i="1"/>
  <c r="M1436" i="1" s="1"/>
  <c r="N1436" i="1" s="1"/>
  <c r="J1404" i="1"/>
  <c r="M1404" i="1" s="1"/>
  <c r="N1404" i="1" s="1"/>
  <c r="J1372" i="1"/>
  <c r="M1372" i="1" s="1"/>
  <c r="N1372" i="1" s="1"/>
  <c r="J1340" i="1"/>
  <c r="M1340" i="1" s="1"/>
  <c r="N1340" i="1" s="1"/>
  <c r="J1308" i="1"/>
  <c r="M1308" i="1" s="1"/>
  <c r="N1308" i="1" s="1"/>
  <c r="J1276" i="1"/>
  <c r="M1276" i="1" s="1"/>
  <c r="N1276" i="1" s="1"/>
  <c r="J1244" i="1"/>
  <c r="M1244" i="1" s="1"/>
  <c r="N1244" i="1" s="1"/>
  <c r="J1212" i="1"/>
  <c r="M1212" i="1" s="1"/>
  <c r="N1212" i="1" s="1"/>
  <c r="J1180" i="1"/>
  <c r="M1180" i="1" s="1"/>
  <c r="N1180" i="1" s="1"/>
  <c r="J1148" i="1"/>
  <c r="M1148" i="1" s="1"/>
  <c r="N1148" i="1" s="1"/>
  <c r="J1116" i="1"/>
  <c r="M1116" i="1" s="1"/>
  <c r="N1116" i="1" s="1"/>
  <c r="J1084" i="1"/>
  <c r="M1084" i="1" s="1"/>
  <c r="N1084" i="1" s="1"/>
  <c r="J1052" i="1"/>
  <c r="M1052" i="1" s="1"/>
  <c r="N1052" i="1" s="1"/>
  <c r="J1020" i="1"/>
  <c r="M1020" i="1" s="1"/>
  <c r="N1020" i="1" s="1"/>
  <c r="J988" i="1"/>
  <c r="M988" i="1" s="1"/>
  <c r="N988" i="1" s="1"/>
  <c r="J956" i="1"/>
  <c r="M956" i="1" s="1"/>
  <c r="J924" i="1"/>
  <c r="M924" i="1" s="1"/>
  <c r="N924" i="1" s="1"/>
  <c r="J892" i="1"/>
  <c r="M892" i="1" s="1"/>
  <c r="N892" i="1" s="1"/>
  <c r="J860" i="1"/>
  <c r="M860" i="1" s="1"/>
  <c r="N860" i="1" s="1"/>
  <c r="J828" i="1"/>
  <c r="M828" i="1" s="1"/>
  <c r="N828" i="1" s="1"/>
  <c r="J796" i="1"/>
  <c r="M796" i="1" s="1"/>
  <c r="N796" i="1" s="1"/>
  <c r="J764" i="1"/>
  <c r="M764" i="1" s="1"/>
  <c r="N764" i="1" s="1"/>
  <c r="J732" i="1"/>
  <c r="M732" i="1" s="1"/>
  <c r="N732" i="1" s="1"/>
  <c r="J700" i="1"/>
  <c r="M700" i="1" s="1"/>
  <c r="N700" i="1" s="1"/>
  <c r="J668" i="1"/>
  <c r="M668" i="1" s="1"/>
  <c r="N668" i="1" s="1"/>
  <c r="J636" i="1"/>
  <c r="M636" i="1" s="1"/>
  <c r="N636" i="1" s="1"/>
  <c r="J604" i="1"/>
  <c r="M604" i="1" s="1"/>
  <c r="N604" i="1" s="1"/>
  <c r="J572" i="1"/>
  <c r="M572" i="1" s="1"/>
  <c r="N572" i="1" s="1"/>
  <c r="J540" i="1"/>
  <c r="M540" i="1" s="1"/>
  <c r="N540" i="1" s="1"/>
  <c r="J476" i="1"/>
  <c r="M476" i="1" s="1"/>
  <c r="N476" i="1" s="1"/>
  <c r="J444" i="1"/>
  <c r="M444" i="1" s="1"/>
  <c r="N444" i="1" s="1"/>
  <c r="J412" i="1"/>
  <c r="M412" i="1" s="1"/>
  <c r="N412" i="1" s="1"/>
  <c r="J380" i="1"/>
  <c r="M380" i="1" s="1"/>
  <c r="N380" i="1" s="1"/>
  <c r="J348" i="1"/>
  <c r="M348" i="1" s="1"/>
  <c r="N348" i="1" s="1"/>
  <c r="J316" i="1"/>
  <c r="M316" i="1" s="1"/>
  <c r="N316" i="1" s="1"/>
  <c r="J284" i="1"/>
  <c r="M284" i="1" s="1"/>
  <c r="N284" i="1" s="1"/>
  <c r="J252" i="1"/>
  <c r="M252" i="1" s="1"/>
  <c r="N252" i="1" s="1"/>
  <c r="J220" i="1"/>
  <c r="M220" i="1" s="1"/>
  <c r="N220" i="1" s="1"/>
  <c r="J188" i="1"/>
  <c r="M188" i="1" s="1"/>
  <c r="N188" i="1" s="1"/>
  <c r="J156" i="1"/>
  <c r="M156" i="1" s="1"/>
  <c r="N156" i="1" s="1"/>
  <c r="J124" i="1"/>
  <c r="M124" i="1" s="1"/>
  <c r="N124" i="1" s="1"/>
  <c r="J92" i="1"/>
  <c r="M92" i="1" s="1"/>
  <c r="N92" i="1" s="1"/>
  <c r="J60" i="1"/>
  <c r="M60" i="1" s="1"/>
  <c r="N60" i="1" s="1"/>
  <c r="J28" i="1"/>
  <c r="M28" i="1" s="1"/>
  <c r="N28" i="1" s="1"/>
  <c r="J2212" i="1"/>
  <c r="M2212" i="1" s="1"/>
  <c r="N2212" i="1" s="1"/>
  <c r="J2180" i="1"/>
  <c r="M2180" i="1" s="1"/>
  <c r="N2180" i="1" s="1"/>
  <c r="J2148" i="1"/>
  <c r="M2148" i="1" s="1"/>
  <c r="N2148" i="1" s="1"/>
  <c r="J2116" i="1"/>
  <c r="M2116" i="1" s="1"/>
  <c r="N2116" i="1" s="1"/>
  <c r="J2084" i="1"/>
  <c r="M2084" i="1" s="1"/>
  <c r="N2084" i="1" s="1"/>
  <c r="J2052" i="1"/>
  <c r="M2052" i="1" s="1"/>
  <c r="N2052" i="1" s="1"/>
  <c r="J2020" i="1"/>
  <c r="M2020" i="1" s="1"/>
  <c r="N2020" i="1" s="1"/>
  <c r="J1988" i="1"/>
  <c r="M1988" i="1" s="1"/>
  <c r="N1988" i="1" s="1"/>
  <c r="J1956" i="1"/>
  <c r="M1956" i="1" s="1"/>
  <c r="N1956" i="1" s="1"/>
  <c r="J1924" i="1"/>
  <c r="M1924" i="1" s="1"/>
  <c r="N1924" i="1" s="1"/>
  <c r="J1892" i="1"/>
  <c r="M1892" i="1" s="1"/>
  <c r="N1892" i="1" s="1"/>
  <c r="J1860" i="1"/>
  <c r="M1860" i="1" s="1"/>
  <c r="N1860" i="1" s="1"/>
  <c r="J1828" i="1"/>
  <c r="M1828" i="1" s="1"/>
  <c r="N1828" i="1" s="1"/>
  <c r="J1796" i="1"/>
  <c r="M1796" i="1" s="1"/>
  <c r="N1796" i="1" s="1"/>
  <c r="J1764" i="1"/>
  <c r="M1764" i="1" s="1"/>
  <c r="N1764" i="1" s="1"/>
  <c r="J1732" i="1"/>
  <c r="M1732" i="1" s="1"/>
  <c r="N1732" i="1" s="1"/>
  <c r="J1700" i="1"/>
  <c r="M1700" i="1" s="1"/>
  <c r="N1700" i="1" s="1"/>
  <c r="J1668" i="1"/>
  <c r="M1668" i="1" s="1"/>
  <c r="N1668" i="1" s="1"/>
  <c r="J1636" i="1"/>
  <c r="M1636" i="1" s="1"/>
  <c r="N1636" i="1" s="1"/>
  <c r="J1604" i="1"/>
  <c r="M1604" i="1" s="1"/>
  <c r="N1604" i="1" s="1"/>
  <c r="J1572" i="1"/>
  <c r="M1572" i="1" s="1"/>
  <c r="J1540" i="1"/>
  <c r="M1540" i="1" s="1"/>
  <c r="N1540" i="1" s="1"/>
  <c r="J1508" i="1"/>
  <c r="M1508" i="1" s="1"/>
  <c r="N1508" i="1" s="1"/>
  <c r="J1476" i="1"/>
  <c r="M1476" i="1" s="1"/>
  <c r="N1476" i="1" s="1"/>
  <c r="J1444" i="1"/>
  <c r="M1444" i="1" s="1"/>
  <c r="N1444" i="1" s="1"/>
  <c r="J1412" i="1"/>
  <c r="M1412" i="1" s="1"/>
  <c r="N1412" i="1" s="1"/>
  <c r="J1380" i="1"/>
  <c r="M1380" i="1" s="1"/>
  <c r="N1380" i="1" s="1"/>
  <c r="J1348" i="1"/>
  <c r="M1348" i="1" s="1"/>
  <c r="N1348" i="1" s="1"/>
  <c r="J1316" i="1"/>
  <c r="M1316" i="1" s="1"/>
  <c r="N1316" i="1" s="1"/>
  <c r="J1284" i="1"/>
  <c r="M1284" i="1" s="1"/>
  <c r="N1284" i="1" s="1"/>
  <c r="J1252" i="1"/>
  <c r="M1252" i="1" s="1"/>
  <c r="N1252" i="1" s="1"/>
  <c r="J1220" i="1"/>
  <c r="M1220" i="1" s="1"/>
  <c r="N1220" i="1" s="1"/>
  <c r="J1188" i="1"/>
  <c r="M1188" i="1" s="1"/>
  <c r="N1188" i="1" s="1"/>
  <c r="J1156" i="1"/>
  <c r="M1156" i="1" s="1"/>
  <c r="N1156" i="1" s="1"/>
  <c r="J1124" i="1"/>
  <c r="M1124" i="1" s="1"/>
  <c r="N1124" i="1" s="1"/>
  <c r="J1092" i="1"/>
  <c r="M1092" i="1" s="1"/>
  <c r="N1092" i="1" s="1"/>
  <c r="J1060" i="1"/>
  <c r="M1060" i="1" s="1"/>
  <c r="N1060" i="1" s="1"/>
  <c r="J1028" i="1"/>
  <c r="M1028" i="1" s="1"/>
  <c r="N1028" i="1" s="1"/>
  <c r="J996" i="1"/>
  <c r="M996" i="1" s="1"/>
  <c r="N996" i="1" s="1"/>
  <c r="J964" i="1"/>
  <c r="M964" i="1" s="1"/>
  <c r="N964" i="1" s="1"/>
  <c r="J932" i="1"/>
  <c r="M932" i="1" s="1"/>
  <c r="N932" i="1" s="1"/>
  <c r="J900" i="1"/>
  <c r="M900" i="1" s="1"/>
  <c r="N900" i="1" s="1"/>
  <c r="J868" i="1"/>
  <c r="M868" i="1" s="1"/>
  <c r="N868" i="1" s="1"/>
  <c r="J836" i="1"/>
  <c r="M836" i="1" s="1"/>
  <c r="N836" i="1" s="1"/>
  <c r="J804" i="1"/>
  <c r="M804" i="1" s="1"/>
  <c r="N804" i="1" s="1"/>
  <c r="J772" i="1"/>
  <c r="M772" i="1" s="1"/>
  <c r="N772" i="1" s="1"/>
  <c r="J740" i="1"/>
  <c r="M740" i="1" s="1"/>
  <c r="N740" i="1" s="1"/>
  <c r="J708" i="1"/>
  <c r="M708" i="1" s="1"/>
  <c r="N708" i="1" s="1"/>
  <c r="J676" i="1"/>
  <c r="M676" i="1" s="1"/>
  <c r="N676" i="1" s="1"/>
  <c r="J644" i="1"/>
  <c r="M644" i="1" s="1"/>
  <c r="N644" i="1" s="1"/>
  <c r="J612" i="1"/>
  <c r="M612" i="1" s="1"/>
  <c r="N612" i="1" s="1"/>
  <c r="J580" i="1"/>
  <c r="M580" i="1" s="1"/>
  <c r="N580" i="1" s="1"/>
  <c r="J548" i="1"/>
  <c r="M548" i="1" s="1"/>
  <c r="N548" i="1" s="1"/>
  <c r="J516" i="1"/>
  <c r="M516" i="1" s="1"/>
  <c r="N516" i="1" s="1"/>
  <c r="J484" i="1"/>
  <c r="M484" i="1" s="1"/>
  <c r="N484" i="1" s="1"/>
  <c r="J452" i="1"/>
  <c r="M452" i="1" s="1"/>
  <c r="N452" i="1" s="1"/>
  <c r="J420" i="1"/>
  <c r="M420" i="1" s="1"/>
  <c r="N420" i="1" s="1"/>
  <c r="J388" i="1"/>
  <c r="M388" i="1" s="1"/>
  <c r="N388" i="1" s="1"/>
  <c r="J356" i="1"/>
  <c r="M356" i="1" s="1"/>
  <c r="N356" i="1" s="1"/>
  <c r="J324" i="1"/>
  <c r="M324" i="1" s="1"/>
  <c r="N324" i="1" s="1"/>
  <c r="J292" i="1"/>
  <c r="M292" i="1" s="1"/>
  <c r="N292" i="1" s="1"/>
  <c r="J260" i="1"/>
  <c r="M260" i="1" s="1"/>
  <c r="N260" i="1" s="1"/>
  <c r="J228" i="1"/>
  <c r="M228" i="1" s="1"/>
  <c r="N228" i="1" s="1"/>
  <c r="J4122" i="1"/>
  <c r="M4122" i="1" s="1"/>
  <c r="N4122" i="1" s="1"/>
  <c r="J4058" i="1"/>
  <c r="M4058" i="1" s="1"/>
  <c r="N4058" i="1" s="1"/>
  <c r="J4026" i="1"/>
  <c r="M4026" i="1" s="1"/>
  <c r="N4026" i="1" s="1"/>
  <c r="J3994" i="1"/>
  <c r="M3994" i="1" s="1"/>
  <c r="N3994" i="1" s="1"/>
  <c r="J3962" i="1"/>
  <c r="M3962" i="1" s="1"/>
  <c r="N3962" i="1" s="1"/>
  <c r="J3930" i="1"/>
  <c r="M3930" i="1" s="1"/>
  <c r="N3930" i="1" s="1"/>
  <c r="J3866" i="1"/>
  <c r="M3866" i="1" s="1"/>
  <c r="N3866" i="1" s="1"/>
  <c r="J3802" i="1"/>
  <c r="M3802" i="1" s="1"/>
  <c r="N3802" i="1" s="1"/>
  <c r="J3770" i="1"/>
  <c r="M3770" i="1" s="1"/>
  <c r="N3770" i="1" s="1"/>
  <c r="J3738" i="1"/>
  <c r="M3738" i="1" s="1"/>
  <c r="N3738" i="1" s="1"/>
  <c r="J3674" i="1"/>
  <c r="M3674" i="1" s="1"/>
  <c r="N3674" i="1" s="1"/>
  <c r="J3610" i="1"/>
  <c r="M3610" i="1" s="1"/>
  <c r="N3610" i="1" s="1"/>
  <c r="J3514" i="1"/>
  <c r="M3514" i="1" s="1"/>
  <c r="N3514" i="1" s="1"/>
  <c r="J3482" i="1"/>
  <c r="M3482" i="1" s="1"/>
  <c r="N3482" i="1" s="1"/>
  <c r="J3450" i="1"/>
  <c r="M3450" i="1" s="1"/>
  <c r="N3450" i="1" s="1"/>
  <c r="J3386" i="1"/>
  <c r="M3386" i="1" s="1"/>
  <c r="N3386" i="1" s="1"/>
  <c r="J3226" i="1"/>
  <c r="M3226" i="1" s="1"/>
  <c r="N3226" i="1" s="1"/>
  <c r="J3162" i="1"/>
  <c r="M3162" i="1" s="1"/>
  <c r="N3162" i="1" s="1"/>
  <c r="J2778" i="1"/>
  <c r="M2778" i="1" s="1"/>
  <c r="N2778" i="1" s="1"/>
  <c r="J2490" i="1"/>
  <c r="M2490" i="1" s="1"/>
  <c r="N2490" i="1" s="1"/>
  <c r="J2426" i="1"/>
  <c r="M2426" i="1" s="1"/>
  <c r="N2426" i="1" s="1"/>
  <c r="J1914" i="1"/>
  <c r="M1914" i="1" s="1"/>
  <c r="N1914" i="1" s="1"/>
  <c r="J1754" i="1"/>
  <c r="M1754" i="1" s="1"/>
  <c r="N1754" i="1" s="1"/>
  <c r="J1594" i="1"/>
  <c r="M1594" i="1" s="1"/>
  <c r="N1594" i="1" s="1"/>
  <c r="J1274" i="1"/>
  <c r="M1274" i="1" s="1"/>
  <c r="N1274" i="1" s="1"/>
  <c r="J858" i="1"/>
  <c r="M858" i="1" s="1"/>
  <c r="N858" i="1" s="1"/>
  <c r="J2841" i="1"/>
  <c r="M2841" i="1" s="1"/>
  <c r="N2841" i="1" s="1"/>
  <c r="J2809" i="1"/>
  <c r="M2809" i="1" s="1"/>
  <c r="N2809" i="1" s="1"/>
  <c r="J2777" i="1"/>
  <c r="M2777" i="1" s="1"/>
  <c r="N2777" i="1" s="1"/>
  <c r="J2745" i="1"/>
  <c r="M2745" i="1" s="1"/>
  <c r="N2745" i="1" s="1"/>
  <c r="J2681" i="1"/>
  <c r="M2681" i="1" s="1"/>
  <c r="N2681" i="1" s="1"/>
  <c r="J2649" i="1"/>
  <c r="M2649" i="1" s="1"/>
  <c r="N2649" i="1" s="1"/>
  <c r="J2617" i="1"/>
  <c r="M2617" i="1" s="1"/>
  <c r="N2617" i="1" s="1"/>
  <c r="J2521" i="1"/>
  <c r="M2521" i="1" s="1"/>
  <c r="N2521" i="1" s="1"/>
  <c r="J2489" i="1"/>
  <c r="M2489" i="1" s="1"/>
  <c r="N2489" i="1" s="1"/>
  <c r="J2457" i="1"/>
  <c r="M2457" i="1" s="1"/>
  <c r="N2457" i="1" s="1"/>
  <c r="J2425" i="1"/>
  <c r="M2425" i="1" s="1"/>
  <c r="N2425" i="1" s="1"/>
  <c r="J2393" i="1"/>
  <c r="M2393" i="1" s="1"/>
  <c r="N2393" i="1" s="1"/>
  <c r="J2361" i="1"/>
  <c r="M2361" i="1" s="1"/>
  <c r="N2361" i="1" s="1"/>
  <c r="J2329" i="1"/>
  <c r="M2329" i="1" s="1"/>
  <c r="N2329" i="1" s="1"/>
  <c r="J2297" i="1"/>
  <c r="M2297" i="1" s="1"/>
  <c r="N2297" i="1" s="1"/>
  <c r="J2233" i="1"/>
  <c r="M2233" i="1" s="1"/>
  <c r="N2233" i="1" s="1"/>
  <c r="J2201" i="1"/>
  <c r="M2201" i="1" s="1"/>
  <c r="N2201" i="1" s="1"/>
  <c r="J2137" i="1"/>
  <c r="M2137" i="1" s="1"/>
  <c r="N2137" i="1" s="1"/>
  <c r="J2105" i="1"/>
  <c r="M2105" i="1" s="1"/>
  <c r="N2105" i="1" s="1"/>
  <c r="J2073" i="1"/>
  <c r="M2073" i="1" s="1"/>
  <c r="N2073" i="1" s="1"/>
  <c r="J2009" i="1"/>
  <c r="M2009" i="1" s="1"/>
  <c r="N2009" i="1" s="1"/>
  <c r="J1977" i="1"/>
  <c r="M1977" i="1" s="1"/>
  <c r="N1977" i="1" s="1"/>
  <c r="J1945" i="1"/>
  <c r="M1945" i="1" s="1"/>
  <c r="N1945" i="1" s="1"/>
  <c r="J1913" i="1"/>
  <c r="M1913" i="1" s="1"/>
  <c r="N1913" i="1" s="1"/>
  <c r="J1881" i="1"/>
  <c r="M1881" i="1" s="1"/>
  <c r="N1881" i="1" s="1"/>
  <c r="J1785" i="1"/>
  <c r="M1785" i="1" s="1"/>
  <c r="N1785" i="1" s="1"/>
  <c r="J1753" i="1"/>
  <c r="M1753" i="1" s="1"/>
  <c r="N1753" i="1" s="1"/>
  <c r="J1689" i="1"/>
  <c r="M1689" i="1" s="1"/>
  <c r="N1689" i="1" s="1"/>
  <c r="J1657" i="1"/>
  <c r="M1657" i="1" s="1"/>
  <c r="N1657" i="1" s="1"/>
  <c r="J1625" i="1"/>
  <c r="M1625" i="1" s="1"/>
  <c r="N1625" i="1" s="1"/>
  <c r="J1561" i="1"/>
  <c r="M1561" i="1" s="1"/>
  <c r="N1561" i="1" s="1"/>
  <c r="J1529" i="1"/>
  <c r="M1529" i="1" s="1"/>
  <c r="N1529" i="1" s="1"/>
  <c r="J1497" i="1"/>
  <c r="M1497" i="1" s="1"/>
  <c r="N1497" i="1" s="1"/>
  <c r="J1433" i="1"/>
  <c r="M1433" i="1" s="1"/>
  <c r="N1433" i="1" s="1"/>
  <c r="J1401" i="1"/>
  <c r="M1401" i="1" s="1"/>
  <c r="N1401" i="1" s="1"/>
  <c r="J1369" i="1"/>
  <c r="M1369" i="1" s="1"/>
  <c r="N1369" i="1" s="1"/>
  <c r="J1337" i="1"/>
  <c r="M1337" i="1" s="1"/>
  <c r="N1337" i="1" s="1"/>
  <c r="J1305" i="1"/>
  <c r="M1305" i="1" s="1"/>
  <c r="N1305" i="1" s="1"/>
  <c r="J1273" i="1"/>
  <c r="M1273" i="1" s="1"/>
  <c r="N1273" i="1" s="1"/>
  <c r="J1241" i="1"/>
  <c r="M1241" i="1" s="1"/>
  <c r="N1241" i="1" s="1"/>
  <c r="J1209" i="1"/>
  <c r="M1209" i="1" s="1"/>
  <c r="N1209" i="1" s="1"/>
  <c r="J1177" i="1"/>
  <c r="M1177" i="1" s="1"/>
  <c r="N1177" i="1" s="1"/>
  <c r="J1145" i="1"/>
  <c r="M1145" i="1" s="1"/>
  <c r="N1145" i="1" s="1"/>
  <c r="J1113" i="1"/>
  <c r="M1113" i="1" s="1"/>
  <c r="N1113" i="1" s="1"/>
  <c r="J1081" i="1"/>
  <c r="M1081" i="1" s="1"/>
  <c r="N1081" i="1" s="1"/>
  <c r="J1049" i="1"/>
  <c r="M1049" i="1" s="1"/>
  <c r="N1049" i="1" s="1"/>
  <c r="J1017" i="1"/>
  <c r="M1017" i="1" s="1"/>
  <c r="N1017" i="1" s="1"/>
  <c r="J985" i="1"/>
  <c r="M985" i="1" s="1"/>
  <c r="N985" i="1" s="1"/>
  <c r="J953" i="1"/>
  <c r="M953" i="1" s="1"/>
  <c r="N953" i="1" s="1"/>
  <c r="J889" i="1"/>
  <c r="M889" i="1" s="1"/>
  <c r="N889" i="1" s="1"/>
  <c r="J857" i="1"/>
  <c r="M857" i="1" s="1"/>
  <c r="N857" i="1" s="1"/>
  <c r="J825" i="1"/>
  <c r="M825" i="1" s="1"/>
  <c r="N825" i="1" s="1"/>
  <c r="J793" i="1"/>
  <c r="M793" i="1" s="1"/>
  <c r="N793" i="1" s="1"/>
  <c r="J761" i="1"/>
  <c r="M761" i="1" s="1"/>
  <c r="N761" i="1" s="1"/>
  <c r="J697" i="1"/>
  <c r="M697" i="1" s="1"/>
  <c r="N697" i="1" s="1"/>
  <c r="J665" i="1"/>
  <c r="M665" i="1" s="1"/>
  <c r="N665" i="1" s="1"/>
  <c r="J633" i="1"/>
  <c r="M633" i="1" s="1"/>
  <c r="N633" i="1" s="1"/>
  <c r="J601" i="1"/>
  <c r="M601" i="1" s="1"/>
  <c r="N601" i="1" s="1"/>
  <c r="J569" i="1"/>
  <c r="M569" i="1" s="1"/>
  <c r="N569" i="1" s="1"/>
  <c r="J505" i="1"/>
  <c r="M505" i="1" s="1"/>
  <c r="N505" i="1" s="1"/>
  <c r="J473" i="1"/>
  <c r="M473" i="1" s="1"/>
  <c r="N473" i="1" s="1"/>
  <c r="J441" i="1"/>
  <c r="M441" i="1" s="1"/>
  <c r="N441" i="1" s="1"/>
  <c r="J409" i="1"/>
  <c r="M409" i="1" s="1"/>
  <c r="N409" i="1" s="1"/>
  <c r="J377" i="1"/>
  <c r="M377" i="1" s="1"/>
  <c r="N377" i="1" s="1"/>
  <c r="J345" i="1"/>
  <c r="M345" i="1" s="1"/>
  <c r="N345" i="1" s="1"/>
  <c r="J313" i="1"/>
  <c r="M313" i="1" s="1"/>
  <c r="N313" i="1" s="1"/>
  <c r="J281" i="1"/>
  <c r="M281" i="1" s="1"/>
  <c r="N281" i="1" s="1"/>
  <c r="J217" i="1"/>
  <c r="M217" i="1" s="1"/>
  <c r="N217" i="1" s="1"/>
  <c r="J57" i="1"/>
  <c r="M57" i="1" s="1"/>
  <c r="N57" i="1" s="1"/>
  <c r="J4151" i="1"/>
  <c r="M4151" i="1" s="1"/>
  <c r="N4151" i="1" s="1"/>
  <c r="J4119" i="1"/>
  <c r="M4119" i="1" s="1"/>
  <c r="N4119" i="1" s="1"/>
  <c r="J4087" i="1"/>
  <c r="M4087" i="1" s="1"/>
  <c r="N4087" i="1" s="1"/>
  <c r="J4055" i="1"/>
  <c r="M4055" i="1" s="1"/>
  <c r="N4055" i="1" s="1"/>
  <c r="J3991" i="1"/>
  <c r="M3991" i="1" s="1"/>
  <c r="N3991" i="1" s="1"/>
  <c r="J3959" i="1"/>
  <c r="M3959" i="1" s="1"/>
  <c r="N3959" i="1" s="1"/>
  <c r="J3927" i="1"/>
  <c r="M3927" i="1" s="1"/>
  <c r="N3927" i="1" s="1"/>
  <c r="J3895" i="1"/>
  <c r="M3895" i="1" s="1"/>
  <c r="N3895" i="1" s="1"/>
  <c r="J3863" i="1"/>
  <c r="M3863" i="1" s="1"/>
  <c r="N3863" i="1" s="1"/>
  <c r="J3831" i="1"/>
  <c r="M3831" i="1" s="1"/>
  <c r="N3831" i="1" s="1"/>
  <c r="J3767" i="1"/>
  <c r="M3767" i="1" s="1"/>
  <c r="N3767" i="1" s="1"/>
  <c r="J3735" i="1"/>
  <c r="M3735" i="1" s="1"/>
  <c r="N3735" i="1" s="1"/>
  <c r="J3671" i="1"/>
  <c r="M3671" i="1" s="1"/>
  <c r="N3671" i="1" s="1"/>
  <c r="J3607" i="1"/>
  <c r="M3607" i="1" s="1"/>
  <c r="N3607" i="1" s="1"/>
  <c r="J3575" i="1"/>
  <c r="M3575" i="1" s="1"/>
  <c r="N3575" i="1" s="1"/>
  <c r="J3543" i="1"/>
  <c r="M3543" i="1" s="1"/>
  <c r="N3543" i="1" s="1"/>
  <c r="J3511" i="1"/>
  <c r="M3511" i="1" s="1"/>
  <c r="N3511" i="1" s="1"/>
  <c r="J3479" i="1"/>
  <c r="M3479" i="1" s="1"/>
  <c r="N3479" i="1" s="1"/>
  <c r="J3447" i="1"/>
  <c r="M3447" i="1" s="1"/>
  <c r="N3447" i="1" s="1"/>
  <c r="J3383" i="1"/>
  <c r="M3383" i="1" s="1"/>
  <c r="N3383" i="1" s="1"/>
  <c r="J3351" i="1"/>
  <c r="M3351" i="1" s="1"/>
  <c r="N3351" i="1" s="1"/>
  <c r="J3319" i="1"/>
  <c r="M3319" i="1" s="1"/>
  <c r="N3319" i="1" s="1"/>
  <c r="J3287" i="1"/>
  <c r="M3287" i="1" s="1"/>
  <c r="N3287" i="1" s="1"/>
  <c r="J3255" i="1"/>
  <c r="M3255" i="1" s="1"/>
  <c r="N3255" i="1" s="1"/>
  <c r="J3223" i="1"/>
  <c r="M3223" i="1" s="1"/>
  <c r="N3223" i="1" s="1"/>
  <c r="J3191" i="1"/>
  <c r="M3191" i="1" s="1"/>
  <c r="N3191" i="1" s="1"/>
  <c r="J3159" i="1"/>
  <c r="M3159" i="1" s="1"/>
  <c r="N3159" i="1" s="1"/>
  <c r="J2967" i="1"/>
  <c r="M2967" i="1" s="1"/>
  <c r="N2967" i="1" s="1"/>
  <c r="J2263" i="1"/>
  <c r="M2263" i="1" s="1"/>
  <c r="N2263" i="1" s="1"/>
  <c r="J2771" i="1"/>
  <c r="M2771" i="1" s="1"/>
  <c r="N2771" i="1" s="1"/>
  <c r="J2739" i="1"/>
  <c r="M2739" i="1" s="1"/>
  <c r="N2739" i="1" s="1"/>
  <c r="J2707" i="1"/>
  <c r="M2707" i="1" s="1"/>
  <c r="N2707" i="1" s="1"/>
  <c r="J2643" i="1"/>
  <c r="M2643" i="1" s="1"/>
  <c r="N2643" i="1" s="1"/>
  <c r="J2611" i="1"/>
  <c r="M2611" i="1" s="1"/>
  <c r="N2611" i="1" s="1"/>
  <c r="J2579" i="1"/>
  <c r="M2579" i="1" s="1"/>
  <c r="N2579" i="1" s="1"/>
  <c r="J2515" i="1"/>
  <c r="M2515" i="1" s="1"/>
  <c r="N2515" i="1" s="1"/>
  <c r="J2483" i="1"/>
  <c r="M2483" i="1" s="1"/>
  <c r="N2483" i="1" s="1"/>
  <c r="J2451" i="1"/>
  <c r="M2451" i="1" s="1"/>
  <c r="N2451" i="1" s="1"/>
  <c r="J2387" i="1"/>
  <c r="M2387" i="1" s="1"/>
  <c r="N2387" i="1" s="1"/>
  <c r="J2355" i="1"/>
  <c r="M2355" i="1" s="1"/>
  <c r="N2355" i="1" s="1"/>
  <c r="J2323" i="1"/>
  <c r="M2323" i="1" s="1"/>
  <c r="N2323" i="1" s="1"/>
  <c r="J2291" i="1"/>
  <c r="M2291" i="1" s="1"/>
  <c r="N2291" i="1" s="1"/>
  <c r="J2259" i="1"/>
  <c r="M2259" i="1" s="1"/>
  <c r="N2259" i="1" s="1"/>
  <c r="J2195" i="1"/>
  <c r="M2195" i="1" s="1"/>
  <c r="N2195" i="1" s="1"/>
  <c r="J2163" i="1"/>
  <c r="M2163" i="1" s="1"/>
  <c r="N2163" i="1" s="1"/>
  <c r="J2131" i="1"/>
  <c r="M2131" i="1" s="1"/>
  <c r="N2131" i="1" s="1"/>
  <c r="J1586" i="1"/>
  <c r="M1586" i="1" s="1"/>
  <c r="N1586" i="1" s="1"/>
  <c r="J4433" i="1"/>
  <c r="M4433" i="1" s="1"/>
  <c r="N4433" i="1" s="1"/>
  <c r="J4401" i="1"/>
  <c r="M4401" i="1" s="1"/>
  <c r="N4401" i="1" s="1"/>
  <c r="J4337" i="1"/>
  <c r="M4337" i="1" s="1"/>
  <c r="N4337" i="1" s="1"/>
  <c r="J4305" i="1"/>
  <c r="M4305" i="1" s="1"/>
  <c r="N4305" i="1" s="1"/>
  <c r="J4241" i="1"/>
  <c r="M4241" i="1" s="1"/>
  <c r="N4241" i="1" s="1"/>
  <c r="J4177" i="1"/>
  <c r="M4177" i="1" s="1"/>
  <c r="N4177" i="1" s="1"/>
  <c r="J4081" i="1"/>
  <c r="M4081" i="1" s="1"/>
  <c r="N4081" i="1" s="1"/>
  <c r="J4017" i="1"/>
  <c r="M4017" i="1" s="1"/>
  <c r="N4017" i="1" s="1"/>
  <c r="J3985" i="1"/>
  <c r="M3985" i="1" s="1"/>
  <c r="N3985" i="1" s="1"/>
  <c r="J3953" i="1"/>
  <c r="M3953" i="1" s="1"/>
  <c r="N3953" i="1" s="1"/>
  <c r="J3921" i="1"/>
  <c r="M3921" i="1" s="1"/>
  <c r="N3921" i="1" s="1"/>
  <c r="J3857" i="1"/>
  <c r="M3857" i="1" s="1"/>
  <c r="N3857" i="1" s="1"/>
  <c r="J3825" i="1"/>
  <c r="M3825" i="1" s="1"/>
  <c r="N3825" i="1" s="1"/>
  <c r="J3793" i="1"/>
  <c r="M3793" i="1" s="1"/>
  <c r="N3793" i="1" s="1"/>
  <c r="J3761" i="1"/>
  <c r="M3761" i="1" s="1"/>
  <c r="N3761" i="1" s="1"/>
  <c r="J3729" i="1"/>
  <c r="M3729" i="1" s="1"/>
  <c r="N3729" i="1" s="1"/>
  <c r="J3665" i="1"/>
  <c r="M3665" i="1" s="1"/>
  <c r="N3665" i="1" s="1"/>
  <c r="J3569" i="1"/>
  <c r="M3569" i="1" s="1"/>
  <c r="N3569" i="1" s="1"/>
  <c r="J3537" i="1"/>
  <c r="M3537" i="1" s="1"/>
  <c r="N3537" i="1" s="1"/>
  <c r="J3505" i="1"/>
  <c r="M3505" i="1" s="1"/>
  <c r="N3505" i="1" s="1"/>
  <c r="J3473" i="1"/>
  <c r="M3473" i="1" s="1"/>
  <c r="N3473" i="1" s="1"/>
  <c r="J3441" i="1"/>
  <c r="M3441" i="1" s="1"/>
  <c r="N3441" i="1" s="1"/>
  <c r="J3409" i="1"/>
  <c r="M3409" i="1" s="1"/>
  <c r="N3409" i="1" s="1"/>
  <c r="J3377" i="1"/>
  <c r="M3377" i="1" s="1"/>
  <c r="N3377" i="1" s="1"/>
  <c r="J3313" i="1"/>
  <c r="M3313" i="1" s="1"/>
  <c r="N3313" i="1" s="1"/>
  <c r="J3281" i="1"/>
  <c r="M3281" i="1" s="1"/>
  <c r="N3281" i="1" s="1"/>
  <c r="J3249" i="1"/>
  <c r="M3249" i="1" s="1"/>
  <c r="N3249" i="1" s="1"/>
  <c r="J3153" i="1"/>
  <c r="M3153" i="1" s="1"/>
  <c r="N3153" i="1" s="1"/>
  <c r="J3121" i="1"/>
  <c r="M3121" i="1" s="1"/>
  <c r="N3121" i="1" s="1"/>
  <c r="J3089" i="1"/>
  <c r="M3089" i="1" s="1"/>
  <c r="N3089" i="1" s="1"/>
  <c r="J3025" i="1"/>
  <c r="M3025" i="1" s="1"/>
  <c r="N3025" i="1" s="1"/>
  <c r="J2993" i="1"/>
  <c r="M2993" i="1" s="1"/>
  <c r="N2993" i="1" s="1"/>
  <c r="J2961" i="1"/>
  <c r="M2961" i="1" s="1"/>
  <c r="N2961" i="1" s="1"/>
  <c r="J2929" i="1"/>
  <c r="M2929" i="1" s="1"/>
  <c r="N2929" i="1" s="1"/>
  <c r="J2897" i="1"/>
  <c r="M2897" i="1" s="1"/>
  <c r="N2897" i="1" s="1"/>
  <c r="J2865" i="1"/>
  <c r="M2865" i="1" s="1"/>
  <c r="N2865" i="1" s="1"/>
  <c r="J2801" i="1"/>
  <c r="M2801" i="1" s="1"/>
  <c r="N2801" i="1" s="1"/>
  <c r="J2769" i="1"/>
  <c r="M2769" i="1" s="1"/>
  <c r="N2769" i="1" s="1"/>
  <c r="J2737" i="1"/>
  <c r="M2737" i="1" s="1"/>
  <c r="N2737" i="1" s="1"/>
  <c r="J2705" i="1"/>
  <c r="M2705" i="1" s="1"/>
  <c r="N2705" i="1" s="1"/>
  <c r="J2673" i="1"/>
  <c r="M2673" i="1" s="1"/>
  <c r="N2673" i="1" s="1"/>
  <c r="J2641" i="1"/>
  <c r="M2641" i="1" s="1"/>
  <c r="N2641" i="1" s="1"/>
  <c r="J2609" i="1"/>
  <c r="M2609" i="1" s="1"/>
  <c r="N2609" i="1" s="1"/>
  <c r="J2577" i="1"/>
  <c r="M2577" i="1" s="1"/>
  <c r="N2577" i="1" s="1"/>
  <c r="J2545" i="1"/>
  <c r="M2545" i="1" s="1"/>
  <c r="N2545" i="1" s="1"/>
  <c r="J2513" i="1"/>
  <c r="M2513" i="1" s="1"/>
  <c r="N2513" i="1" s="1"/>
  <c r="J2481" i="1"/>
  <c r="M2481" i="1" s="1"/>
  <c r="N2481" i="1" s="1"/>
  <c r="J2449" i="1"/>
  <c r="M2449" i="1" s="1"/>
  <c r="N2449" i="1" s="1"/>
  <c r="J2417" i="1"/>
  <c r="M2417" i="1" s="1"/>
  <c r="N2417" i="1" s="1"/>
  <c r="J2353" i="1"/>
  <c r="M2353" i="1" s="1"/>
  <c r="N2353" i="1" s="1"/>
  <c r="J2289" i="1"/>
  <c r="M2289" i="1" s="1"/>
  <c r="N2289" i="1" s="1"/>
  <c r="J2257" i="1"/>
  <c r="M2257" i="1" s="1"/>
  <c r="N2257" i="1" s="1"/>
  <c r="J2225" i="1"/>
  <c r="M2225" i="1" s="1"/>
  <c r="N2225" i="1" s="1"/>
  <c r="J2193" i="1"/>
  <c r="M2193" i="1" s="1"/>
  <c r="N2193" i="1" s="1"/>
  <c r="J1201" i="1"/>
  <c r="M1201" i="1" s="1"/>
  <c r="N1201" i="1" s="1"/>
  <c r="J4432" i="1"/>
  <c r="M4432" i="1" s="1"/>
  <c r="N4432" i="1" s="1"/>
  <c r="J4368" i="1"/>
  <c r="M4368" i="1" s="1"/>
  <c r="N4368" i="1" s="1"/>
  <c r="J4112" i="1"/>
  <c r="M4112" i="1" s="1"/>
  <c r="N4112" i="1" s="1"/>
  <c r="J4048" i="1"/>
  <c r="M4048" i="1" s="1"/>
  <c r="N4048" i="1" s="1"/>
  <c r="J3920" i="1"/>
  <c r="M3920" i="1" s="1"/>
  <c r="N3920" i="1" s="1"/>
  <c r="J3824" i="1"/>
  <c r="M3824" i="1" s="1"/>
  <c r="N3824" i="1" s="1"/>
  <c r="J3760" i="1"/>
  <c r="M3760" i="1" s="1"/>
  <c r="N3760" i="1" s="1"/>
  <c r="J3664" i="1"/>
  <c r="M3664" i="1" s="1"/>
  <c r="N3664" i="1" s="1"/>
  <c r="J3600" i="1"/>
  <c r="M3600" i="1" s="1"/>
  <c r="N3600" i="1" s="1"/>
  <c r="J3440" i="1"/>
  <c r="M3440" i="1" s="1"/>
  <c r="N3440" i="1" s="1"/>
  <c r="J3280" i="1"/>
  <c r="M3280" i="1" s="1"/>
  <c r="N3280" i="1" s="1"/>
  <c r="J3216" i="1"/>
  <c r="M3216" i="1" s="1"/>
  <c r="N3216" i="1" s="1"/>
  <c r="J3088" i="1"/>
  <c r="M3088" i="1" s="1"/>
  <c r="N3088" i="1" s="1"/>
  <c r="J2992" i="1"/>
  <c r="M2992" i="1" s="1"/>
  <c r="N2992" i="1" s="1"/>
  <c r="J2928" i="1"/>
  <c r="M2928" i="1" s="1"/>
  <c r="N2928" i="1" s="1"/>
  <c r="J2864" i="1"/>
  <c r="M2864" i="1" s="1"/>
  <c r="N2864" i="1" s="1"/>
  <c r="J2736" i="1"/>
  <c r="M2736" i="1" s="1"/>
  <c r="N2736" i="1" s="1"/>
  <c r="J2640" i="1"/>
  <c r="M2640" i="1" s="1"/>
  <c r="N2640" i="1" s="1"/>
  <c r="J2416" i="1"/>
  <c r="M2416" i="1" s="1"/>
  <c r="N2416" i="1" s="1"/>
  <c r="J2352" i="1"/>
  <c r="M2352" i="1" s="1"/>
  <c r="N2352" i="1" s="1"/>
  <c r="J2224" i="1"/>
  <c r="M2224" i="1" s="1"/>
  <c r="N2224" i="1" s="1"/>
  <c r="J2128" i="1"/>
  <c r="M2128" i="1" s="1"/>
  <c r="N2128" i="1" s="1"/>
  <c r="J2064" i="1"/>
  <c r="M2064" i="1" s="1"/>
  <c r="N2064" i="1" s="1"/>
  <c r="J1904" i="1"/>
  <c r="M1904" i="1" s="1"/>
  <c r="N1904" i="1" s="1"/>
  <c r="J1840" i="1"/>
  <c r="M1840" i="1" s="1"/>
  <c r="N1840" i="1" s="1"/>
  <c r="J1776" i="1"/>
  <c r="M1776" i="1" s="1"/>
  <c r="N1776" i="1" s="1"/>
  <c r="J1712" i="1"/>
  <c r="M1712" i="1" s="1"/>
  <c r="N1712" i="1" s="1"/>
  <c r="J1648" i="1"/>
  <c r="M1648" i="1" s="1"/>
  <c r="N1648" i="1" s="1"/>
  <c r="J1584" i="1"/>
  <c r="M1584" i="1" s="1"/>
  <c r="N1584" i="1" s="1"/>
  <c r="J1520" i="1"/>
  <c r="M1520" i="1" s="1"/>
  <c r="N1520" i="1" s="1"/>
  <c r="J1456" i="1"/>
  <c r="M1456" i="1" s="1"/>
  <c r="N1456" i="1" s="1"/>
  <c r="J1392" i="1"/>
  <c r="M1392" i="1" s="1"/>
  <c r="N1392" i="1" s="1"/>
  <c r="J1232" i="1"/>
  <c r="M1232" i="1" s="1"/>
  <c r="N1232" i="1" s="1"/>
  <c r="J1168" i="1"/>
  <c r="M1168" i="1" s="1"/>
  <c r="N1168" i="1" s="1"/>
  <c r="J1072" i="1"/>
  <c r="M1072" i="1" s="1"/>
  <c r="N1072" i="1" s="1"/>
  <c r="J944" i="1"/>
  <c r="M944" i="1" s="1"/>
  <c r="N944" i="1" s="1"/>
  <c r="J880" i="1"/>
  <c r="M880" i="1" s="1"/>
  <c r="N880" i="1" s="1"/>
  <c r="J688" i="1"/>
  <c r="M688" i="1" s="1"/>
  <c r="N688" i="1" s="1"/>
  <c r="J592" i="1"/>
  <c r="M592" i="1" s="1"/>
  <c r="N592" i="1" s="1"/>
  <c r="J528" i="1"/>
  <c r="M528" i="1" s="1"/>
  <c r="N528" i="1" s="1"/>
  <c r="J496" i="1"/>
  <c r="M496" i="1" s="1"/>
  <c r="N496" i="1" s="1"/>
  <c r="J464" i="1"/>
  <c r="M464" i="1" s="1"/>
  <c r="J400" i="1"/>
  <c r="M400" i="1" s="1"/>
  <c r="N400" i="1" s="1"/>
  <c r="J368" i="1"/>
  <c r="M368" i="1" s="1"/>
  <c r="N368" i="1" s="1"/>
  <c r="J336" i="1"/>
  <c r="M336" i="1" s="1"/>
  <c r="N336" i="1" s="1"/>
  <c r="J304" i="1"/>
  <c r="M304" i="1" s="1"/>
  <c r="N304" i="1" s="1"/>
  <c r="J272" i="1"/>
  <c r="M272" i="1" s="1"/>
  <c r="N272" i="1" s="1"/>
  <c r="J240" i="1"/>
  <c r="M240" i="1" s="1"/>
  <c r="N240" i="1" s="1"/>
  <c r="J208" i="1"/>
  <c r="M208" i="1" s="1"/>
  <c r="N208" i="1" s="1"/>
  <c r="J176" i="1"/>
  <c r="M176" i="1" s="1"/>
  <c r="N176" i="1" s="1"/>
  <c r="J144" i="1"/>
  <c r="M144" i="1" s="1"/>
  <c r="N144" i="1" s="1"/>
  <c r="J112" i="1"/>
  <c r="M112" i="1" s="1"/>
  <c r="N112" i="1" s="1"/>
  <c r="J16" i="1"/>
  <c r="M16" i="1" s="1"/>
  <c r="N16" i="1" s="1"/>
  <c r="J4400" i="1"/>
  <c r="M4400" i="1" s="1"/>
  <c r="N4400" i="1" s="1"/>
  <c r="J4336" i="1"/>
  <c r="M4336" i="1" s="1"/>
  <c r="N4336" i="1" s="1"/>
  <c r="J4144" i="1"/>
  <c r="M4144" i="1" s="1"/>
  <c r="N4144" i="1" s="1"/>
  <c r="J4080" i="1"/>
  <c r="M4080" i="1" s="1"/>
  <c r="N4080" i="1" s="1"/>
  <c r="J3984" i="1"/>
  <c r="M3984" i="1" s="1"/>
  <c r="N3984" i="1" s="1"/>
  <c r="J3952" i="1"/>
  <c r="M3952" i="1" s="1"/>
  <c r="N3952" i="1" s="1"/>
  <c r="J3856" i="1"/>
  <c r="M3856" i="1" s="1"/>
  <c r="N3856" i="1" s="1"/>
  <c r="J3792" i="1"/>
  <c r="M3792" i="1" s="1"/>
  <c r="N3792" i="1" s="1"/>
  <c r="J3728" i="1"/>
  <c r="M3728" i="1" s="1"/>
  <c r="N3728" i="1" s="1"/>
  <c r="J3632" i="1"/>
  <c r="M3632" i="1" s="1"/>
  <c r="N3632" i="1" s="1"/>
  <c r="J3504" i="1"/>
  <c r="M3504" i="1" s="1"/>
  <c r="N3504" i="1" s="1"/>
  <c r="J3376" i="1"/>
  <c r="M3376" i="1" s="1"/>
  <c r="N3376" i="1" s="1"/>
  <c r="J3312" i="1"/>
  <c r="M3312" i="1" s="1"/>
  <c r="N3312" i="1" s="1"/>
  <c r="J3248" i="1"/>
  <c r="M3248" i="1" s="1"/>
  <c r="N3248" i="1" s="1"/>
  <c r="J3184" i="1"/>
  <c r="M3184" i="1" s="1"/>
  <c r="N3184" i="1" s="1"/>
  <c r="J3120" i="1"/>
  <c r="M3120" i="1" s="1"/>
  <c r="N3120" i="1" s="1"/>
  <c r="J3056" i="1"/>
  <c r="M3056" i="1" s="1"/>
  <c r="N3056" i="1" s="1"/>
  <c r="J2960" i="1"/>
  <c r="M2960" i="1" s="1"/>
  <c r="N2960" i="1" s="1"/>
  <c r="J2896" i="1"/>
  <c r="M2896" i="1" s="1"/>
  <c r="N2896" i="1" s="1"/>
  <c r="J2800" i="1"/>
  <c r="M2800" i="1" s="1"/>
  <c r="N2800" i="1" s="1"/>
  <c r="J2672" i="1"/>
  <c r="M2672" i="1" s="1"/>
  <c r="N2672" i="1" s="1"/>
  <c r="J2608" i="1"/>
  <c r="M2608" i="1" s="1"/>
  <c r="N2608" i="1" s="1"/>
  <c r="J2544" i="1"/>
  <c r="M2544" i="1" s="1"/>
  <c r="N2544" i="1" s="1"/>
  <c r="J2384" i="1"/>
  <c r="M2384" i="1" s="1"/>
  <c r="N2384" i="1" s="1"/>
  <c r="J2288" i="1"/>
  <c r="M2288" i="1" s="1"/>
  <c r="N2288" i="1" s="1"/>
  <c r="J2160" i="1"/>
  <c r="M2160" i="1" s="1"/>
  <c r="N2160" i="1" s="1"/>
  <c r="J2096" i="1"/>
  <c r="M2096" i="1" s="1"/>
  <c r="N2096" i="1" s="1"/>
  <c r="J2032" i="1"/>
  <c r="M2032" i="1" s="1"/>
  <c r="N2032" i="1" s="1"/>
  <c r="J1936" i="1"/>
  <c r="M1936" i="1" s="1"/>
  <c r="N1936" i="1" s="1"/>
  <c r="J1872" i="1"/>
  <c r="M1872" i="1" s="1"/>
  <c r="N1872" i="1" s="1"/>
  <c r="J1808" i="1"/>
  <c r="M1808" i="1" s="1"/>
  <c r="N1808" i="1" s="1"/>
  <c r="J1744" i="1"/>
  <c r="M1744" i="1" s="1"/>
  <c r="N1744" i="1" s="1"/>
  <c r="J1680" i="1"/>
  <c r="M1680" i="1" s="1"/>
  <c r="N1680" i="1" s="1"/>
  <c r="J1616" i="1"/>
  <c r="M1616" i="1" s="1"/>
  <c r="J1552" i="1"/>
  <c r="M1552" i="1" s="1"/>
  <c r="N1552" i="1" s="1"/>
  <c r="J1488" i="1"/>
  <c r="M1488" i="1" s="1"/>
  <c r="N1488" i="1" s="1"/>
  <c r="J1424" i="1"/>
  <c r="M1424" i="1" s="1"/>
  <c r="N1424" i="1" s="1"/>
  <c r="J1360" i="1"/>
  <c r="M1360" i="1" s="1"/>
  <c r="N1360" i="1" s="1"/>
  <c r="J1264" i="1"/>
  <c r="M1264" i="1" s="1"/>
  <c r="N1264" i="1" s="1"/>
  <c r="J1200" i="1"/>
  <c r="M1200" i="1" s="1"/>
  <c r="N1200" i="1" s="1"/>
  <c r="J1136" i="1"/>
  <c r="M1136" i="1" s="1"/>
  <c r="N1136" i="1" s="1"/>
  <c r="J976" i="1"/>
  <c r="M976" i="1" s="1"/>
  <c r="N976" i="1" s="1"/>
  <c r="J912" i="1"/>
  <c r="M912" i="1" s="1"/>
  <c r="N912" i="1" s="1"/>
  <c r="J816" i="1"/>
  <c r="M816" i="1" s="1"/>
  <c r="N816" i="1" s="1"/>
  <c r="J720" i="1"/>
  <c r="M720" i="1" s="1"/>
  <c r="N720" i="1" s="1"/>
  <c r="J624" i="1"/>
  <c r="M624" i="1" s="1"/>
  <c r="N624" i="1" s="1"/>
  <c r="J560" i="1"/>
  <c r="M560" i="1" s="1"/>
  <c r="N560" i="1" s="1"/>
  <c r="J432" i="1"/>
  <c r="M432" i="1" s="1"/>
  <c r="N432" i="1" s="1"/>
  <c r="J4271" i="1"/>
  <c r="M4271" i="1" s="1"/>
  <c r="N4271" i="1" s="1"/>
  <c r="J4207" i="1"/>
  <c r="M4207" i="1" s="1"/>
  <c r="N4207" i="1" s="1"/>
  <c r="J4143" i="1"/>
  <c r="M4143" i="1" s="1"/>
  <c r="N4143" i="1" s="1"/>
  <c r="J3951" i="1"/>
  <c r="M3951" i="1" s="1"/>
  <c r="N3951" i="1" s="1"/>
  <c r="J3887" i="1"/>
  <c r="M3887" i="1" s="1"/>
  <c r="N3887" i="1" s="1"/>
  <c r="J3791" i="1"/>
  <c r="M3791" i="1" s="1"/>
  <c r="N3791" i="1" s="1"/>
  <c r="J3471" i="1"/>
  <c r="M3471" i="1" s="1"/>
  <c r="N3471" i="1" s="1"/>
  <c r="J3375" i="1"/>
  <c r="M3375" i="1" s="1"/>
  <c r="N3375" i="1" s="1"/>
  <c r="J3183" i="1"/>
  <c r="M3183" i="1" s="1"/>
  <c r="N3183" i="1" s="1"/>
  <c r="J1735" i="1"/>
  <c r="M1735" i="1" s="1"/>
  <c r="N1735" i="1" s="1"/>
  <c r="J1703" i="1"/>
  <c r="M1703" i="1" s="1"/>
  <c r="N1703" i="1" s="1"/>
  <c r="J1671" i="1"/>
  <c r="M1671" i="1" s="1"/>
  <c r="N1671" i="1" s="1"/>
  <c r="J1639" i="1"/>
  <c r="M1639" i="1" s="1"/>
  <c r="N1639" i="1" s="1"/>
  <c r="J1575" i="1"/>
  <c r="M1575" i="1" s="1"/>
  <c r="N1575" i="1" s="1"/>
  <c r="J1543" i="1"/>
  <c r="M1543" i="1" s="1"/>
  <c r="N1543" i="1" s="1"/>
  <c r="J1511" i="1"/>
  <c r="M1511" i="1" s="1"/>
  <c r="N1511" i="1" s="1"/>
  <c r="J1479" i="1"/>
  <c r="M1479" i="1" s="1"/>
  <c r="N1479" i="1" s="1"/>
  <c r="J1447" i="1"/>
  <c r="M1447" i="1" s="1"/>
  <c r="N1447" i="1" s="1"/>
  <c r="J1415" i="1"/>
  <c r="M1415" i="1" s="1"/>
  <c r="N1415" i="1" s="1"/>
  <c r="J1351" i="1"/>
  <c r="M1351" i="1" s="1"/>
  <c r="N1351" i="1" s="1"/>
  <c r="J1287" i="1"/>
  <c r="M1287" i="1" s="1"/>
  <c r="N1287" i="1" s="1"/>
  <c r="J1255" i="1"/>
  <c r="M1255" i="1" s="1"/>
  <c r="N1255" i="1" s="1"/>
  <c r="J1191" i="1"/>
  <c r="M1191" i="1" s="1"/>
  <c r="N1191" i="1" s="1"/>
  <c r="J1159" i="1"/>
  <c r="M1159" i="1" s="1"/>
  <c r="N1159" i="1" s="1"/>
  <c r="J1127" i="1"/>
  <c r="M1127" i="1" s="1"/>
  <c r="N1127" i="1" s="1"/>
  <c r="J1095" i="1"/>
  <c r="M1095" i="1" s="1"/>
  <c r="N1095" i="1" s="1"/>
  <c r="J1063" i="1"/>
  <c r="M1063" i="1" s="1"/>
  <c r="N1063" i="1" s="1"/>
  <c r="J1031" i="1"/>
  <c r="M1031" i="1" s="1"/>
  <c r="N1031" i="1" s="1"/>
  <c r="J999" i="1"/>
  <c r="M999" i="1" s="1"/>
  <c r="N999" i="1" s="1"/>
  <c r="J967" i="1"/>
  <c r="M967" i="1" s="1"/>
  <c r="N967" i="1" s="1"/>
  <c r="J935" i="1"/>
  <c r="M935" i="1" s="1"/>
  <c r="N935" i="1" s="1"/>
  <c r="J903" i="1"/>
  <c r="M903" i="1" s="1"/>
  <c r="N903" i="1" s="1"/>
  <c r="J871" i="1"/>
  <c r="M871" i="1" s="1"/>
  <c r="N871" i="1" s="1"/>
  <c r="J839" i="1"/>
  <c r="M839" i="1" s="1"/>
  <c r="N839" i="1" s="1"/>
  <c r="J807" i="1"/>
  <c r="M807" i="1" s="1"/>
  <c r="N807" i="1" s="1"/>
  <c r="J775" i="1"/>
  <c r="M775" i="1" s="1"/>
  <c r="N775" i="1" s="1"/>
  <c r="J743" i="1"/>
  <c r="M743" i="1" s="1"/>
  <c r="N743" i="1" s="1"/>
  <c r="J711" i="1"/>
  <c r="M711" i="1" s="1"/>
  <c r="N711" i="1" s="1"/>
  <c r="J679" i="1"/>
  <c r="M679" i="1" s="1"/>
  <c r="N679" i="1" s="1"/>
  <c r="J647" i="1"/>
  <c r="M647" i="1" s="1"/>
  <c r="N647" i="1" s="1"/>
  <c r="J615" i="1"/>
  <c r="M615" i="1" s="1"/>
  <c r="N615" i="1" s="1"/>
  <c r="J583" i="1"/>
  <c r="M583" i="1" s="1"/>
  <c r="N583" i="1" s="1"/>
  <c r="J551" i="1"/>
  <c r="M551" i="1" s="1"/>
  <c r="N551" i="1" s="1"/>
  <c r="J519" i="1"/>
  <c r="M519" i="1" s="1"/>
  <c r="N519" i="1" s="1"/>
  <c r="J455" i="1"/>
  <c r="M455" i="1" s="1"/>
  <c r="N455" i="1" s="1"/>
  <c r="J423" i="1"/>
  <c r="M423" i="1" s="1"/>
  <c r="N423" i="1" s="1"/>
  <c r="J391" i="1"/>
  <c r="M391" i="1" s="1"/>
  <c r="N391" i="1" s="1"/>
  <c r="J359" i="1"/>
  <c r="M359" i="1" s="1"/>
  <c r="N359" i="1" s="1"/>
  <c r="J327" i="1"/>
  <c r="M327" i="1" s="1"/>
  <c r="N327" i="1" s="1"/>
  <c r="J295" i="1"/>
  <c r="M295" i="1" s="1"/>
  <c r="N295" i="1" s="1"/>
  <c r="J263" i="1"/>
  <c r="M263" i="1" s="1"/>
  <c r="N263" i="1" s="1"/>
  <c r="J231" i="1"/>
  <c r="M231" i="1" s="1"/>
  <c r="N231" i="1" s="1"/>
  <c r="J199" i="1"/>
  <c r="M199" i="1" s="1"/>
  <c r="N199" i="1" s="1"/>
  <c r="J167" i="1"/>
  <c r="M167" i="1" s="1"/>
  <c r="N167" i="1" s="1"/>
  <c r="J135" i="1"/>
  <c r="M135" i="1" s="1"/>
  <c r="N135" i="1" s="1"/>
  <c r="J103" i="1"/>
  <c r="M103" i="1" s="1"/>
  <c r="N103" i="1" s="1"/>
  <c r="J71" i="1"/>
  <c r="M71" i="1" s="1"/>
  <c r="N71" i="1" s="1"/>
  <c r="J39" i="1"/>
  <c r="M39" i="1" s="1"/>
  <c r="N39" i="1" s="1"/>
  <c r="J7" i="1"/>
  <c r="M7" i="1" s="1"/>
  <c r="N7" i="1" s="1"/>
  <c r="J1214" i="1"/>
  <c r="M1214" i="1" s="1"/>
  <c r="N1214" i="1" s="1"/>
  <c r="J1182" i="1"/>
  <c r="M1182" i="1" s="1"/>
  <c r="N1182" i="1" s="1"/>
  <c r="J1150" i="1"/>
  <c r="M1150" i="1" s="1"/>
  <c r="N1150" i="1" s="1"/>
  <c r="J1118" i="1"/>
  <c r="M1118" i="1" s="1"/>
  <c r="N1118" i="1" s="1"/>
  <c r="J1086" i="1"/>
  <c r="M1086" i="1" s="1"/>
  <c r="N1086" i="1" s="1"/>
  <c r="J1054" i="1"/>
  <c r="M1054" i="1" s="1"/>
  <c r="N1054" i="1" s="1"/>
  <c r="J1022" i="1"/>
  <c r="M1022" i="1" s="1"/>
  <c r="N1022" i="1" s="1"/>
  <c r="J990" i="1"/>
  <c r="M990" i="1" s="1"/>
  <c r="N990" i="1" s="1"/>
  <c r="J926" i="1"/>
  <c r="M926" i="1" s="1"/>
  <c r="N926" i="1" s="1"/>
  <c r="J894" i="1"/>
  <c r="M894" i="1" s="1"/>
  <c r="N894" i="1" s="1"/>
  <c r="J862" i="1"/>
  <c r="M862" i="1" s="1"/>
  <c r="N862" i="1" s="1"/>
  <c r="J830" i="1"/>
  <c r="M830" i="1" s="1"/>
  <c r="N830" i="1" s="1"/>
  <c r="J798" i="1"/>
  <c r="M798" i="1" s="1"/>
  <c r="N798" i="1" s="1"/>
  <c r="J766" i="1"/>
  <c r="M766" i="1" s="1"/>
  <c r="N766" i="1" s="1"/>
  <c r="J734" i="1"/>
  <c r="M734" i="1" s="1"/>
  <c r="N734" i="1" s="1"/>
  <c r="J702" i="1"/>
  <c r="M702" i="1" s="1"/>
  <c r="N702" i="1" s="1"/>
  <c r="J670" i="1"/>
  <c r="M670" i="1" s="1"/>
  <c r="N670" i="1" s="1"/>
  <c r="J638" i="1"/>
  <c r="M638" i="1" s="1"/>
  <c r="N638" i="1" s="1"/>
  <c r="J606" i="1"/>
  <c r="M606" i="1" s="1"/>
  <c r="N606" i="1" s="1"/>
  <c r="J574" i="1"/>
  <c r="M574" i="1" s="1"/>
  <c r="N574" i="1" s="1"/>
  <c r="J478" i="1"/>
  <c r="M478" i="1" s="1"/>
  <c r="N478" i="1" s="1"/>
  <c r="J414" i="1"/>
  <c r="M414" i="1" s="1"/>
  <c r="N414" i="1" s="1"/>
  <c r="J190" i="1"/>
  <c r="M190" i="1" s="1"/>
  <c r="N190" i="1" s="1"/>
  <c r="J126" i="1"/>
  <c r="M126" i="1" s="1"/>
  <c r="N126" i="1" s="1"/>
  <c r="J797" i="1"/>
  <c r="M797" i="1" s="1"/>
  <c r="N797" i="1" s="1"/>
  <c r="J765" i="1"/>
  <c r="M765" i="1" s="1"/>
  <c r="N765" i="1" s="1"/>
  <c r="J701" i="1"/>
  <c r="M701" i="1" s="1"/>
  <c r="N701" i="1" s="1"/>
  <c r="J669" i="1"/>
  <c r="M669" i="1" s="1"/>
  <c r="N669" i="1" s="1"/>
  <c r="J637" i="1"/>
  <c r="M637" i="1" s="1"/>
  <c r="N637" i="1" s="1"/>
  <c r="J605" i="1"/>
  <c r="M605" i="1" s="1"/>
  <c r="N605" i="1" s="1"/>
  <c r="J573" i="1"/>
  <c r="M573" i="1" s="1"/>
  <c r="N573" i="1" s="1"/>
  <c r="J541" i="1"/>
  <c r="M541" i="1" s="1"/>
  <c r="N541" i="1" s="1"/>
  <c r="J477" i="1"/>
  <c r="M477" i="1" s="1"/>
  <c r="N477" i="1" s="1"/>
  <c r="J445" i="1"/>
  <c r="M445" i="1" s="1"/>
  <c r="N445" i="1" s="1"/>
  <c r="J413" i="1"/>
  <c r="M413" i="1" s="1"/>
  <c r="N413" i="1" s="1"/>
  <c r="J381" i="1"/>
  <c r="M381" i="1" s="1"/>
  <c r="N381" i="1" s="1"/>
  <c r="J349" i="1"/>
  <c r="M349" i="1" s="1"/>
  <c r="J317" i="1"/>
  <c r="M317" i="1" s="1"/>
  <c r="N317" i="1" s="1"/>
  <c r="J285" i="1"/>
  <c r="M285" i="1" s="1"/>
  <c r="N285" i="1" s="1"/>
  <c r="J253" i="1"/>
  <c r="M253" i="1" s="1"/>
  <c r="N253" i="1" s="1"/>
  <c r="J221" i="1"/>
  <c r="M221" i="1" s="1"/>
  <c r="N221" i="1" s="1"/>
  <c r="J189" i="1"/>
  <c r="M189" i="1" s="1"/>
  <c r="N189" i="1" s="1"/>
  <c r="J125" i="1"/>
  <c r="M125" i="1" s="1"/>
  <c r="N125" i="1" s="1"/>
  <c r="J93" i="1"/>
  <c r="M93" i="1" s="1"/>
  <c r="N93" i="1" s="1"/>
  <c r="J61" i="1"/>
  <c r="M61" i="1" s="1"/>
  <c r="N61" i="1" s="1"/>
  <c r="J29" i="1"/>
  <c r="M29" i="1" s="1"/>
  <c r="N29" i="1" s="1"/>
  <c r="J3127" i="1"/>
  <c r="M3127" i="1" s="1"/>
  <c r="N3127" i="1" s="1"/>
  <c r="J3095" i="1"/>
  <c r="M3095" i="1" s="1"/>
  <c r="N3095" i="1" s="1"/>
  <c r="J3031" i="1"/>
  <c r="M3031" i="1" s="1"/>
  <c r="N3031" i="1" s="1"/>
  <c r="J2999" i="1"/>
  <c r="M2999" i="1" s="1"/>
  <c r="J2935" i="1"/>
  <c r="M2935" i="1" s="1"/>
  <c r="N2935" i="1" s="1"/>
  <c r="J2903" i="1"/>
  <c r="M2903" i="1" s="1"/>
  <c r="N2903" i="1" s="1"/>
  <c r="J2871" i="1"/>
  <c r="M2871" i="1" s="1"/>
  <c r="N2871" i="1" s="1"/>
  <c r="J2839" i="1"/>
  <c r="M2839" i="1" s="1"/>
  <c r="N2839" i="1" s="1"/>
  <c r="J2775" i="1"/>
  <c r="M2775" i="1" s="1"/>
  <c r="N2775" i="1" s="1"/>
  <c r="J2743" i="1"/>
  <c r="M2743" i="1" s="1"/>
  <c r="N2743" i="1" s="1"/>
  <c r="J2711" i="1"/>
  <c r="M2711" i="1" s="1"/>
  <c r="N2711" i="1" s="1"/>
  <c r="J2679" i="1"/>
  <c r="M2679" i="1" s="1"/>
  <c r="N2679" i="1" s="1"/>
  <c r="J2647" i="1"/>
  <c r="M2647" i="1" s="1"/>
  <c r="N2647" i="1" s="1"/>
  <c r="J2615" i="1"/>
  <c r="M2615" i="1" s="1"/>
  <c r="N2615" i="1" s="1"/>
  <c r="J2583" i="1"/>
  <c r="M2583" i="1" s="1"/>
  <c r="N2583" i="1" s="1"/>
  <c r="J2551" i="1"/>
  <c r="M2551" i="1" s="1"/>
  <c r="N2551" i="1" s="1"/>
  <c r="J2519" i="1"/>
  <c r="M2519" i="1" s="1"/>
  <c r="J2423" i="1"/>
  <c r="M2423" i="1" s="1"/>
  <c r="N2423" i="1" s="1"/>
  <c r="J2391" i="1"/>
  <c r="M2391" i="1" s="1"/>
  <c r="N2391" i="1" s="1"/>
  <c r="J2359" i="1"/>
  <c r="M2359" i="1" s="1"/>
  <c r="N2359" i="1" s="1"/>
  <c r="J2327" i="1"/>
  <c r="M2327" i="1" s="1"/>
  <c r="N2327" i="1" s="1"/>
  <c r="J2295" i="1"/>
  <c r="M2295" i="1" s="1"/>
  <c r="N2295" i="1" s="1"/>
  <c r="J2231" i="1"/>
  <c r="M2231" i="1" s="1"/>
  <c r="N2231" i="1" s="1"/>
  <c r="J2199" i="1"/>
  <c r="M2199" i="1" s="1"/>
  <c r="N2199" i="1" s="1"/>
  <c r="J2167" i="1"/>
  <c r="M2167" i="1" s="1"/>
  <c r="N2167" i="1" s="1"/>
  <c r="J2135" i="1"/>
  <c r="M2135" i="1" s="1"/>
  <c r="N2135" i="1" s="1"/>
  <c r="J2103" i="1"/>
  <c r="M2103" i="1" s="1"/>
  <c r="N2103" i="1" s="1"/>
  <c r="J2071" i="1"/>
  <c r="M2071" i="1" s="1"/>
  <c r="N2071" i="1" s="1"/>
  <c r="J2007" i="1"/>
  <c r="M2007" i="1" s="1"/>
  <c r="N2007" i="1" s="1"/>
  <c r="J1943" i="1"/>
  <c r="M1943" i="1" s="1"/>
  <c r="N1943" i="1" s="1"/>
  <c r="J1911" i="1"/>
  <c r="M1911" i="1" s="1"/>
  <c r="N1911" i="1" s="1"/>
  <c r="J1847" i="1"/>
  <c r="M1847" i="1" s="1"/>
  <c r="N1847" i="1" s="1"/>
  <c r="J1815" i="1"/>
  <c r="M1815" i="1" s="1"/>
  <c r="N1815" i="1" s="1"/>
  <c r="J1751" i="1"/>
  <c r="M1751" i="1" s="1"/>
  <c r="N1751" i="1" s="1"/>
  <c r="J1719" i="1"/>
  <c r="M1719" i="1" s="1"/>
  <c r="N1719" i="1" s="1"/>
  <c r="J1687" i="1"/>
  <c r="M1687" i="1" s="1"/>
  <c r="N1687" i="1" s="1"/>
  <c r="J1655" i="1"/>
  <c r="M1655" i="1" s="1"/>
  <c r="N1655" i="1" s="1"/>
  <c r="J1623" i="1"/>
  <c r="M1623" i="1" s="1"/>
  <c r="N1623" i="1" s="1"/>
  <c r="J1559" i="1"/>
  <c r="M1559" i="1" s="1"/>
  <c r="N1559" i="1" s="1"/>
  <c r="J1527" i="1"/>
  <c r="M1527" i="1" s="1"/>
  <c r="N1527" i="1" s="1"/>
  <c r="J1495" i="1"/>
  <c r="M1495" i="1" s="1"/>
  <c r="N1495" i="1" s="1"/>
  <c r="J1463" i="1"/>
  <c r="M1463" i="1" s="1"/>
  <c r="N1463" i="1" s="1"/>
  <c r="J1399" i="1"/>
  <c r="M1399" i="1" s="1"/>
  <c r="N1399" i="1" s="1"/>
  <c r="J1367" i="1"/>
  <c r="M1367" i="1" s="1"/>
  <c r="N1367" i="1" s="1"/>
  <c r="J1335" i="1"/>
  <c r="M1335" i="1" s="1"/>
  <c r="N1335" i="1" s="1"/>
  <c r="J1303" i="1"/>
  <c r="M1303" i="1" s="1"/>
  <c r="N1303" i="1" s="1"/>
  <c r="J1271" i="1"/>
  <c r="M1271" i="1" s="1"/>
  <c r="N1271" i="1" s="1"/>
  <c r="J1239" i="1"/>
  <c r="M1239" i="1" s="1"/>
  <c r="N1239" i="1" s="1"/>
  <c r="J1207" i="1"/>
  <c r="M1207" i="1" s="1"/>
  <c r="N1207" i="1" s="1"/>
  <c r="J1143" i="1"/>
  <c r="M1143" i="1" s="1"/>
  <c r="N1143" i="1" s="1"/>
  <c r="J983" i="1"/>
  <c r="M983" i="1" s="1"/>
  <c r="J567" i="1"/>
  <c r="M567" i="1" s="1"/>
  <c r="N567" i="1" s="1"/>
  <c r="J503" i="1"/>
  <c r="M503" i="1" s="1"/>
  <c r="N503" i="1" s="1"/>
  <c r="J183" i="1"/>
  <c r="M183" i="1" s="1"/>
  <c r="N183" i="1" s="1"/>
  <c r="J2166" i="1"/>
  <c r="M2166" i="1" s="1"/>
  <c r="N2166" i="1" s="1"/>
  <c r="J2134" i="1"/>
  <c r="M2134" i="1" s="1"/>
  <c r="N2134" i="1" s="1"/>
  <c r="J2102" i="1"/>
  <c r="M2102" i="1" s="1"/>
  <c r="N2102" i="1" s="1"/>
  <c r="J2070" i="1"/>
  <c r="M2070" i="1" s="1"/>
  <c r="N2070" i="1" s="1"/>
  <c r="J2038" i="1"/>
  <c r="M2038" i="1" s="1"/>
  <c r="N2038" i="1" s="1"/>
  <c r="J2006" i="1"/>
  <c r="M2006" i="1" s="1"/>
  <c r="N2006" i="1" s="1"/>
  <c r="J1974" i="1"/>
  <c r="M1974" i="1" s="1"/>
  <c r="N1974" i="1" s="1"/>
  <c r="J1942" i="1"/>
  <c r="M1942" i="1" s="1"/>
  <c r="N1942" i="1" s="1"/>
  <c r="J1910" i="1"/>
  <c r="M1910" i="1" s="1"/>
  <c r="N1910" i="1" s="1"/>
  <c r="J1878" i="1"/>
  <c r="M1878" i="1" s="1"/>
  <c r="N1878" i="1" s="1"/>
  <c r="J1846" i="1"/>
  <c r="M1846" i="1" s="1"/>
  <c r="J1814" i="1"/>
  <c r="M1814" i="1" s="1"/>
  <c r="N1814" i="1" s="1"/>
  <c r="J1782" i="1"/>
  <c r="M1782" i="1" s="1"/>
  <c r="N1782" i="1" s="1"/>
  <c r="J1750" i="1"/>
  <c r="M1750" i="1" s="1"/>
  <c r="N1750" i="1" s="1"/>
  <c r="J1718" i="1"/>
  <c r="M1718" i="1" s="1"/>
  <c r="N1718" i="1" s="1"/>
  <c r="J1686" i="1"/>
  <c r="M1686" i="1" s="1"/>
  <c r="N1686" i="1" s="1"/>
  <c r="J1654" i="1"/>
  <c r="M1654" i="1" s="1"/>
  <c r="N1654" i="1" s="1"/>
  <c r="J1622" i="1"/>
  <c r="M1622" i="1" s="1"/>
  <c r="N1622" i="1" s="1"/>
  <c r="J1590" i="1"/>
  <c r="M1590" i="1" s="1"/>
  <c r="N1590" i="1" s="1"/>
  <c r="J1558" i="1"/>
  <c r="M1558" i="1" s="1"/>
  <c r="N1558" i="1" s="1"/>
  <c r="J1526" i="1"/>
  <c r="M1526" i="1" s="1"/>
  <c r="N1526" i="1" s="1"/>
  <c r="J1398" i="1"/>
  <c r="M1398" i="1" s="1"/>
  <c r="N1398" i="1" s="1"/>
  <c r="J1366" i="1"/>
  <c r="M1366" i="1" s="1"/>
  <c r="N1366" i="1" s="1"/>
  <c r="J1334" i="1"/>
  <c r="M1334" i="1" s="1"/>
  <c r="N1334" i="1" s="1"/>
  <c r="J1302" i="1"/>
  <c r="M1302" i="1" s="1"/>
  <c r="N1302" i="1" s="1"/>
  <c r="J1270" i="1"/>
  <c r="M1270" i="1" s="1"/>
  <c r="N1270" i="1" s="1"/>
  <c r="J1238" i="1"/>
  <c r="M1238" i="1" s="1"/>
  <c r="N1238" i="1" s="1"/>
  <c r="J1206" i="1"/>
  <c r="M1206" i="1" s="1"/>
  <c r="N1206" i="1" s="1"/>
  <c r="J1174" i="1"/>
  <c r="M1174" i="1" s="1"/>
  <c r="N1174" i="1" s="1"/>
  <c r="J1142" i="1"/>
  <c r="M1142" i="1" s="1"/>
  <c r="N1142" i="1" s="1"/>
  <c r="J1110" i="1"/>
  <c r="M1110" i="1" s="1"/>
  <c r="N1110" i="1" s="1"/>
  <c r="J1078" i="1"/>
  <c r="M1078" i="1" s="1"/>
  <c r="N1078" i="1" s="1"/>
  <c r="J1014" i="1"/>
  <c r="M1014" i="1" s="1"/>
  <c r="N1014" i="1" s="1"/>
  <c r="J982" i="1"/>
  <c r="M982" i="1" s="1"/>
  <c r="N982" i="1" s="1"/>
  <c r="J950" i="1"/>
  <c r="M950" i="1" s="1"/>
  <c r="N950" i="1" s="1"/>
  <c r="J918" i="1"/>
  <c r="M918" i="1" s="1"/>
  <c r="N918" i="1" s="1"/>
  <c r="J886" i="1"/>
  <c r="M886" i="1" s="1"/>
  <c r="N886" i="1" s="1"/>
  <c r="J854" i="1"/>
  <c r="M854" i="1" s="1"/>
  <c r="N854" i="1" s="1"/>
  <c r="J822" i="1"/>
  <c r="M822" i="1" s="1"/>
  <c r="N822" i="1" s="1"/>
  <c r="J790" i="1"/>
  <c r="M790" i="1" s="1"/>
  <c r="N790" i="1" s="1"/>
  <c r="J758" i="1"/>
  <c r="M758" i="1" s="1"/>
  <c r="N758" i="1" s="1"/>
  <c r="J694" i="1"/>
  <c r="M694" i="1" s="1"/>
  <c r="N694" i="1" s="1"/>
  <c r="J662" i="1"/>
  <c r="M662" i="1" s="1"/>
  <c r="N662" i="1" s="1"/>
  <c r="J630" i="1"/>
  <c r="M630" i="1" s="1"/>
  <c r="N630" i="1" s="1"/>
  <c r="J598" i="1"/>
  <c r="M598" i="1" s="1"/>
  <c r="N598" i="1" s="1"/>
  <c r="J566" i="1"/>
  <c r="M566" i="1" s="1"/>
  <c r="N566" i="1" s="1"/>
  <c r="J534" i="1"/>
  <c r="M534" i="1" s="1"/>
  <c r="N534" i="1" s="1"/>
  <c r="J502" i="1"/>
  <c r="M502" i="1" s="1"/>
  <c r="N502" i="1" s="1"/>
  <c r="J470" i="1"/>
  <c r="M470" i="1" s="1"/>
  <c r="N470" i="1" s="1"/>
  <c r="J438" i="1"/>
  <c r="M438" i="1" s="1"/>
  <c r="N438" i="1" s="1"/>
  <c r="J406" i="1"/>
  <c r="M406" i="1" s="1"/>
  <c r="N406" i="1" s="1"/>
  <c r="J342" i="1"/>
  <c r="M342" i="1" s="1"/>
  <c r="N342" i="1" s="1"/>
  <c r="J310" i="1"/>
  <c r="M310" i="1" s="1"/>
  <c r="N310" i="1" s="1"/>
  <c r="J278" i="1"/>
  <c r="M278" i="1" s="1"/>
  <c r="N278" i="1" s="1"/>
  <c r="J246" i="1"/>
  <c r="M246" i="1" s="1"/>
  <c r="N246" i="1" s="1"/>
  <c r="J214" i="1"/>
  <c r="M214" i="1" s="1"/>
  <c r="N214" i="1" s="1"/>
  <c r="J182" i="1"/>
  <c r="M182" i="1" s="1"/>
  <c r="N182" i="1" s="1"/>
  <c r="J150" i="1"/>
  <c r="M150" i="1" s="1"/>
  <c r="N150" i="1" s="1"/>
  <c r="J118" i="1"/>
  <c r="M118" i="1" s="1"/>
  <c r="N118" i="1" s="1"/>
  <c r="J86" i="1"/>
  <c r="M86" i="1" s="1"/>
  <c r="N86" i="1" s="1"/>
  <c r="J54" i="1"/>
  <c r="M54" i="1" s="1"/>
  <c r="N54" i="1" s="1"/>
  <c r="J22" i="1"/>
  <c r="M22" i="1" s="1"/>
  <c r="N22" i="1" s="1"/>
  <c r="J2099" i="1"/>
  <c r="M2099" i="1" s="1"/>
  <c r="N2099" i="1" s="1"/>
  <c r="J2067" i="1"/>
  <c r="M2067" i="1" s="1"/>
  <c r="N2067" i="1" s="1"/>
  <c r="J2035" i="1"/>
  <c r="M2035" i="1" s="1"/>
  <c r="N2035" i="1" s="1"/>
  <c r="J1939" i="1"/>
  <c r="M1939" i="1" s="1"/>
  <c r="N1939" i="1" s="1"/>
  <c r="J1907" i="1"/>
  <c r="M1907" i="1" s="1"/>
  <c r="N1907" i="1" s="1"/>
  <c r="J1843" i="1"/>
  <c r="M1843" i="1" s="1"/>
  <c r="N1843" i="1" s="1"/>
  <c r="J1811" i="1"/>
  <c r="M1811" i="1" s="1"/>
  <c r="N1811" i="1" s="1"/>
  <c r="J1779" i="1"/>
  <c r="M1779" i="1" s="1"/>
  <c r="N1779" i="1" s="1"/>
  <c r="J1747" i="1"/>
  <c r="M1747" i="1" s="1"/>
  <c r="N1747" i="1" s="1"/>
  <c r="J1683" i="1"/>
  <c r="M1683" i="1" s="1"/>
  <c r="N1683" i="1" s="1"/>
  <c r="J1651" i="1"/>
  <c r="M1651" i="1" s="1"/>
  <c r="N1651" i="1" s="1"/>
  <c r="J1619" i="1"/>
  <c r="M1619" i="1" s="1"/>
  <c r="N1619" i="1" s="1"/>
  <c r="J1555" i="1"/>
  <c r="M1555" i="1" s="1"/>
  <c r="N1555" i="1" s="1"/>
  <c r="J1523" i="1"/>
  <c r="M1523" i="1" s="1"/>
  <c r="N1523" i="1" s="1"/>
  <c r="J1491" i="1"/>
  <c r="M1491" i="1" s="1"/>
  <c r="N1491" i="1" s="1"/>
  <c r="J1459" i="1"/>
  <c r="M1459" i="1" s="1"/>
  <c r="N1459" i="1" s="1"/>
  <c r="J1427" i="1"/>
  <c r="M1427" i="1" s="1"/>
  <c r="N1427" i="1" s="1"/>
  <c r="J1395" i="1"/>
  <c r="M1395" i="1" s="1"/>
  <c r="N1395" i="1" s="1"/>
  <c r="J1363" i="1"/>
  <c r="M1363" i="1" s="1"/>
  <c r="N1363" i="1" s="1"/>
  <c r="J1331" i="1"/>
  <c r="M1331" i="1" s="1"/>
  <c r="N1331" i="1" s="1"/>
  <c r="J1299" i="1"/>
  <c r="M1299" i="1" s="1"/>
  <c r="N1299" i="1" s="1"/>
  <c r="J1267" i="1"/>
  <c r="M1267" i="1" s="1"/>
  <c r="N1267" i="1" s="1"/>
  <c r="J1235" i="1"/>
  <c r="M1235" i="1" s="1"/>
  <c r="N1235" i="1" s="1"/>
  <c r="J1203" i="1"/>
  <c r="M1203" i="1" s="1"/>
  <c r="N1203" i="1" s="1"/>
  <c r="J1171" i="1"/>
  <c r="M1171" i="1" s="1"/>
  <c r="N1171" i="1" s="1"/>
  <c r="J1139" i="1"/>
  <c r="M1139" i="1" s="1"/>
  <c r="N1139" i="1" s="1"/>
  <c r="J1107" i="1"/>
  <c r="M1107" i="1" s="1"/>
  <c r="N1107" i="1" s="1"/>
  <c r="J1075" i="1"/>
  <c r="M1075" i="1" s="1"/>
  <c r="N1075" i="1" s="1"/>
  <c r="J1043" i="1"/>
  <c r="M1043" i="1" s="1"/>
  <c r="N1043" i="1" s="1"/>
  <c r="J1011" i="1"/>
  <c r="M1011" i="1" s="1"/>
  <c r="N1011" i="1" s="1"/>
  <c r="J979" i="1"/>
  <c r="M979" i="1" s="1"/>
  <c r="N979" i="1" s="1"/>
  <c r="J947" i="1"/>
  <c r="M947" i="1" s="1"/>
  <c r="N947" i="1" s="1"/>
  <c r="J915" i="1"/>
  <c r="M915" i="1" s="1"/>
  <c r="N915" i="1" s="1"/>
  <c r="J883" i="1"/>
  <c r="M883" i="1" s="1"/>
  <c r="N883" i="1" s="1"/>
  <c r="J851" i="1"/>
  <c r="M851" i="1" s="1"/>
  <c r="N851" i="1" s="1"/>
  <c r="J819" i="1"/>
  <c r="M819" i="1" s="1"/>
  <c r="N819" i="1" s="1"/>
  <c r="J787" i="1"/>
  <c r="M787" i="1" s="1"/>
  <c r="N787" i="1" s="1"/>
  <c r="J755" i="1"/>
  <c r="M755" i="1" s="1"/>
  <c r="N755" i="1" s="1"/>
  <c r="J723" i="1"/>
  <c r="M723" i="1" s="1"/>
  <c r="N723" i="1" s="1"/>
  <c r="J691" i="1"/>
  <c r="M691" i="1" s="1"/>
  <c r="N691" i="1" s="1"/>
  <c r="J659" i="1"/>
  <c r="M659" i="1" s="1"/>
  <c r="N659" i="1" s="1"/>
  <c r="J627" i="1"/>
  <c r="M627" i="1" s="1"/>
  <c r="N627" i="1" s="1"/>
  <c r="J595" i="1"/>
  <c r="M595" i="1" s="1"/>
  <c r="N595" i="1" s="1"/>
  <c r="J563" i="1"/>
  <c r="M563" i="1" s="1"/>
  <c r="N563" i="1" s="1"/>
  <c r="J499" i="1"/>
  <c r="M499" i="1" s="1"/>
  <c r="N499" i="1" s="1"/>
  <c r="J467" i="1"/>
  <c r="M467" i="1" s="1"/>
  <c r="N467" i="1" s="1"/>
  <c r="J435" i="1"/>
  <c r="M435" i="1" s="1"/>
  <c r="N435" i="1" s="1"/>
  <c r="J403" i="1"/>
  <c r="M403" i="1" s="1"/>
  <c r="N403" i="1" s="1"/>
  <c r="J371" i="1"/>
  <c r="M371" i="1" s="1"/>
  <c r="N371" i="1" s="1"/>
  <c r="J339" i="1"/>
  <c r="M339" i="1" s="1"/>
  <c r="N339" i="1" s="1"/>
  <c r="J307" i="1"/>
  <c r="M307" i="1" s="1"/>
  <c r="N307" i="1" s="1"/>
  <c r="J275" i="1"/>
  <c r="M275" i="1" s="1"/>
  <c r="N275" i="1" s="1"/>
  <c r="J243" i="1"/>
  <c r="M243" i="1" s="1"/>
  <c r="N243" i="1" s="1"/>
  <c r="J179" i="1"/>
  <c r="M179" i="1" s="1"/>
  <c r="N179" i="1" s="1"/>
  <c r="J147" i="1"/>
  <c r="M147" i="1" s="1"/>
  <c r="N147" i="1" s="1"/>
  <c r="J83" i="1"/>
  <c r="M83" i="1" s="1"/>
  <c r="N83" i="1" s="1"/>
  <c r="J51" i="1"/>
  <c r="M51" i="1" s="1"/>
  <c r="N51" i="1" s="1"/>
  <c r="J19" i="1"/>
  <c r="M19" i="1" s="1"/>
  <c r="N19" i="1" s="1"/>
  <c r="J2418" i="1"/>
  <c r="M2418" i="1" s="1"/>
  <c r="N2418" i="1" s="1"/>
  <c r="J2354" i="1"/>
  <c r="M2354" i="1" s="1"/>
  <c r="N2354" i="1" s="1"/>
  <c r="J2322" i="1"/>
  <c r="M2322" i="1" s="1"/>
  <c r="N2322" i="1" s="1"/>
  <c r="J2226" i="1"/>
  <c r="M2226" i="1" s="1"/>
  <c r="N2226" i="1" s="1"/>
  <c r="J2194" i="1"/>
  <c r="M2194" i="1" s="1"/>
  <c r="N2194" i="1" s="1"/>
  <c r="J2162" i="1"/>
  <c r="M2162" i="1" s="1"/>
  <c r="N2162" i="1" s="1"/>
  <c r="J2130" i="1"/>
  <c r="M2130" i="1" s="1"/>
  <c r="N2130" i="1" s="1"/>
  <c r="J2098" i="1"/>
  <c r="M2098" i="1" s="1"/>
  <c r="N2098" i="1" s="1"/>
  <c r="J2066" i="1"/>
  <c r="M2066" i="1" s="1"/>
  <c r="N2066" i="1" s="1"/>
  <c r="J2002" i="1"/>
  <c r="M2002" i="1" s="1"/>
  <c r="N2002" i="1" s="1"/>
  <c r="J1970" i="1"/>
  <c r="M1970" i="1" s="1"/>
  <c r="N1970" i="1" s="1"/>
  <c r="J1906" i="1"/>
  <c r="M1906" i="1" s="1"/>
  <c r="N1906" i="1" s="1"/>
  <c r="J1874" i="1"/>
  <c r="M1874" i="1" s="1"/>
  <c r="N1874" i="1" s="1"/>
  <c r="J1842" i="1"/>
  <c r="M1842" i="1" s="1"/>
  <c r="N1842" i="1" s="1"/>
  <c r="J1810" i="1"/>
  <c r="M1810" i="1" s="1"/>
  <c r="N1810" i="1" s="1"/>
  <c r="J1778" i="1"/>
  <c r="M1778" i="1" s="1"/>
  <c r="N1778" i="1" s="1"/>
  <c r="J1746" i="1"/>
  <c r="M1746" i="1" s="1"/>
  <c r="N1746" i="1" s="1"/>
  <c r="J1714" i="1"/>
  <c r="M1714" i="1" s="1"/>
  <c r="N1714" i="1" s="1"/>
  <c r="J1682" i="1"/>
  <c r="M1682" i="1" s="1"/>
  <c r="N1682" i="1" s="1"/>
  <c r="J1650" i="1"/>
  <c r="M1650" i="1" s="1"/>
  <c r="N1650" i="1" s="1"/>
  <c r="J1618" i="1"/>
  <c r="M1618" i="1" s="1"/>
  <c r="N1618" i="1" s="1"/>
  <c r="J1554" i="1"/>
  <c r="M1554" i="1" s="1"/>
  <c r="N1554" i="1" s="1"/>
  <c r="J1490" i="1"/>
  <c r="M1490" i="1" s="1"/>
  <c r="N1490" i="1" s="1"/>
  <c r="J1458" i="1"/>
  <c r="M1458" i="1" s="1"/>
  <c r="N1458" i="1" s="1"/>
  <c r="J1426" i="1"/>
  <c r="M1426" i="1" s="1"/>
  <c r="N1426" i="1" s="1"/>
  <c r="J1394" i="1"/>
  <c r="M1394" i="1" s="1"/>
  <c r="N1394" i="1" s="1"/>
  <c r="J1362" i="1"/>
  <c r="M1362" i="1" s="1"/>
  <c r="N1362" i="1" s="1"/>
  <c r="J1330" i="1"/>
  <c r="M1330" i="1" s="1"/>
  <c r="N1330" i="1" s="1"/>
  <c r="J1266" i="1"/>
  <c r="M1266" i="1" s="1"/>
  <c r="N1266" i="1" s="1"/>
  <c r="J1234" i="1"/>
  <c r="M1234" i="1" s="1"/>
  <c r="N1234" i="1" s="1"/>
  <c r="J1202" i="1"/>
  <c r="M1202" i="1" s="1"/>
  <c r="N1202" i="1" s="1"/>
  <c r="J1170" i="1"/>
  <c r="M1170" i="1" s="1"/>
  <c r="J1138" i="1"/>
  <c r="M1138" i="1" s="1"/>
  <c r="N1138" i="1" s="1"/>
  <c r="J1106" i="1"/>
  <c r="M1106" i="1" s="1"/>
  <c r="N1106" i="1" s="1"/>
  <c r="J1074" i="1"/>
  <c r="M1074" i="1" s="1"/>
  <c r="N1074" i="1" s="1"/>
  <c r="J1042" i="1"/>
  <c r="M1042" i="1" s="1"/>
  <c r="N1042" i="1" s="1"/>
  <c r="J1010" i="1"/>
  <c r="M1010" i="1" s="1"/>
  <c r="N1010" i="1" s="1"/>
  <c r="J978" i="1"/>
  <c r="M978" i="1" s="1"/>
  <c r="N978" i="1" s="1"/>
  <c r="J946" i="1"/>
  <c r="M946" i="1" s="1"/>
  <c r="N946" i="1" s="1"/>
  <c r="J914" i="1"/>
  <c r="M914" i="1" s="1"/>
  <c r="N914" i="1" s="1"/>
  <c r="J882" i="1"/>
  <c r="M882" i="1" s="1"/>
  <c r="N882" i="1" s="1"/>
  <c r="J818" i="1"/>
  <c r="M818" i="1" s="1"/>
  <c r="N818" i="1" s="1"/>
  <c r="J786" i="1"/>
  <c r="M786" i="1" s="1"/>
  <c r="N786" i="1" s="1"/>
  <c r="J754" i="1"/>
  <c r="M754" i="1" s="1"/>
  <c r="N754" i="1" s="1"/>
  <c r="J722" i="1"/>
  <c r="M722" i="1" s="1"/>
  <c r="N722" i="1" s="1"/>
  <c r="J690" i="1"/>
  <c r="M690" i="1" s="1"/>
  <c r="N690" i="1" s="1"/>
  <c r="J658" i="1"/>
  <c r="M658" i="1" s="1"/>
  <c r="N658" i="1" s="1"/>
  <c r="J626" i="1"/>
  <c r="M626" i="1" s="1"/>
  <c r="N626" i="1" s="1"/>
  <c r="J594" i="1"/>
  <c r="M594" i="1" s="1"/>
  <c r="N594" i="1" s="1"/>
  <c r="J562" i="1"/>
  <c r="M562" i="1" s="1"/>
  <c r="N562" i="1" s="1"/>
  <c r="J530" i="1"/>
  <c r="M530" i="1" s="1"/>
  <c r="N530" i="1" s="1"/>
  <c r="J498" i="1"/>
  <c r="M498" i="1" s="1"/>
  <c r="N498" i="1" s="1"/>
  <c r="J466" i="1"/>
  <c r="M466" i="1" s="1"/>
  <c r="N466" i="1" s="1"/>
  <c r="J434" i="1"/>
  <c r="M434" i="1" s="1"/>
  <c r="N434" i="1" s="1"/>
  <c r="J402" i="1"/>
  <c r="M402" i="1" s="1"/>
  <c r="N402" i="1" s="1"/>
  <c r="J370" i="1"/>
  <c r="M370" i="1" s="1"/>
  <c r="N370" i="1" s="1"/>
  <c r="J338" i="1"/>
  <c r="M338" i="1" s="1"/>
  <c r="N338" i="1" s="1"/>
  <c r="J306" i="1"/>
  <c r="M306" i="1" s="1"/>
  <c r="N306" i="1" s="1"/>
  <c r="J274" i="1"/>
  <c r="M274" i="1" s="1"/>
  <c r="N274" i="1" s="1"/>
  <c r="J242" i="1"/>
  <c r="M242" i="1" s="1"/>
  <c r="N242" i="1" s="1"/>
  <c r="J210" i="1"/>
  <c r="M210" i="1" s="1"/>
  <c r="N210" i="1" s="1"/>
  <c r="J178" i="1"/>
  <c r="M178" i="1" s="1"/>
  <c r="N178" i="1" s="1"/>
  <c r="J146" i="1"/>
  <c r="M146" i="1" s="1"/>
  <c r="N146" i="1" s="1"/>
  <c r="J114" i="1"/>
  <c r="M114" i="1" s="1"/>
  <c r="J82" i="1"/>
  <c r="M82" i="1" s="1"/>
  <c r="N82" i="1" s="1"/>
  <c r="J50" i="1"/>
  <c r="M50" i="1" s="1"/>
  <c r="N50" i="1" s="1"/>
  <c r="J18" i="1"/>
  <c r="M18" i="1" s="1"/>
  <c r="N18" i="1" s="1"/>
  <c r="J2161" i="1"/>
  <c r="M2161" i="1" s="1"/>
  <c r="N2161" i="1" s="1"/>
  <c r="J2129" i="1"/>
  <c r="M2129" i="1" s="1"/>
  <c r="N2129" i="1" s="1"/>
  <c r="J2065" i="1"/>
  <c r="M2065" i="1" s="1"/>
  <c r="J2001" i="1"/>
  <c r="M2001" i="1" s="1"/>
  <c r="N2001" i="1" s="1"/>
  <c r="J1969" i="1"/>
  <c r="M1969" i="1" s="1"/>
  <c r="N1969" i="1" s="1"/>
  <c r="J1937" i="1"/>
  <c r="M1937" i="1" s="1"/>
  <c r="N1937" i="1" s="1"/>
  <c r="J1905" i="1"/>
  <c r="M1905" i="1" s="1"/>
  <c r="N1905" i="1" s="1"/>
  <c r="J1873" i="1"/>
  <c r="M1873" i="1" s="1"/>
  <c r="N1873" i="1" s="1"/>
  <c r="J1841" i="1"/>
  <c r="M1841" i="1" s="1"/>
  <c r="N1841" i="1" s="1"/>
  <c r="J1809" i="1"/>
  <c r="M1809" i="1" s="1"/>
  <c r="N1809" i="1" s="1"/>
  <c r="J1777" i="1"/>
  <c r="M1777" i="1" s="1"/>
  <c r="N1777" i="1" s="1"/>
  <c r="J1745" i="1"/>
  <c r="M1745" i="1" s="1"/>
  <c r="N1745" i="1" s="1"/>
  <c r="J1681" i="1"/>
  <c r="M1681" i="1" s="1"/>
  <c r="N1681" i="1" s="1"/>
  <c r="J1649" i="1"/>
  <c r="M1649" i="1" s="1"/>
  <c r="N1649" i="1" s="1"/>
  <c r="J1617" i="1"/>
  <c r="M1617" i="1" s="1"/>
  <c r="N1617" i="1" s="1"/>
  <c r="J1585" i="1"/>
  <c r="M1585" i="1" s="1"/>
  <c r="N1585" i="1" s="1"/>
  <c r="J1553" i="1"/>
  <c r="M1553" i="1" s="1"/>
  <c r="N1553" i="1" s="1"/>
  <c r="J1521" i="1"/>
  <c r="M1521" i="1" s="1"/>
  <c r="N1521" i="1" s="1"/>
  <c r="J1489" i="1"/>
  <c r="M1489" i="1" s="1"/>
  <c r="N1489" i="1" s="1"/>
  <c r="J1457" i="1"/>
  <c r="M1457" i="1" s="1"/>
  <c r="N1457" i="1" s="1"/>
  <c r="J1425" i="1"/>
  <c r="M1425" i="1" s="1"/>
  <c r="N1425" i="1" s="1"/>
  <c r="J1393" i="1"/>
  <c r="M1393" i="1" s="1"/>
  <c r="N1393" i="1" s="1"/>
  <c r="J1361" i="1"/>
  <c r="M1361" i="1" s="1"/>
  <c r="N1361" i="1" s="1"/>
  <c r="J1329" i="1"/>
  <c r="M1329" i="1" s="1"/>
  <c r="N1329" i="1" s="1"/>
  <c r="J1297" i="1"/>
  <c r="M1297" i="1" s="1"/>
  <c r="N1297" i="1" s="1"/>
  <c r="J1265" i="1"/>
  <c r="M1265" i="1" s="1"/>
  <c r="N1265" i="1" s="1"/>
  <c r="J1233" i="1"/>
  <c r="M1233" i="1" s="1"/>
  <c r="N1233" i="1" s="1"/>
  <c r="J1169" i="1"/>
  <c r="M1169" i="1" s="1"/>
  <c r="N1169" i="1" s="1"/>
  <c r="J1137" i="1"/>
  <c r="M1137" i="1" s="1"/>
  <c r="N1137" i="1" s="1"/>
  <c r="J1105" i="1"/>
  <c r="M1105" i="1" s="1"/>
  <c r="N1105" i="1" s="1"/>
  <c r="J1073" i="1"/>
  <c r="M1073" i="1" s="1"/>
  <c r="N1073" i="1" s="1"/>
  <c r="J1041" i="1"/>
  <c r="M1041" i="1" s="1"/>
  <c r="N1041" i="1" s="1"/>
  <c r="J977" i="1"/>
  <c r="M977" i="1" s="1"/>
  <c r="N977" i="1" s="1"/>
  <c r="J945" i="1"/>
  <c r="M945" i="1" s="1"/>
  <c r="N945" i="1" s="1"/>
  <c r="J913" i="1"/>
  <c r="M913" i="1" s="1"/>
  <c r="N913" i="1" s="1"/>
  <c r="J881" i="1"/>
  <c r="M881" i="1" s="1"/>
  <c r="N881" i="1" s="1"/>
  <c r="J849" i="1"/>
  <c r="M849" i="1" s="1"/>
  <c r="N849" i="1" s="1"/>
  <c r="J817" i="1"/>
  <c r="M817" i="1" s="1"/>
  <c r="N817" i="1" s="1"/>
  <c r="J785" i="1"/>
  <c r="M785" i="1" s="1"/>
  <c r="J753" i="1"/>
  <c r="M753" i="1" s="1"/>
  <c r="N753" i="1" s="1"/>
  <c r="J721" i="1"/>
  <c r="M721" i="1" s="1"/>
  <c r="N721" i="1" s="1"/>
  <c r="J689" i="1"/>
  <c r="M689" i="1" s="1"/>
  <c r="N689" i="1" s="1"/>
  <c r="J657" i="1"/>
  <c r="M657" i="1" s="1"/>
  <c r="N657" i="1" s="1"/>
  <c r="J625" i="1"/>
  <c r="M625" i="1" s="1"/>
  <c r="N625" i="1" s="1"/>
  <c r="J593" i="1"/>
  <c r="M593" i="1" s="1"/>
  <c r="N593" i="1" s="1"/>
  <c r="J561" i="1"/>
  <c r="M561" i="1" s="1"/>
  <c r="N561" i="1" s="1"/>
  <c r="J529" i="1"/>
  <c r="M529" i="1" s="1"/>
  <c r="N529" i="1" s="1"/>
  <c r="J497" i="1"/>
  <c r="M497" i="1" s="1"/>
  <c r="N497" i="1" s="1"/>
  <c r="J465" i="1"/>
  <c r="M465" i="1" s="1"/>
  <c r="N465" i="1" s="1"/>
  <c r="J433" i="1"/>
  <c r="M433" i="1" s="1"/>
  <c r="N433" i="1" s="1"/>
  <c r="J401" i="1"/>
  <c r="M401" i="1" s="1"/>
  <c r="N401" i="1" s="1"/>
  <c r="J369" i="1"/>
  <c r="M369" i="1" s="1"/>
  <c r="N369" i="1" s="1"/>
  <c r="J337" i="1"/>
  <c r="M337" i="1" s="1"/>
  <c r="N337" i="1" s="1"/>
  <c r="J305" i="1"/>
  <c r="M305" i="1" s="1"/>
  <c r="N305" i="1" s="1"/>
  <c r="J273" i="1"/>
  <c r="M273" i="1" s="1"/>
  <c r="N273" i="1" s="1"/>
  <c r="J241" i="1"/>
  <c r="M241" i="1" s="1"/>
  <c r="N241" i="1" s="1"/>
  <c r="J209" i="1"/>
  <c r="M209" i="1" s="1"/>
  <c r="N209" i="1" s="1"/>
  <c r="J177" i="1"/>
  <c r="M177" i="1" s="1"/>
  <c r="N177" i="1" s="1"/>
  <c r="J145" i="1"/>
  <c r="M145" i="1" s="1"/>
  <c r="N145" i="1" s="1"/>
  <c r="J113" i="1"/>
  <c r="M113" i="1" s="1"/>
  <c r="N113" i="1" s="1"/>
  <c r="J81" i="1"/>
  <c r="M81" i="1" s="1"/>
  <c r="N81" i="1" s="1"/>
  <c r="J49" i="1"/>
  <c r="M49" i="1" s="1"/>
  <c r="N49" i="1" s="1"/>
  <c r="J17" i="1"/>
  <c r="M17" i="1" s="1"/>
  <c r="N17" i="1" s="1"/>
  <c r="J4431" i="1"/>
  <c r="M4431" i="1" s="1"/>
  <c r="N4431" i="1" s="1"/>
  <c r="J4399" i="1"/>
  <c r="M4399" i="1" s="1"/>
  <c r="N4399" i="1" s="1"/>
  <c r="J4367" i="1"/>
  <c r="M4367" i="1" s="1"/>
  <c r="N4367" i="1" s="1"/>
  <c r="J4335" i="1"/>
  <c r="M4335" i="1" s="1"/>
  <c r="N4335" i="1" s="1"/>
  <c r="J4175" i="1"/>
  <c r="M4175" i="1" s="1"/>
  <c r="N4175" i="1" s="1"/>
  <c r="J4111" i="1"/>
  <c r="M4111" i="1" s="1"/>
  <c r="N4111" i="1" s="1"/>
  <c r="J4079" i="1"/>
  <c r="M4079" i="1" s="1"/>
  <c r="N4079" i="1" s="1"/>
  <c r="J4015" i="1"/>
  <c r="M4015" i="1" s="1"/>
  <c r="N4015" i="1" s="1"/>
  <c r="J3983" i="1"/>
  <c r="M3983" i="1" s="1"/>
  <c r="N3983" i="1" s="1"/>
  <c r="J3919" i="1"/>
  <c r="M3919" i="1" s="1"/>
  <c r="N3919" i="1" s="1"/>
  <c r="J3855" i="1"/>
  <c r="M3855" i="1" s="1"/>
  <c r="N3855" i="1" s="1"/>
  <c r="J3823" i="1"/>
  <c r="M3823" i="1" s="1"/>
  <c r="N3823" i="1" s="1"/>
  <c r="J3759" i="1"/>
  <c r="M3759" i="1" s="1"/>
  <c r="N3759" i="1" s="1"/>
  <c r="J3727" i="1"/>
  <c r="M3727" i="1" s="1"/>
  <c r="N3727" i="1" s="1"/>
  <c r="J3695" i="1"/>
  <c r="M3695" i="1" s="1"/>
  <c r="N3695" i="1" s="1"/>
  <c r="J3663" i="1"/>
  <c r="M3663" i="1" s="1"/>
  <c r="N3663" i="1" s="1"/>
  <c r="J3567" i="1"/>
  <c r="M3567" i="1" s="1"/>
  <c r="N3567" i="1" s="1"/>
  <c r="J3247" i="1"/>
  <c r="M3247" i="1" s="1"/>
  <c r="N3247" i="1" s="1"/>
  <c r="J3215" i="1"/>
  <c r="M3215" i="1" s="1"/>
  <c r="N3215" i="1" s="1"/>
  <c r="J3151" i="1"/>
  <c r="M3151" i="1" s="1"/>
  <c r="N3151" i="1" s="1"/>
  <c r="J3087" i="1"/>
  <c r="M3087" i="1" s="1"/>
  <c r="N3087" i="1" s="1"/>
  <c r="J3055" i="1"/>
  <c r="M3055" i="1" s="1"/>
  <c r="N3055" i="1" s="1"/>
  <c r="J2991" i="1"/>
  <c r="M2991" i="1" s="1"/>
  <c r="N2991" i="1" s="1"/>
  <c r="J2735" i="1"/>
  <c r="M2735" i="1" s="1"/>
  <c r="N2735" i="1" s="1"/>
  <c r="J2447" i="1"/>
  <c r="M2447" i="1" s="1"/>
  <c r="N2447" i="1" s="1"/>
  <c r="J2351" i="1"/>
  <c r="M2351" i="1" s="1"/>
  <c r="N2351" i="1" s="1"/>
  <c r="J1935" i="1"/>
  <c r="M1935" i="1" s="1"/>
  <c r="N1935" i="1" s="1"/>
  <c r="J1359" i="1"/>
  <c r="M1359" i="1" s="1"/>
  <c r="N1359" i="1" s="1"/>
  <c r="J591" i="1"/>
  <c r="M591" i="1" s="1"/>
  <c r="N591" i="1" s="1"/>
  <c r="J175" i="1"/>
  <c r="M175" i="1" s="1"/>
  <c r="N175" i="1" s="1"/>
  <c r="J143" i="1"/>
  <c r="M143" i="1" s="1"/>
  <c r="N143" i="1" s="1"/>
  <c r="J1870" i="1"/>
  <c r="M1870" i="1" s="1"/>
  <c r="N1870" i="1" s="1"/>
  <c r="J1838" i="1"/>
  <c r="M1838" i="1" s="1"/>
  <c r="N1838" i="1" s="1"/>
  <c r="J1710" i="1"/>
  <c r="M1710" i="1" s="1"/>
  <c r="N1710" i="1" s="1"/>
  <c r="J1678" i="1"/>
  <c r="M1678" i="1" s="1"/>
  <c r="N1678" i="1" s="1"/>
  <c r="J1646" i="1"/>
  <c r="M1646" i="1" s="1"/>
  <c r="N1646" i="1" s="1"/>
  <c r="J1614" i="1"/>
  <c r="M1614" i="1" s="1"/>
  <c r="N1614" i="1" s="1"/>
  <c r="J1582" i="1"/>
  <c r="M1582" i="1" s="1"/>
  <c r="N1582" i="1" s="1"/>
  <c r="J1550" i="1"/>
  <c r="M1550" i="1" s="1"/>
  <c r="N1550" i="1" s="1"/>
  <c r="J1518" i="1"/>
  <c r="M1518" i="1" s="1"/>
  <c r="N1518" i="1" s="1"/>
  <c r="J1486" i="1"/>
  <c r="M1486" i="1" s="1"/>
  <c r="N1486" i="1" s="1"/>
  <c r="J1454" i="1"/>
  <c r="M1454" i="1" s="1"/>
  <c r="N1454" i="1" s="1"/>
  <c r="J1422" i="1"/>
  <c r="M1422" i="1" s="1"/>
  <c r="N1422" i="1" s="1"/>
  <c r="J1390" i="1"/>
  <c r="M1390" i="1" s="1"/>
  <c r="N1390" i="1" s="1"/>
  <c r="J1358" i="1"/>
  <c r="M1358" i="1" s="1"/>
  <c r="N1358" i="1" s="1"/>
  <c r="J1230" i="1"/>
  <c r="M1230" i="1" s="1"/>
  <c r="N1230" i="1" s="1"/>
  <c r="J1198" i="1"/>
  <c r="M1198" i="1" s="1"/>
  <c r="N1198" i="1" s="1"/>
  <c r="J1166" i="1"/>
  <c r="M1166" i="1" s="1"/>
  <c r="N1166" i="1" s="1"/>
  <c r="J1134" i="1"/>
  <c r="M1134" i="1" s="1"/>
  <c r="N1134" i="1" s="1"/>
  <c r="J1102" i="1"/>
  <c r="M1102" i="1" s="1"/>
  <c r="N1102" i="1" s="1"/>
  <c r="J1070" i="1"/>
  <c r="M1070" i="1" s="1"/>
  <c r="N1070" i="1" s="1"/>
  <c r="J942" i="1"/>
  <c r="M942" i="1" s="1"/>
  <c r="N942" i="1" s="1"/>
  <c r="J878" i="1"/>
  <c r="M878" i="1" s="1"/>
  <c r="N878" i="1" s="1"/>
  <c r="J846" i="1"/>
  <c r="M846" i="1" s="1"/>
  <c r="N846" i="1" s="1"/>
  <c r="J782" i="1"/>
  <c r="M782" i="1" s="1"/>
  <c r="N782" i="1" s="1"/>
  <c r="J750" i="1"/>
  <c r="M750" i="1" s="1"/>
  <c r="N750" i="1" s="1"/>
  <c r="J686" i="1"/>
  <c r="M686" i="1" s="1"/>
  <c r="N686" i="1" s="1"/>
  <c r="J654" i="1"/>
  <c r="M654" i="1" s="1"/>
  <c r="N654" i="1" s="1"/>
  <c r="J622" i="1"/>
  <c r="M622" i="1" s="1"/>
  <c r="N622" i="1" s="1"/>
  <c r="J590" i="1"/>
  <c r="M590" i="1" s="1"/>
  <c r="N590" i="1" s="1"/>
  <c r="J558" i="1"/>
  <c r="M558" i="1" s="1"/>
  <c r="N558" i="1" s="1"/>
  <c r="J526" i="1"/>
  <c r="M526" i="1" s="1"/>
  <c r="N526" i="1" s="1"/>
  <c r="J494" i="1"/>
  <c r="M494" i="1" s="1"/>
  <c r="J462" i="1"/>
  <c r="M462" i="1" s="1"/>
  <c r="N462" i="1" s="1"/>
  <c r="J430" i="1"/>
  <c r="M430" i="1" s="1"/>
  <c r="N430" i="1" s="1"/>
  <c r="J398" i="1"/>
  <c r="M398" i="1" s="1"/>
  <c r="N398" i="1" s="1"/>
  <c r="J366" i="1"/>
  <c r="M366" i="1" s="1"/>
  <c r="N366" i="1" s="1"/>
  <c r="J334" i="1"/>
  <c r="M334" i="1" s="1"/>
  <c r="N334" i="1" s="1"/>
  <c r="J302" i="1"/>
  <c r="M302" i="1" s="1"/>
  <c r="N302" i="1" s="1"/>
  <c r="J270" i="1"/>
  <c r="M270" i="1" s="1"/>
  <c r="N270" i="1" s="1"/>
  <c r="J238" i="1"/>
  <c r="M238" i="1" s="1"/>
  <c r="N238" i="1" s="1"/>
  <c r="J206" i="1"/>
  <c r="M206" i="1" s="1"/>
  <c r="N206" i="1" s="1"/>
  <c r="J174" i="1"/>
  <c r="M174" i="1" s="1"/>
  <c r="N174" i="1" s="1"/>
  <c r="J142" i="1"/>
  <c r="M142" i="1" s="1"/>
  <c r="N142" i="1" s="1"/>
  <c r="J110" i="1"/>
  <c r="M110" i="1" s="1"/>
  <c r="N110" i="1" s="1"/>
  <c r="J683" i="1"/>
  <c r="M683" i="1" s="1"/>
  <c r="N683" i="1" s="1"/>
  <c r="J651" i="1"/>
  <c r="M651" i="1" s="1"/>
  <c r="N651" i="1" s="1"/>
  <c r="J619" i="1"/>
  <c r="M619" i="1" s="1"/>
  <c r="N619" i="1" s="1"/>
  <c r="J587" i="1"/>
  <c r="M587" i="1" s="1"/>
  <c r="N587" i="1" s="1"/>
  <c r="J555" i="1"/>
  <c r="M555" i="1" s="1"/>
  <c r="N555" i="1" s="1"/>
  <c r="J523" i="1"/>
  <c r="M523" i="1" s="1"/>
  <c r="N523" i="1" s="1"/>
  <c r="J491" i="1"/>
  <c r="M491" i="1" s="1"/>
  <c r="N491" i="1" s="1"/>
  <c r="J459" i="1"/>
  <c r="M459" i="1" s="1"/>
  <c r="N459" i="1" s="1"/>
  <c r="J427" i="1"/>
  <c r="M427" i="1" s="1"/>
  <c r="N427" i="1" s="1"/>
  <c r="J395" i="1"/>
  <c r="M395" i="1" s="1"/>
  <c r="N395" i="1" s="1"/>
  <c r="J363" i="1"/>
  <c r="M363" i="1" s="1"/>
  <c r="N363" i="1" s="1"/>
  <c r="J267" i="1"/>
  <c r="M267" i="1" s="1"/>
  <c r="J235" i="1"/>
  <c r="M235" i="1" s="1"/>
  <c r="N235" i="1" s="1"/>
  <c r="J171" i="1"/>
  <c r="M171" i="1" s="1"/>
  <c r="N171" i="1" s="1"/>
  <c r="J139" i="1"/>
  <c r="M139" i="1" s="1"/>
  <c r="N139" i="1" s="1"/>
  <c r="J107" i="1"/>
  <c r="M107" i="1" s="1"/>
  <c r="N107" i="1" s="1"/>
  <c r="J75" i="1"/>
  <c r="M75" i="1" s="1"/>
  <c r="N75" i="1" s="1"/>
  <c r="J43" i="1"/>
  <c r="M43" i="1" s="1"/>
  <c r="N43" i="1" s="1"/>
  <c r="J11" i="1"/>
  <c r="M11" i="1" s="1"/>
  <c r="N11" i="1" s="1"/>
  <c r="J650" i="1"/>
  <c r="M650" i="1" s="1"/>
  <c r="N650" i="1" s="1"/>
  <c r="J618" i="1"/>
  <c r="M618" i="1" s="1"/>
  <c r="N618" i="1" s="1"/>
  <c r="J586" i="1"/>
  <c r="M586" i="1" s="1"/>
  <c r="N586" i="1" s="1"/>
  <c r="J554" i="1"/>
  <c r="M554" i="1" s="1"/>
  <c r="N554" i="1" s="1"/>
  <c r="J522" i="1"/>
  <c r="M522" i="1" s="1"/>
  <c r="N522" i="1" s="1"/>
  <c r="J490" i="1"/>
  <c r="M490" i="1" s="1"/>
  <c r="N490" i="1" s="1"/>
  <c r="J458" i="1"/>
  <c r="M458" i="1" s="1"/>
  <c r="N458" i="1" s="1"/>
  <c r="J426" i="1"/>
  <c r="M426" i="1" s="1"/>
  <c r="N426" i="1" s="1"/>
  <c r="J394" i="1"/>
  <c r="M394" i="1" s="1"/>
  <c r="N394" i="1" s="1"/>
  <c r="J362" i="1"/>
  <c r="M362" i="1" s="1"/>
  <c r="N362" i="1" s="1"/>
  <c r="J330" i="1"/>
  <c r="M330" i="1" s="1"/>
  <c r="N330" i="1" s="1"/>
  <c r="J298" i="1"/>
  <c r="M298" i="1" s="1"/>
  <c r="N298" i="1" s="1"/>
  <c r="J266" i="1"/>
  <c r="M266" i="1" s="1"/>
  <c r="N266" i="1" s="1"/>
  <c r="J234" i="1"/>
  <c r="M234" i="1" s="1"/>
  <c r="N234" i="1" s="1"/>
  <c r="J202" i="1"/>
  <c r="M202" i="1" s="1"/>
  <c r="N202" i="1" s="1"/>
  <c r="J170" i="1"/>
  <c r="M170" i="1" s="1"/>
  <c r="N170" i="1" s="1"/>
  <c r="J138" i="1"/>
  <c r="M138" i="1" s="1"/>
  <c r="N138" i="1" s="1"/>
  <c r="J106" i="1"/>
  <c r="M106" i="1" s="1"/>
  <c r="N106" i="1" s="1"/>
  <c r="J74" i="1"/>
  <c r="M74" i="1" s="1"/>
  <c r="N74" i="1" s="1"/>
  <c r="J42" i="1"/>
  <c r="M42" i="1" s="1"/>
  <c r="N42" i="1" s="1"/>
  <c r="J10" i="1"/>
  <c r="M10" i="1" s="1"/>
  <c r="N10" i="1" s="1"/>
  <c r="J325" i="1"/>
  <c r="M325" i="1" s="1"/>
  <c r="N325" i="1" s="1"/>
  <c r="J293" i="1"/>
  <c r="M293" i="1" s="1"/>
  <c r="N293" i="1" s="1"/>
  <c r="J261" i="1"/>
  <c r="M261" i="1" s="1"/>
  <c r="N261" i="1" s="1"/>
  <c r="J229" i="1"/>
  <c r="M229" i="1" s="1"/>
  <c r="N229" i="1" s="1"/>
  <c r="J197" i="1"/>
  <c r="M197" i="1" s="1"/>
  <c r="N197" i="1" s="1"/>
  <c r="J165" i="1"/>
  <c r="M165" i="1" s="1"/>
  <c r="N165" i="1" s="1"/>
  <c r="J196" i="1"/>
  <c r="M196" i="1" s="1"/>
  <c r="N196" i="1" s="1"/>
  <c r="J164" i="1"/>
  <c r="M164" i="1" s="1"/>
  <c r="N164" i="1" s="1"/>
  <c r="J132" i="1"/>
  <c r="M132" i="1" s="1"/>
  <c r="N132" i="1" s="1"/>
  <c r="J100" i="1"/>
  <c r="M100" i="1" s="1"/>
  <c r="N100" i="1" s="1"/>
  <c r="J68" i="1"/>
  <c r="M68" i="1" s="1"/>
  <c r="J36" i="1"/>
  <c r="M36" i="1" s="1"/>
  <c r="N36" i="1" s="1"/>
  <c r="J4" i="1"/>
  <c r="M4" i="1" s="1"/>
  <c r="N4" i="1" s="1"/>
  <c r="J2594" i="1"/>
  <c r="M2594" i="1" s="1"/>
  <c r="N2594" i="1" s="1"/>
  <c r="J2498" i="1"/>
  <c r="M2498" i="1" s="1"/>
  <c r="N2498" i="1" s="1"/>
  <c r="J2466" i="1"/>
  <c r="M2466" i="1" s="1"/>
  <c r="N2466" i="1" s="1"/>
  <c r="J2434" i="1"/>
  <c r="M2434" i="1" s="1"/>
  <c r="N2434" i="1" s="1"/>
  <c r="J2402" i="1"/>
  <c r="M2402" i="1" s="1"/>
  <c r="N2402" i="1" s="1"/>
  <c r="J2370" i="1"/>
  <c r="M2370" i="1" s="1"/>
  <c r="N2370" i="1" s="1"/>
  <c r="J2338" i="1"/>
  <c r="M2338" i="1" s="1"/>
  <c r="N2338" i="1" s="1"/>
  <c r="J2306" i="1"/>
  <c r="M2306" i="1" s="1"/>
  <c r="N2306" i="1" s="1"/>
  <c r="J2274" i="1"/>
  <c r="M2274" i="1" s="1"/>
  <c r="N2274" i="1" s="1"/>
  <c r="J2178" i="1"/>
  <c r="M2178" i="1" s="1"/>
  <c r="N2178" i="1" s="1"/>
  <c r="J2146" i="1"/>
  <c r="M2146" i="1" s="1"/>
  <c r="N2146" i="1" s="1"/>
  <c r="J2082" i="1"/>
  <c r="M2082" i="1" s="1"/>
  <c r="N2082" i="1" s="1"/>
  <c r="J2018" i="1"/>
  <c r="M2018" i="1" s="1"/>
  <c r="N2018" i="1" s="1"/>
  <c r="J1986" i="1"/>
  <c r="M1986" i="1" s="1"/>
  <c r="N1986" i="1" s="1"/>
  <c r="J1954" i="1"/>
  <c r="M1954" i="1" s="1"/>
  <c r="N1954" i="1" s="1"/>
  <c r="J1890" i="1"/>
  <c r="M1890" i="1" s="1"/>
  <c r="N1890" i="1" s="1"/>
  <c r="J1858" i="1"/>
  <c r="M1858" i="1" s="1"/>
  <c r="N1858" i="1" s="1"/>
  <c r="J1826" i="1"/>
  <c r="M1826" i="1" s="1"/>
  <c r="N1826" i="1" s="1"/>
  <c r="J1794" i="1"/>
  <c r="M1794" i="1" s="1"/>
  <c r="N1794" i="1" s="1"/>
  <c r="J1762" i="1"/>
  <c r="M1762" i="1" s="1"/>
  <c r="N1762" i="1" s="1"/>
  <c r="J1730" i="1"/>
  <c r="M1730" i="1" s="1"/>
  <c r="N1730" i="1" s="1"/>
  <c r="J1698" i="1"/>
  <c r="M1698" i="1" s="1"/>
  <c r="N1698" i="1" s="1"/>
  <c r="J1634" i="1"/>
  <c r="M1634" i="1" s="1"/>
  <c r="N1634" i="1" s="1"/>
  <c r="J1570" i="1"/>
  <c r="M1570" i="1" s="1"/>
  <c r="N1570" i="1" s="1"/>
  <c r="J1538" i="1"/>
  <c r="M1538" i="1" s="1"/>
  <c r="N1538" i="1" s="1"/>
  <c r="J1506" i="1"/>
  <c r="M1506" i="1" s="1"/>
  <c r="N1506" i="1" s="1"/>
  <c r="J1474" i="1"/>
  <c r="M1474" i="1" s="1"/>
  <c r="J1442" i="1"/>
  <c r="M1442" i="1" s="1"/>
  <c r="N1442" i="1" s="1"/>
  <c r="J1410" i="1"/>
  <c r="M1410" i="1" s="1"/>
  <c r="N1410" i="1" s="1"/>
  <c r="J1378" i="1"/>
  <c r="M1378" i="1" s="1"/>
  <c r="N1378" i="1" s="1"/>
  <c r="J1282" i="1"/>
  <c r="M1282" i="1" s="1"/>
  <c r="N1282" i="1" s="1"/>
  <c r="J1250" i="1"/>
  <c r="M1250" i="1" s="1"/>
  <c r="N1250" i="1" s="1"/>
  <c r="J1186" i="1"/>
  <c r="M1186" i="1" s="1"/>
  <c r="N1186" i="1" s="1"/>
  <c r="J1154" i="1"/>
  <c r="M1154" i="1" s="1"/>
  <c r="N1154" i="1" s="1"/>
  <c r="J1122" i="1"/>
  <c r="M1122" i="1" s="1"/>
  <c r="N1122" i="1" s="1"/>
  <c r="J1090" i="1"/>
  <c r="M1090" i="1" s="1"/>
  <c r="N1090" i="1" s="1"/>
  <c r="J1058" i="1"/>
  <c r="M1058" i="1" s="1"/>
  <c r="N1058" i="1" s="1"/>
  <c r="J1026" i="1"/>
  <c r="M1026" i="1" s="1"/>
  <c r="N1026" i="1" s="1"/>
  <c r="J994" i="1"/>
  <c r="M994" i="1" s="1"/>
  <c r="N994" i="1" s="1"/>
  <c r="J962" i="1"/>
  <c r="M962" i="1" s="1"/>
  <c r="N962" i="1" s="1"/>
  <c r="J930" i="1"/>
  <c r="M930" i="1" s="1"/>
  <c r="N930" i="1" s="1"/>
  <c r="J898" i="1"/>
  <c r="M898" i="1" s="1"/>
  <c r="N898" i="1" s="1"/>
  <c r="J866" i="1"/>
  <c r="M866" i="1" s="1"/>
  <c r="N866" i="1" s="1"/>
  <c r="J834" i="1"/>
  <c r="M834" i="1" s="1"/>
  <c r="N834" i="1" s="1"/>
  <c r="J802" i="1"/>
  <c r="M802" i="1" s="1"/>
  <c r="N802" i="1" s="1"/>
  <c r="J770" i="1"/>
  <c r="M770" i="1" s="1"/>
  <c r="J706" i="1"/>
  <c r="M706" i="1" s="1"/>
  <c r="N706" i="1" s="1"/>
  <c r="J674" i="1"/>
  <c r="M674" i="1" s="1"/>
  <c r="J642" i="1"/>
  <c r="M642" i="1" s="1"/>
  <c r="N642" i="1" s="1"/>
  <c r="J578" i="1"/>
  <c r="M578" i="1" s="1"/>
  <c r="N578" i="1" s="1"/>
  <c r="J546" i="1"/>
  <c r="M546" i="1" s="1"/>
  <c r="N546" i="1" s="1"/>
  <c r="J514" i="1"/>
  <c r="M514" i="1" s="1"/>
  <c r="N514" i="1" s="1"/>
  <c r="J482" i="1"/>
  <c r="M482" i="1" s="1"/>
  <c r="N482" i="1" s="1"/>
  <c r="J418" i="1"/>
  <c r="M418" i="1" s="1"/>
  <c r="N418" i="1" s="1"/>
  <c r="J386" i="1"/>
  <c r="M386" i="1" s="1"/>
  <c r="N386" i="1" s="1"/>
  <c r="J354" i="1"/>
  <c r="M354" i="1" s="1"/>
  <c r="N354" i="1" s="1"/>
  <c r="J322" i="1"/>
  <c r="M322" i="1" s="1"/>
  <c r="N322" i="1" s="1"/>
  <c r="J290" i="1"/>
  <c r="M290" i="1" s="1"/>
  <c r="N290" i="1" s="1"/>
  <c r="J258" i="1"/>
  <c r="M258" i="1" s="1"/>
  <c r="N258" i="1" s="1"/>
  <c r="J194" i="1"/>
  <c r="M194" i="1" s="1"/>
  <c r="N194" i="1" s="1"/>
  <c r="J162" i="1"/>
  <c r="M162" i="1" s="1"/>
  <c r="N162" i="1" s="1"/>
  <c r="J98" i="1"/>
  <c r="M98" i="1" s="1"/>
  <c r="N98" i="1" s="1"/>
  <c r="J66" i="1"/>
  <c r="M66" i="1" s="1"/>
  <c r="N66" i="1" s="1"/>
  <c r="J2497" i="1"/>
  <c r="M2497" i="1" s="1"/>
  <c r="N2497" i="1" s="1"/>
  <c r="J2465" i="1"/>
  <c r="M2465" i="1" s="1"/>
  <c r="N2465" i="1" s="1"/>
  <c r="J2401" i="1"/>
  <c r="M2401" i="1" s="1"/>
  <c r="N2401" i="1" s="1"/>
  <c r="J2273" i="1"/>
  <c r="M2273" i="1" s="1"/>
  <c r="N2273" i="1" s="1"/>
  <c r="J2241" i="1"/>
  <c r="M2241" i="1" s="1"/>
  <c r="N2241" i="1" s="1"/>
  <c r="J2209" i="1"/>
  <c r="M2209" i="1" s="1"/>
  <c r="N2209" i="1" s="1"/>
  <c r="J2145" i="1"/>
  <c r="M2145" i="1" s="1"/>
  <c r="N2145" i="1" s="1"/>
  <c r="J2113" i="1"/>
  <c r="M2113" i="1" s="1"/>
  <c r="N2113" i="1" s="1"/>
  <c r="J2081" i="1"/>
  <c r="M2081" i="1" s="1"/>
  <c r="N2081" i="1" s="1"/>
  <c r="J2017" i="1"/>
  <c r="M2017" i="1" s="1"/>
  <c r="N2017" i="1" s="1"/>
  <c r="J1985" i="1"/>
  <c r="M1985" i="1" s="1"/>
  <c r="N1985" i="1" s="1"/>
  <c r="J1953" i="1"/>
  <c r="M1953" i="1" s="1"/>
  <c r="N1953" i="1" s="1"/>
  <c r="J1889" i="1"/>
  <c r="M1889" i="1" s="1"/>
  <c r="N1889" i="1" s="1"/>
  <c r="J1857" i="1"/>
  <c r="M1857" i="1" s="1"/>
  <c r="N1857" i="1" s="1"/>
  <c r="J1825" i="1"/>
  <c r="M1825" i="1" s="1"/>
  <c r="N1825" i="1" s="1"/>
  <c r="J1761" i="1"/>
  <c r="M1761" i="1" s="1"/>
  <c r="N1761" i="1" s="1"/>
  <c r="J1729" i="1"/>
  <c r="M1729" i="1" s="1"/>
  <c r="N1729" i="1" s="1"/>
  <c r="J1697" i="1"/>
  <c r="M1697" i="1" s="1"/>
  <c r="N1697" i="1" s="1"/>
  <c r="J1601" i="1"/>
  <c r="M1601" i="1" s="1"/>
  <c r="N1601" i="1" s="1"/>
  <c r="J1537" i="1"/>
  <c r="M1537" i="1" s="1"/>
  <c r="N1537" i="1" s="1"/>
  <c r="J1505" i="1"/>
  <c r="M1505" i="1" s="1"/>
  <c r="N1505" i="1" s="1"/>
  <c r="J1441" i="1"/>
  <c r="M1441" i="1" s="1"/>
  <c r="N1441" i="1" s="1"/>
  <c r="J1409" i="1"/>
  <c r="M1409" i="1" s="1"/>
  <c r="N1409" i="1" s="1"/>
  <c r="J1377" i="1"/>
  <c r="M1377" i="1" s="1"/>
  <c r="N1377" i="1" s="1"/>
  <c r="J1345" i="1"/>
  <c r="M1345" i="1" s="1"/>
  <c r="N1345" i="1" s="1"/>
  <c r="J1281" i="1"/>
  <c r="M1281" i="1" s="1"/>
  <c r="N1281" i="1" s="1"/>
  <c r="J1249" i="1"/>
  <c r="M1249" i="1" s="1"/>
  <c r="N1249" i="1" s="1"/>
  <c r="J1217" i="1"/>
  <c r="M1217" i="1" s="1"/>
  <c r="N1217" i="1" s="1"/>
  <c r="J1185" i="1"/>
  <c r="M1185" i="1" s="1"/>
  <c r="N1185" i="1" s="1"/>
  <c r="J1153" i="1"/>
  <c r="M1153" i="1" s="1"/>
  <c r="N1153" i="1" s="1"/>
  <c r="J1121" i="1"/>
  <c r="M1121" i="1" s="1"/>
  <c r="N1121" i="1" s="1"/>
  <c r="J1089" i="1"/>
  <c r="M1089" i="1" s="1"/>
  <c r="N1089" i="1" s="1"/>
  <c r="J1057" i="1"/>
  <c r="M1057" i="1" s="1"/>
  <c r="N1057" i="1" s="1"/>
  <c r="J1025" i="1"/>
  <c r="M1025" i="1" s="1"/>
  <c r="N1025" i="1" s="1"/>
  <c r="J993" i="1"/>
  <c r="M993" i="1" s="1"/>
  <c r="N993" i="1" s="1"/>
  <c r="J961" i="1"/>
  <c r="M961" i="1" s="1"/>
  <c r="N961" i="1" s="1"/>
  <c r="J929" i="1"/>
  <c r="M929" i="1" s="1"/>
  <c r="N929" i="1" s="1"/>
  <c r="J897" i="1"/>
  <c r="M897" i="1" s="1"/>
  <c r="N897" i="1" s="1"/>
  <c r="J865" i="1"/>
  <c r="M865" i="1" s="1"/>
  <c r="N865" i="1" s="1"/>
  <c r="J833" i="1"/>
  <c r="M833" i="1" s="1"/>
  <c r="N833" i="1" s="1"/>
  <c r="J801" i="1"/>
  <c r="M801" i="1" s="1"/>
  <c r="N801" i="1" s="1"/>
  <c r="J769" i="1"/>
  <c r="M769" i="1" s="1"/>
  <c r="N769" i="1" s="1"/>
  <c r="J737" i="1"/>
  <c r="M737" i="1" s="1"/>
  <c r="N737" i="1" s="1"/>
  <c r="J705" i="1"/>
  <c r="M705" i="1" s="1"/>
  <c r="N705" i="1" s="1"/>
  <c r="J673" i="1"/>
  <c r="M673" i="1" s="1"/>
  <c r="N673" i="1" s="1"/>
  <c r="J641" i="1"/>
  <c r="M641" i="1" s="1"/>
  <c r="N641" i="1" s="1"/>
  <c r="J609" i="1"/>
  <c r="M609" i="1" s="1"/>
  <c r="N609" i="1" s="1"/>
  <c r="J577" i="1"/>
  <c r="M577" i="1" s="1"/>
  <c r="N577" i="1" s="1"/>
  <c r="J545" i="1"/>
  <c r="M545" i="1" s="1"/>
  <c r="N545" i="1" s="1"/>
  <c r="J481" i="1"/>
  <c r="M481" i="1" s="1"/>
  <c r="N481" i="1" s="1"/>
  <c r="J449" i="1"/>
  <c r="M449" i="1" s="1"/>
  <c r="N449" i="1" s="1"/>
  <c r="J417" i="1"/>
  <c r="M417" i="1" s="1"/>
  <c r="N417" i="1" s="1"/>
  <c r="J385" i="1"/>
  <c r="M385" i="1" s="1"/>
  <c r="N385" i="1" s="1"/>
  <c r="J353" i="1"/>
  <c r="M353" i="1" s="1"/>
  <c r="N353" i="1" s="1"/>
  <c r="J321" i="1"/>
  <c r="M321" i="1" s="1"/>
  <c r="N321" i="1" s="1"/>
  <c r="J289" i="1"/>
  <c r="M289" i="1" s="1"/>
  <c r="N289" i="1" s="1"/>
  <c r="J257" i="1"/>
  <c r="M257" i="1" s="1"/>
  <c r="N257" i="1" s="1"/>
  <c r="J225" i="1"/>
  <c r="M225" i="1" s="1"/>
  <c r="N225" i="1" s="1"/>
  <c r="J193" i="1"/>
  <c r="M193" i="1" s="1"/>
  <c r="N193" i="1" s="1"/>
  <c r="J97" i="1"/>
  <c r="M97" i="1" s="1"/>
  <c r="N97" i="1" s="1"/>
  <c r="J65" i="1"/>
  <c r="M65" i="1" s="1"/>
  <c r="N65" i="1" s="1"/>
  <c r="J33" i="1"/>
  <c r="M33" i="1" s="1"/>
  <c r="N33" i="1" s="1"/>
  <c r="J2464" i="1"/>
  <c r="M2464" i="1" s="1"/>
  <c r="N2464" i="1" s="1"/>
  <c r="J2432" i="1"/>
  <c r="M2432" i="1" s="1"/>
  <c r="N2432" i="1" s="1"/>
  <c r="J2400" i="1"/>
  <c r="M2400" i="1" s="1"/>
  <c r="N2400" i="1" s="1"/>
  <c r="J2304" i="1"/>
  <c r="M2304" i="1" s="1"/>
  <c r="N2304" i="1" s="1"/>
  <c r="J2272" i="1"/>
  <c r="M2272" i="1" s="1"/>
  <c r="J2240" i="1"/>
  <c r="M2240" i="1" s="1"/>
  <c r="N2240" i="1" s="1"/>
  <c r="J2208" i="1"/>
  <c r="M2208" i="1" s="1"/>
  <c r="N2208" i="1" s="1"/>
  <c r="J2176" i="1"/>
  <c r="M2176" i="1" s="1"/>
  <c r="N2176" i="1" s="1"/>
  <c r="J2112" i="1"/>
  <c r="M2112" i="1" s="1"/>
  <c r="N2112" i="1" s="1"/>
  <c r="J2080" i="1"/>
  <c r="M2080" i="1" s="1"/>
  <c r="N2080" i="1" s="1"/>
  <c r="J2048" i="1"/>
  <c r="M2048" i="1" s="1"/>
  <c r="N2048" i="1" s="1"/>
  <c r="J1984" i="1"/>
  <c r="M1984" i="1" s="1"/>
  <c r="N1984" i="1" s="1"/>
  <c r="J1952" i="1"/>
  <c r="M1952" i="1" s="1"/>
  <c r="N1952" i="1" s="1"/>
  <c r="J1856" i="1"/>
  <c r="M1856" i="1" s="1"/>
  <c r="N1856" i="1" s="1"/>
  <c r="J1760" i="1"/>
  <c r="M1760" i="1" s="1"/>
  <c r="N1760" i="1" s="1"/>
  <c r="J1728" i="1"/>
  <c r="M1728" i="1" s="1"/>
  <c r="N1728" i="1" s="1"/>
  <c r="J1696" i="1"/>
  <c r="M1696" i="1" s="1"/>
  <c r="N1696" i="1" s="1"/>
  <c r="J1600" i="1"/>
  <c r="M1600" i="1" s="1"/>
  <c r="N1600" i="1" s="1"/>
  <c r="J1504" i="1"/>
  <c r="M1504" i="1" s="1"/>
  <c r="N1504" i="1" s="1"/>
  <c r="J1472" i="1"/>
  <c r="M1472" i="1" s="1"/>
  <c r="N1472" i="1" s="1"/>
  <c r="J1440" i="1"/>
  <c r="M1440" i="1" s="1"/>
  <c r="N1440" i="1" s="1"/>
  <c r="J1376" i="1"/>
  <c r="M1376" i="1" s="1"/>
  <c r="J1344" i="1"/>
  <c r="M1344" i="1" s="1"/>
  <c r="N1344" i="1" s="1"/>
  <c r="J1312" i="1"/>
  <c r="M1312" i="1" s="1"/>
  <c r="N1312" i="1" s="1"/>
  <c r="J1280" i="1"/>
  <c r="M1280" i="1" s="1"/>
  <c r="N1280" i="1" s="1"/>
  <c r="J1248" i="1"/>
  <c r="M1248" i="1" s="1"/>
  <c r="N1248" i="1" s="1"/>
  <c r="J1184" i="1"/>
  <c r="M1184" i="1" s="1"/>
  <c r="N1184" i="1" s="1"/>
  <c r="J1152" i="1"/>
  <c r="M1152" i="1" s="1"/>
  <c r="N1152" i="1" s="1"/>
  <c r="J1088" i="1"/>
  <c r="M1088" i="1" s="1"/>
  <c r="N1088" i="1" s="1"/>
  <c r="J1056" i="1"/>
  <c r="M1056" i="1" s="1"/>
  <c r="N1056" i="1" s="1"/>
  <c r="J992" i="1"/>
  <c r="M992" i="1" s="1"/>
  <c r="N992" i="1" s="1"/>
  <c r="J960" i="1"/>
  <c r="M960" i="1" s="1"/>
  <c r="N960" i="1" s="1"/>
  <c r="J928" i="1"/>
  <c r="M928" i="1" s="1"/>
  <c r="N928" i="1" s="1"/>
  <c r="J896" i="1"/>
  <c r="M896" i="1" s="1"/>
  <c r="N896" i="1" s="1"/>
  <c r="J864" i="1"/>
  <c r="M864" i="1" s="1"/>
  <c r="N864" i="1" s="1"/>
  <c r="J800" i="1"/>
  <c r="M800" i="1" s="1"/>
  <c r="N800" i="1" s="1"/>
  <c r="J768" i="1"/>
  <c r="M768" i="1" s="1"/>
  <c r="N768" i="1" s="1"/>
  <c r="J736" i="1"/>
  <c r="M736" i="1" s="1"/>
  <c r="N736" i="1" s="1"/>
  <c r="J704" i="1"/>
  <c r="M704" i="1" s="1"/>
  <c r="N704" i="1" s="1"/>
  <c r="J672" i="1"/>
  <c r="M672" i="1" s="1"/>
  <c r="N672" i="1" s="1"/>
  <c r="J640" i="1"/>
  <c r="M640" i="1" s="1"/>
  <c r="N640" i="1" s="1"/>
  <c r="J608" i="1"/>
  <c r="M608" i="1" s="1"/>
  <c r="N608" i="1" s="1"/>
  <c r="J576" i="1"/>
  <c r="M576" i="1" s="1"/>
  <c r="N576" i="1" s="1"/>
  <c r="J544" i="1"/>
  <c r="M544" i="1" s="1"/>
  <c r="N544" i="1" s="1"/>
  <c r="J480" i="1"/>
  <c r="M480" i="1" s="1"/>
  <c r="N480" i="1" s="1"/>
  <c r="J320" i="1"/>
  <c r="M320" i="1" s="1"/>
  <c r="N320" i="1" s="1"/>
  <c r="J256" i="1"/>
  <c r="M256" i="1" s="1"/>
  <c r="N256" i="1" s="1"/>
  <c r="J32" i="1"/>
  <c r="M32" i="1" s="1"/>
  <c r="N32" i="1" s="1"/>
  <c r="J2779" i="1"/>
  <c r="M2779" i="1" s="1"/>
  <c r="N2779" i="1" s="1"/>
  <c r="J2683" i="1"/>
  <c r="M2683" i="1" s="1"/>
  <c r="N2683" i="1" s="1"/>
  <c r="J2651" i="1"/>
  <c r="M2651" i="1" s="1"/>
  <c r="N2651" i="1" s="1"/>
  <c r="J2555" i="1"/>
  <c r="M2555" i="1" s="1"/>
  <c r="N2555" i="1" s="1"/>
  <c r="J2523" i="1"/>
  <c r="M2523" i="1" s="1"/>
  <c r="N2523" i="1" s="1"/>
  <c r="J2491" i="1"/>
  <c r="M2491" i="1" s="1"/>
  <c r="N2491" i="1" s="1"/>
  <c r="J2459" i="1"/>
  <c r="M2459" i="1" s="1"/>
  <c r="N2459" i="1" s="1"/>
  <c r="J2427" i="1"/>
  <c r="M2427" i="1" s="1"/>
  <c r="N2427" i="1" s="1"/>
  <c r="J2331" i="1"/>
  <c r="M2331" i="1" s="1"/>
  <c r="N2331" i="1" s="1"/>
  <c r="J2299" i="1"/>
  <c r="M2299" i="1" s="1"/>
  <c r="N2299" i="1" s="1"/>
  <c r="J2235" i="1"/>
  <c r="M2235" i="1" s="1"/>
  <c r="N2235" i="1" s="1"/>
  <c r="J2203" i="1"/>
  <c r="M2203" i="1" s="1"/>
  <c r="N2203" i="1" s="1"/>
  <c r="J2171" i="1"/>
  <c r="M2171" i="1" s="1"/>
  <c r="N2171" i="1" s="1"/>
  <c r="J2075" i="1"/>
  <c r="M2075" i="1" s="1"/>
  <c r="N2075" i="1" s="1"/>
  <c r="J2043" i="1"/>
  <c r="M2043" i="1" s="1"/>
  <c r="N2043" i="1" s="1"/>
  <c r="J2011" i="1"/>
  <c r="M2011" i="1" s="1"/>
  <c r="N2011" i="1" s="1"/>
  <c r="J1947" i="1"/>
  <c r="M1947" i="1" s="1"/>
  <c r="N1947" i="1" s="1"/>
  <c r="J1883" i="1"/>
  <c r="M1883" i="1" s="1"/>
  <c r="N1883" i="1" s="1"/>
  <c r="J1723" i="1"/>
  <c r="M1723" i="1" s="1"/>
  <c r="N1723" i="1" s="1"/>
  <c r="J1659" i="1"/>
  <c r="M1659" i="1" s="1"/>
  <c r="N1659" i="1" s="1"/>
  <c r="J1435" i="1"/>
  <c r="M1435" i="1" s="1"/>
  <c r="N1435" i="1" s="1"/>
  <c r="J1403" i="1"/>
  <c r="M1403" i="1" s="1"/>
  <c r="N1403" i="1" s="1"/>
  <c r="J1371" i="1"/>
  <c r="M1371" i="1" s="1"/>
  <c r="N1371" i="1" s="1"/>
  <c r="J1307" i="1"/>
  <c r="M1307" i="1" s="1"/>
  <c r="N1307" i="1" s="1"/>
  <c r="J1211" i="1"/>
  <c r="M1211" i="1" s="1"/>
  <c r="J1147" i="1"/>
  <c r="M1147" i="1" s="1"/>
  <c r="N1147" i="1" s="1"/>
  <c r="J1051" i="1"/>
  <c r="M1051" i="1" s="1"/>
  <c r="N1051" i="1" s="1"/>
  <c r="J1019" i="1"/>
  <c r="M1019" i="1" s="1"/>
  <c r="N1019" i="1" s="1"/>
  <c r="J987" i="1"/>
  <c r="M987" i="1" s="1"/>
  <c r="N987" i="1" s="1"/>
  <c r="J923" i="1"/>
  <c r="M923" i="1" s="1"/>
  <c r="N923" i="1" s="1"/>
  <c r="J859" i="1"/>
  <c r="M859" i="1" s="1"/>
  <c r="N859" i="1" s="1"/>
  <c r="J827" i="1"/>
  <c r="M827" i="1" s="1"/>
  <c r="N827" i="1" s="1"/>
  <c r="J763" i="1"/>
  <c r="M763" i="1" s="1"/>
  <c r="N763" i="1" s="1"/>
  <c r="J667" i="1"/>
  <c r="M667" i="1" s="1"/>
  <c r="N667" i="1" s="1"/>
  <c r="J635" i="1"/>
  <c r="M635" i="1" s="1"/>
  <c r="N635" i="1" s="1"/>
  <c r="J603" i="1"/>
  <c r="M603" i="1" s="1"/>
  <c r="N603" i="1" s="1"/>
  <c r="J571" i="1"/>
  <c r="M571" i="1" s="1"/>
  <c r="N571" i="1" s="1"/>
  <c r="J539" i="1"/>
  <c r="M539" i="1" s="1"/>
  <c r="J507" i="1"/>
  <c r="M507" i="1" s="1"/>
  <c r="N507" i="1" s="1"/>
  <c r="J443" i="1"/>
  <c r="M443" i="1" s="1"/>
  <c r="N443" i="1" s="1"/>
  <c r="J347" i="1"/>
  <c r="M347" i="1" s="1"/>
  <c r="N347" i="1" s="1"/>
  <c r="J315" i="1"/>
  <c r="M315" i="1" s="1"/>
  <c r="N315" i="1" s="1"/>
  <c r="J283" i="1"/>
  <c r="M283" i="1" s="1"/>
  <c r="N283" i="1" s="1"/>
  <c r="J219" i="1"/>
  <c r="M219" i="1" s="1"/>
  <c r="N219" i="1" s="1"/>
  <c r="J123" i="1"/>
  <c r="M123" i="1" s="1"/>
  <c r="N123" i="1" s="1"/>
  <c r="J59" i="1"/>
  <c r="M59" i="1" s="1"/>
  <c r="N59" i="1" s="1"/>
  <c r="J27" i="1"/>
  <c r="M27" i="1" s="1"/>
  <c r="N27" i="1" s="1"/>
  <c r="J3354" i="1"/>
  <c r="M3354" i="1" s="1"/>
  <c r="N3354" i="1" s="1"/>
  <c r="J3290" i="1"/>
  <c r="M3290" i="1" s="1"/>
  <c r="N3290" i="1" s="1"/>
  <c r="J3258" i="1"/>
  <c r="M3258" i="1" s="1"/>
  <c r="N3258" i="1" s="1"/>
  <c r="J3130" i="1"/>
  <c r="M3130" i="1" s="1"/>
  <c r="J3066" i="1"/>
  <c r="M3066" i="1" s="1"/>
  <c r="N3066" i="1" s="1"/>
  <c r="J3034" i="1"/>
  <c r="M3034" i="1" s="1"/>
  <c r="N3034" i="1" s="1"/>
  <c r="J2970" i="1"/>
  <c r="M2970" i="1" s="1"/>
  <c r="N2970" i="1" s="1"/>
  <c r="J2842" i="1"/>
  <c r="M2842" i="1" s="1"/>
  <c r="N2842" i="1" s="1"/>
  <c r="J2746" i="1"/>
  <c r="M2746" i="1" s="1"/>
  <c r="N2746" i="1" s="1"/>
  <c r="J2714" i="1"/>
  <c r="M2714" i="1" s="1"/>
  <c r="N2714" i="1" s="1"/>
  <c r="J2682" i="1"/>
  <c r="M2682" i="1" s="1"/>
  <c r="N2682" i="1" s="1"/>
  <c r="J2618" i="1"/>
  <c r="M2618" i="1" s="1"/>
  <c r="N2618" i="1" s="1"/>
  <c r="J2554" i="1"/>
  <c r="M2554" i="1" s="1"/>
  <c r="N2554" i="1" s="1"/>
  <c r="J2522" i="1"/>
  <c r="M2522" i="1" s="1"/>
  <c r="N2522" i="1" s="1"/>
  <c r="J2458" i="1"/>
  <c r="M2458" i="1" s="1"/>
  <c r="N2458" i="1" s="1"/>
  <c r="J2330" i="1"/>
  <c r="M2330" i="1" s="1"/>
  <c r="N2330" i="1" s="1"/>
  <c r="J2298" i="1"/>
  <c r="M2298" i="1" s="1"/>
  <c r="N2298" i="1" s="1"/>
  <c r="J2234" i="1"/>
  <c r="M2234" i="1" s="1"/>
  <c r="N2234" i="1" s="1"/>
  <c r="J2106" i="1"/>
  <c r="M2106" i="1" s="1"/>
  <c r="N2106" i="1" s="1"/>
  <c r="J2042" i="1"/>
  <c r="M2042" i="1" s="1"/>
  <c r="N2042" i="1" s="1"/>
  <c r="J2010" i="1"/>
  <c r="M2010" i="1" s="1"/>
  <c r="N2010" i="1" s="1"/>
  <c r="J1978" i="1"/>
  <c r="M1978" i="1" s="1"/>
  <c r="N1978" i="1" s="1"/>
  <c r="J1946" i="1"/>
  <c r="M1946" i="1" s="1"/>
  <c r="N1946" i="1" s="1"/>
  <c r="J1818" i="1"/>
  <c r="M1818" i="1" s="1"/>
  <c r="N1818" i="1" s="1"/>
  <c r="J1786" i="1"/>
  <c r="M1786" i="1" s="1"/>
  <c r="N1786" i="1" s="1"/>
  <c r="J1658" i="1"/>
  <c r="M1658" i="1" s="1"/>
  <c r="N1658" i="1" s="1"/>
  <c r="J1626" i="1"/>
  <c r="M1626" i="1" s="1"/>
  <c r="N1626" i="1" s="1"/>
  <c r="J1530" i="1"/>
  <c r="M1530" i="1" s="1"/>
  <c r="N1530" i="1" s="1"/>
  <c r="J1466" i="1"/>
  <c r="M1466" i="1" s="1"/>
  <c r="N1466" i="1" s="1"/>
  <c r="J1338" i="1"/>
  <c r="M1338" i="1" s="1"/>
  <c r="N1338" i="1" s="1"/>
  <c r="J1306" i="1"/>
  <c r="M1306" i="1" s="1"/>
  <c r="J1242" i="1"/>
  <c r="M1242" i="1" s="1"/>
  <c r="N1242" i="1" s="1"/>
  <c r="J1178" i="1"/>
  <c r="M1178" i="1" s="1"/>
  <c r="N1178" i="1" s="1"/>
  <c r="J1146" i="1"/>
  <c r="M1146" i="1" s="1"/>
  <c r="N1146" i="1" s="1"/>
  <c r="J1082" i="1"/>
  <c r="M1082" i="1" s="1"/>
  <c r="N1082" i="1" s="1"/>
  <c r="J1050" i="1"/>
  <c r="M1050" i="1" s="1"/>
  <c r="N1050" i="1" s="1"/>
  <c r="J1018" i="1"/>
  <c r="M1018" i="1" s="1"/>
  <c r="N1018" i="1" s="1"/>
  <c r="J986" i="1"/>
  <c r="M986" i="1" s="1"/>
  <c r="N986" i="1" s="1"/>
  <c r="J954" i="1"/>
  <c r="M954" i="1" s="1"/>
  <c r="N954" i="1" s="1"/>
  <c r="J922" i="1"/>
  <c r="M922" i="1" s="1"/>
  <c r="N922" i="1" s="1"/>
  <c r="J890" i="1"/>
  <c r="M890" i="1" s="1"/>
  <c r="N890" i="1" s="1"/>
  <c r="J826" i="1"/>
  <c r="M826" i="1" s="1"/>
  <c r="N826" i="1" s="1"/>
  <c r="J794" i="1"/>
  <c r="M794" i="1" s="1"/>
  <c r="N794" i="1" s="1"/>
  <c r="J762" i="1"/>
  <c r="M762" i="1" s="1"/>
  <c r="N762" i="1" s="1"/>
  <c r="J698" i="1"/>
  <c r="M698" i="1" s="1"/>
  <c r="N698" i="1" s="1"/>
  <c r="J634" i="1"/>
  <c r="M634" i="1" s="1"/>
  <c r="N634" i="1" s="1"/>
  <c r="J602" i="1"/>
  <c r="M602" i="1" s="1"/>
  <c r="N602" i="1" s="1"/>
  <c r="J314" i="1"/>
  <c r="M314" i="1" s="1"/>
  <c r="N314" i="1" s="1"/>
  <c r="J1784" i="1"/>
  <c r="M1784" i="1" s="1"/>
  <c r="N1784" i="1" s="1"/>
  <c r="J1656" i="1"/>
  <c r="M1656" i="1" s="1"/>
  <c r="J1624" i="1"/>
  <c r="M1624" i="1" s="1"/>
  <c r="N1624" i="1" s="1"/>
  <c r="J1592" i="1"/>
  <c r="M1592" i="1" s="1"/>
  <c r="N1592" i="1" s="1"/>
  <c r="J1560" i="1"/>
  <c r="M1560" i="1" s="1"/>
  <c r="N1560" i="1" s="1"/>
  <c r="J1432" i="1"/>
  <c r="M1432" i="1" s="1"/>
  <c r="N1432" i="1" s="1"/>
  <c r="J1400" i="1"/>
  <c r="M1400" i="1" s="1"/>
  <c r="N1400" i="1" s="1"/>
  <c r="J1368" i="1"/>
  <c r="M1368" i="1" s="1"/>
  <c r="N1368" i="1" s="1"/>
  <c r="J1304" i="1"/>
  <c r="M1304" i="1" s="1"/>
  <c r="N1304" i="1" s="1"/>
  <c r="J1272" i="1"/>
  <c r="M1272" i="1" s="1"/>
  <c r="J1208" i="1"/>
  <c r="M1208" i="1" s="1"/>
  <c r="N1208" i="1" s="1"/>
  <c r="J1144" i="1"/>
  <c r="M1144" i="1" s="1"/>
  <c r="N1144" i="1" s="1"/>
  <c r="J1112" i="1"/>
  <c r="M1112" i="1" s="1"/>
  <c r="N1112" i="1" s="1"/>
  <c r="J1048" i="1"/>
  <c r="M1048" i="1" s="1"/>
  <c r="N1048" i="1" s="1"/>
  <c r="J1016" i="1"/>
  <c r="M1016" i="1" s="1"/>
  <c r="N1016" i="1" s="1"/>
  <c r="J984" i="1"/>
  <c r="M984" i="1" s="1"/>
  <c r="N984" i="1" s="1"/>
  <c r="J760" i="1"/>
  <c r="M760" i="1" s="1"/>
  <c r="N760" i="1" s="1"/>
  <c r="J600" i="1"/>
  <c r="M600" i="1" s="1"/>
  <c r="N600" i="1" s="1"/>
  <c r="J472" i="1"/>
  <c r="M472" i="1" s="1"/>
  <c r="N472" i="1" s="1"/>
  <c r="J1111" i="1"/>
  <c r="M1111" i="1" s="1"/>
  <c r="N1111" i="1" s="1"/>
  <c r="J1015" i="1"/>
  <c r="M1015" i="1" s="1"/>
  <c r="N1015" i="1" s="1"/>
  <c r="J887" i="1"/>
  <c r="M887" i="1" s="1"/>
  <c r="N887" i="1" s="1"/>
  <c r="J855" i="1"/>
  <c r="M855" i="1" s="1"/>
  <c r="J823" i="1"/>
  <c r="M823" i="1" s="1"/>
  <c r="N823" i="1" s="1"/>
  <c r="J791" i="1"/>
  <c r="M791" i="1" s="1"/>
  <c r="N791" i="1" s="1"/>
  <c r="J759" i="1"/>
  <c r="M759" i="1" s="1"/>
  <c r="N759" i="1" s="1"/>
  <c r="J663" i="1"/>
  <c r="M663" i="1" s="1"/>
  <c r="N663" i="1" s="1"/>
  <c r="J631" i="1"/>
  <c r="M631" i="1" s="1"/>
  <c r="N631" i="1" s="1"/>
  <c r="J599" i="1"/>
  <c r="M599" i="1" s="1"/>
  <c r="N599" i="1" s="1"/>
  <c r="J471" i="1"/>
  <c r="M471" i="1" s="1"/>
  <c r="N471" i="1" s="1"/>
  <c r="J439" i="1"/>
  <c r="M439" i="1" s="1"/>
  <c r="N439" i="1" s="1"/>
  <c r="J375" i="1"/>
  <c r="M375" i="1" s="1"/>
  <c r="N375" i="1" s="1"/>
  <c r="J311" i="1"/>
  <c r="M311" i="1" s="1"/>
  <c r="N311" i="1" s="1"/>
  <c r="J279" i="1"/>
  <c r="M279" i="1" s="1"/>
  <c r="N279" i="1" s="1"/>
  <c r="J247" i="1"/>
  <c r="M247" i="1" s="1"/>
  <c r="N247" i="1" s="1"/>
  <c r="J215" i="1"/>
  <c r="M215" i="1" s="1"/>
  <c r="N215" i="1" s="1"/>
  <c r="J151" i="1"/>
  <c r="M151" i="1" s="1"/>
  <c r="N151" i="1" s="1"/>
  <c r="J119" i="1"/>
  <c r="M119" i="1" s="1"/>
  <c r="N119" i="1" s="1"/>
  <c r="J87" i="1"/>
  <c r="M87" i="1" s="1"/>
  <c r="N87" i="1" s="1"/>
  <c r="J55" i="1"/>
  <c r="M55" i="1" s="1"/>
  <c r="N55" i="1" s="1"/>
  <c r="J23" i="1"/>
  <c r="M23" i="1" s="1"/>
  <c r="N23" i="1" s="1"/>
  <c r="J2927" i="1"/>
  <c r="M2927" i="1" s="1"/>
  <c r="N2927" i="1" s="1"/>
  <c r="J2895" i="1"/>
  <c r="M2895" i="1" s="1"/>
  <c r="N2895" i="1" s="1"/>
  <c r="J2767" i="1"/>
  <c r="M2767" i="1" s="1"/>
  <c r="N2767" i="1" s="1"/>
  <c r="J2671" i="1"/>
  <c r="M2671" i="1" s="1"/>
  <c r="N2671" i="1" s="1"/>
  <c r="J2639" i="1"/>
  <c r="M2639" i="1" s="1"/>
  <c r="N2639" i="1" s="1"/>
  <c r="J2575" i="1"/>
  <c r="M2575" i="1" s="1"/>
  <c r="N2575" i="1" s="1"/>
  <c r="J2543" i="1"/>
  <c r="M2543" i="1" s="1"/>
  <c r="N2543" i="1" s="1"/>
  <c r="J2479" i="1"/>
  <c r="M2479" i="1" s="1"/>
  <c r="N2479" i="1" s="1"/>
  <c r="J2319" i="1"/>
  <c r="M2319" i="1" s="1"/>
  <c r="N2319" i="1" s="1"/>
  <c r="J2287" i="1"/>
  <c r="M2287" i="1" s="1"/>
  <c r="N2287" i="1" s="1"/>
  <c r="J2255" i="1"/>
  <c r="M2255" i="1" s="1"/>
  <c r="N2255" i="1" s="1"/>
  <c r="J2223" i="1"/>
  <c r="M2223" i="1" s="1"/>
  <c r="N2223" i="1" s="1"/>
  <c r="J2191" i="1"/>
  <c r="M2191" i="1" s="1"/>
  <c r="N2191" i="1" s="1"/>
  <c r="J2159" i="1"/>
  <c r="M2159" i="1" s="1"/>
  <c r="N2159" i="1" s="1"/>
  <c r="J2063" i="1"/>
  <c r="M2063" i="1" s="1"/>
  <c r="N2063" i="1" s="1"/>
  <c r="J2031" i="1"/>
  <c r="M2031" i="1" s="1"/>
  <c r="N2031" i="1" s="1"/>
  <c r="J1871" i="1"/>
  <c r="M1871" i="1" s="1"/>
  <c r="N1871" i="1" s="1"/>
  <c r="J1839" i="1"/>
  <c r="M1839" i="1" s="1"/>
  <c r="N1839" i="1" s="1"/>
  <c r="J1775" i="1"/>
  <c r="M1775" i="1" s="1"/>
  <c r="N1775" i="1" s="1"/>
  <c r="J1743" i="1"/>
  <c r="M1743" i="1" s="1"/>
  <c r="J1711" i="1"/>
  <c r="M1711" i="1" s="1"/>
  <c r="N1711" i="1" s="1"/>
  <c r="J1647" i="1"/>
  <c r="M1647" i="1" s="1"/>
  <c r="N1647" i="1" s="1"/>
  <c r="J1583" i="1"/>
  <c r="M1583" i="1" s="1"/>
  <c r="N1583" i="1" s="1"/>
  <c r="J1551" i="1"/>
  <c r="M1551" i="1" s="1"/>
  <c r="N1551" i="1" s="1"/>
  <c r="J1519" i="1"/>
  <c r="M1519" i="1" s="1"/>
  <c r="N1519" i="1" s="1"/>
  <c r="J1487" i="1"/>
  <c r="M1487" i="1" s="1"/>
  <c r="N1487" i="1" s="1"/>
  <c r="J1423" i="1"/>
  <c r="M1423" i="1" s="1"/>
  <c r="N1423" i="1" s="1"/>
  <c r="J1391" i="1"/>
  <c r="M1391" i="1" s="1"/>
  <c r="N1391" i="1" s="1"/>
  <c r="J1295" i="1"/>
  <c r="M1295" i="1" s="1"/>
  <c r="N1295" i="1" s="1"/>
  <c r="J1231" i="1"/>
  <c r="M1231" i="1" s="1"/>
  <c r="N1231" i="1" s="1"/>
  <c r="J1199" i="1"/>
  <c r="M1199" i="1" s="1"/>
  <c r="N1199" i="1" s="1"/>
  <c r="J1071" i="1"/>
  <c r="M1071" i="1" s="1"/>
  <c r="N1071" i="1" s="1"/>
  <c r="J1039" i="1"/>
  <c r="M1039" i="1" s="1"/>
  <c r="N1039" i="1" s="1"/>
  <c r="J1007" i="1"/>
  <c r="M1007" i="1" s="1"/>
  <c r="N1007" i="1" s="1"/>
  <c r="J975" i="1"/>
  <c r="M975" i="1" s="1"/>
  <c r="N975" i="1" s="1"/>
  <c r="J911" i="1"/>
  <c r="M911" i="1" s="1"/>
  <c r="N911" i="1" s="1"/>
  <c r="J783" i="1"/>
  <c r="M783" i="1" s="1"/>
  <c r="N783" i="1" s="1"/>
  <c r="J751" i="1"/>
  <c r="M751" i="1" s="1"/>
  <c r="N751" i="1" s="1"/>
  <c r="J687" i="1"/>
  <c r="M687" i="1" s="1"/>
  <c r="N687" i="1" s="1"/>
  <c r="J655" i="1"/>
  <c r="M655" i="1" s="1"/>
  <c r="N655" i="1" s="1"/>
  <c r="J623" i="1"/>
  <c r="M623" i="1" s="1"/>
  <c r="N623" i="1" s="1"/>
  <c r="J559" i="1"/>
  <c r="M559" i="1" s="1"/>
  <c r="N559" i="1" s="1"/>
  <c r="J527" i="1"/>
  <c r="M527" i="1" s="1"/>
  <c r="N527" i="1" s="1"/>
  <c r="J495" i="1"/>
  <c r="M495" i="1" s="1"/>
  <c r="N495" i="1" s="1"/>
  <c r="J399" i="1"/>
  <c r="M399" i="1" s="1"/>
  <c r="N399" i="1" s="1"/>
  <c r="J367" i="1"/>
  <c r="M367" i="1" s="1"/>
  <c r="N367" i="1" s="1"/>
  <c r="J303" i="1"/>
  <c r="M303" i="1" s="1"/>
  <c r="N303" i="1" s="1"/>
  <c r="J271" i="1"/>
  <c r="M271" i="1" s="1"/>
  <c r="N271" i="1" s="1"/>
  <c r="J207" i="1"/>
  <c r="M207" i="1" s="1"/>
  <c r="N207" i="1" s="1"/>
  <c r="J111" i="1"/>
  <c r="M111" i="1" s="1"/>
  <c r="N111" i="1" s="1"/>
  <c r="J47" i="1"/>
  <c r="M47" i="1" s="1"/>
  <c r="N47" i="1" s="1"/>
  <c r="J15" i="1"/>
  <c r="M15" i="1" s="1"/>
  <c r="N15" i="1" s="1"/>
  <c r="J78" i="1"/>
  <c r="M78" i="1" s="1"/>
  <c r="N78" i="1" s="1"/>
  <c r="J46" i="1"/>
  <c r="M46" i="1" s="1"/>
  <c r="N46" i="1" s="1"/>
  <c r="J14" i="1"/>
  <c r="M14" i="1" s="1"/>
  <c r="N14" i="1" s="1"/>
  <c r="J3469" i="1"/>
  <c r="M3469" i="1" s="1"/>
  <c r="N3469" i="1" s="1"/>
  <c r="J3437" i="1"/>
  <c r="M3437" i="1" s="1"/>
  <c r="N3437" i="1" s="1"/>
  <c r="J3405" i="1"/>
  <c r="M3405" i="1" s="1"/>
  <c r="N3405" i="1" s="1"/>
  <c r="J3309" i="1"/>
  <c r="M3309" i="1" s="1"/>
  <c r="N3309" i="1" s="1"/>
  <c r="J3245" i="1"/>
  <c r="M3245" i="1" s="1"/>
  <c r="N3245" i="1" s="1"/>
  <c r="J3021" i="1"/>
  <c r="M3021" i="1" s="1"/>
  <c r="N3021" i="1" s="1"/>
  <c r="J2989" i="1"/>
  <c r="M2989" i="1" s="1"/>
  <c r="N2989" i="1" s="1"/>
  <c r="J2925" i="1"/>
  <c r="M2925" i="1" s="1"/>
  <c r="N2925" i="1" s="1"/>
  <c r="J2893" i="1"/>
  <c r="M2893" i="1" s="1"/>
  <c r="N2893" i="1" s="1"/>
  <c r="J2861" i="1"/>
  <c r="M2861" i="1" s="1"/>
  <c r="N2861" i="1" s="1"/>
  <c r="J2765" i="1"/>
  <c r="M2765" i="1" s="1"/>
  <c r="N2765" i="1" s="1"/>
  <c r="J2701" i="1"/>
  <c r="M2701" i="1" s="1"/>
  <c r="N2701" i="1" s="1"/>
  <c r="J2669" i="1"/>
  <c r="M2669" i="1" s="1"/>
  <c r="N2669" i="1" s="1"/>
  <c r="J2637" i="1"/>
  <c r="M2637" i="1" s="1"/>
  <c r="N2637" i="1" s="1"/>
  <c r="J2573" i="1"/>
  <c r="M2573" i="1" s="1"/>
  <c r="N2573" i="1" s="1"/>
  <c r="J2509" i="1"/>
  <c r="M2509" i="1" s="1"/>
  <c r="N2509" i="1" s="1"/>
  <c r="J2445" i="1"/>
  <c r="M2445" i="1" s="1"/>
  <c r="N2445" i="1" s="1"/>
  <c r="J2413" i="1"/>
  <c r="M2413" i="1" s="1"/>
  <c r="N2413" i="1" s="1"/>
  <c r="J2349" i="1"/>
  <c r="M2349" i="1" s="1"/>
  <c r="N2349" i="1" s="1"/>
  <c r="J2221" i="1"/>
  <c r="M2221" i="1" s="1"/>
  <c r="N2221" i="1" s="1"/>
  <c r="J2189" i="1"/>
  <c r="M2189" i="1" s="1"/>
  <c r="N2189" i="1" s="1"/>
  <c r="J2125" i="1"/>
  <c r="M2125" i="1" s="1"/>
  <c r="N2125" i="1" s="1"/>
  <c r="J2061" i="1"/>
  <c r="M2061" i="1" s="1"/>
  <c r="N2061" i="1" s="1"/>
  <c r="J1997" i="1"/>
  <c r="M1997" i="1" s="1"/>
  <c r="N1997" i="1" s="1"/>
  <c r="J1869" i="1"/>
  <c r="M1869" i="1" s="1"/>
  <c r="N1869" i="1" s="1"/>
  <c r="J1837" i="1"/>
  <c r="M1837" i="1" s="1"/>
  <c r="N1837" i="1" s="1"/>
  <c r="J1805" i="1"/>
  <c r="M1805" i="1" s="1"/>
  <c r="N1805" i="1" s="1"/>
  <c r="J1773" i="1"/>
  <c r="M1773" i="1" s="1"/>
  <c r="N1773" i="1" s="1"/>
  <c r="J1741" i="1"/>
  <c r="M1741" i="1" s="1"/>
  <c r="N1741" i="1" s="1"/>
  <c r="J1613" i="1"/>
  <c r="M1613" i="1" s="1"/>
  <c r="N1613" i="1" s="1"/>
  <c r="J1581" i="1"/>
  <c r="M1581" i="1" s="1"/>
  <c r="N1581" i="1" s="1"/>
  <c r="J1485" i="1"/>
  <c r="M1485" i="1" s="1"/>
  <c r="N1485" i="1" s="1"/>
  <c r="J1453" i="1"/>
  <c r="M1453" i="1" s="1"/>
  <c r="N1453" i="1" s="1"/>
  <c r="J1421" i="1"/>
  <c r="M1421" i="1" s="1"/>
  <c r="N1421" i="1" s="1"/>
  <c r="J1389" i="1"/>
  <c r="M1389" i="1" s="1"/>
  <c r="N1389" i="1" s="1"/>
  <c r="J1357" i="1"/>
  <c r="M1357" i="1" s="1"/>
  <c r="N1357" i="1" s="1"/>
  <c r="J1325" i="1"/>
  <c r="M1325" i="1" s="1"/>
  <c r="N1325" i="1" s="1"/>
  <c r="J1293" i="1"/>
  <c r="M1293" i="1" s="1"/>
  <c r="N1293" i="1" s="1"/>
  <c r="J1197" i="1"/>
  <c r="M1197" i="1" s="1"/>
  <c r="N1197" i="1" s="1"/>
  <c r="J1165" i="1"/>
  <c r="M1165" i="1" s="1"/>
  <c r="N1165" i="1" s="1"/>
  <c r="J1101" i="1"/>
  <c r="M1101" i="1" s="1"/>
  <c r="N1101" i="1" s="1"/>
  <c r="J1069" i="1"/>
  <c r="M1069" i="1" s="1"/>
  <c r="N1069" i="1" s="1"/>
  <c r="J973" i="1"/>
  <c r="M973" i="1" s="1"/>
  <c r="N973" i="1" s="1"/>
  <c r="J941" i="1"/>
  <c r="M941" i="1" s="1"/>
  <c r="N941" i="1" s="1"/>
  <c r="J877" i="1"/>
  <c r="M877" i="1" s="1"/>
  <c r="N877" i="1" s="1"/>
  <c r="J813" i="1"/>
  <c r="M813" i="1" s="1"/>
  <c r="N813" i="1" s="1"/>
  <c r="J781" i="1"/>
  <c r="M781" i="1" s="1"/>
  <c r="N781" i="1" s="1"/>
  <c r="J749" i="1"/>
  <c r="M749" i="1" s="1"/>
  <c r="N749" i="1" s="1"/>
  <c r="J685" i="1"/>
  <c r="M685" i="1" s="1"/>
  <c r="N685" i="1" s="1"/>
  <c r="J525" i="1"/>
  <c r="M525" i="1" s="1"/>
  <c r="N525" i="1" s="1"/>
  <c r="J493" i="1"/>
  <c r="M493" i="1" s="1"/>
  <c r="N493" i="1" s="1"/>
  <c r="J429" i="1"/>
  <c r="M429" i="1" s="1"/>
  <c r="N429" i="1" s="1"/>
  <c r="J365" i="1"/>
  <c r="M365" i="1" s="1"/>
  <c r="N365" i="1" s="1"/>
  <c r="J301" i="1"/>
  <c r="M301" i="1" s="1"/>
  <c r="N301" i="1" s="1"/>
  <c r="J205" i="1"/>
  <c r="M205" i="1" s="1"/>
  <c r="N205" i="1" s="1"/>
  <c r="J173" i="1"/>
  <c r="M173" i="1" s="1"/>
  <c r="N173" i="1" s="1"/>
  <c r="J141" i="1"/>
  <c r="M141" i="1" s="1"/>
  <c r="N141" i="1" s="1"/>
  <c r="J109" i="1"/>
  <c r="M109" i="1" s="1"/>
  <c r="N109" i="1" s="1"/>
  <c r="J45" i="1"/>
  <c r="M45" i="1" s="1"/>
  <c r="N45" i="1" s="1"/>
  <c r="J13" i="1"/>
  <c r="M13" i="1" s="1"/>
  <c r="N13" i="1" s="1"/>
  <c r="J134" i="1"/>
  <c r="M134" i="1" s="1"/>
  <c r="N134" i="1" s="1"/>
  <c r="J102" i="1"/>
  <c r="M102" i="1" s="1"/>
  <c r="N102" i="1" s="1"/>
  <c r="J70" i="1"/>
  <c r="M70" i="1" s="1"/>
  <c r="N70" i="1" s="1"/>
  <c r="J38" i="1"/>
  <c r="M38" i="1" s="1"/>
  <c r="N38" i="1" s="1"/>
  <c r="J6" i="1"/>
  <c r="M6" i="1" s="1"/>
  <c r="N6" i="1" s="1"/>
  <c r="J133" i="1"/>
  <c r="M133" i="1" s="1"/>
  <c r="N133" i="1" s="1"/>
  <c r="J101" i="1"/>
  <c r="M101" i="1" s="1"/>
  <c r="N101" i="1" s="1"/>
  <c r="J69" i="1"/>
  <c r="M69" i="1" s="1"/>
  <c r="N69" i="1" s="1"/>
  <c r="J37" i="1"/>
  <c r="M37" i="1" s="1"/>
  <c r="J5" i="1"/>
  <c r="M5" i="1" s="1"/>
  <c r="N5" i="1" s="1"/>
  <c r="J34" i="1"/>
  <c r="M34" i="1" s="1"/>
  <c r="N34" i="1" s="1"/>
  <c r="J570" i="1"/>
  <c r="M570" i="1" s="1"/>
  <c r="N570" i="1" s="1"/>
  <c r="J506" i="1"/>
  <c r="M506" i="1" s="1"/>
  <c r="N506" i="1" s="1"/>
  <c r="J474" i="1"/>
  <c r="M474" i="1" s="1"/>
  <c r="N474" i="1" s="1"/>
  <c r="J442" i="1"/>
  <c r="M442" i="1" s="1"/>
  <c r="N442" i="1" s="1"/>
  <c r="J346" i="1"/>
  <c r="M346" i="1" s="1"/>
  <c r="N346" i="1" s="1"/>
  <c r="J282" i="1"/>
  <c r="M282" i="1" s="1"/>
  <c r="N282" i="1" s="1"/>
  <c r="J218" i="1"/>
  <c r="M218" i="1" s="1"/>
  <c r="N218" i="1" s="1"/>
  <c r="J186" i="1"/>
  <c r="M186" i="1" s="1"/>
  <c r="N186" i="1" s="1"/>
  <c r="J122" i="1"/>
  <c r="M122" i="1" s="1"/>
  <c r="N122" i="1" s="1"/>
  <c r="J90" i="1"/>
  <c r="M90" i="1" s="1"/>
  <c r="N90" i="1" s="1"/>
  <c r="J26" i="1"/>
  <c r="M26" i="1" s="1"/>
  <c r="N26" i="1" s="1"/>
  <c r="J153" i="1"/>
  <c r="M153" i="1" s="1"/>
  <c r="N153" i="1" s="1"/>
  <c r="J952" i="1"/>
  <c r="M952" i="1" s="1"/>
  <c r="N952" i="1" s="1"/>
  <c r="J888" i="1"/>
  <c r="M888" i="1" s="1"/>
  <c r="N888" i="1" s="1"/>
  <c r="J856" i="1"/>
  <c r="M856" i="1" s="1"/>
  <c r="N856" i="1" s="1"/>
  <c r="J824" i="1"/>
  <c r="M824" i="1" s="1"/>
  <c r="N824" i="1" s="1"/>
  <c r="J728" i="1"/>
  <c r="M728" i="1" s="1"/>
  <c r="N728" i="1" s="1"/>
  <c r="J696" i="1"/>
  <c r="M696" i="1" s="1"/>
  <c r="N696" i="1" s="1"/>
  <c r="J440" i="1"/>
  <c r="M440" i="1" s="1"/>
  <c r="N440" i="1" s="1"/>
  <c r="J408" i="1"/>
  <c r="M408" i="1" s="1"/>
  <c r="N408" i="1" s="1"/>
  <c r="J376" i="1"/>
  <c r="M376" i="1" s="1"/>
  <c r="N376" i="1" s="1"/>
  <c r="J312" i="1"/>
  <c r="M312" i="1" s="1"/>
  <c r="N312" i="1" s="1"/>
  <c r="J280" i="1"/>
  <c r="M280" i="1" s="1"/>
  <c r="N280" i="1" s="1"/>
  <c r="J248" i="1"/>
  <c r="M248" i="1" s="1"/>
  <c r="N248" i="1" s="1"/>
  <c r="J152" i="1"/>
  <c r="M152" i="1" s="1"/>
  <c r="N152" i="1" s="1"/>
  <c r="J120" i="1"/>
  <c r="M120" i="1" s="1"/>
  <c r="N120" i="1" s="1"/>
  <c r="J88" i="1"/>
  <c r="M88" i="1" s="1"/>
  <c r="N88" i="1" s="1"/>
  <c r="J56" i="1"/>
  <c r="M56" i="1" s="1"/>
  <c r="N56" i="1" s="1"/>
  <c r="J24" i="1"/>
  <c r="M24" i="1" s="1"/>
  <c r="N24" i="1" s="1"/>
  <c r="J48" i="1"/>
  <c r="M48" i="1" s="1"/>
  <c r="N48" i="1" s="1"/>
  <c r="J661" i="1"/>
  <c r="M661" i="1" s="1"/>
  <c r="N661" i="1" s="1"/>
  <c r="J597" i="1"/>
  <c r="M597" i="1" s="1"/>
  <c r="N597" i="1" s="1"/>
  <c r="J341" i="1"/>
  <c r="M341" i="1" s="1"/>
  <c r="N341" i="1" s="1"/>
  <c r="J245" i="1"/>
  <c r="M245" i="1" s="1"/>
  <c r="N245" i="1" s="1"/>
  <c r="J149" i="1"/>
  <c r="M149" i="1" s="1"/>
  <c r="N149" i="1" s="1"/>
  <c r="N1743" i="1" l="1"/>
  <c r="T39" i="1" s="1"/>
  <c r="S39" i="1"/>
  <c r="S62" i="1"/>
  <c r="N2999" i="1"/>
  <c r="T62" i="1" s="1"/>
  <c r="S64" i="1"/>
  <c r="N3261" i="1"/>
  <c r="T64" i="1" s="1"/>
  <c r="N2316" i="1"/>
  <c r="T50" i="1" s="1"/>
  <c r="S50" i="1"/>
  <c r="N539" i="1"/>
  <c r="T16" i="1" s="1"/>
  <c r="S16" i="1"/>
  <c r="N1376" i="1"/>
  <c r="T33" i="1" s="1"/>
  <c r="S33" i="1"/>
  <c r="S35" i="1"/>
  <c r="N1572" i="1"/>
  <c r="T35" i="1" s="1"/>
  <c r="N9" i="1"/>
  <c r="T5" i="1" s="1"/>
  <c r="S5" i="1"/>
  <c r="S17" i="1"/>
  <c r="N674" i="1"/>
  <c r="T17" i="1" s="1"/>
  <c r="S43" i="1"/>
  <c r="N1909" i="1"/>
  <c r="T43" i="1" s="1"/>
  <c r="N1080" i="1"/>
  <c r="T26" i="1" s="1"/>
  <c r="S26" i="1"/>
  <c r="S25" i="1"/>
  <c r="N1053" i="1"/>
  <c r="T25" i="1" s="1"/>
  <c r="N1666" i="1"/>
  <c r="T38" i="1" s="1"/>
  <c r="S38" i="1"/>
  <c r="N1961" i="1"/>
  <c r="T45" i="1" s="1"/>
  <c r="S45" i="1"/>
  <c r="S72" i="1"/>
  <c r="N4013" i="1"/>
  <c r="T72" i="1" s="1"/>
  <c r="S37" i="1"/>
  <c r="N1656" i="1"/>
  <c r="T37" i="1" s="1"/>
  <c r="S54" i="1"/>
  <c r="N2613" i="1"/>
  <c r="T54" i="1" s="1"/>
  <c r="N3817" i="1"/>
  <c r="T70" i="1" s="1"/>
  <c r="S70" i="1"/>
  <c r="S18" i="1"/>
  <c r="N770" i="1"/>
  <c r="T18" i="1" s="1"/>
  <c r="N464" i="1"/>
  <c r="T14" i="1" s="1"/>
  <c r="S14" i="1"/>
  <c r="S51" i="1"/>
  <c r="N2429" i="1"/>
  <c r="T51" i="1" s="1"/>
  <c r="N1289" i="1"/>
  <c r="T31" i="1" s="1"/>
  <c r="S31" i="1"/>
  <c r="N3307" i="1"/>
  <c r="T66" i="1" s="1"/>
  <c r="S66" i="1"/>
  <c r="S75" i="1"/>
  <c r="N4153" i="1"/>
  <c r="T75" i="1" s="1"/>
  <c r="S76" i="1"/>
  <c r="N4286" i="1"/>
  <c r="T76" i="1" s="1"/>
  <c r="S60" i="1"/>
  <c r="N2917" i="1"/>
  <c r="T60" i="1" s="1"/>
  <c r="S77" i="1"/>
  <c r="N4323" i="1"/>
  <c r="T77" i="1" s="1"/>
  <c r="N2742" i="1"/>
  <c r="T56" i="1" s="1"/>
  <c r="S56" i="1"/>
  <c r="S19" i="1"/>
  <c r="N785" i="1"/>
  <c r="T19" i="1" s="1"/>
  <c r="S68" i="1"/>
  <c r="N3510" i="1"/>
  <c r="T68" i="1" s="1"/>
  <c r="S9" i="1"/>
  <c r="N79" i="1"/>
  <c r="T9" i="1" s="1"/>
  <c r="N939" i="1"/>
  <c r="T21" i="1" s="1"/>
  <c r="S21" i="1"/>
  <c r="N3274" i="1"/>
  <c r="T65" i="1" s="1"/>
  <c r="S65" i="1"/>
  <c r="N1820" i="1"/>
  <c r="T41" i="1" s="1"/>
  <c r="S41" i="1"/>
  <c r="S73" i="1"/>
  <c r="N4042" i="1"/>
  <c r="T73" i="1" s="1"/>
  <c r="S47" i="1"/>
  <c r="N2065" i="1"/>
  <c r="T47" i="1" s="1"/>
  <c r="N3" i="1"/>
  <c r="T4" i="1" s="1"/>
  <c r="S4" i="1"/>
  <c r="S6" i="1"/>
  <c r="N37" i="1"/>
  <c r="T6" i="1" s="1"/>
  <c r="N2845" i="1"/>
  <c r="T58" i="1" s="1"/>
  <c r="S58" i="1"/>
  <c r="S55" i="1"/>
  <c r="N2733" i="1"/>
  <c r="T55" i="1" s="1"/>
  <c r="S67" i="1"/>
  <c r="N3461" i="1"/>
  <c r="T67" i="1" s="1"/>
  <c r="S59" i="1"/>
  <c r="N2856" i="1"/>
  <c r="T59" i="1" s="1"/>
  <c r="N2219" i="1"/>
  <c r="T48" i="1" s="1"/>
  <c r="S48" i="1"/>
  <c r="S13" i="1"/>
  <c r="N349" i="1"/>
  <c r="T13" i="1" s="1"/>
  <c r="S69" i="1"/>
  <c r="N3557" i="1"/>
  <c r="T69" i="1" s="1"/>
  <c r="S61" i="1"/>
  <c r="N2952" i="1"/>
  <c r="T61" i="1" s="1"/>
  <c r="S27" i="1"/>
  <c r="N1093" i="1"/>
  <c r="T27" i="1" s="1"/>
  <c r="S20" i="1"/>
  <c r="N855" i="1"/>
  <c r="T20" i="1" s="1"/>
  <c r="N2790" i="1"/>
  <c r="T57" i="1" s="1"/>
  <c r="S57" i="1"/>
  <c r="N3948" i="1"/>
  <c r="T71" i="1" s="1"/>
  <c r="S71" i="1"/>
  <c r="N4366" i="1"/>
  <c r="T78" i="1" s="1"/>
  <c r="S78" i="1"/>
  <c r="S52" i="1"/>
  <c r="N2468" i="1"/>
  <c r="T52" i="1" s="1"/>
  <c r="N956" i="1"/>
  <c r="T22" i="1" s="1"/>
  <c r="S22" i="1"/>
  <c r="N1306" i="1"/>
  <c r="T32" i="1" s="1"/>
  <c r="S32" i="1"/>
  <c r="S34" i="1"/>
  <c r="N1474" i="1"/>
  <c r="T34" i="1" s="1"/>
  <c r="N1787" i="1"/>
  <c r="T40" i="1" s="1"/>
  <c r="S40" i="1"/>
  <c r="N1005" i="1"/>
  <c r="T24" i="1" s="1"/>
  <c r="S24" i="1"/>
  <c r="S42" i="1"/>
  <c r="N1846" i="1"/>
  <c r="T42" i="1" s="1"/>
  <c r="S23" i="1"/>
  <c r="N983" i="1"/>
  <c r="T23" i="1" s="1"/>
  <c r="S15" i="1"/>
  <c r="N494" i="1"/>
  <c r="T15" i="1" s="1"/>
  <c r="N4403" i="1"/>
  <c r="T79" i="1" s="1"/>
  <c r="S79" i="1"/>
  <c r="N3130" i="1"/>
  <c r="T63" i="1" s="1"/>
  <c r="S63" i="1"/>
  <c r="S10" i="1"/>
  <c r="N114" i="1"/>
  <c r="T10" i="1" s="1"/>
  <c r="S74" i="1"/>
  <c r="N4129" i="1"/>
  <c r="T74" i="1" s="1"/>
  <c r="N1616" i="1"/>
  <c r="T36" i="1" s="1"/>
  <c r="S36" i="1"/>
  <c r="N2024" i="1"/>
  <c r="T46" i="1" s="1"/>
  <c r="S46" i="1"/>
  <c r="N1927" i="1"/>
  <c r="T44" i="1" s="1"/>
  <c r="S44" i="1"/>
  <c r="S53" i="1"/>
  <c r="N2519" i="1"/>
  <c r="T53" i="1" s="1"/>
  <c r="N1170" i="1"/>
  <c r="T28" i="1" s="1"/>
  <c r="S28" i="1"/>
  <c r="N267" i="1"/>
  <c r="T12" i="1" s="1"/>
  <c r="S12" i="1"/>
  <c r="N44" i="1"/>
  <c r="T7" i="1" s="1"/>
  <c r="S7" i="1"/>
  <c r="N216" i="1"/>
  <c r="T11" i="1" s="1"/>
  <c r="S11" i="1"/>
  <c r="N1211" i="1"/>
  <c r="T29" i="1" s="1"/>
  <c r="S29" i="1"/>
  <c r="S49" i="1"/>
  <c r="N2272" i="1"/>
  <c r="T49" i="1" s="1"/>
  <c r="N68" i="1"/>
  <c r="T8" i="1" s="1"/>
  <c r="S8" i="1"/>
  <c r="N1272" i="1"/>
  <c r="T30" i="1" s="1"/>
  <c r="S30" i="1"/>
  <c r="U77" i="1"/>
  <c r="U79" i="1" l="1"/>
  <c r="S3" i="1"/>
  <c r="T3" i="1"/>
  <c r="U78" i="1"/>
  <c r="U76" i="1"/>
  <c r="U75" i="1" l="1"/>
  <c r="U74" i="1" l="1"/>
  <c r="U73" i="1" l="1"/>
  <c r="U72" i="1" l="1"/>
  <c r="U71" i="1" l="1"/>
  <c r="U70" i="1" l="1"/>
  <c r="U69" i="1" l="1"/>
  <c r="U68" i="1" l="1"/>
  <c r="U67" i="1" l="1"/>
  <c r="U66" i="1" l="1"/>
  <c r="U65" i="1" l="1"/>
  <c r="U64" i="1" l="1"/>
  <c r="U63" i="1" l="1"/>
  <c r="U62" i="1" l="1"/>
  <c r="U61" i="1" l="1"/>
  <c r="U60" i="1" l="1"/>
  <c r="U59" i="1" l="1"/>
  <c r="U58" i="1" l="1"/>
  <c r="U57" i="1" l="1"/>
  <c r="U56" i="1" l="1"/>
  <c r="U55" i="1" l="1"/>
  <c r="U54" i="1" l="1"/>
  <c r="U53" i="1" l="1"/>
  <c r="U52" i="1" l="1"/>
  <c r="U51" i="1" l="1"/>
  <c r="U50" i="1" l="1"/>
  <c r="U49" i="1" l="1"/>
  <c r="U48" i="1" l="1"/>
  <c r="U47" i="1" l="1"/>
  <c r="U46" i="1" l="1"/>
  <c r="U45" i="1" l="1"/>
  <c r="U44" i="1" l="1"/>
  <c r="U43" i="1" l="1"/>
  <c r="U42" i="1" l="1"/>
  <c r="U41" i="1" l="1"/>
  <c r="U40" i="1" l="1"/>
  <c r="U39" i="1" l="1"/>
  <c r="U38" i="1" l="1"/>
  <c r="U37" i="1" l="1"/>
  <c r="U36" i="1" l="1"/>
  <c r="U35" i="1" l="1"/>
  <c r="U34" i="1" l="1"/>
  <c r="U33" i="1" l="1"/>
  <c r="U32" i="1" l="1"/>
  <c r="U31" i="1" l="1"/>
  <c r="U30" i="1" l="1"/>
  <c r="U29" i="1" l="1"/>
  <c r="U28" i="1" l="1"/>
  <c r="U27" i="1" l="1"/>
  <c r="U26" i="1" l="1"/>
  <c r="U25" i="1" l="1"/>
  <c r="U24" i="1" l="1"/>
  <c r="U23" i="1" l="1"/>
  <c r="U22" i="1" l="1"/>
  <c r="U21" i="1" l="1"/>
  <c r="U20" i="1" l="1"/>
  <c r="U19" i="1" l="1"/>
  <c r="U18" i="1" l="1"/>
  <c r="U17" i="1" l="1"/>
  <c r="U16" i="1" l="1"/>
  <c r="U15" i="1" l="1"/>
  <c r="U14" i="1" l="1"/>
  <c r="U13" i="1" l="1"/>
  <c r="U12" i="1" l="1"/>
  <c r="U11" i="1" l="1"/>
  <c r="U10" i="1" l="1"/>
  <c r="U9" i="1" l="1"/>
  <c r="U8" i="1" l="1"/>
  <c r="U7" i="1" l="1"/>
  <c r="U6" i="1" l="1"/>
  <c r="U5" i="1" l="1"/>
  <c r="U4" i="1" l="1"/>
</calcChain>
</file>

<file path=xl/sharedStrings.xml><?xml version="1.0" encoding="utf-8"?>
<sst xmlns="http://schemas.openxmlformats.org/spreadsheetml/2006/main" count="31414" uniqueCount="215">
  <si>
    <t>대분류</t>
  </si>
  <si>
    <t>중분류</t>
  </si>
  <si>
    <t>세분류</t>
  </si>
  <si>
    <t>면적</t>
  </si>
  <si>
    <t>비고</t>
  </si>
  <si>
    <t>Univ_SGG1</t>
  </si>
  <si>
    <t>Univ_SGG2</t>
  </si>
  <si>
    <t>Univ_Name</t>
  </si>
  <si>
    <t>AreaFactor</t>
  </si>
  <si>
    <t>DensityFactor</t>
  </si>
  <si>
    <t>CapacityFactor</t>
  </si>
  <si>
    <t>건물</t>
  </si>
  <si>
    <t>경사</t>
  </si>
  <si>
    <t>NA</t>
  </si>
  <si>
    <t>고양시</t>
  </si>
  <si>
    <t>일산동구</t>
  </si>
  <si>
    <t>동국대학교</t>
  </si>
  <si>
    <t>평면</t>
  </si>
  <si>
    <t>복합</t>
  </si>
  <si>
    <t>광주시</t>
  </si>
  <si>
    <t>경안로</t>
  </si>
  <si>
    <t>서울장신대학교</t>
  </si>
  <si>
    <t>주차장</t>
  </si>
  <si>
    <t>노외</t>
  </si>
  <si>
    <t>기타시설물</t>
  </si>
  <si>
    <t>나지</t>
  </si>
  <si>
    <t>가능</t>
  </si>
  <si>
    <t>남양주시</t>
  </si>
  <si>
    <t>진전읍</t>
  </si>
  <si>
    <t>대경대학교</t>
  </si>
  <si>
    <t>동두천시</t>
  </si>
  <si>
    <t>평화로</t>
  </si>
  <si>
    <t>동양대학교</t>
  </si>
  <si>
    <t>부천시</t>
  </si>
  <si>
    <t>신흥로</t>
  </si>
  <si>
    <t>부천대학교</t>
  </si>
  <si>
    <t>야외공연장</t>
  </si>
  <si>
    <t>호현로</t>
  </si>
  <si>
    <t>서울신학대학교</t>
  </si>
  <si>
    <t>주자창</t>
  </si>
  <si>
    <t>유휴부지</t>
  </si>
  <si>
    <t>수원시</t>
  </si>
  <si>
    <t>장안구</t>
  </si>
  <si>
    <t>성균관대학교</t>
  </si>
  <si>
    <t>시흥시</t>
  </si>
  <si>
    <t>경기과기대로</t>
  </si>
  <si>
    <t>경기과학기술대학교</t>
  </si>
  <si>
    <t>노상</t>
  </si>
  <si>
    <t>주차장커버/불가</t>
  </si>
  <si>
    <t>구령대</t>
  </si>
  <si>
    <t>운동장</t>
  </si>
  <si>
    <t>좌석</t>
  </si>
  <si>
    <t>안산시</t>
  </si>
  <si>
    <t>단원구</t>
  </si>
  <si>
    <t>신안산대학교</t>
  </si>
  <si>
    <t>안성시</t>
  </si>
  <si>
    <t>대덕면</t>
  </si>
  <si>
    <t>중앙대학교</t>
  </si>
  <si>
    <t>광장</t>
  </si>
  <si>
    <t>불가</t>
  </si>
  <si>
    <t>야외무대</t>
  </si>
  <si>
    <t>안양시</t>
  </si>
  <si>
    <t>만안구</t>
  </si>
  <si>
    <t>안양대학교</t>
  </si>
  <si>
    <t>불가/유리</t>
  </si>
  <si>
    <t>양주시</t>
  </si>
  <si>
    <t>경동대학로</t>
  </si>
  <si>
    <t>경동대학교</t>
  </si>
  <si>
    <t>용인시</t>
  </si>
  <si>
    <t>처인구</t>
  </si>
  <si>
    <t>명지대학교</t>
  </si>
  <si>
    <t>야외음악장</t>
  </si>
  <si>
    <t>방목기념관</t>
  </si>
  <si>
    <t>온실</t>
  </si>
  <si>
    <t>실내테니스장</t>
  </si>
  <si>
    <t>한국외국어대학교</t>
  </si>
  <si>
    <t>운동장벤치</t>
  </si>
  <si>
    <t>의왕시</t>
  </si>
  <si>
    <t>계원대학로</t>
  </si>
  <si>
    <t>계원예술대학교</t>
  </si>
  <si>
    <t>의정부시</t>
  </si>
  <si>
    <t>서부로</t>
  </si>
  <si>
    <t>경민대학교</t>
  </si>
  <si>
    <t>경사포함</t>
  </si>
  <si>
    <t>고등학교</t>
  </si>
  <si>
    <t>중학교</t>
  </si>
  <si>
    <t>이천시</t>
  </si>
  <si>
    <t>마장면</t>
  </si>
  <si>
    <t>청강문화산업대학교</t>
  </si>
  <si>
    <t>화성시</t>
  </si>
  <si>
    <t>남양읍</t>
  </si>
  <si>
    <t>화성의과학대학교</t>
  </si>
  <si>
    <t>정남면</t>
  </si>
  <si>
    <t>수원과학대학교</t>
  </si>
  <si>
    <t>버스주차장</t>
  </si>
  <si>
    <t>덕양구</t>
  </si>
  <si>
    <t>중부대학교</t>
  </si>
  <si>
    <t>군포시</t>
  </si>
  <si>
    <t>당정동</t>
  </si>
  <si>
    <t>한세대학교</t>
  </si>
  <si>
    <t>김포시</t>
  </si>
  <si>
    <t>월곶면</t>
  </si>
  <si>
    <t>김포대학교</t>
  </si>
  <si>
    <t>소사구</t>
  </si>
  <si>
    <t>유한대학교</t>
  </si>
  <si>
    <t>성남시</t>
  </si>
  <si>
    <t>수정구</t>
  </si>
  <si>
    <t>가천대학교</t>
  </si>
  <si>
    <t>관중석</t>
  </si>
  <si>
    <t>동남보건대학교</t>
  </si>
  <si>
    <t>경인교육대학교</t>
  </si>
  <si>
    <t>은현면</t>
  </si>
  <si>
    <t>서정대학교</t>
  </si>
  <si>
    <t>예원예술대학교</t>
  </si>
  <si>
    <t>여주시</t>
  </si>
  <si>
    <t>교동</t>
  </si>
  <si>
    <t>여주대학교</t>
  </si>
  <si>
    <t>기흥구</t>
  </si>
  <si>
    <t>강남대학교</t>
  </si>
  <si>
    <t>저수지</t>
  </si>
  <si>
    <t>용인대학교</t>
  </si>
  <si>
    <t>월암동</t>
  </si>
  <si>
    <t>한국교통대학교</t>
  </si>
  <si>
    <t>신둔면</t>
  </si>
  <si>
    <t>한국관광대학교</t>
  </si>
  <si>
    <t>파주시</t>
  </si>
  <si>
    <t>탄현면</t>
  </si>
  <si>
    <t>웅지세무대학교</t>
  </si>
  <si>
    <t>평택시</t>
  </si>
  <si>
    <t>용이동</t>
  </si>
  <si>
    <t>평택대학교</t>
  </si>
  <si>
    <t>유휴나지</t>
  </si>
  <si>
    <t>장안동</t>
  </si>
  <si>
    <t>국제대학교</t>
  </si>
  <si>
    <t>봉담읍</t>
  </si>
  <si>
    <t>수원카톨릭대학교</t>
  </si>
  <si>
    <t>장안대학교</t>
  </si>
  <si>
    <t>한국항공대학교</t>
  </si>
  <si>
    <t>승가로</t>
  </si>
  <si>
    <t>중앙승가대학교</t>
  </si>
  <si>
    <t>진접읍</t>
  </si>
  <si>
    <t>경복대학교(남양주캠퍼스)</t>
  </si>
  <si>
    <t>원미구</t>
  </si>
  <si>
    <t>가톨릭대학교</t>
  </si>
  <si>
    <t>태양광</t>
  </si>
  <si>
    <t>태양광 설치</t>
  </si>
  <si>
    <t>중원구</t>
  </si>
  <si>
    <t>신구대학교</t>
  </si>
  <si>
    <t>영통구</t>
  </si>
  <si>
    <t>아주대학교</t>
  </si>
  <si>
    <t>상록구</t>
  </si>
  <si>
    <t>안산대학교</t>
  </si>
  <si>
    <t>죽산면</t>
  </si>
  <si>
    <t>두원공과대학교(안성캠퍼스)</t>
  </si>
  <si>
    <t>중앙로</t>
  </si>
  <si>
    <t>한경국립대학교(안성)</t>
  </si>
  <si>
    <t>성결대학교</t>
  </si>
  <si>
    <t>연성대학교</t>
  </si>
  <si>
    <t>오산시</t>
  </si>
  <si>
    <t>청학로</t>
  </si>
  <si>
    <t>오산대학교</t>
  </si>
  <si>
    <t>경희대학교</t>
  </si>
  <si>
    <t>루터대학교</t>
  </si>
  <si>
    <t>용인예술과학대학교</t>
  </si>
  <si>
    <t>호암로</t>
  </si>
  <si>
    <t>신한대학교(의정부캠퍼스)</t>
  </si>
  <si>
    <t>수원여자대학교(해란캠퍼스)</t>
  </si>
  <si>
    <t>협성대학교</t>
  </si>
  <si>
    <t>농협대학교</t>
  </si>
  <si>
    <t>건물형태를 알아보기 어려움, 브이월드 상 건물데이터로 있음</t>
  </si>
  <si>
    <t>곤지암읍</t>
  </si>
  <si>
    <t>동원대학교</t>
  </si>
  <si>
    <t>선단동</t>
  </si>
  <si>
    <t>대진대학교</t>
  </si>
  <si>
    <t>동서울대학교</t>
  </si>
  <si>
    <t>을지대학교</t>
  </si>
  <si>
    <t>권선구</t>
  </si>
  <si>
    <t>수원여자대학교</t>
  </si>
  <si>
    <t>경기대학교</t>
  </si>
  <si>
    <t>주변 건물의 경계가 불분명함</t>
  </si>
  <si>
    <t>정왕동</t>
  </si>
  <si>
    <t>한국공학대학교</t>
  </si>
  <si>
    <t>서울예술대학교</t>
  </si>
  <si>
    <t>한양대학교</t>
  </si>
  <si>
    <t>삼죽면</t>
  </si>
  <si>
    <t>동아방송예술대학교</t>
  </si>
  <si>
    <t>동안구</t>
  </si>
  <si>
    <t>대림대학교</t>
  </si>
  <si>
    <t>양평군</t>
  </si>
  <si>
    <t>옥천면</t>
  </si>
  <si>
    <t>아신대학교</t>
  </si>
  <si>
    <t>양산동</t>
  </si>
  <si>
    <t>한신대학교</t>
  </si>
  <si>
    <t>칼빈대학교</t>
  </si>
  <si>
    <t>수지구</t>
  </si>
  <si>
    <t>단국대학교</t>
  </si>
  <si>
    <t>금오동</t>
  </si>
  <si>
    <t>한경대학교</t>
  </si>
  <si>
    <t>포천시</t>
  </si>
  <si>
    <t>동교동</t>
  </si>
  <si>
    <t>차의과대학교</t>
  </si>
  <si>
    <t>신북면</t>
  </si>
  <si>
    <t>경복대학교</t>
  </si>
  <si>
    <t>수원대학교</t>
  </si>
  <si>
    <t>대_중분류</t>
    <phoneticPr fontId="18" type="noConversion"/>
  </si>
  <si>
    <t>용량(kW)</t>
    <phoneticPr fontId="18" type="noConversion"/>
  </si>
  <si>
    <t>연간발전량(kWh)</t>
    <phoneticPr fontId="18" type="noConversion"/>
  </si>
  <si>
    <t>전체면적 대비 태양광 설치면적 비중(%)</t>
    <phoneticPr fontId="18" type="noConversion"/>
  </si>
  <si>
    <t>대학교 이름</t>
    <phoneticPr fontId="18" type="noConversion"/>
  </si>
  <si>
    <t>전체</t>
    <phoneticPr fontId="18" type="noConversion"/>
  </si>
  <si>
    <t>용량(GW)</t>
    <phoneticPr fontId="18" type="noConversion"/>
  </si>
  <si>
    <t>연간발전량(GWh)</t>
    <phoneticPr fontId="18" type="noConversion"/>
  </si>
  <si>
    <t>포천시</t>
    <phoneticPr fontId="18" type="noConversion"/>
  </si>
  <si>
    <t>1. (결과) 개별부지별</t>
    <phoneticPr fontId="18" type="noConversion"/>
  </si>
  <si>
    <t>2. (가정) 전체면적 대비 태양광 설치면적 비중 (수치 수정가능)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</si>
</sst>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7350-8351-46FD-A50B-932236873460}">
  <dimension ref="A1:U4449"/>
  <sheetViews>
    <sheetView tabSelected="1" topLeftCell="A63" zoomScale="85" zoomScaleNormal="85" workbookViewId="0">
      <selection activeCell="T77" sqref="T77"/>
    </sheetView>
  </sheetViews>
  <sheetFormatPr defaultRowHeight="16.5" x14ac:dyDescent="0.3"/>
  <cols>
    <col min="8" max="8" width="26.875" bestFit="1" customWidth="1"/>
    <col min="9" max="9" width="13.125" bestFit="1" customWidth="1"/>
    <col min="10" max="10" width="10.5" bestFit="1" customWidth="1"/>
    <col min="11" max="11" width="13.125" bestFit="1" customWidth="1"/>
    <col min="12" max="12" width="14.25" bestFit="1" customWidth="1"/>
    <col min="13" max="13" width="9.25" bestFit="1" customWidth="1"/>
    <col min="14" max="14" width="16.625" bestFit="1" customWidth="1"/>
    <col min="18" max="18" width="26.875" bestFit="1" customWidth="1"/>
    <col min="19" max="19" width="11" bestFit="1" customWidth="1"/>
    <col min="20" max="20" width="17.125" bestFit="1" customWidth="1"/>
    <col min="21" max="21" width="37.75" bestFit="1" customWidth="1"/>
  </cols>
  <sheetData>
    <row r="1" spans="1:21" ht="17.25" thickBot="1" x14ac:dyDescent="0.35">
      <c r="A1" s="3" t="s">
        <v>213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R1" s="3"/>
      <c r="S1" s="4"/>
      <c r="T1" s="4"/>
      <c r="U1" s="5"/>
    </row>
    <row r="2" spans="1:21" x14ac:dyDescent="0.3">
      <c r="A2" t="s">
        <v>204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3</v>
      </c>
      <c r="J2" t="s">
        <v>8</v>
      </c>
      <c r="K2" t="s">
        <v>9</v>
      </c>
      <c r="L2" t="s">
        <v>10</v>
      </c>
      <c r="M2" t="s">
        <v>205</v>
      </c>
      <c r="N2" t="s">
        <v>206</v>
      </c>
      <c r="R2" t="s">
        <v>208</v>
      </c>
      <c r="S2" t="s">
        <v>210</v>
      </c>
      <c r="T2" t="s">
        <v>211</v>
      </c>
    </row>
    <row r="3" spans="1:21" x14ac:dyDescent="0.3">
      <c r="A3" t="str">
        <f>B3&amp;C3</f>
        <v>건물경사</v>
      </c>
      <c r="B3" t="s">
        <v>11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 t="s">
        <v>16</v>
      </c>
      <c r="I3" s="2">
        <v>588.40381530699904</v>
      </c>
      <c r="J3" s="2">
        <f>SUMIF($R$84:$R$110,$A3,$U$84:$U$110)</f>
        <v>33</v>
      </c>
      <c r="K3">
        <v>6.6</v>
      </c>
      <c r="L3">
        <v>0.1358</v>
      </c>
      <c r="M3">
        <f>I3*(J3/100)*(1/K3)</f>
        <v>29.420190765349954</v>
      </c>
      <c r="N3">
        <f>M3*L3*8760</f>
        <v>34998.494295986427</v>
      </c>
      <c r="R3" t="s">
        <v>209</v>
      </c>
      <c r="S3" s="1">
        <f>SUM(S4:S79)/10^(6)</f>
        <v>0.10693233205817772</v>
      </c>
      <c r="T3" s="1" t="e">
        <f>SUM(T4:T79)/10^(6)</f>
        <v>#VALUE!</v>
      </c>
    </row>
    <row r="4" spans="1:21" x14ac:dyDescent="0.3">
      <c r="A4" t="str">
        <f t="shared" ref="A4:A67" si="0">B4&amp;C4</f>
        <v>건물평면</v>
      </c>
      <c r="B4" t="s">
        <v>11</v>
      </c>
      <c r="C4" t="s">
        <v>17</v>
      </c>
      <c r="D4" t="s">
        <v>13</v>
      </c>
      <c r="E4" t="s">
        <v>13</v>
      </c>
      <c r="F4" t="s">
        <v>14</v>
      </c>
      <c r="G4" t="s">
        <v>15</v>
      </c>
      <c r="H4" t="s">
        <v>16</v>
      </c>
      <c r="I4" s="2">
        <v>1236.96900993999</v>
      </c>
      <c r="J4" s="2">
        <f>SUMIF($R$84:$R$110,$A4,$U$84:$U$110)</f>
        <v>24.14</v>
      </c>
      <c r="K4">
        <v>6.6</v>
      </c>
      <c r="L4">
        <v>0.1358</v>
      </c>
      <c r="M4">
        <f t="shared" ref="M4:M67" si="1">I4*(J4/100)*(1/K4)</f>
        <v>45.243078636289937</v>
      </c>
      <c r="N4">
        <f t="shared" ref="N4:N67" si="2">M4*L4*8760</f>
        <v>53821.528290359602</v>
      </c>
      <c r="R4" t="s">
        <v>16</v>
      </c>
      <c r="S4" s="2">
        <f>SUMIF($H$3:$H$4449,$R4,$M$3:$M$4449)</f>
        <v>243.24937632683708</v>
      </c>
      <c r="T4" s="2">
        <f>SUMIF($H$3:$H$4449,$R4,$N$3:$N$4449)</f>
        <v>289371.40407341602</v>
      </c>
      <c r="U4">
        <f>T4/S4</f>
        <v>1189.6080000000002</v>
      </c>
    </row>
    <row r="5" spans="1:21" x14ac:dyDescent="0.3">
      <c r="A5" t="str">
        <f t="shared" si="0"/>
        <v>건물평면</v>
      </c>
      <c r="B5" t="s">
        <v>11</v>
      </c>
      <c r="C5" t="s">
        <v>17</v>
      </c>
      <c r="D5" t="s">
        <v>13</v>
      </c>
      <c r="E5" t="s">
        <v>13</v>
      </c>
      <c r="F5" t="s">
        <v>14</v>
      </c>
      <c r="G5" t="s">
        <v>15</v>
      </c>
      <c r="H5" t="s">
        <v>16</v>
      </c>
      <c r="I5" s="2">
        <v>1290.77334917999</v>
      </c>
      <c r="J5" s="2">
        <f>SUMIF($R$84:$R$110,$A5,$U$84:$U$110)</f>
        <v>24.14</v>
      </c>
      <c r="K5">
        <v>6.6</v>
      </c>
      <c r="L5">
        <v>0.1358</v>
      </c>
      <c r="M5">
        <f t="shared" si="1"/>
        <v>47.211013104856001</v>
      </c>
      <c r="N5">
        <f t="shared" si="2"/>
        <v>56162.59887764154</v>
      </c>
      <c r="R5" t="s">
        <v>21</v>
      </c>
      <c r="S5" s="2">
        <f>SUMIF($H$3:$H$4449,$R5,$M$3:$M$4449)</f>
        <v>358.52825960696191</v>
      </c>
      <c r="T5" s="2">
        <f>SUMIF($H$3:$H$4449,$R5,$N$3:$N$4449)</f>
        <v>373116.05743385007</v>
      </c>
      <c r="U5">
        <f t="shared" ref="U5:U68" si="3">T5/S5</f>
        <v>1040.6880000000003</v>
      </c>
    </row>
    <row r="6" spans="1:21" x14ac:dyDescent="0.3">
      <c r="A6" t="str">
        <f t="shared" si="0"/>
        <v>건물평면</v>
      </c>
      <c r="B6" t="s">
        <v>11</v>
      </c>
      <c r="C6" t="s">
        <v>17</v>
      </c>
      <c r="D6" t="s">
        <v>13</v>
      </c>
      <c r="E6" t="s">
        <v>13</v>
      </c>
      <c r="F6" t="s">
        <v>14</v>
      </c>
      <c r="G6" t="s">
        <v>15</v>
      </c>
      <c r="H6" t="s">
        <v>16</v>
      </c>
      <c r="I6" s="2">
        <v>1865.73148265999</v>
      </c>
      <c r="J6" s="2">
        <f>SUMIF($R$84:$R$110,$A6,$U$84:$U$110)</f>
        <v>24.14</v>
      </c>
      <c r="K6">
        <v>6.6</v>
      </c>
      <c r="L6">
        <v>0.1358</v>
      </c>
      <c r="M6">
        <f t="shared" si="1"/>
        <v>68.24054241123055</v>
      </c>
      <c r="N6">
        <f t="shared" si="2"/>
        <v>81179.495176739147</v>
      </c>
      <c r="R6" t="s">
        <v>29</v>
      </c>
      <c r="S6" s="2">
        <f>SUMIF($H$3:$H$4449,$R6,$M$3:$M$4449)</f>
        <v>88.470228139831761</v>
      </c>
      <c r="T6" s="2">
        <f>SUMIF($H$3:$H$4449,$R6,$N$3:$N$4449)</f>
        <v>109274.88698919459</v>
      </c>
      <c r="U6">
        <f t="shared" si="3"/>
        <v>1235.1599999999999</v>
      </c>
    </row>
    <row r="7" spans="1:21" x14ac:dyDescent="0.3">
      <c r="A7" t="str">
        <f t="shared" si="0"/>
        <v>건물복합</v>
      </c>
      <c r="B7" t="s">
        <v>11</v>
      </c>
      <c r="C7" t="s">
        <v>18</v>
      </c>
      <c r="D7" t="s">
        <v>13</v>
      </c>
      <c r="E7" t="s">
        <v>13</v>
      </c>
      <c r="F7" t="s">
        <v>14</v>
      </c>
      <c r="G7" t="s">
        <v>15</v>
      </c>
      <c r="H7" t="s">
        <v>16</v>
      </c>
      <c r="I7" s="2">
        <v>938.718675641</v>
      </c>
      <c r="J7" s="2">
        <f>SUMIF($R$84:$R$110,$A7,$U$84:$U$110)</f>
        <v>16.47</v>
      </c>
      <c r="K7">
        <v>6.6</v>
      </c>
      <c r="L7">
        <v>0.1358</v>
      </c>
      <c r="M7">
        <f t="shared" si="1"/>
        <v>23.425297860314043</v>
      </c>
      <c r="N7">
        <f t="shared" si="2"/>
        <v>27866.921737012468</v>
      </c>
      <c r="R7" t="s">
        <v>32</v>
      </c>
      <c r="S7" s="2">
        <f>SUMIF($H$3:$H$4449,$R7,$M$3:$M$4449)</f>
        <v>635.55650564924099</v>
      </c>
      <c r="T7" s="2">
        <f>SUMIF($H$3:$H$4449,$R7,$N$3:$N$4449)</f>
        <v>719874.51614071429</v>
      </c>
      <c r="U7">
        <f t="shared" si="3"/>
        <v>1132.6679999999997</v>
      </c>
    </row>
    <row r="8" spans="1:21" x14ac:dyDescent="0.3">
      <c r="A8" t="str">
        <f t="shared" si="0"/>
        <v>건물평면</v>
      </c>
      <c r="B8" t="s">
        <v>11</v>
      </c>
      <c r="C8" t="s">
        <v>17</v>
      </c>
      <c r="D8" t="s">
        <v>13</v>
      </c>
      <c r="E8" t="s">
        <v>13</v>
      </c>
      <c r="F8" t="s">
        <v>14</v>
      </c>
      <c r="G8" t="s">
        <v>15</v>
      </c>
      <c r="H8" t="s">
        <v>16</v>
      </c>
      <c r="I8" s="2">
        <v>812.26625278400002</v>
      </c>
      <c r="J8" s="2">
        <f>SUMIF($R$84:$R$110,$A8,$U$84:$U$110)</f>
        <v>24.14</v>
      </c>
      <c r="K8">
        <v>6.6</v>
      </c>
      <c r="L8">
        <v>0.1358</v>
      </c>
      <c r="M8">
        <f t="shared" si="1"/>
        <v>29.70925354879661</v>
      </c>
      <c r="N8">
        <f t="shared" si="2"/>
        <v>35342.365695676839</v>
      </c>
      <c r="R8" t="s">
        <v>35</v>
      </c>
      <c r="S8" s="2">
        <f>SUMIF($H$3:$H$4449,$R8,$M$3:$M$4449)</f>
        <v>266.51612428783653</v>
      </c>
      <c r="T8" s="2">
        <f>SUMIF($H$3:$H$4449,$R8,$N$3:$N$4449)</f>
        <v>318217.05420618528</v>
      </c>
      <c r="U8">
        <f t="shared" si="3"/>
        <v>1193.9879999999996</v>
      </c>
    </row>
    <row r="9" spans="1:21" x14ac:dyDescent="0.3">
      <c r="A9" t="str">
        <f t="shared" si="0"/>
        <v>건물평면</v>
      </c>
      <c r="B9" t="s">
        <v>11</v>
      </c>
      <c r="C9" t="s">
        <v>17</v>
      </c>
      <c r="D9" t="s">
        <v>13</v>
      </c>
      <c r="E9" t="s">
        <v>13</v>
      </c>
      <c r="F9" t="s">
        <v>19</v>
      </c>
      <c r="G9" t="s">
        <v>20</v>
      </c>
      <c r="H9" t="s">
        <v>21</v>
      </c>
      <c r="I9" s="2">
        <v>1265.74816613999</v>
      </c>
      <c r="J9" s="2">
        <f>SUMIF($R$84:$R$110,$A9,$U$84:$U$110)</f>
        <v>24.14</v>
      </c>
      <c r="K9">
        <v>6.6</v>
      </c>
      <c r="L9">
        <v>0.1188</v>
      </c>
      <c r="M9">
        <f t="shared" si="1"/>
        <v>46.295698076695999</v>
      </c>
      <c r="N9">
        <f t="shared" si="2"/>
        <v>48179.377440040604</v>
      </c>
      <c r="R9" t="s">
        <v>38</v>
      </c>
      <c r="S9" s="2">
        <f>SUMIF($H$3:$H$4449,$R9,$M$3:$M$4449)</f>
        <v>697.25299463129295</v>
      </c>
      <c r="T9" s="2">
        <f>SUMIF($H$3:$H$4449,$R9,$N$3:$N$4449)</f>
        <v>832511.70855382807</v>
      </c>
      <c r="U9">
        <f t="shared" si="3"/>
        <v>1193.9879999999998</v>
      </c>
    </row>
    <row r="10" spans="1:21" x14ac:dyDescent="0.3">
      <c r="A10" t="str">
        <f t="shared" si="0"/>
        <v>건물평면</v>
      </c>
      <c r="B10" t="s">
        <v>11</v>
      </c>
      <c r="C10" t="s">
        <v>17</v>
      </c>
      <c r="D10" t="s">
        <v>13</v>
      </c>
      <c r="E10" t="s">
        <v>13</v>
      </c>
      <c r="F10" t="s">
        <v>19</v>
      </c>
      <c r="G10" t="s">
        <v>20</v>
      </c>
      <c r="H10" t="s">
        <v>21</v>
      </c>
      <c r="I10" s="2">
        <v>630.84288621099904</v>
      </c>
      <c r="J10" s="2">
        <f>SUMIF($R$84:$R$110,$A10,$U$84:$U$110)</f>
        <v>24.14</v>
      </c>
      <c r="K10">
        <v>6.6</v>
      </c>
      <c r="L10">
        <v>0.1188</v>
      </c>
      <c r="M10">
        <f t="shared" si="1"/>
        <v>23.073556474444725</v>
      </c>
      <c r="N10">
        <f t="shared" si="2"/>
        <v>24012.373340276932</v>
      </c>
      <c r="R10" t="s">
        <v>43</v>
      </c>
      <c r="S10" s="2">
        <f>SUMIF($H$3:$H$4449,$R10,$M$3:$M$4449)</f>
        <v>5288.5679391496287</v>
      </c>
      <c r="T10" s="2">
        <f>SUMIF($H$3:$H$4449,$R10,$N$3:$N$4449)</f>
        <v>6045785.0966770723</v>
      </c>
      <c r="U10">
        <f t="shared" si="3"/>
        <v>1143.18</v>
      </c>
    </row>
    <row r="11" spans="1:21" x14ac:dyDescent="0.3">
      <c r="A11" t="str">
        <f t="shared" si="0"/>
        <v>건물평면</v>
      </c>
      <c r="B11" t="s">
        <v>11</v>
      </c>
      <c r="C11" t="s">
        <v>17</v>
      </c>
      <c r="D11" t="s">
        <v>13</v>
      </c>
      <c r="E11" t="s">
        <v>13</v>
      </c>
      <c r="F11" t="s">
        <v>19</v>
      </c>
      <c r="G11" t="s">
        <v>20</v>
      </c>
      <c r="H11" t="s">
        <v>21</v>
      </c>
      <c r="I11" s="2">
        <v>1102.0535560400001</v>
      </c>
      <c r="J11" s="2">
        <f>SUMIF($R$84:$R$110,$A11,$U$84:$U$110)</f>
        <v>24.14</v>
      </c>
      <c r="K11">
        <v>6.6</v>
      </c>
      <c r="L11">
        <v>0.1188</v>
      </c>
      <c r="M11">
        <f t="shared" si="1"/>
        <v>40.308443701220611</v>
      </c>
      <c r="N11">
        <f t="shared" si="2"/>
        <v>41948.51365853587</v>
      </c>
      <c r="R11" t="s">
        <v>46</v>
      </c>
      <c r="S11" s="2">
        <f>SUMIF($H$3:$H$4449,$R11,$M$3:$M$4449)</f>
        <v>844.29314419000411</v>
      </c>
      <c r="T11" s="2">
        <f>SUMIF($H$3:$H$4449,$R11,$N$3:$N$4449)</f>
        <v>1061327.1398354867</v>
      </c>
      <c r="U11">
        <f t="shared" si="3"/>
        <v>1257.0600000000002</v>
      </c>
    </row>
    <row r="12" spans="1:21" x14ac:dyDescent="0.3">
      <c r="A12" t="str">
        <f t="shared" si="0"/>
        <v>건물평면</v>
      </c>
      <c r="B12" t="s">
        <v>11</v>
      </c>
      <c r="C12" t="s">
        <v>17</v>
      </c>
      <c r="D12" t="s">
        <v>13</v>
      </c>
      <c r="E12" t="s">
        <v>13</v>
      </c>
      <c r="F12" t="s">
        <v>19</v>
      </c>
      <c r="G12" t="s">
        <v>20</v>
      </c>
      <c r="H12" t="s">
        <v>21</v>
      </c>
      <c r="I12" s="2">
        <v>342.58233388899902</v>
      </c>
      <c r="J12" s="2">
        <f>SUMIF($R$84:$R$110,$A12,$U$84:$U$110)</f>
        <v>24.14</v>
      </c>
      <c r="K12">
        <v>6.6</v>
      </c>
      <c r="L12">
        <v>0.1188</v>
      </c>
      <c r="M12">
        <f t="shared" si="1"/>
        <v>12.530208394061269</v>
      </c>
      <c r="N12">
        <f t="shared" si="2"/>
        <v>13040.037513198833</v>
      </c>
      <c r="R12" t="s">
        <v>54</v>
      </c>
      <c r="S12" s="2">
        <f>SUMIF($H$3:$H$4449,$R12,$M$3:$M$4449)</f>
        <v>2019.4388658402354</v>
      </c>
      <c r="T12" s="2">
        <f>SUMIF($H$3:$H$4449,$R12,$N$3:$N$4449)</f>
        <v>2361652.9760455219</v>
      </c>
      <c r="U12">
        <f t="shared" si="3"/>
        <v>1169.46</v>
      </c>
    </row>
    <row r="13" spans="1:21" x14ac:dyDescent="0.3">
      <c r="A13" t="str">
        <f t="shared" si="0"/>
        <v>건물평면</v>
      </c>
      <c r="B13" t="s">
        <v>11</v>
      </c>
      <c r="C13" t="s">
        <v>17</v>
      </c>
      <c r="D13" t="s">
        <v>13</v>
      </c>
      <c r="E13" t="s">
        <v>13</v>
      </c>
      <c r="F13" t="s">
        <v>19</v>
      </c>
      <c r="G13" t="s">
        <v>20</v>
      </c>
      <c r="H13" t="s">
        <v>21</v>
      </c>
      <c r="I13" s="2">
        <v>398.02347031599902</v>
      </c>
      <c r="J13" s="2">
        <f>SUMIF($R$84:$R$110,$A13,$U$84:$U$110)</f>
        <v>24.14</v>
      </c>
      <c r="K13">
        <v>6.6</v>
      </c>
      <c r="L13">
        <v>0.1188</v>
      </c>
      <c r="M13">
        <f t="shared" si="1"/>
        <v>14.558009959739723</v>
      </c>
      <c r="N13">
        <f t="shared" si="2"/>
        <v>15150.346268981613</v>
      </c>
      <c r="R13" t="s">
        <v>57</v>
      </c>
      <c r="S13" s="2">
        <f>SUMIF($H$3:$H$4449,$R13,$M$3:$M$4449)</f>
        <v>3117.3209443507735</v>
      </c>
      <c r="T13" s="2">
        <f>SUMIF($H$3:$H$4449,$R13,$N$3:$N$4449)</f>
        <v>3864044.0033605555</v>
      </c>
      <c r="U13">
        <f t="shared" si="3"/>
        <v>1239.5399999999993</v>
      </c>
    </row>
    <row r="14" spans="1:21" x14ac:dyDescent="0.3">
      <c r="A14" t="str">
        <f t="shared" si="0"/>
        <v>주차장노외</v>
      </c>
      <c r="B14" t="s">
        <v>22</v>
      </c>
      <c r="C14" t="s">
        <v>23</v>
      </c>
      <c r="D14" t="s">
        <v>13</v>
      </c>
      <c r="E14" t="s">
        <v>13</v>
      </c>
      <c r="F14" t="s">
        <v>19</v>
      </c>
      <c r="G14" t="s">
        <v>20</v>
      </c>
      <c r="H14" t="s">
        <v>21</v>
      </c>
      <c r="I14" s="2">
        <v>317.09006934899901</v>
      </c>
      <c r="J14" s="2">
        <f>SUMIF($R$84:$R$110,$A14,$U$84:$U$110)</f>
        <v>50</v>
      </c>
      <c r="K14">
        <v>10</v>
      </c>
      <c r="L14">
        <v>0.1188</v>
      </c>
      <c r="M14">
        <f t="shared" si="1"/>
        <v>15.854503467449952</v>
      </c>
      <c r="N14">
        <f t="shared" si="2"/>
        <v>16499.591504533557</v>
      </c>
      <c r="R14" t="s">
        <v>63</v>
      </c>
      <c r="S14" s="2">
        <f>SUMIF($H$3:$H$4449,$R14,$M$3:$M$4449)</f>
        <v>400.37495695547329</v>
      </c>
      <c r="T14" s="2">
        <f>SUMIF($H$3:$H$4449,$R14,$N$3:$N$4449)</f>
        <v>478042.89410535165</v>
      </c>
      <c r="U14">
        <f t="shared" si="3"/>
        <v>1193.9880000000001</v>
      </c>
    </row>
    <row r="15" spans="1:21" x14ac:dyDescent="0.3">
      <c r="A15" t="str">
        <f t="shared" si="0"/>
        <v>주차장노외</v>
      </c>
      <c r="B15" t="s">
        <v>22</v>
      </c>
      <c r="C15" t="s">
        <v>23</v>
      </c>
      <c r="D15" t="s">
        <v>13</v>
      </c>
      <c r="E15" t="s">
        <v>13</v>
      </c>
      <c r="F15" t="s">
        <v>19</v>
      </c>
      <c r="G15" t="s">
        <v>20</v>
      </c>
      <c r="H15" t="s">
        <v>21</v>
      </c>
      <c r="I15" s="2">
        <v>134.509442016999</v>
      </c>
      <c r="J15" s="2">
        <f>SUMIF($R$84:$R$110,$A15,$U$84:$U$110)</f>
        <v>50</v>
      </c>
      <c r="K15">
        <v>10</v>
      </c>
      <c r="L15">
        <v>0.1188</v>
      </c>
      <c r="M15">
        <f t="shared" si="1"/>
        <v>6.7254721008499505</v>
      </c>
      <c r="N15">
        <f t="shared" si="2"/>
        <v>6999.1181096893333</v>
      </c>
      <c r="R15" t="s">
        <v>67</v>
      </c>
      <c r="S15" s="2">
        <f>SUMIF($H$3:$H$4449,$R15,$M$3:$M$4449)</f>
        <v>809.3195946266037</v>
      </c>
      <c r="T15" s="2">
        <f>SUMIF($H$3:$H$4449,$R15,$N$3:$N$4449)</f>
        <v>765681.08208433725</v>
      </c>
      <c r="U15">
        <f t="shared" si="3"/>
        <v>946.08</v>
      </c>
    </row>
    <row r="16" spans="1:21" x14ac:dyDescent="0.3">
      <c r="A16" t="str">
        <f t="shared" si="0"/>
        <v>주차장노외</v>
      </c>
      <c r="B16" t="s">
        <v>22</v>
      </c>
      <c r="C16" t="s">
        <v>23</v>
      </c>
      <c r="D16" t="s">
        <v>13</v>
      </c>
      <c r="E16" t="s">
        <v>13</v>
      </c>
      <c r="F16" t="s">
        <v>19</v>
      </c>
      <c r="G16" t="s">
        <v>20</v>
      </c>
      <c r="H16" t="s">
        <v>21</v>
      </c>
      <c r="I16" s="2">
        <v>309.85683329199901</v>
      </c>
      <c r="J16" s="2">
        <f>SUMIF($R$84:$R$110,$A16,$U$84:$U$110)</f>
        <v>50</v>
      </c>
      <c r="K16">
        <v>10</v>
      </c>
      <c r="L16">
        <v>0.1188</v>
      </c>
      <c r="M16">
        <f t="shared" si="1"/>
        <v>15.49284166459995</v>
      </c>
      <c r="N16">
        <f t="shared" si="2"/>
        <v>16123.214406249193</v>
      </c>
      <c r="R16" t="s">
        <v>70</v>
      </c>
      <c r="S16" s="2">
        <f>SUMIF($H$3:$H$4449,$R16,$M$3:$M$4449)</f>
        <v>2850.7379528422784</v>
      </c>
      <c r="T16" s="2">
        <f>SUMIF($H$3:$H$4449,$R16,$N$3:$N$4449)</f>
        <v>3428719.3713051453</v>
      </c>
      <c r="U16">
        <f t="shared" si="3"/>
        <v>1202.7480000000003</v>
      </c>
    </row>
    <row r="17" spans="1:21" x14ac:dyDescent="0.3">
      <c r="A17" t="str">
        <f t="shared" si="0"/>
        <v>주차장노외</v>
      </c>
      <c r="B17" t="s">
        <v>22</v>
      </c>
      <c r="C17" t="s">
        <v>23</v>
      </c>
      <c r="D17" t="s">
        <v>13</v>
      </c>
      <c r="E17" t="s">
        <v>13</v>
      </c>
      <c r="F17" t="s">
        <v>19</v>
      </c>
      <c r="G17" t="s">
        <v>20</v>
      </c>
      <c r="H17" t="s">
        <v>21</v>
      </c>
      <c r="I17" s="2">
        <v>175.478280154</v>
      </c>
      <c r="J17" s="2">
        <f>SUMIF($R$84:$R$110,$A17,$U$84:$U$110)</f>
        <v>50</v>
      </c>
      <c r="K17">
        <v>10</v>
      </c>
      <c r="L17">
        <v>0.1188</v>
      </c>
      <c r="M17">
        <f t="shared" si="1"/>
        <v>8.7739140077000002</v>
      </c>
      <c r="N17">
        <f t="shared" si="2"/>
        <v>9130.9070208452977</v>
      </c>
      <c r="R17" t="s">
        <v>75</v>
      </c>
      <c r="S17" s="2">
        <f>SUMIF($H$3:$H$4449,$R17,$M$3:$M$4449)</f>
        <v>2537.4421477632168</v>
      </c>
      <c r="T17" s="2">
        <f>SUMIF($H$3:$H$4449,$R17,$N$3:$N$4449)</f>
        <v>3051903.4683379144</v>
      </c>
      <c r="U17">
        <f t="shared" si="3"/>
        <v>1202.7480000000003</v>
      </c>
    </row>
    <row r="18" spans="1:21" x14ac:dyDescent="0.3">
      <c r="A18" t="str">
        <f t="shared" si="0"/>
        <v>주차장노외</v>
      </c>
      <c r="B18" t="s">
        <v>22</v>
      </c>
      <c r="C18" t="s">
        <v>23</v>
      </c>
      <c r="D18" t="s">
        <v>13</v>
      </c>
      <c r="E18" t="s">
        <v>13</v>
      </c>
      <c r="F18" t="s">
        <v>19</v>
      </c>
      <c r="G18" t="s">
        <v>20</v>
      </c>
      <c r="H18" t="s">
        <v>21</v>
      </c>
      <c r="I18" s="2">
        <v>32.616630040300002</v>
      </c>
      <c r="J18" s="2">
        <f>SUMIF($R$84:$R$110,$A18,$U$84:$U$110)</f>
        <v>50</v>
      </c>
      <c r="K18">
        <v>10</v>
      </c>
      <c r="L18">
        <v>0.1188</v>
      </c>
      <c r="M18">
        <f t="shared" si="1"/>
        <v>1.6308315020150002</v>
      </c>
      <c r="N18">
        <f t="shared" si="2"/>
        <v>1697.1867741689866</v>
      </c>
      <c r="R18" t="s">
        <v>79</v>
      </c>
      <c r="S18" s="2">
        <f>SUMIF($H$3:$H$4449,$R18,$M$3:$M$4449)</f>
        <v>385.57819586093729</v>
      </c>
      <c r="T18" s="2">
        <f>SUMIF($H$3:$H$4449,$R18,$N$3:$N$4449)</f>
        <v>460375.73891960882</v>
      </c>
      <c r="U18">
        <f t="shared" si="3"/>
        <v>1193.9880000000001</v>
      </c>
    </row>
    <row r="19" spans="1:21" x14ac:dyDescent="0.3">
      <c r="A19" t="str">
        <f t="shared" si="0"/>
        <v>주차장노외</v>
      </c>
      <c r="B19" t="s">
        <v>22</v>
      </c>
      <c r="C19" t="s">
        <v>23</v>
      </c>
      <c r="D19" t="s">
        <v>13</v>
      </c>
      <c r="E19" t="s">
        <v>13</v>
      </c>
      <c r="F19" t="s">
        <v>19</v>
      </c>
      <c r="G19" t="s">
        <v>20</v>
      </c>
      <c r="H19" t="s">
        <v>21</v>
      </c>
      <c r="I19" s="2">
        <v>112.600131310999</v>
      </c>
      <c r="J19" s="2">
        <f>SUMIF($R$84:$R$110,$A19,$U$84:$U$110)</f>
        <v>50</v>
      </c>
      <c r="K19">
        <v>10</v>
      </c>
      <c r="L19">
        <v>0.1188</v>
      </c>
      <c r="M19">
        <f t="shared" si="1"/>
        <v>5.6300065655499507</v>
      </c>
      <c r="N19">
        <f t="shared" si="2"/>
        <v>5859.080272689047</v>
      </c>
      <c r="R19" t="s">
        <v>82</v>
      </c>
      <c r="S19" s="2">
        <f>SUMIF($H$3:$H$4449,$R19,$M$3:$M$4449)</f>
        <v>1610.032998857675</v>
      </c>
      <c r="T19" s="2">
        <f>SUMIF($H$3:$H$4449,$R19,$N$3:$N$4449)</f>
        <v>1939284.7471240691</v>
      </c>
      <c r="U19">
        <f t="shared" si="3"/>
        <v>1204.4999999999998</v>
      </c>
    </row>
    <row r="20" spans="1:21" x14ac:dyDescent="0.3">
      <c r="A20" t="str">
        <f t="shared" si="0"/>
        <v>주차장노외</v>
      </c>
      <c r="B20" t="s">
        <v>22</v>
      </c>
      <c r="C20" t="s">
        <v>23</v>
      </c>
      <c r="D20" t="s">
        <v>13</v>
      </c>
      <c r="E20" t="s">
        <v>13</v>
      </c>
      <c r="F20" t="s">
        <v>19</v>
      </c>
      <c r="G20" t="s">
        <v>20</v>
      </c>
      <c r="H20" t="s">
        <v>21</v>
      </c>
      <c r="I20" s="2">
        <v>49.0636161169</v>
      </c>
      <c r="J20" s="2">
        <f>SUMIF($R$84:$R$110,$A20,$U$84:$U$110)</f>
        <v>50</v>
      </c>
      <c r="K20">
        <v>10</v>
      </c>
      <c r="L20">
        <v>0.1188</v>
      </c>
      <c r="M20">
        <f t="shared" si="1"/>
        <v>2.4531808058450002</v>
      </c>
      <c r="N20">
        <f t="shared" si="2"/>
        <v>2552.9958264732213</v>
      </c>
      <c r="R20" t="s">
        <v>88</v>
      </c>
      <c r="S20" s="2">
        <f>SUMIF($H$3:$H$4449,$R20,$M$3:$M$4449)</f>
        <v>2064.5248354416644</v>
      </c>
      <c r="T20" s="2">
        <f>SUMIF($H$3:$H$4449,$R20,$N$3:$N$4449)</f>
        <v>2405336.595276373</v>
      </c>
      <c r="U20">
        <f t="shared" si="3"/>
        <v>1165.0799999999992</v>
      </c>
    </row>
    <row r="21" spans="1:21" x14ac:dyDescent="0.3">
      <c r="A21" t="str">
        <f t="shared" si="0"/>
        <v>주차장노외</v>
      </c>
      <c r="B21" t="s">
        <v>22</v>
      </c>
      <c r="C21" t="s">
        <v>23</v>
      </c>
      <c r="D21" t="s">
        <v>13</v>
      </c>
      <c r="E21" t="s">
        <v>13</v>
      </c>
      <c r="F21" t="s">
        <v>19</v>
      </c>
      <c r="G21" t="s">
        <v>20</v>
      </c>
      <c r="H21" t="s">
        <v>21</v>
      </c>
      <c r="I21" s="2">
        <v>214.161071883999</v>
      </c>
      <c r="J21" s="2">
        <f>SUMIF($R$84:$R$110,$A21,$U$84:$U$110)</f>
        <v>50</v>
      </c>
      <c r="K21">
        <v>10</v>
      </c>
      <c r="L21">
        <v>0.1188</v>
      </c>
      <c r="M21">
        <f t="shared" si="1"/>
        <v>10.708053594199951</v>
      </c>
      <c r="N21">
        <f t="shared" si="2"/>
        <v>11143.742878840758</v>
      </c>
      <c r="R21" t="s">
        <v>91</v>
      </c>
      <c r="S21" s="2">
        <f>SUMIF($H$3:$H$4449,$R21,$M$3:$M$4449)</f>
        <v>120.99969747786577</v>
      </c>
      <c r="T21" s="2">
        <f>SUMIF($H$3:$H$4449,$R21,$N$3:$N$4449)</f>
        <v>157933.64513600952</v>
      </c>
      <c r="U21">
        <f t="shared" si="3"/>
        <v>1305.24</v>
      </c>
    </row>
    <row r="22" spans="1:21" x14ac:dyDescent="0.3">
      <c r="A22" t="str">
        <f t="shared" si="0"/>
        <v>주차장노외</v>
      </c>
      <c r="B22" t="s">
        <v>22</v>
      </c>
      <c r="C22" t="s">
        <v>23</v>
      </c>
      <c r="D22" t="s">
        <v>13</v>
      </c>
      <c r="E22" t="s">
        <v>13</v>
      </c>
      <c r="F22" t="s">
        <v>19</v>
      </c>
      <c r="G22" t="s">
        <v>20</v>
      </c>
      <c r="H22" t="s">
        <v>21</v>
      </c>
      <c r="I22" s="2">
        <v>219.32135316</v>
      </c>
      <c r="J22" s="2">
        <f>SUMIF($R$84:$R$110,$A22,$U$84:$U$110)</f>
        <v>50</v>
      </c>
      <c r="K22">
        <v>10</v>
      </c>
      <c r="L22">
        <v>0.1188</v>
      </c>
      <c r="M22">
        <f t="shared" si="1"/>
        <v>10.966067658</v>
      </c>
      <c r="N22">
        <f t="shared" si="2"/>
        <v>11412.255018868706</v>
      </c>
      <c r="R22" t="s">
        <v>93</v>
      </c>
      <c r="S22" s="2">
        <f>SUMIF($H$3:$H$4449,$R22,$M$3:$M$4449)</f>
        <v>692.61006417070223</v>
      </c>
      <c r="T22" s="2">
        <f>SUMIF($H$3:$H$4449,$R22,$N$3:$N$4449)</f>
        <v>904022.36015816755</v>
      </c>
      <c r="U22">
        <f t="shared" si="3"/>
        <v>1305.2400000000002</v>
      </c>
    </row>
    <row r="23" spans="1:21" x14ac:dyDescent="0.3">
      <c r="A23" t="str">
        <f t="shared" si="0"/>
        <v>주차장노외</v>
      </c>
      <c r="B23" t="s">
        <v>22</v>
      </c>
      <c r="C23" t="s">
        <v>23</v>
      </c>
      <c r="D23" t="s">
        <v>13</v>
      </c>
      <c r="E23" t="s">
        <v>13</v>
      </c>
      <c r="F23" t="s">
        <v>19</v>
      </c>
      <c r="G23" t="s">
        <v>20</v>
      </c>
      <c r="H23" t="s">
        <v>21</v>
      </c>
      <c r="I23" s="2">
        <v>240.742696881</v>
      </c>
      <c r="J23" s="2">
        <f>SUMIF($R$84:$R$110,$A23,$U$84:$U$110)</f>
        <v>50</v>
      </c>
      <c r="K23">
        <v>10</v>
      </c>
      <c r="L23">
        <v>0.1188</v>
      </c>
      <c r="M23">
        <f t="shared" si="1"/>
        <v>12.037134844050001</v>
      </c>
      <c r="N23">
        <f t="shared" si="2"/>
        <v>12526.901786584709</v>
      </c>
      <c r="R23" t="s">
        <v>96</v>
      </c>
      <c r="S23" s="2">
        <f>SUMIF($H$3:$H$4449,$R23,$M$3:$M$4449)</f>
        <v>735.62101177925763</v>
      </c>
      <c r="T23" s="2">
        <f>SUMIF($H$3:$H$4449,$R23,$N$3:$N$4449)</f>
        <v>875100.6405806992</v>
      </c>
      <c r="U23">
        <f t="shared" si="3"/>
        <v>1189.6080000000002</v>
      </c>
    </row>
    <row r="24" spans="1:21" x14ac:dyDescent="0.3">
      <c r="A24" t="str">
        <f t="shared" si="0"/>
        <v>주차장노외</v>
      </c>
      <c r="B24" t="s">
        <v>22</v>
      </c>
      <c r="C24" t="s">
        <v>23</v>
      </c>
      <c r="D24" t="s">
        <v>13</v>
      </c>
      <c r="E24" t="s">
        <v>13</v>
      </c>
      <c r="F24" t="s">
        <v>19</v>
      </c>
      <c r="G24" t="s">
        <v>20</v>
      </c>
      <c r="H24" t="s">
        <v>21</v>
      </c>
      <c r="I24" s="2">
        <v>235.641451472</v>
      </c>
      <c r="J24" s="2">
        <f>SUMIF($R$84:$R$110,$A24,$U$84:$U$110)</f>
        <v>50</v>
      </c>
      <c r="K24">
        <v>10</v>
      </c>
      <c r="L24">
        <v>0.1188</v>
      </c>
      <c r="M24">
        <f t="shared" si="1"/>
        <v>11.782072573600001</v>
      </c>
      <c r="N24">
        <f t="shared" si="2"/>
        <v>12261.461542474637</v>
      </c>
      <c r="R24" t="s">
        <v>99</v>
      </c>
      <c r="S24" s="2">
        <f>SUMIF($H$3:$H$4449,$R24,$M$3:$M$4449)</f>
        <v>644.24738209838461</v>
      </c>
      <c r="T24" s="2">
        <f>SUMIF($H$3:$H$4449,$R24,$N$3:$N$4449)</f>
        <v>769223.64325688616</v>
      </c>
      <c r="U24">
        <f t="shared" si="3"/>
        <v>1193.9880000000003</v>
      </c>
    </row>
    <row r="25" spans="1:21" x14ac:dyDescent="0.3">
      <c r="A25" t="str">
        <f t="shared" si="0"/>
        <v>주차장노외</v>
      </c>
      <c r="B25" t="s">
        <v>22</v>
      </c>
      <c r="C25" t="s">
        <v>23</v>
      </c>
      <c r="D25" t="s">
        <v>13</v>
      </c>
      <c r="E25" t="s">
        <v>13</v>
      </c>
      <c r="F25" t="s">
        <v>19</v>
      </c>
      <c r="G25" t="s">
        <v>20</v>
      </c>
      <c r="H25" t="s">
        <v>21</v>
      </c>
      <c r="I25" s="2">
        <v>205.636904474999</v>
      </c>
      <c r="J25" s="2">
        <f>SUMIF($R$84:$R$110,$A25,$U$84:$U$110)</f>
        <v>50</v>
      </c>
      <c r="K25">
        <v>10</v>
      </c>
      <c r="L25">
        <v>0.1188</v>
      </c>
      <c r="M25">
        <f t="shared" si="1"/>
        <v>10.281845223749951</v>
      </c>
      <c r="N25">
        <f t="shared" si="2"/>
        <v>10700.192942213889</v>
      </c>
      <c r="R25" t="s">
        <v>102</v>
      </c>
      <c r="S25" s="2">
        <f>SUMIF($H$3:$H$4449,$R25,$M$3:$M$4449)</f>
        <v>801.12784841178041</v>
      </c>
      <c r="T25" s="2">
        <f>SUMIF($H$3:$H$4449,$R25,$N$3:$N$4449)</f>
        <v>990924.64923471177</v>
      </c>
      <c r="U25">
        <f t="shared" si="3"/>
        <v>1236.9119999999996</v>
      </c>
    </row>
    <row r="26" spans="1:21" x14ac:dyDescent="0.3">
      <c r="A26" t="str">
        <f t="shared" si="0"/>
        <v>주차장노외</v>
      </c>
      <c r="B26" t="s">
        <v>22</v>
      </c>
      <c r="C26" t="s">
        <v>23</v>
      </c>
      <c r="D26" t="s">
        <v>13</v>
      </c>
      <c r="E26" t="s">
        <v>13</v>
      </c>
      <c r="F26" t="s">
        <v>19</v>
      </c>
      <c r="G26" t="s">
        <v>20</v>
      </c>
      <c r="H26" t="s">
        <v>21</v>
      </c>
      <c r="I26" s="2">
        <v>63.3472571167</v>
      </c>
      <c r="J26" s="2">
        <f>SUMIF($R$84:$R$110,$A26,$U$84:$U$110)</f>
        <v>50</v>
      </c>
      <c r="K26">
        <v>10</v>
      </c>
      <c r="L26">
        <v>0.1188</v>
      </c>
      <c r="M26">
        <f t="shared" si="1"/>
        <v>3.167362855835</v>
      </c>
      <c r="N26">
        <f t="shared" si="2"/>
        <v>3296.2365157132144</v>
      </c>
      <c r="R26" t="s">
        <v>104</v>
      </c>
      <c r="S26" s="2">
        <f>SUMIF($H$3:$H$4449,$R26,$M$3:$M$4449)</f>
        <v>206.58026694122123</v>
      </c>
      <c r="T26" s="2">
        <f>SUMIF($H$3:$H$4449,$R26,$N$3:$N$4449)</f>
        <v>246654.35976461484</v>
      </c>
      <c r="U26">
        <f t="shared" si="3"/>
        <v>1193.9880000000001</v>
      </c>
    </row>
    <row r="27" spans="1:21" x14ac:dyDescent="0.3">
      <c r="A27" t="str">
        <f t="shared" si="0"/>
        <v>주차장노외</v>
      </c>
      <c r="B27" t="s">
        <v>22</v>
      </c>
      <c r="C27" t="s">
        <v>23</v>
      </c>
      <c r="D27" t="s">
        <v>13</v>
      </c>
      <c r="E27" t="s">
        <v>13</v>
      </c>
      <c r="F27" t="s">
        <v>19</v>
      </c>
      <c r="G27" t="s">
        <v>20</v>
      </c>
      <c r="H27" t="s">
        <v>21</v>
      </c>
      <c r="I27" s="2">
        <v>205.89651412699899</v>
      </c>
      <c r="J27" s="2">
        <f>SUMIF($R$84:$R$110,$A27,$U$84:$U$110)</f>
        <v>50</v>
      </c>
      <c r="K27">
        <v>10</v>
      </c>
      <c r="L27">
        <v>0.1188</v>
      </c>
      <c r="M27">
        <f t="shared" si="1"/>
        <v>10.29482570634995</v>
      </c>
      <c r="N27">
        <f t="shared" si="2"/>
        <v>10713.701574689918</v>
      </c>
      <c r="R27" t="s">
        <v>107</v>
      </c>
      <c r="S27" s="2">
        <f>SUMIF($H$3:$H$4449,$R27,$M$3:$M$4449)</f>
        <v>2204.0135548341382</v>
      </c>
      <c r="T27" s="2">
        <f>SUMIF($H$3:$H$4449,$R27,$N$3:$N$4449)</f>
        <v>2631565.736309303</v>
      </c>
      <c r="U27">
        <f t="shared" si="3"/>
        <v>1193.9880000000001</v>
      </c>
    </row>
    <row r="28" spans="1:21" x14ac:dyDescent="0.3">
      <c r="A28" t="str">
        <f t="shared" si="0"/>
        <v>주차장노외</v>
      </c>
      <c r="B28" t="s">
        <v>22</v>
      </c>
      <c r="C28" t="s">
        <v>23</v>
      </c>
      <c r="D28" t="s">
        <v>13</v>
      </c>
      <c r="E28" t="s">
        <v>13</v>
      </c>
      <c r="F28" t="s">
        <v>19</v>
      </c>
      <c r="G28" t="s">
        <v>20</v>
      </c>
      <c r="H28" t="s">
        <v>21</v>
      </c>
      <c r="I28" s="2">
        <v>36.521310279799899</v>
      </c>
      <c r="J28" s="2">
        <f>SUMIF($R$84:$R$110,$A28,$U$84:$U$110)</f>
        <v>50</v>
      </c>
      <c r="K28">
        <v>10</v>
      </c>
      <c r="L28">
        <v>0.1188</v>
      </c>
      <c r="M28">
        <f t="shared" si="1"/>
        <v>1.8260655139899951</v>
      </c>
      <c r="N28">
        <f t="shared" si="2"/>
        <v>1900.36446762322</v>
      </c>
      <c r="R28" t="s">
        <v>109</v>
      </c>
      <c r="S28" s="2">
        <f>SUMIF($H$3:$H$4449,$R28,$M$3:$M$4449)</f>
        <v>616.39963154022371</v>
      </c>
      <c r="T28" s="2">
        <f>SUMIF($H$3:$H$4449,$R28,$N$3:$N$4449)</f>
        <v>704655.73078415287</v>
      </c>
      <c r="U28">
        <f t="shared" si="3"/>
        <v>1143.1799999999998</v>
      </c>
    </row>
    <row r="29" spans="1:21" x14ac:dyDescent="0.3">
      <c r="A29" t="str">
        <f t="shared" si="0"/>
        <v>주차장노외</v>
      </c>
      <c r="B29" t="s">
        <v>22</v>
      </c>
      <c r="C29" t="s">
        <v>23</v>
      </c>
      <c r="D29" t="s">
        <v>13</v>
      </c>
      <c r="E29" t="s">
        <v>13</v>
      </c>
      <c r="F29" t="s">
        <v>19</v>
      </c>
      <c r="G29" t="s">
        <v>20</v>
      </c>
      <c r="H29" t="s">
        <v>21</v>
      </c>
      <c r="I29" s="2">
        <v>82.204033352300002</v>
      </c>
      <c r="J29" s="2">
        <f>SUMIF($R$84:$R$110,$A29,$U$84:$U$110)</f>
        <v>50</v>
      </c>
      <c r="K29">
        <v>10</v>
      </c>
      <c r="L29">
        <v>0.1188</v>
      </c>
      <c r="M29">
        <f t="shared" si="1"/>
        <v>4.1102016676150006</v>
      </c>
      <c r="N29">
        <f t="shared" si="2"/>
        <v>4277.4375530669195</v>
      </c>
      <c r="R29" t="s">
        <v>110</v>
      </c>
      <c r="S29" s="2">
        <f>SUMIF($H$3:$H$4449,$R29,$M$3:$M$4449)</f>
        <v>1486.491320235818</v>
      </c>
      <c r="T29" s="2">
        <f>SUMIF($H$3:$H$4449,$R29,$N$3:$N$4449)</f>
        <v>1774852.7984657243</v>
      </c>
      <c r="U29">
        <f t="shared" si="3"/>
        <v>1193.9880000000003</v>
      </c>
    </row>
    <row r="30" spans="1:21" x14ac:dyDescent="0.3">
      <c r="A30" t="str">
        <f t="shared" si="0"/>
        <v>주차장노외</v>
      </c>
      <c r="B30" t="s">
        <v>22</v>
      </c>
      <c r="C30" t="s">
        <v>23</v>
      </c>
      <c r="D30" t="s">
        <v>13</v>
      </c>
      <c r="E30" t="s">
        <v>13</v>
      </c>
      <c r="F30" t="s">
        <v>19</v>
      </c>
      <c r="G30" t="s">
        <v>20</v>
      </c>
      <c r="H30" t="s">
        <v>21</v>
      </c>
      <c r="I30" s="2">
        <v>62.3394605314</v>
      </c>
      <c r="J30" s="2">
        <f>SUMIF($R$84:$R$110,$A30,$U$84:$U$110)</f>
        <v>50</v>
      </c>
      <c r="K30">
        <v>10</v>
      </c>
      <c r="L30">
        <v>0.1188</v>
      </c>
      <c r="M30">
        <f t="shared" si="1"/>
        <v>3.1169730265700002</v>
      </c>
      <c r="N30">
        <f t="shared" si="2"/>
        <v>3243.7964250750806</v>
      </c>
      <c r="R30" t="s">
        <v>112</v>
      </c>
      <c r="S30" s="2">
        <f>SUMIF($H$3:$H$4449,$R30,$M$3:$M$4449)</f>
        <v>366.12071536465089</v>
      </c>
      <c r="T30" s="2">
        <f>SUMIF($H$3:$H$4449,$R30,$N$3:$N$4449)</f>
        <v>346379.48639218888</v>
      </c>
      <c r="U30">
        <f t="shared" si="3"/>
        <v>946.07999999999993</v>
      </c>
    </row>
    <row r="31" spans="1:21" x14ac:dyDescent="0.3">
      <c r="A31" t="str">
        <f t="shared" si="0"/>
        <v>주차장노외</v>
      </c>
      <c r="B31" t="s">
        <v>22</v>
      </c>
      <c r="C31" t="s">
        <v>23</v>
      </c>
      <c r="D31" t="s">
        <v>13</v>
      </c>
      <c r="E31" t="s">
        <v>13</v>
      </c>
      <c r="F31" t="s">
        <v>19</v>
      </c>
      <c r="G31" t="s">
        <v>20</v>
      </c>
      <c r="H31" t="s">
        <v>21</v>
      </c>
      <c r="I31" s="2">
        <v>96.4164447956</v>
      </c>
      <c r="J31" s="2">
        <f>SUMIF($R$84:$R$110,$A31,$U$84:$U$110)</f>
        <v>50</v>
      </c>
      <c r="K31">
        <v>10</v>
      </c>
      <c r="L31">
        <v>0.1188</v>
      </c>
      <c r="M31">
        <f t="shared" si="1"/>
        <v>4.82082223978</v>
      </c>
      <c r="N31">
        <f t="shared" si="2"/>
        <v>5016.9718550721691</v>
      </c>
      <c r="R31" t="s">
        <v>113</v>
      </c>
      <c r="S31" s="2">
        <f>SUMIF($H$3:$H$4449,$R31,$M$3:$M$4449)</f>
        <v>292.46352026787582</v>
      </c>
      <c r="T31" s="2">
        <f>SUMIF($H$3:$H$4449,$R31,$N$3:$N$4449)</f>
        <v>276693.88725503191</v>
      </c>
      <c r="U31">
        <f t="shared" si="3"/>
        <v>946.07999999999981</v>
      </c>
    </row>
    <row r="32" spans="1:21" x14ac:dyDescent="0.3">
      <c r="A32" t="str">
        <f t="shared" si="0"/>
        <v>기타시설물나지</v>
      </c>
      <c r="B32" t="s">
        <v>24</v>
      </c>
      <c r="C32" t="s">
        <v>25</v>
      </c>
      <c r="D32" t="s">
        <v>13</v>
      </c>
      <c r="E32" t="s">
        <v>26</v>
      </c>
      <c r="F32" t="s">
        <v>19</v>
      </c>
      <c r="G32" t="s">
        <v>20</v>
      </c>
      <c r="H32" t="s">
        <v>21</v>
      </c>
      <c r="I32" s="2">
        <v>604.72559518399896</v>
      </c>
      <c r="J32" s="2">
        <f>SUMIF($R$84:$R$110,$A32,$U$84:$U$110)</f>
        <v>50</v>
      </c>
      <c r="K32">
        <v>10</v>
      </c>
      <c r="L32">
        <v>0.1188</v>
      </c>
      <c r="M32">
        <f t="shared" si="1"/>
        <v>30.236279759199949</v>
      </c>
      <c r="N32">
        <f t="shared" si="2"/>
        <v>31466.533510042278</v>
      </c>
      <c r="R32" t="s">
        <v>116</v>
      </c>
      <c r="S32" s="2">
        <f>SUMIF($H$3:$H$4449,$R32,$M$3:$M$4449)</f>
        <v>1838.8358335571859</v>
      </c>
      <c r="T32" s="2">
        <f>SUMIF($H$3:$H$4449,$R32,$N$3:$N$4449)</f>
        <v>2214877.7615196304</v>
      </c>
      <c r="U32">
        <f t="shared" si="3"/>
        <v>1204.5</v>
      </c>
    </row>
    <row r="33" spans="1:21" x14ac:dyDescent="0.3">
      <c r="A33" t="str">
        <f t="shared" si="0"/>
        <v>주차장노외</v>
      </c>
      <c r="B33" t="s">
        <v>22</v>
      </c>
      <c r="C33" t="s">
        <v>23</v>
      </c>
      <c r="D33" t="s">
        <v>13</v>
      </c>
      <c r="E33" t="s">
        <v>13</v>
      </c>
      <c r="F33" t="s">
        <v>19</v>
      </c>
      <c r="G33" t="s">
        <v>20</v>
      </c>
      <c r="H33" t="s">
        <v>21</v>
      </c>
      <c r="I33" s="2">
        <v>21.631779589000001</v>
      </c>
      <c r="J33" s="2">
        <f>SUMIF($R$84:$R$110,$A33,$U$84:$U$110)</f>
        <v>50</v>
      </c>
      <c r="K33">
        <v>10</v>
      </c>
      <c r="L33">
        <v>0.1188</v>
      </c>
      <c r="M33">
        <f t="shared" si="1"/>
        <v>1.08158897945</v>
      </c>
      <c r="N33">
        <f t="shared" si="2"/>
        <v>1125.5966718458617</v>
      </c>
      <c r="R33" t="s">
        <v>118</v>
      </c>
      <c r="S33" s="2">
        <f>SUMIF($H$3:$H$4449,$R33,$M$3:$M$4449)</f>
        <v>1732.3055306581382</v>
      </c>
      <c r="T33" s="2">
        <f>SUMIF($H$3:$H$4449,$R33,$N$3:$N$4449)</f>
        <v>2083527.0123880145</v>
      </c>
      <c r="U33">
        <f t="shared" si="3"/>
        <v>1202.748</v>
      </c>
    </row>
    <row r="34" spans="1:21" x14ac:dyDescent="0.3">
      <c r="A34" t="str">
        <f t="shared" si="0"/>
        <v>주차장노외</v>
      </c>
      <c r="B34" t="s">
        <v>22</v>
      </c>
      <c r="C34" t="s">
        <v>23</v>
      </c>
      <c r="D34" t="s">
        <v>13</v>
      </c>
      <c r="E34" t="s">
        <v>13</v>
      </c>
      <c r="F34" t="s">
        <v>19</v>
      </c>
      <c r="G34" t="s">
        <v>20</v>
      </c>
      <c r="H34" t="s">
        <v>21</v>
      </c>
      <c r="I34" s="2">
        <v>17.023780799000001</v>
      </c>
      <c r="J34" s="2">
        <f>SUMIF($R$84:$R$110,$A34,$U$84:$U$110)</f>
        <v>50</v>
      </c>
      <c r="K34">
        <v>10</v>
      </c>
      <c r="L34">
        <v>0.1188</v>
      </c>
      <c r="M34">
        <f t="shared" si="1"/>
        <v>0.85118903995000006</v>
      </c>
      <c r="N34">
        <f t="shared" si="2"/>
        <v>885.82221960748575</v>
      </c>
      <c r="R34" t="s">
        <v>120</v>
      </c>
      <c r="S34" s="2">
        <f>SUMIF($H$3:$H$4449,$R34,$M$3:$M$4449)</f>
        <v>1807.0217556442071</v>
      </c>
      <c r="T34" s="2">
        <f>SUMIF($H$3:$H$4449,$R34,$N$3:$N$4449)</f>
        <v>2173391.8025575597</v>
      </c>
      <c r="U34">
        <f t="shared" si="3"/>
        <v>1202.7480000000005</v>
      </c>
    </row>
    <row r="35" spans="1:21" x14ac:dyDescent="0.3">
      <c r="A35" t="str">
        <f t="shared" si="0"/>
        <v>건물경사</v>
      </c>
      <c r="B35" t="s">
        <v>11</v>
      </c>
      <c r="C35" t="s">
        <v>12</v>
      </c>
      <c r="D35" t="s">
        <v>13</v>
      </c>
      <c r="E35" t="s">
        <v>13</v>
      </c>
      <c r="F35" t="s">
        <v>19</v>
      </c>
      <c r="G35" t="s">
        <v>20</v>
      </c>
      <c r="H35" t="s">
        <v>21</v>
      </c>
      <c r="I35" s="2">
        <v>345.395601876</v>
      </c>
      <c r="J35" s="2">
        <f>SUMIF($R$84:$R$110,$A35,$U$84:$U$110)</f>
        <v>33</v>
      </c>
      <c r="K35">
        <v>6.6</v>
      </c>
      <c r="L35">
        <v>0.1188</v>
      </c>
      <c r="M35">
        <f t="shared" si="1"/>
        <v>17.269780093800001</v>
      </c>
      <c r="N35">
        <f t="shared" si="2"/>
        <v>17972.452906256538</v>
      </c>
      <c r="R35" t="s">
        <v>122</v>
      </c>
      <c r="S35" s="2">
        <f>SUMIF($H$3:$H$4449,$R35,$M$3:$M$4449)</f>
        <v>621.12047383256072</v>
      </c>
      <c r="T35" s="2">
        <f>SUMIF($H$3:$H$4449,$R35,$N$3:$N$4449)</f>
        <v>741610.39231039153</v>
      </c>
      <c r="U35">
        <f t="shared" si="3"/>
        <v>1193.9880000000001</v>
      </c>
    </row>
    <row r="36" spans="1:21" x14ac:dyDescent="0.3">
      <c r="A36" t="str">
        <f t="shared" si="0"/>
        <v>건물경사</v>
      </c>
      <c r="B36" t="s">
        <v>11</v>
      </c>
      <c r="C36" t="s">
        <v>12</v>
      </c>
      <c r="D36" t="s">
        <v>13</v>
      </c>
      <c r="E36" t="s">
        <v>13</v>
      </c>
      <c r="F36" t="s">
        <v>19</v>
      </c>
      <c r="G36" t="s">
        <v>20</v>
      </c>
      <c r="H36" t="s">
        <v>21</v>
      </c>
      <c r="I36" s="2">
        <v>653.02660221300005</v>
      </c>
      <c r="J36" s="2">
        <f>SUMIF($R$84:$R$110,$A36,$U$84:$U$110)</f>
        <v>33</v>
      </c>
      <c r="K36">
        <v>6.6</v>
      </c>
      <c r="L36">
        <v>0.1188</v>
      </c>
      <c r="M36">
        <f t="shared" si="1"/>
        <v>32.651330110650001</v>
      </c>
      <c r="N36">
        <f t="shared" si="2"/>
        <v>33979.847430192131</v>
      </c>
      <c r="R36" t="s">
        <v>124</v>
      </c>
      <c r="S36" s="2">
        <f>SUMIF($H$3:$H$4449,$R36,$M$3:$M$4449)</f>
        <v>636.52765541432427</v>
      </c>
      <c r="T36" s="2">
        <f>SUMIF($H$3:$H$4449,$R36,$N$3:$N$4449)</f>
        <v>741605.64077012101</v>
      </c>
      <c r="U36">
        <f t="shared" si="3"/>
        <v>1165.0800000000002</v>
      </c>
    </row>
    <row r="37" spans="1:21" x14ac:dyDescent="0.3">
      <c r="A37" t="str">
        <f t="shared" si="0"/>
        <v>건물복합</v>
      </c>
      <c r="B37" t="s">
        <v>11</v>
      </c>
      <c r="C37" t="s">
        <v>18</v>
      </c>
      <c r="D37" t="s">
        <v>13</v>
      </c>
      <c r="E37" t="s">
        <v>13</v>
      </c>
      <c r="F37" t="s">
        <v>27</v>
      </c>
      <c r="G37" t="s">
        <v>28</v>
      </c>
      <c r="H37" t="s">
        <v>29</v>
      </c>
      <c r="I37" s="2">
        <v>2183.9351697500001</v>
      </c>
      <c r="J37" s="2">
        <f>SUMIF($R$84:$R$110,$A37,$U$84:$U$110)</f>
        <v>16.47</v>
      </c>
      <c r="K37">
        <v>6.6</v>
      </c>
      <c r="L37">
        <v>0.14099999999999999</v>
      </c>
      <c r="M37">
        <f t="shared" si="1"/>
        <v>54.499109463306816</v>
      </c>
      <c r="N37">
        <f t="shared" si="2"/>
        <v>67315.120044698037</v>
      </c>
      <c r="R37" t="s">
        <v>127</v>
      </c>
      <c r="S37" s="2">
        <f>SUMIF($H$3:$H$4449,$R37,$M$3:$M$4449)</f>
        <v>60.843379311000007</v>
      </c>
      <c r="T37" s="2">
        <f>SUMIF($H$3:$H$4449,$R37,$N$3:$N$4449)</f>
        <v>77922.84600414944</v>
      </c>
      <c r="U37">
        <f t="shared" si="3"/>
        <v>1280.712</v>
      </c>
    </row>
    <row r="38" spans="1:21" x14ac:dyDescent="0.3">
      <c r="A38" t="str">
        <f t="shared" si="0"/>
        <v>주차장노외</v>
      </c>
      <c r="B38" t="s">
        <v>22</v>
      </c>
      <c r="C38" t="s">
        <v>23</v>
      </c>
      <c r="D38" t="s">
        <v>13</v>
      </c>
      <c r="E38" t="s">
        <v>13</v>
      </c>
      <c r="F38" t="s">
        <v>27</v>
      </c>
      <c r="G38" t="s">
        <v>28</v>
      </c>
      <c r="H38" t="s">
        <v>29</v>
      </c>
      <c r="I38" s="2">
        <v>144.168759832999</v>
      </c>
      <c r="J38" s="2">
        <f>SUMIF($R$84:$R$110,$A38,$U$84:$U$110)</f>
        <v>50</v>
      </c>
      <c r="K38">
        <v>10</v>
      </c>
      <c r="L38">
        <v>0.14099999999999999</v>
      </c>
      <c r="M38">
        <f t="shared" si="1"/>
        <v>7.2084379916499506</v>
      </c>
      <c r="N38">
        <f t="shared" si="2"/>
        <v>8903.5742697663518</v>
      </c>
      <c r="R38" t="s">
        <v>130</v>
      </c>
      <c r="S38" s="2">
        <f>SUMIF($H$3:$H$4449,$R38,$M$3:$M$4449)</f>
        <v>1831.8937089555372</v>
      </c>
      <c r="T38" s="2">
        <f>SUMIF($H$3:$H$4449,$R38,$N$3:$N$4449)</f>
        <v>2222563.3613273953</v>
      </c>
      <c r="U38">
        <f t="shared" si="3"/>
        <v>1213.26</v>
      </c>
    </row>
    <row r="39" spans="1:21" x14ac:dyDescent="0.3">
      <c r="A39" t="str">
        <f t="shared" si="0"/>
        <v>주차장노외</v>
      </c>
      <c r="B39" t="s">
        <v>22</v>
      </c>
      <c r="C39" t="s">
        <v>23</v>
      </c>
      <c r="D39" t="s">
        <v>13</v>
      </c>
      <c r="E39" t="s">
        <v>13</v>
      </c>
      <c r="F39" t="s">
        <v>27</v>
      </c>
      <c r="G39" t="s">
        <v>28</v>
      </c>
      <c r="H39" t="s">
        <v>29</v>
      </c>
      <c r="I39" s="2">
        <v>147.51416753000001</v>
      </c>
      <c r="J39" s="2">
        <f>SUMIF($R$84:$R$110,$A39,$U$84:$U$110)</f>
        <v>50</v>
      </c>
      <c r="K39">
        <v>10</v>
      </c>
      <c r="L39">
        <v>0.14099999999999999</v>
      </c>
      <c r="M39">
        <f t="shared" si="1"/>
        <v>7.3757083765000004</v>
      </c>
      <c r="N39">
        <f t="shared" si="2"/>
        <v>9110.1799583177399</v>
      </c>
      <c r="R39" t="s">
        <v>133</v>
      </c>
      <c r="S39" s="2">
        <f>SUMIF($H$3:$H$4449,$R39,$M$3:$M$4449)</f>
        <v>1115.5319664493063</v>
      </c>
      <c r="T39" s="2">
        <f>SUMIF($H$3:$H$4449,$R39,$N$3:$N$4449)</f>
        <v>1353430.3136142853</v>
      </c>
      <c r="U39">
        <f t="shared" si="3"/>
        <v>1213.26</v>
      </c>
    </row>
    <row r="40" spans="1:21" x14ac:dyDescent="0.3">
      <c r="A40" t="str">
        <f t="shared" si="0"/>
        <v>주차장노외</v>
      </c>
      <c r="B40" t="s">
        <v>22</v>
      </c>
      <c r="C40" t="s">
        <v>23</v>
      </c>
      <c r="D40" t="s">
        <v>13</v>
      </c>
      <c r="E40" t="s">
        <v>13</v>
      </c>
      <c r="F40" t="s">
        <v>27</v>
      </c>
      <c r="G40" t="s">
        <v>28</v>
      </c>
      <c r="H40" t="s">
        <v>29</v>
      </c>
      <c r="I40" s="2">
        <v>79.623521884200002</v>
      </c>
      <c r="J40" s="2">
        <f>SUMIF($R$84:$R$110,$A40,$U$84:$U$110)</f>
        <v>50</v>
      </c>
      <c r="K40">
        <v>10</v>
      </c>
      <c r="L40">
        <v>0.14099999999999999</v>
      </c>
      <c r="M40">
        <f t="shared" si="1"/>
        <v>3.9811760942100003</v>
      </c>
      <c r="N40">
        <f t="shared" si="2"/>
        <v>4917.3894645244236</v>
      </c>
      <c r="R40" t="s">
        <v>135</v>
      </c>
      <c r="S40" s="2">
        <f>SUMIF($H$3:$H$4449,$R40,$M$3:$M$4449)</f>
        <v>581.90029399934417</v>
      </c>
      <c r="T40" s="2">
        <f>SUMIF($H$3:$H$4449,$R40,$N$3:$N$4449)</f>
        <v>759519.53973970411</v>
      </c>
      <c r="U40">
        <f t="shared" si="3"/>
        <v>1305.2400000000002</v>
      </c>
    </row>
    <row r="41" spans="1:21" x14ac:dyDescent="0.3">
      <c r="A41" t="str">
        <f t="shared" si="0"/>
        <v>주차장노외</v>
      </c>
      <c r="B41" t="s">
        <v>22</v>
      </c>
      <c r="C41" t="s">
        <v>23</v>
      </c>
      <c r="D41" t="s">
        <v>13</v>
      </c>
      <c r="E41" t="s">
        <v>13</v>
      </c>
      <c r="F41" t="s">
        <v>27</v>
      </c>
      <c r="G41" t="s">
        <v>28</v>
      </c>
      <c r="H41" t="s">
        <v>29</v>
      </c>
      <c r="I41" s="2">
        <v>147.41959156600001</v>
      </c>
      <c r="J41" s="2">
        <f>SUMIF($R$84:$R$110,$A41,$U$84:$U$110)</f>
        <v>50</v>
      </c>
      <c r="K41">
        <v>10</v>
      </c>
      <c r="L41">
        <v>0.14099999999999999</v>
      </c>
      <c r="M41">
        <f t="shared" si="1"/>
        <v>7.3709795783000009</v>
      </c>
      <c r="N41">
        <f t="shared" si="2"/>
        <v>9104.339135933029</v>
      </c>
      <c r="R41" t="s">
        <v>136</v>
      </c>
      <c r="S41" s="2">
        <f>SUMIF($H$3:$H$4449,$R41,$M$3:$M$4449)</f>
        <v>1485.4933983507547</v>
      </c>
      <c r="T41" s="2">
        <f>SUMIF($H$3:$H$4449,$R41,$N$3:$N$4449)</f>
        <v>1938925.4032633388</v>
      </c>
      <c r="U41">
        <f t="shared" si="3"/>
        <v>1305.2399999999998</v>
      </c>
    </row>
    <row r="42" spans="1:21" x14ac:dyDescent="0.3">
      <c r="A42" t="str">
        <f t="shared" si="0"/>
        <v>주차장노외</v>
      </c>
      <c r="B42" t="s">
        <v>22</v>
      </c>
      <c r="C42" t="s">
        <v>23</v>
      </c>
      <c r="D42" t="s">
        <v>13</v>
      </c>
      <c r="E42" t="s">
        <v>13</v>
      </c>
      <c r="F42" t="s">
        <v>27</v>
      </c>
      <c r="G42" t="s">
        <v>28</v>
      </c>
      <c r="H42" t="s">
        <v>29</v>
      </c>
      <c r="I42" s="2">
        <v>111.923078664</v>
      </c>
      <c r="J42" s="2">
        <f>SUMIF($R$84:$R$110,$A42,$U$84:$U$110)</f>
        <v>50</v>
      </c>
      <c r="K42">
        <v>10</v>
      </c>
      <c r="L42">
        <v>0.14099999999999999</v>
      </c>
      <c r="M42">
        <f t="shared" si="1"/>
        <v>5.5961539332000001</v>
      </c>
      <c r="N42">
        <f t="shared" si="2"/>
        <v>6912.1454921313116</v>
      </c>
      <c r="R42" t="s">
        <v>137</v>
      </c>
      <c r="S42" s="2">
        <f>SUMIF($H$3:$H$4449,$R42,$M$3:$M$4449)</f>
        <v>1463.7803957079695</v>
      </c>
      <c r="T42" s="2">
        <f>SUMIF($H$3:$H$4449,$R42,$N$3:$N$4449)</f>
        <v>1741324.8689773665</v>
      </c>
      <c r="U42">
        <f t="shared" si="3"/>
        <v>1189.6080000000002</v>
      </c>
    </row>
    <row r="43" spans="1:21" x14ac:dyDescent="0.3">
      <c r="A43" t="str">
        <f t="shared" si="0"/>
        <v>주차장노외</v>
      </c>
      <c r="B43" t="s">
        <v>22</v>
      </c>
      <c r="C43" t="s">
        <v>23</v>
      </c>
      <c r="D43" t="s">
        <v>13</v>
      </c>
      <c r="E43" t="s">
        <v>13</v>
      </c>
      <c r="F43" t="s">
        <v>27</v>
      </c>
      <c r="G43" t="s">
        <v>28</v>
      </c>
      <c r="H43" t="s">
        <v>29</v>
      </c>
      <c r="I43" s="2">
        <v>48.773254053300001</v>
      </c>
      <c r="J43" s="2">
        <f>SUMIF($R$84:$R$110,$A43,$U$84:$U$110)</f>
        <v>50</v>
      </c>
      <c r="K43">
        <v>10</v>
      </c>
      <c r="L43">
        <v>0.14099999999999999</v>
      </c>
      <c r="M43">
        <f t="shared" si="1"/>
        <v>2.4386627026650003</v>
      </c>
      <c r="N43">
        <f t="shared" si="2"/>
        <v>3012.1386238237014</v>
      </c>
      <c r="R43" t="s">
        <v>139</v>
      </c>
      <c r="S43" s="2">
        <f>SUMIF($H$3:$H$4449,$R43,$M$3:$M$4449)</f>
        <v>971.05682751425752</v>
      </c>
      <c r="T43" s="2">
        <f>SUMIF($H$3:$H$4449,$R43,$N$3:$N$4449)</f>
        <v>1201111.8426343154</v>
      </c>
      <c r="U43">
        <f t="shared" si="3"/>
        <v>1236.912</v>
      </c>
    </row>
    <row r="44" spans="1:21" x14ac:dyDescent="0.3">
      <c r="A44" t="str">
        <f t="shared" si="0"/>
        <v>주차장노외</v>
      </c>
      <c r="B44" t="s">
        <v>22</v>
      </c>
      <c r="C44" t="s">
        <v>23</v>
      </c>
      <c r="D44" t="s">
        <v>13</v>
      </c>
      <c r="E44" t="s">
        <v>13</v>
      </c>
      <c r="F44" t="s">
        <v>30</v>
      </c>
      <c r="G44" t="s">
        <v>31</v>
      </c>
      <c r="H44" t="s">
        <v>32</v>
      </c>
      <c r="I44" s="2">
        <v>66.221909438699896</v>
      </c>
      <c r="J44" s="2">
        <f>SUMIF($R$84:$R$110,$A44,$U$84:$U$110)</f>
        <v>50</v>
      </c>
      <c r="K44">
        <v>10</v>
      </c>
      <c r="L44">
        <v>0.1293</v>
      </c>
      <c r="M44">
        <f t="shared" si="1"/>
        <v>3.311095471934995</v>
      </c>
      <c r="N44">
        <f t="shared" si="2"/>
        <v>3750.371886005667</v>
      </c>
      <c r="R44" t="s">
        <v>141</v>
      </c>
      <c r="S44" s="2">
        <f>SUMIF($H$3:$H$4449,$R44,$M$3:$M$4449)</f>
        <v>1294.9854450521666</v>
      </c>
      <c r="T44" s="2">
        <f>SUMIF($H$3:$H$4449,$R44,$N$3:$N$4449)</f>
        <v>1599514.2223106341</v>
      </c>
      <c r="U44">
        <f t="shared" si="3"/>
        <v>1235.1600000000001</v>
      </c>
    </row>
    <row r="45" spans="1:21" x14ac:dyDescent="0.3">
      <c r="A45" t="str">
        <f t="shared" si="0"/>
        <v>주차장노외</v>
      </c>
      <c r="B45" t="s">
        <v>22</v>
      </c>
      <c r="C45" t="s">
        <v>23</v>
      </c>
      <c r="D45" t="s">
        <v>13</v>
      </c>
      <c r="E45" t="s">
        <v>13</v>
      </c>
      <c r="F45" t="s">
        <v>30</v>
      </c>
      <c r="G45" t="s">
        <v>31</v>
      </c>
      <c r="H45" t="s">
        <v>32</v>
      </c>
      <c r="I45" s="2">
        <v>46.936429753100001</v>
      </c>
      <c r="J45" s="2">
        <f>SUMIF($R$84:$R$110,$A45,$U$84:$U$110)</f>
        <v>50</v>
      </c>
      <c r="K45">
        <v>10</v>
      </c>
      <c r="L45">
        <v>0.1293</v>
      </c>
      <c r="M45">
        <f t="shared" si="1"/>
        <v>2.3468214876550002</v>
      </c>
      <c r="N45">
        <f t="shared" si="2"/>
        <v>2658.1696007792139</v>
      </c>
      <c r="R45" t="s">
        <v>143</v>
      </c>
      <c r="S45" s="2">
        <f>SUMIF($H$3:$H$4449,$R45,$M$3:$M$4449)</f>
        <v>2141.1878356907118</v>
      </c>
      <c r="T45" s="2">
        <f>SUMIF($H$3:$H$4449,$R45,$N$3:$N$4449)</f>
        <v>2556552.5815606816</v>
      </c>
      <c r="U45">
        <f t="shared" si="3"/>
        <v>1193.9880000000001</v>
      </c>
    </row>
    <row r="46" spans="1:21" x14ac:dyDescent="0.3">
      <c r="A46" t="str">
        <f t="shared" si="0"/>
        <v>주차장노외</v>
      </c>
      <c r="B46" t="s">
        <v>22</v>
      </c>
      <c r="C46" t="s">
        <v>23</v>
      </c>
      <c r="D46" t="s">
        <v>13</v>
      </c>
      <c r="E46" t="s">
        <v>13</v>
      </c>
      <c r="F46" t="s">
        <v>30</v>
      </c>
      <c r="G46" t="s">
        <v>31</v>
      </c>
      <c r="H46" t="s">
        <v>32</v>
      </c>
      <c r="I46" s="2">
        <v>228.58271819000001</v>
      </c>
      <c r="J46" s="2">
        <f>SUMIF($R$84:$R$110,$A46,$U$84:$U$110)</f>
        <v>50</v>
      </c>
      <c r="K46">
        <v>10</v>
      </c>
      <c r="L46">
        <v>0.1293</v>
      </c>
      <c r="M46">
        <f t="shared" si="1"/>
        <v>11.429135909500001</v>
      </c>
      <c r="N46">
        <f t="shared" si="2"/>
        <v>12945.416512341548</v>
      </c>
      <c r="R46" t="s">
        <v>147</v>
      </c>
      <c r="S46" s="2">
        <f>SUMIF($H$3:$H$4449,$R46,$M$3:$M$4449)</f>
        <v>762.56080416253042</v>
      </c>
      <c r="T46" s="2">
        <f>SUMIF($H$3:$H$4449,$R46,$N$3:$N$4449)</f>
        <v>910488.44944041141</v>
      </c>
      <c r="U46">
        <f t="shared" si="3"/>
        <v>1193.9880000000001</v>
      </c>
    </row>
    <row r="47" spans="1:21" x14ac:dyDescent="0.3">
      <c r="A47" t="str">
        <f t="shared" si="0"/>
        <v>주차장노외</v>
      </c>
      <c r="B47" t="s">
        <v>22</v>
      </c>
      <c r="C47" t="s">
        <v>23</v>
      </c>
      <c r="D47" t="s">
        <v>13</v>
      </c>
      <c r="E47" t="s">
        <v>13</v>
      </c>
      <c r="F47" t="s">
        <v>30</v>
      </c>
      <c r="G47" t="s">
        <v>31</v>
      </c>
      <c r="H47" t="s">
        <v>32</v>
      </c>
      <c r="I47" s="2">
        <v>81.196001474300004</v>
      </c>
      <c r="J47" s="2">
        <f>SUMIF($R$84:$R$110,$A47,$U$84:$U$110)</f>
        <v>50</v>
      </c>
      <c r="K47">
        <v>10</v>
      </c>
      <c r="L47">
        <v>0.1293</v>
      </c>
      <c r="M47">
        <f t="shared" si="1"/>
        <v>4.0598000737150004</v>
      </c>
      <c r="N47">
        <f t="shared" si="2"/>
        <v>4598.4056298946225</v>
      </c>
      <c r="R47" t="s">
        <v>149</v>
      </c>
      <c r="S47" s="2">
        <f>SUMIF($H$3:$H$4449,$R47,$M$3:$M$4449)</f>
        <v>5747.6190341598767</v>
      </c>
      <c r="T47" s="2">
        <f>SUMIF($H$3:$H$4449,$R47,$N$3:$N$4449)</f>
        <v>6570563.1274708919</v>
      </c>
      <c r="U47">
        <f t="shared" si="3"/>
        <v>1143.1800000000007</v>
      </c>
    </row>
    <row r="48" spans="1:21" x14ac:dyDescent="0.3">
      <c r="A48" t="str">
        <f t="shared" si="0"/>
        <v>주차장노외</v>
      </c>
      <c r="B48" t="s">
        <v>22</v>
      </c>
      <c r="C48" t="s">
        <v>23</v>
      </c>
      <c r="D48" t="s">
        <v>13</v>
      </c>
      <c r="E48" t="s">
        <v>13</v>
      </c>
      <c r="F48" t="s">
        <v>30</v>
      </c>
      <c r="G48" t="s">
        <v>31</v>
      </c>
      <c r="H48" t="s">
        <v>32</v>
      </c>
      <c r="I48" s="2">
        <v>143.089148641999</v>
      </c>
      <c r="J48" s="2">
        <f>SUMIF($R$84:$R$110,$A48,$U$84:$U$110)</f>
        <v>50</v>
      </c>
      <c r="K48">
        <v>10</v>
      </c>
      <c r="L48">
        <v>0.1293</v>
      </c>
      <c r="M48">
        <f t="shared" si="1"/>
        <v>7.1544574320999503</v>
      </c>
      <c r="N48">
        <f t="shared" si="2"/>
        <v>8103.6249907017864</v>
      </c>
      <c r="R48" t="s">
        <v>151</v>
      </c>
      <c r="S48" s="2">
        <f>SUMIF($H$3:$H$4449,$R48,$M$3:$M$4449)</f>
        <v>1641.5114406546058</v>
      </c>
      <c r="T48" s="2">
        <f>SUMIF($H$3:$H$4449,$R48,$N$3:$N$4449)</f>
        <v>1919681.9693879362</v>
      </c>
      <c r="U48">
        <f t="shared" si="3"/>
        <v>1169.4600000000005</v>
      </c>
    </row>
    <row r="49" spans="1:21" x14ac:dyDescent="0.3">
      <c r="A49" t="str">
        <f t="shared" si="0"/>
        <v>건물평면</v>
      </c>
      <c r="B49" t="s">
        <v>11</v>
      </c>
      <c r="C49" t="s">
        <v>17</v>
      </c>
      <c r="D49" t="s">
        <v>13</v>
      </c>
      <c r="E49" t="s">
        <v>13</v>
      </c>
      <c r="F49" t="s">
        <v>30</v>
      </c>
      <c r="G49" t="s">
        <v>31</v>
      </c>
      <c r="H49" t="s">
        <v>32</v>
      </c>
      <c r="I49" s="2">
        <v>1219.8413736099899</v>
      </c>
      <c r="J49" s="2">
        <f>SUMIF($R$84:$R$110,$A49,$U$84:$U$110)</f>
        <v>24.14</v>
      </c>
      <c r="K49">
        <v>6.6</v>
      </c>
      <c r="L49">
        <v>0.1293</v>
      </c>
      <c r="M49">
        <f t="shared" si="1"/>
        <v>44.616622362038115</v>
      </c>
      <c r="N49">
        <f t="shared" si="2"/>
        <v>50535.820417564981</v>
      </c>
      <c r="R49" t="s">
        <v>153</v>
      </c>
      <c r="S49" s="2">
        <f>SUMIF($H$3:$H$4449,$R49,$M$3:$M$4449)</f>
        <v>1810.9198705059393</v>
      </c>
      <c r="T49" s="2">
        <f>SUMIF($H$3:$H$4449,$R49,$N$3:$N$4449)</f>
        <v>2244707.6162869325</v>
      </c>
      <c r="U49">
        <f t="shared" si="3"/>
        <v>1239.5400000000002</v>
      </c>
    </row>
    <row r="50" spans="1:21" x14ac:dyDescent="0.3">
      <c r="A50" t="str">
        <f t="shared" si="0"/>
        <v>건물평면</v>
      </c>
      <c r="B50" t="s">
        <v>11</v>
      </c>
      <c r="C50" t="s">
        <v>17</v>
      </c>
      <c r="D50" t="s">
        <v>13</v>
      </c>
      <c r="E50" t="s">
        <v>13</v>
      </c>
      <c r="F50" t="s">
        <v>30</v>
      </c>
      <c r="G50" t="s">
        <v>31</v>
      </c>
      <c r="H50" t="s">
        <v>32</v>
      </c>
      <c r="I50" s="2">
        <v>722.82924652500003</v>
      </c>
      <c r="J50" s="2">
        <f>SUMIF($R$84:$R$110,$A50,$U$84:$U$110)</f>
        <v>24.14</v>
      </c>
      <c r="K50">
        <v>6.6</v>
      </c>
      <c r="L50">
        <v>0.1293</v>
      </c>
      <c r="M50">
        <f t="shared" si="1"/>
        <v>26.438027289565909</v>
      </c>
      <c r="N50">
        <f t="shared" si="2"/>
        <v>29945.507494018038</v>
      </c>
      <c r="R50" t="s">
        <v>155</v>
      </c>
      <c r="S50" s="2">
        <f>SUMIF($H$3:$H$4449,$R50,$M$3:$M$4449)</f>
        <v>2133.6313687168931</v>
      </c>
      <c r="T50" s="2">
        <f>SUMIF($H$3:$H$4449,$R50,$N$3:$N$4449)</f>
        <v>2644721.4267793377</v>
      </c>
      <c r="U50">
        <f t="shared" si="3"/>
        <v>1239.54</v>
      </c>
    </row>
    <row r="51" spans="1:21" x14ac:dyDescent="0.3">
      <c r="A51" t="str">
        <f t="shared" si="0"/>
        <v>주차장노외</v>
      </c>
      <c r="B51" t="s">
        <v>22</v>
      </c>
      <c r="C51" t="s">
        <v>23</v>
      </c>
      <c r="D51" t="s">
        <v>13</v>
      </c>
      <c r="E51" t="s">
        <v>13</v>
      </c>
      <c r="F51" t="s">
        <v>30</v>
      </c>
      <c r="G51" t="s">
        <v>31</v>
      </c>
      <c r="H51" t="s">
        <v>32</v>
      </c>
      <c r="I51" s="2">
        <v>187.665960216</v>
      </c>
      <c r="J51" s="2">
        <f>SUMIF($R$84:$R$110,$A51,$U$84:$U$110)</f>
        <v>50</v>
      </c>
      <c r="K51">
        <v>10</v>
      </c>
      <c r="L51">
        <v>0.1293</v>
      </c>
      <c r="M51">
        <f t="shared" si="1"/>
        <v>9.3832980108000008</v>
      </c>
      <c r="N51">
        <f t="shared" si="2"/>
        <v>10628.161391296815</v>
      </c>
      <c r="R51" t="s">
        <v>156</v>
      </c>
      <c r="S51" s="2">
        <f>SUMIF($H$3:$H$4449,$R51,$M$3:$M$4449)</f>
        <v>1111.8340120342425</v>
      </c>
      <c r="T51" s="2">
        <f>SUMIF($H$3:$H$4449,$R51,$N$3:$N$4449)</f>
        <v>1327516.4683607414</v>
      </c>
      <c r="U51">
        <f t="shared" si="3"/>
        <v>1193.9880000000003</v>
      </c>
    </row>
    <row r="52" spans="1:21" x14ac:dyDescent="0.3">
      <c r="A52" t="str">
        <f t="shared" si="0"/>
        <v>건물경사</v>
      </c>
      <c r="B52" t="s">
        <v>11</v>
      </c>
      <c r="C52" t="s">
        <v>12</v>
      </c>
      <c r="D52" t="s">
        <v>13</v>
      </c>
      <c r="E52" t="s">
        <v>13</v>
      </c>
      <c r="F52" t="s">
        <v>30</v>
      </c>
      <c r="G52" t="s">
        <v>31</v>
      </c>
      <c r="H52" t="s">
        <v>32</v>
      </c>
      <c r="I52" s="2">
        <v>1640.66275724</v>
      </c>
      <c r="J52" s="2">
        <f>SUMIF($R$84:$R$110,$A52,$U$84:$U$110)</f>
        <v>33</v>
      </c>
      <c r="K52">
        <v>6.6</v>
      </c>
      <c r="L52">
        <v>0.1293</v>
      </c>
      <c r="M52">
        <f t="shared" si="1"/>
        <v>82.033137862000004</v>
      </c>
      <c r="N52">
        <f t="shared" si="2"/>
        <v>92916.31019587582</v>
      </c>
      <c r="R52" t="s">
        <v>157</v>
      </c>
      <c r="S52" s="2">
        <f>SUMIF($H$3:$H$4449,$R52,$M$3:$M$4449)</f>
        <v>875.77054293654521</v>
      </c>
      <c r="T52" s="2">
        <f>SUMIF($H$3:$H$4449,$R52,$N$3:$N$4449)</f>
        <v>1045659.51901972</v>
      </c>
      <c r="U52">
        <f t="shared" si="3"/>
        <v>1193.9880000000003</v>
      </c>
    </row>
    <row r="53" spans="1:21" x14ac:dyDescent="0.3">
      <c r="A53" t="str">
        <f t="shared" si="0"/>
        <v>건물경사</v>
      </c>
      <c r="B53" t="s">
        <v>11</v>
      </c>
      <c r="C53" t="s">
        <v>12</v>
      </c>
      <c r="D53" t="s">
        <v>13</v>
      </c>
      <c r="E53" t="s">
        <v>13</v>
      </c>
      <c r="F53" t="s">
        <v>30</v>
      </c>
      <c r="G53" t="s">
        <v>31</v>
      </c>
      <c r="H53" t="s">
        <v>32</v>
      </c>
      <c r="I53" s="2">
        <v>1249.7394652</v>
      </c>
      <c r="J53" s="2">
        <f>SUMIF($R$84:$R$110,$A53,$U$84:$U$110)</f>
        <v>33</v>
      </c>
      <c r="K53">
        <v>6.6</v>
      </c>
      <c r="L53">
        <v>0.1293</v>
      </c>
      <c r="M53">
        <f t="shared" si="1"/>
        <v>62.486973260000006</v>
      </c>
      <c r="N53">
        <f t="shared" si="2"/>
        <v>70776.995028457677</v>
      </c>
      <c r="R53" t="s">
        <v>160</v>
      </c>
      <c r="S53" s="2">
        <f>SUMIF($H$3:$H$4449,$R53,$M$3:$M$4449)</f>
        <v>2085.4923364705301</v>
      </c>
      <c r="T53" s="2">
        <f>SUMIF($H$3:$H$4449,$R53,$N$3:$N$4449)</f>
        <v>2616108.3226233991</v>
      </c>
      <c r="U53">
        <f t="shared" si="3"/>
        <v>1254.4319999999996</v>
      </c>
    </row>
    <row r="54" spans="1:21" x14ac:dyDescent="0.3">
      <c r="A54" t="str">
        <f t="shared" si="0"/>
        <v>주차장노외</v>
      </c>
      <c r="B54" t="s">
        <v>22</v>
      </c>
      <c r="C54" t="s">
        <v>23</v>
      </c>
      <c r="D54" t="s">
        <v>13</v>
      </c>
      <c r="E54" t="s">
        <v>13</v>
      </c>
      <c r="F54" t="s">
        <v>30</v>
      </c>
      <c r="G54" t="s">
        <v>31</v>
      </c>
      <c r="H54" t="s">
        <v>32</v>
      </c>
      <c r="I54" s="2">
        <v>221.87767765000001</v>
      </c>
      <c r="J54" s="2">
        <f>SUMIF($R$84:$R$110,$A54,$U$84:$U$110)</f>
        <v>50</v>
      </c>
      <c r="K54">
        <v>10</v>
      </c>
      <c r="L54">
        <v>0.1293</v>
      </c>
      <c r="M54">
        <f t="shared" si="1"/>
        <v>11.093883882500002</v>
      </c>
      <c r="N54">
        <f t="shared" si="2"/>
        <v>12565.687269423512</v>
      </c>
      <c r="R54" t="s">
        <v>161</v>
      </c>
      <c r="S54" s="2">
        <f>SUMIF($H$3:$H$4449,$R54,$M$3:$M$4449)</f>
        <v>4074.9481134639827</v>
      </c>
      <c r="T54" s="2">
        <f>SUMIF($H$3:$H$4449,$R54,$N$3:$N$4449)</f>
        <v>4901135.6935725836</v>
      </c>
      <c r="U54">
        <f t="shared" si="3"/>
        <v>1202.7480000000014</v>
      </c>
    </row>
    <row r="55" spans="1:21" x14ac:dyDescent="0.3">
      <c r="A55" t="str">
        <f t="shared" si="0"/>
        <v>주차장노외</v>
      </c>
      <c r="B55" t="s">
        <v>22</v>
      </c>
      <c r="C55" t="s">
        <v>23</v>
      </c>
      <c r="D55" t="s">
        <v>13</v>
      </c>
      <c r="E55" t="s">
        <v>13</v>
      </c>
      <c r="F55" t="s">
        <v>30</v>
      </c>
      <c r="G55" t="s">
        <v>31</v>
      </c>
      <c r="H55" t="s">
        <v>32</v>
      </c>
      <c r="I55" s="2">
        <v>152.627243182</v>
      </c>
      <c r="J55" s="2">
        <f>SUMIF($R$84:$R$110,$A55,$U$84:$U$110)</f>
        <v>50</v>
      </c>
      <c r="K55">
        <v>10</v>
      </c>
      <c r="L55">
        <v>0.1293</v>
      </c>
      <c r="M55">
        <f t="shared" si="1"/>
        <v>7.6313621591</v>
      </c>
      <c r="N55">
        <f t="shared" si="2"/>
        <v>8643.7997140234784</v>
      </c>
      <c r="R55" t="s">
        <v>162</v>
      </c>
      <c r="S55" s="2">
        <f>SUMIF($H$3:$H$4449,$R55,$M$3:$M$4449)</f>
        <v>195.86869979706063</v>
      </c>
      <c r="T55" s="2">
        <f>SUMIF($H$3:$H$4449,$R55,$N$3:$N$4449)</f>
        <v>235580.68694351506</v>
      </c>
      <c r="U55">
        <f t="shared" si="3"/>
        <v>1202.7479999999998</v>
      </c>
    </row>
    <row r="56" spans="1:21" x14ac:dyDescent="0.3">
      <c r="A56" t="str">
        <f t="shared" si="0"/>
        <v>주차장노외</v>
      </c>
      <c r="B56" t="s">
        <v>22</v>
      </c>
      <c r="C56" t="s">
        <v>23</v>
      </c>
      <c r="D56" t="s">
        <v>13</v>
      </c>
      <c r="E56" t="s">
        <v>13</v>
      </c>
      <c r="F56" t="s">
        <v>30</v>
      </c>
      <c r="G56" t="s">
        <v>31</v>
      </c>
      <c r="H56" t="s">
        <v>32</v>
      </c>
      <c r="I56" s="2">
        <v>209.551912977</v>
      </c>
      <c r="J56" s="2">
        <f>SUMIF($R$84:$R$110,$A56,$U$84:$U$110)</f>
        <v>50</v>
      </c>
      <c r="K56">
        <v>10</v>
      </c>
      <c r="L56">
        <v>0.1293</v>
      </c>
      <c r="M56">
        <f t="shared" si="1"/>
        <v>10.47759564885</v>
      </c>
      <c r="N56">
        <f t="shared" si="2"/>
        <v>11867.637308391631</v>
      </c>
      <c r="R56" t="s">
        <v>163</v>
      </c>
      <c r="S56" s="2">
        <f>SUMIF($H$3:$H$4449,$R56,$M$3:$M$4449)</f>
        <v>985.04668739451506</v>
      </c>
      <c r="T56" s="2">
        <f>SUMIF($H$3:$H$4449,$R56,$N$3:$N$4449)</f>
        <v>1184762.9331703784</v>
      </c>
      <c r="U56">
        <f t="shared" si="3"/>
        <v>1202.7480000000003</v>
      </c>
    </row>
    <row r="57" spans="1:21" x14ac:dyDescent="0.3">
      <c r="A57" t="str">
        <f t="shared" si="0"/>
        <v>주차장노외</v>
      </c>
      <c r="B57" t="s">
        <v>22</v>
      </c>
      <c r="C57" t="s">
        <v>23</v>
      </c>
      <c r="D57" t="s">
        <v>13</v>
      </c>
      <c r="E57" t="s">
        <v>13</v>
      </c>
      <c r="F57" t="s">
        <v>30</v>
      </c>
      <c r="G57" t="s">
        <v>31</v>
      </c>
      <c r="H57" t="s">
        <v>32</v>
      </c>
      <c r="I57" s="2">
        <v>107.522801478999</v>
      </c>
      <c r="J57" s="2">
        <f>SUMIF($R$84:$R$110,$A57,$U$84:$U$110)</f>
        <v>50</v>
      </c>
      <c r="K57">
        <v>10</v>
      </c>
      <c r="L57">
        <v>0.1293</v>
      </c>
      <c r="M57">
        <f t="shared" si="1"/>
        <v>5.3761400739499505</v>
      </c>
      <c r="N57">
        <f t="shared" si="2"/>
        <v>6089.3818252807423</v>
      </c>
      <c r="R57" t="s">
        <v>165</v>
      </c>
      <c r="S57" s="2">
        <f>SUMIF($H$3:$H$4449,$R57,$M$3:$M$4449)</f>
        <v>1672.3159389803948</v>
      </c>
      <c r="T57" s="2">
        <f>SUMIF($H$3:$H$4449,$R57,$N$3:$N$4449)</f>
        <v>2014304.5485018841</v>
      </c>
      <c r="U57">
        <f t="shared" si="3"/>
        <v>1204.4999999999991</v>
      </c>
    </row>
    <row r="58" spans="1:21" x14ac:dyDescent="0.3">
      <c r="A58" t="str">
        <f t="shared" si="0"/>
        <v>건물경사</v>
      </c>
      <c r="B58" t="s">
        <v>11</v>
      </c>
      <c r="C58" t="s">
        <v>12</v>
      </c>
      <c r="D58" t="s">
        <v>13</v>
      </c>
      <c r="E58" t="s">
        <v>13</v>
      </c>
      <c r="F58" t="s">
        <v>30</v>
      </c>
      <c r="G58" t="s">
        <v>31</v>
      </c>
      <c r="H58" t="s">
        <v>32</v>
      </c>
      <c r="I58" s="2">
        <v>857.53150665800001</v>
      </c>
      <c r="J58" s="2">
        <f>SUMIF($R$84:$R$110,$A58,$U$84:$U$110)</f>
        <v>33</v>
      </c>
      <c r="K58">
        <v>6.6</v>
      </c>
      <c r="L58">
        <v>0.1293</v>
      </c>
      <c r="M58">
        <f t="shared" si="1"/>
        <v>42.876575332900003</v>
      </c>
      <c r="N58">
        <f t="shared" si="2"/>
        <v>48564.924829165182</v>
      </c>
      <c r="R58" t="s">
        <v>166</v>
      </c>
      <c r="S58" s="2">
        <f>SUMIF($H$3:$H$4449,$R58,$M$3:$M$4449)</f>
        <v>364.8624420730909</v>
      </c>
      <c r="T58" s="2">
        <f>SUMIF($H$3:$H$4449,$R58,$N$3:$N$4449)</f>
        <v>476233.05389148119</v>
      </c>
      <c r="U58">
        <f t="shared" si="3"/>
        <v>1305.24</v>
      </c>
    </row>
    <row r="59" spans="1:21" x14ac:dyDescent="0.3">
      <c r="A59" t="str">
        <f t="shared" si="0"/>
        <v>건물경사</v>
      </c>
      <c r="B59" t="s">
        <v>11</v>
      </c>
      <c r="C59" t="s">
        <v>12</v>
      </c>
      <c r="D59" t="s">
        <v>13</v>
      </c>
      <c r="E59" t="s">
        <v>13</v>
      </c>
      <c r="F59" t="s">
        <v>30</v>
      </c>
      <c r="G59" t="s">
        <v>31</v>
      </c>
      <c r="H59" t="s">
        <v>32</v>
      </c>
      <c r="I59" s="2">
        <v>1022.77531665</v>
      </c>
      <c r="J59" s="2">
        <f>SUMIF($R$84:$R$110,$A59,$U$84:$U$110)</f>
        <v>33</v>
      </c>
      <c r="K59">
        <v>6.6</v>
      </c>
      <c r="L59">
        <v>0.1293</v>
      </c>
      <c r="M59">
        <f t="shared" si="1"/>
        <v>51.138765832500006</v>
      </c>
      <c r="N59">
        <f t="shared" si="2"/>
        <v>57923.243617966116</v>
      </c>
      <c r="R59" t="s">
        <v>167</v>
      </c>
      <c r="S59" s="2">
        <f>SUMIF($H$3:$H$4449,$R59,$M$3:$M$4449)</f>
        <v>1677.0397597736367</v>
      </c>
      <c r="T59" s="2">
        <f>SUMIF($H$3:$H$4449,$R59,$N$3:$N$4449)</f>
        <v>2188939.3760469411</v>
      </c>
      <c r="U59">
        <f t="shared" si="3"/>
        <v>1305.2399999999998</v>
      </c>
    </row>
    <row r="60" spans="1:21" x14ac:dyDescent="0.3">
      <c r="A60" t="str">
        <f t="shared" si="0"/>
        <v>주차장노외</v>
      </c>
      <c r="B60" t="s">
        <v>22</v>
      </c>
      <c r="C60" t="s">
        <v>23</v>
      </c>
      <c r="D60" t="s">
        <v>13</v>
      </c>
      <c r="E60" t="s">
        <v>13</v>
      </c>
      <c r="F60" t="s">
        <v>30</v>
      </c>
      <c r="G60" t="s">
        <v>31</v>
      </c>
      <c r="H60" t="s">
        <v>32</v>
      </c>
      <c r="I60" s="2">
        <v>203.621979095999</v>
      </c>
      <c r="J60" s="2">
        <f>SUMIF($R$84:$R$110,$A60,$U$84:$U$110)</f>
        <v>50</v>
      </c>
      <c r="K60">
        <v>10</v>
      </c>
      <c r="L60">
        <v>0.1293</v>
      </c>
      <c r="M60">
        <f t="shared" si="1"/>
        <v>10.18109895479995</v>
      </c>
      <c r="N60">
        <f t="shared" si="2"/>
        <v>11531.804990935349</v>
      </c>
      <c r="R60" t="s">
        <v>168</v>
      </c>
      <c r="S60" s="2">
        <f>SUMIF($H$3:$H$4449,$R60,$M$3:$M$4449)</f>
        <v>508.97684895593954</v>
      </c>
      <c r="T60" s="2">
        <f>SUMIF($H$3:$H$4449,$R60,$N$3:$N$4449)</f>
        <v>605482.9313327776</v>
      </c>
      <c r="U60">
        <f t="shared" si="3"/>
        <v>1189.6080000000006</v>
      </c>
    </row>
    <row r="61" spans="1:21" x14ac:dyDescent="0.3">
      <c r="A61" t="str">
        <f t="shared" si="0"/>
        <v>건물경사</v>
      </c>
      <c r="B61" t="s">
        <v>11</v>
      </c>
      <c r="C61" t="s">
        <v>12</v>
      </c>
      <c r="D61" t="s">
        <v>13</v>
      </c>
      <c r="E61" t="s">
        <v>13</v>
      </c>
      <c r="F61" t="s">
        <v>30</v>
      </c>
      <c r="G61" t="s">
        <v>31</v>
      </c>
      <c r="H61" t="s">
        <v>32</v>
      </c>
      <c r="I61" s="2">
        <v>467.38976364400003</v>
      </c>
      <c r="J61" s="2">
        <f>SUMIF($R$84:$R$110,$A61,$U$84:$U$110)</f>
        <v>33</v>
      </c>
      <c r="K61">
        <v>6.6</v>
      </c>
      <c r="L61">
        <v>0.1293</v>
      </c>
      <c r="M61">
        <f t="shared" si="1"/>
        <v>23.369488182200001</v>
      </c>
      <c r="N61">
        <f t="shared" si="2"/>
        <v>26469.87144035611</v>
      </c>
      <c r="R61" t="s">
        <v>171</v>
      </c>
      <c r="S61" s="2">
        <f>SUMIF($H$3:$H$4449,$R61,$M$3:$M$4449)</f>
        <v>708.17745422500013</v>
      </c>
      <c r="T61" s="2">
        <f>SUMIF($H$3:$H$4449,$R61,$N$3:$N$4449)</f>
        <v>736991.77848250698</v>
      </c>
      <c r="U61">
        <f t="shared" si="3"/>
        <v>1040.6880000000001</v>
      </c>
    </row>
    <row r="62" spans="1:21" x14ac:dyDescent="0.3">
      <c r="A62" t="str">
        <f t="shared" si="0"/>
        <v>건물경사</v>
      </c>
      <c r="B62" t="s">
        <v>11</v>
      </c>
      <c r="C62" t="s">
        <v>12</v>
      </c>
      <c r="D62" t="s">
        <v>13</v>
      </c>
      <c r="E62" t="s">
        <v>13</v>
      </c>
      <c r="F62" t="s">
        <v>30</v>
      </c>
      <c r="G62" t="s">
        <v>31</v>
      </c>
      <c r="H62" t="s">
        <v>32</v>
      </c>
      <c r="I62" s="2">
        <v>1260.5063039199899</v>
      </c>
      <c r="J62" s="2">
        <f>SUMIF($R$84:$R$110,$A62,$U$84:$U$110)</f>
        <v>33</v>
      </c>
      <c r="K62">
        <v>6.6</v>
      </c>
      <c r="L62">
        <v>0.1293</v>
      </c>
      <c r="M62">
        <f t="shared" si="1"/>
        <v>63.025315195999504</v>
      </c>
      <c r="N62">
        <f t="shared" si="2"/>
        <v>71386.757712422375</v>
      </c>
      <c r="R62" t="s">
        <v>173</v>
      </c>
      <c r="S62" s="2">
        <f>SUMIF($H$3:$H$4449,$R62,$M$3:$M$4449)</f>
        <v>2957.2078410325448</v>
      </c>
      <c r="T62" s="2" t="e">
        <f>SUMIF($H$3:$H$4449,$R62,$N$3:$N$4449)</f>
        <v>#VALUE!</v>
      </c>
      <c r="U62" t="e">
        <f t="shared" si="3"/>
        <v>#VALUE!</v>
      </c>
    </row>
    <row r="63" spans="1:21" x14ac:dyDescent="0.3">
      <c r="A63" t="str">
        <f t="shared" si="0"/>
        <v>건물경사</v>
      </c>
      <c r="B63" t="s">
        <v>11</v>
      </c>
      <c r="C63" t="s">
        <v>12</v>
      </c>
      <c r="D63" t="s">
        <v>13</v>
      </c>
      <c r="E63" t="s">
        <v>13</v>
      </c>
      <c r="F63" t="s">
        <v>30</v>
      </c>
      <c r="G63" t="s">
        <v>31</v>
      </c>
      <c r="H63" t="s">
        <v>32</v>
      </c>
      <c r="I63" s="2">
        <v>677.79573900100002</v>
      </c>
      <c r="J63" s="2">
        <f>SUMIF($R$84:$R$110,$A63,$U$84:$U$110)</f>
        <v>33</v>
      </c>
      <c r="K63">
        <v>6.6</v>
      </c>
      <c r="L63">
        <v>0.1293</v>
      </c>
      <c r="M63">
        <f t="shared" si="1"/>
        <v>33.889786950050002</v>
      </c>
      <c r="N63">
        <f t="shared" si="2"/>
        <v>38385.877205139237</v>
      </c>
      <c r="R63" t="s">
        <v>174</v>
      </c>
      <c r="S63" s="2">
        <f>SUMIF($H$3:$H$4449,$R63,$M$3:$M$4449)</f>
        <v>2957.2078410325448</v>
      </c>
      <c r="T63" s="2">
        <f>SUMIF($H$3:$H$4449,$R63,$N$3:$N$4449)</f>
        <v>3530870.675698766</v>
      </c>
      <c r="U63">
        <f t="shared" si="3"/>
        <v>1193.9880000000001</v>
      </c>
    </row>
    <row r="64" spans="1:21" x14ac:dyDescent="0.3">
      <c r="A64" t="str">
        <f t="shared" si="0"/>
        <v>건물경사</v>
      </c>
      <c r="B64" t="s">
        <v>11</v>
      </c>
      <c r="C64" t="s">
        <v>12</v>
      </c>
      <c r="D64" t="s">
        <v>13</v>
      </c>
      <c r="E64" t="s">
        <v>13</v>
      </c>
      <c r="F64" t="s">
        <v>30</v>
      </c>
      <c r="G64" t="s">
        <v>31</v>
      </c>
      <c r="H64" t="s">
        <v>32</v>
      </c>
      <c r="I64" s="2">
        <v>1145.2400375499899</v>
      </c>
      <c r="J64" s="2">
        <f>SUMIF($R$84:$R$110,$A64,$U$84:$U$110)</f>
        <v>33</v>
      </c>
      <c r="K64">
        <v>6.6</v>
      </c>
      <c r="L64">
        <v>0.1293</v>
      </c>
      <c r="M64">
        <f t="shared" si="1"/>
        <v>57.262001877499493</v>
      </c>
      <c r="N64">
        <f t="shared" si="2"/>
        <v>64858.837142583594</v>
      </c>
      <c r="R64" t="s">
        <v>175</v>
      </c>
      <c r="S64" s="2">
        <f>SUMIF($H$3:$H$4449,$R64,$M$3:$M$4449)</f>
        <v>1249.3415314807426</v>
      </c>
      <c r="T64" s="2">
        <f>SUMIF($H$3:$H$4449,$R64,$N$3:$N$4449)</f>
        <v>1500841.4447729096</v>
      </c>
      <c r="U64">
        <f t="shared" si="3"/>
        <v>1201.3059735507909</v>
      </c>
    </row>
    <row r="65" spans="1:21" x14ac:dyDescent="0.3">
      <c r="A65" t="str">
        <f t="shared" si="0"/>
        <v>건물경사</v>
      </c>
      <c r="B65" t="s">
        <v>11</v>
      </c>
      <c r="C65" t="s">
        <v>12</v>
      </c>
      <c r="D65" t="s">
        <v>13</v>
      </c>
      <c r="E65" t="s">
        <v>13</v>
      </c>
      <c r="F65" t="s">
        <v>30</v>
      </c>
      <c r="G65" t="s">
        <v>31</v>
      </c>
      <c r="H65" t="s">
        <v>32</v>
      </c>
      <c r="I65" s="2">
        <v>1120.84067236999</v>
      </c>
      <c r="J65" s="2">
        <f>SUMIF($R$84:$R$110,$A65,$U$84:$U$110)</f>
        <v>33</v>
      </c>
      <c r="K65">
        <v>6.6</v>
      </c>
      <c r="L65">
        <v>0.1293</v>
      </c>
      <c r="M65">
        <f t="shared" si="1"/>
        <v>56.042033618499502</v>
      </c>
      <c r="N65">
        <f t="shared" si="2"/>
        <v>63477.018134598591</v>
      </c>
      <c r="R65" t="s">
        <v>177</v>
      </c>
      <c r="S65" s="2">
        <f>SUMIF($H$3:$H$4449,$R65,$M$3:$M$4449)</f>
        <v>410.20703012071226</v>
      </c>
      <c r="T65" s="2">
        <f>SUMIF($H$3:$H$4449,$R65,$N$3:$N$4449)</f>
        <v>468940.47269339568</v>
      </c>
      <c r="U65">
        <f t="shared" si="3"/>
        <v>1143.1799999999996</v>
      </c>
    </row>
    <row r="66" spans="1:21" x14ac:dyDescent="0.3">
      <c r="A66" t="str">
        <f t="shared" si="0"/>
        <v>주차장노외</v>
      </c>
      <c r="B66" t="s">
        <v>22</v>
      </c>
      <c r="C66" t="s">
        <v>23</v>
      </c>
      <c r="D66" t="s">
        <v>13</v>
      </c>
      <c r="E66" t="s">
        <v>13</v>
      </c>
      <c r="F66" t="s">
        <v>30</v>
      </c>
      <c r="G66" t="s">
        <v>31</v>
      </c>
      <c r="H66" t="s">
        <v>32</v>
      </c>
      <c r="I66" s="2">
        <v>60.975949434900002</v>
      </c>
      <c r="J66" s="2">
        <f>SUMIF($R$84:$R$110,$A66,$U$84:$U$110)</f>
        <v>50</v>
      </c>
      <c r="K66">
        <v>10</v>
      </c>
      <c r="L66">
        <v>0.1293</v>
      </c>
      <c r="M66">
        <f t="shared" si="1"/>
        <v>3.0487974717450004</v>
      </c>
      <c r="N66">
        <f t="shared" si="2"/>
        <v>3453.2753347264661</v>
      </c>
      <c r="R66" t="s">
        <v>178</v>
      </c>
      <c r="S66" s="2">
        <f>SUMIF($H$3:$H$4449,$R66,$M$3:$M$4449)</f>
        <v>2607.979233927289</v>
      </c>
      <c r="T66" s="2">
        <f>SUMIF($H$3:$H$4449,$R66,$N$3:$N$4449)</f>
        <v>2981389.7006409955</v>
      </c>
      <c r="U66">
        <f t="shared" si="3"/>
        <v>1143.1799999999989</v>
      </c>
    </row>
    <row r="67" spans="1:21" x14ac:dyDescent="0.3">
      <c r="A67" t="str">
        <f t="shared" si="0"/>
        <v>건물평면</v>
      </c>
      <c r="B67" t="s">
        <v>11</v>
      </c>
      <c r="C67" t="s">
        <v>17</v>
      </c>
      <c r="D67" t="s">
        <v>13</v>
      </c>
      <c r="E67" t="s">
        <v>13</v>
      </c>
      <c r="F67" t="s">
        <v>30</v>
      </c>
      <c r="G67" t="s">
        <v>31</v>
      </c>
      <c r="H67" t="s">
        <v>32</v>
      </c>
      <c r="I67" s="2">
        <v>188.220060652999</v>
      </c>
      <c r="J67" s="2">
        <f>SUMIF($R$84:$R$110,$A67,$U$84:$U$110)</f>
        <v>24.14</v>
      </c>
      <c r="K67">
        <v>6.6</v>
      </c>
      <c r="L67">
        <v>0.1293</v>
      </c>
      <c r="M67">
        <f t="shared" si="1"/>
        <v>6.8842913093384785</v>
      </c>
      <c r="N67">
        <f t="shared" si="2"/>
        <v>7797.6164687657956</v>
      </c>
      <c r="R67" t="s">
        <v>181</v>
      </c>
      <c r="S67" s="2">
        <f>SUMIF($H$3:$H$4449,$R67,$M$3:$M$4449)</f>
        <v>1297.4484395936665</v>
      </c>
      <c r="T67" s="2">
        <f>SUMIF($H$3:$H$4449,$R67,$N$3:$N$4449)</f>
        <v>1630970.5354756145</v>
      </c>
      <c r="U67">
        <f t="shared" si="3"/>
        <v>1257.06</v>
      </c>
    </row>
    <row r="68" spans="1:21" x14ac:dyDescent="0.3">
      <c r="A68" t="str">
        <f t="shared" ref="A68:A131" si="4">B68&amp;C68</f>
        <v>건물평면</v>
      </c>
      <c r="B68" t="s">
        <v>11</v>
      </c>
      <c r="C68" t="s">
        <v>17</v>
      </c>
      <c r="D68" t="s">
        <v>13</v>
      </c>
      <c r="E68" t="s">
        <v>13</v>
      </c>
      <c r="F68" t="s">
        <v>33</v>
      </c>
      <c r="G68" t="s">
        <v>34</v>
      </c>
      <c r="H68" t="s">
        <v>35</v>
      </c>
      <c r="I68" s="2">
        <v>1123.47537147</v>
      </c>
      <c r="J68" s="2">
        <f>SUMIF($R$84:$R$110,$A68,$U$84:$U$110)</f>
        <v>24.14</v>
      </c>
      <c r="K68">
        <v>6.6</v>
      </c>
      <c r="L68">
        <v>0.1363</v>
      </c>
      <c r="M68">
        <f t="shared" ref="M68:M131" si="5">I68*(J68/100)*(1/K68)</f>
        <v>41.091962829220911</v>
      </c>
      <c r="N68">
        <f t="shared" ref="N68:N131" si="6">M68*L68*8760</f>
        <v>49063.31051453582</v>
      </c>
      <c r="R68" t="s">
        <v>182</v>
      </c>
      <c r="S68" s="2">
        <f>SUMIF($H$3:$H$4449,$R68,$M$3:$M$4449)</f>
        <v>708.17745422500013</v>
      </c>
      <c r="T68" s="2">
        <f>SUMIF($H$3:$H$4449,$R68,$N$3:$N$4449)</f>
        <v>828185.20561796834</v>
      </c>
      <c r="U68">
        <f t="shared" si="3"/>
        <v>1169.4599999999996</v>
      </c>
    </row>
    <row r="69" spans="1:21" x14ac:dyDescent="0.3">
      <c r="A69" t="str">
        <f t="shared" si="4"/>
        <v>건물평면</v>
      </c>
      <c r="B69" t="s">
        <v>11</v>
      </c>
      <c r="C69" t="s">
        <v>17</v>
      </c>
      <c r="D69" t="s">
        <v>13</v>
      </c>
      <c r="E69" t="s">
        <v>13</v>
      </c>
      <c r="F69" t="s">
        <v>33</v>
      </c>
      <c r="G69" t="s">
        <v>34</v>
      </c>
      <c r="H69" t="s">
        <v>35</v>
      </c>
      <c r="I69" s="2">
        <v>911.73130435200005</v>
      </c>
      <c r="J69" s="2">
        <f>SUMIF($R$84:$R$110,$A69,$U$84:$U$110)</f>
        <v>24.14</v>
      </c>
      <c r="K69">
        <v>6.6</v>
      </c>
      <c r="L69">
        <v>0.1363</v>
      </c>
      <c r="M69">
        <f t="shared" si="5"/>
        <v>33.347263162208002</v>
      </c>
      <c r="N69">
        <f t="shared" si="6"/>
        <v>39816.23204851841</v>
      </c>
      <c r="R69" t="s">
        <v>183</v>
      </c>
      <c r="S69" s="2">
        <f>SUMIF($H$3:$H$4449,$R69,$M$3:$M$4449)</f>
        <v>5904.160119906408</v>
      </c>
      <c r="T69" s="2">
        <f>SUMIF($H$3:$H$4449,$R69,$N$3:$N$4449)</f>
        <v>6904679.0938257491</v>
      </c>
      <c r="U69">
        <f t="shared" ref="U69:U79" si="7">T69/S69</f>
        <v>1169.4600000000003</v>
      </c>
    </row>
    <row r="70" spans="1:21" x14ac:dyDescent="0.3">
      <c r="A70" t="str">
        <f t="shared" si="4"/>
        <v>기타시설물야외공연장</v>
      </c>
      <c r="B70" t="s">
        <v>24</v>
      </c>
      <c r="C70" t="s">
        <v>36</v>
      </c>
      <c r="D70" t="s">
        <v>13</v>
      </c>
      <c r="E70" t="s">
        <v>13</v>
      </c>
      <c r="F70" t="s">
        <v>33</v>
      </c>
      <c r="G70" t="s">
        <v>34</v>
      </c>
      <c r="H70" t="s">
        <v>35</v>
      </c>
      <c r="I70" s="2">
        <v>625.28991577500005</v>
      </c>
      <c r="J70" s="2">
        <f>SUMIF($R$84:$R$110,$A70,$U$84:$U$110)</f>
        <v>50</v>
      </c>
      <c r="K70">
        <v>10</v>
      </c>
      <c r="L70">
        <v>0.1363</v>
      </c>
      <c r="M70">
        <f t="shared" si="5"/>
        <v>31.264495788750004</v>
      </c>
      <c r="N70">
        <f t="shared" si="6"/>
        <v>37329.432797818037</v>
      </c>
      <c r="R70" t="s">
        <v>185</v>
      </c>
      <c r="S70" s="2">
        <f>SUMIF($H$3:$H$4449,$R70,$M$3:$M$4449)</f>
        <v>2957.2078410325448</v>
      </c>
      <c r="T70" s="2">
        <f>SUMIF($H$3:$H$4449,$R70,$N$3:$N$4449)</f>
        <v>3665577.4072734825</v>
      </c>
      <c r="U70">
        <f t="shared" si="7"/>
        <v>1239.5400000000006</v>
      </c>
    </row>
    <row r="71" spans="1:21" x14ac:dyDescent="0.3">
      <c r="A71" t="str">
        <f t="shared" si="4"/>
        <v>주차장노외</v>
      </c>
      <c r="B71" t="s">
        <v>22</v>
      </c>
      <c r="C71" t="s">
        <v>23</v>
      </c>
      <c r="D71" t="s">
        <v>13</v>
      </c>
      <c r="E71" t="s">
        <v>13</v>
      </c>
      <c r="F71" t="s">
        <v>33</v>
      </c>
      <c r="G71" t="s">
        <v>34</v>
      </c>
      <c r="H71" t="s">
        <v>35</v>
      </c>
      <c r="I71" s="2">
        <v>502.68228952999903</v>
      </c>
      <c r="J71" s="2">
        <f>SUMIF($R$84:$R$110,$A71,$U$84:$U$110)</f>
        <v>50</v>
      </c>
      <c r="K71">
        <v>10</v>
      </c>
      <c r="L71">
        <v>0.1363</v>
      </c>
      <c r="M71">
        <f t="shared" si="5"/>
        <v>25.134114476499953</v>
      </c>
      <c r="N71">
        <f t="shared" si="6"/>
        <v>30009.831075567225</v>
      </c>
      <c r="R71" t="s">
        <v>187</v>
      </c>
      <c r="S71" s="2">
        <f>SUMIF($H$3:$H$4449,$R71,$M$3:$M$4449)</f>
        <v>898.45499457615142</v>
      </c>
      <c r="T71" s="2">
        <f>SUMIF($H$3:$H$4449,$R71,$N$3:$N$4449)</f>
        <v>1072744.4820639901</v>
      </c>
      <c r="U71">
        <f t="shared" si="7"/>
        <v>1193.9880000000003</v>
      </c>
    </row>
    <row r="72" spans="1:21" x14ac:dyDescent="0.3">
      <c r="A72" t="str">
        <f t="shared" si="4"/>
        <v>주차장노외</v>
      </c>
      <c r="B72" t="s">
        <v>22</v>
      </c>
      <c r="C72" t="s">
        <v>23</v>
      </c>
      <c r="D72" t="s">
        <v>13</v>
      </c>
      <c r="E72" t="s">
        <v>13</v>
      </c>
      <c r="F72" t="s">
        <v>33</v>
      </c>
      <c r="G72" t="s">
        <v>34</v>
      </c>
      <c r="H72" t="s">
        <v>35</v>
      </c>
      <c r="I72" s="2">
        <v>203.751716041999</v>
      </c>
      <c r="J72" s="2">
        <f>SUMIF($R$84:$R$110,$A72,$U$84:$U$110)</f>
        <v>50</v>
      </c>
      <c r="K72">
        <v>10</v>
      </c>
      <c r="L72">
        <v>0.1363</v>
      </c>
      <c r="M72">
        <f t="shared" si="5"/>
        <v>10.187585802099951</v>
      </c>
      <c r="N72">
        <f t="shared" si="6"/>
        <v>12163.855196677716</v>
      </c>
      <c r="R72" t="s">
        <v>190</v>
      </c>
      <c r="S72" s="2">
        <f>SUMIF($H$3:$H$4449,$R72,$M$3:$M$4449)</f>
        <v>1017.6700305871366</v>
      </c>
      <c r="T72" s="2">
        <f>SUMIF($H$3:$H$4449,$R72,$N$3:$N$4449)</f>
        <v>1109891.2887589429</v>
      </c>
      <c r="U72">
        <f t="shared" si="7"/>
        <v>1090.6199999999999</v>
      </c>
    </row>
    <row r="73" spans="1:21" x14ac:dyDescent="0.3">
      <c r="A73" t="str">
        <f t="shared" si="4"/>
        <v>주차장노외</v>
      </c>
      <c r="B73" t="s">
        <v>22</v>
      </c>
      <c r="C73" t="s">
        <v>23</v>
      </c>
      <c r="D73" t="s">
        <v>13</v>
      </c>
      <c r="E73" t="s">
        <v>13</v>
      </c>
      <c r="F73" t="s">
        <v>33</v>
      </c>
      <c r="G73" t="s">
        <v>34</v>
      </c>
      <c r="H73" t="s">
        <v>35</v>
      </c>
      <c r="I73" s="2">
        <v>211.57925790799899</v>
      </c>
      <c r="J73" s="2">
        <f>SUMIF($R$84:$R$110,$A73,$U$84:$U$110)</f>
        <v>50</v>
      </c>
      <c r="K73">
        <v>10</v>
      </c>
      <c r="L73">
        <v>0.1363</v>
      </c>
      <c r="M73">
        <f t="shared" si="5"/>
        <v>10.57896289539995</v>
      </c>
      <c r="N73">
        <f t="shared" si="6"/>
        <v>12631.154749552798</v>
      </c>
      <c r="R73" t="s">
        <v>192</v>
      </c>
      <c r="S73" s="2">
        <f>SUMIF($H$3:$H$4449,$R73,$M$3:$M$4449)</f>
        <v>1446.4454185006061</v>
      </c>
      <c r="T73" s="2">
        <f>SUMIF($H$3:$H$4449,$R73,$N$3:$N$4449)</f>
        <v>1814467.4192205523</v>
      </c>
      <c r="U73">
        <f t="shared" si="7"/>
        <v>1254.432</v>
      </c>
    </row>
    <row r="74" spans="1:21" x14ac:dyDescent="0.3">
      <c r="A74" t="str">
        <f t="shared" si="4"/>
        <v>주차장노외</v>
      </c>
      <c r="B74" t="s">
        <v>22</v>
      </c>
      <c r="C74" t="s">
        <v>23</v>
      </c>
      <c r="D74" t="s">
        <v>13</v>
      </c>
      <c r="E74" t="s">
        <v>13</v>
      </c>
      <c r="F74" t="s">
        <v>33</v>
      </c>
      <c r="G74" t="s">
        <v>34</v>
      </c>
      <c r="H74" t="s">
        <v>35</v>
      </c>
      <c r="I74" s="2">
        <v>45.7517388545999</v>
      </c>
      <c r="J74" s="2">
        <f>SUMIF($R$84:$R$110,$A74,$U$84:$U$110)</f>
        <v>50</v>
      </c>
      <c r="K74">
        <v>10</v>
      </c>
      <c r="L74">
        <v>0.1363</v>
      </c>
      <c r="M74">
        <f t="shared" si="5"/>
        <v>2.2875869427299951</v>
      </c>
      <c r="N74">
        <f t="shared" si="6"/>
        <v>2731.3513585763012</v>
      </c>
      <c r="R74" t="s">
        <v>193</v>
      </c>
      <c r="S74" s="2">
        <f>SUMIF($H$3:$H$4449,$R74,$M$3:$M$4449)</f>
        <v>336.77500142524235</v>
      </c>
      <c r="T74" s="2">
        <f>SUMIF($H$3:$H$4449,$R74,$N$3:$N$4449)</f>
        <v>405055.45941420755</v>
      </c>
      <c r="U74">
        <f t="shared" si="7"/>
        <v>1202.7480000000005</v>
      </c>
    </row>
    <row r="75" spans="1:21" x14ac:dyDescent="0.3">
      <c r="A75" t="str">
        <f t="shared" si="4"/>
        <v>건물평면</v>
      </c>
      <c r="B75" t="s">
        <v>11</v>
      </c>
      <c r="C75" t="s">
        <v>17</v>
      </c>
      <c r="D75" t="s">
        <v>13</v>
      </c>
      <c r="E75" t="s">
        <v>13</v>
      </c>
      <c r="F75" t="s">
        <v>33</v>
      </c>
      <c r="G75" t="s">
        <v>34</v>
      </c>
      <c r="H75" t="s">
        <v>35</v>
      </c>
      <c r="I75" s="2">
        <v>933.79191468800002</v>
      </c>
      <c r="J75" s="2">
        <f>SUMIF($R$84:$R$110,$A75,$U$84:$U$110)</f>
        <v>24.14</v>
      </c>
      <c r="K75">
        <v>6.6</v>
      </c>
      <c r="L75">
        <v>0.1363</v>
      </c>
      <c r="M75">
        <f t="shared" si="5"/>
        <v>34.154146697830789</v>
      </c>
      <c r="N75">
        <f t="shared" si="6"/>
        <v>40779.641307449587</v>
      </c>
      <c r="R75" t="s">
        <v>195</v>
      </c>
      <c r="S75" s="2">
        <f>SUMIF($H$3:$H$4449,$R75,$M$3:$M$4449)</f>
        <v>3145.9952995846975</v>
      </c>
      <c r="T75" s="2">
        <f>SUMIF($H$3:$H$4449,$R75,$N$3:$N$4449)</f>
        <v>3783839.5545848967</v>
      </c>
      <c r="U75">
        <f t="shared" si="7"/>
        <v>1202.7480000000003</v>
      </c>
    </row>
    <row r="76" spans="1:21" x14ac:dyDescent="0.3">
      <c r="A76" t="str">
        <f t="shared" si="4"/>
        <v>건물평면</v>
      </c>
      <c r="B76" t="s">
        <v>11</v>
      </c>
      <c r="C76" t="s">
        <v>17</v>
      </c>
      <c r="D76" t="s">
        <v>13</v>
      </c>
      <c r="E76" t="s">
        <v>13</v>
      </c>
      <c r="F76" t="s">
        <v>33</v>
      </c>
      <c r="G76" t="s">
        <v>34</v>
      </c>
      <c r="H76" t="s">
        <v>35</v>
      </c>
      <c r="I76" s="2">
        <v>954.88922455800002</v>
      </c>
      <c r="J76" s="2">
        <f>SUMIF($R$84:$R$110,$A76,$U$84:$U$110)</f>
        <v>24.14</v>
      </c>
      <c r="K76">
        <v>6.6</v>
      </c>
      <c r="L76">
        <v>0.1363</v>
      </c>
      <c r="M76">
        <f t="shared" si="5"/>
        <v>34.925796789136548</v>
      </c>
      <c r="N76">
        <f t="shared" si="6"/>
        <v>41700.982256667572</v>
      </c>
      <c r="R76" t="s">
        <v>197</v>
      </c>
      <c r="S76" s="2">
        <f>SUMIF($H$3:$H$4449,$R76,$M$3:$M$4449)</f>
        <v>726.53751534828803</v>
      </c>
      <c r="T76" s="2">
        <f>SUMIF($H$3:$H$4449,$R76,$N$3:$N$4449)</f>
        <v>881478.90587146394</v>
      </c>
      <c r="U76">
        <f t="shared" si="7"/>
        <v>1213.26</v>
      </c>
    </row>
    <row r="77" spans="1:21" x14ac:dyDescent="0.3">
      <c r="A77" t="str">
        <f t="shared" si="4"/>
        <v>건물복합</v>
      </c>
      <c r="B77" t="s">
        <v>11</v>
      </c>
      <c r="C77" t="s">
        <v>18</v>
      </c>
      <c r="D77" t="s">
        <v>13</v>
      </c>
      <c r="E77" t="s">
        <v>13</v>
      </c>
      <c r="F77" t="s">
        <v>33</v>
      </c>
      <c r="G77" t="s">
        <v>34</v>
      </c>
      <c r="H77" t="s">
        <v>35</v>
      </c>
      <c r="I77" s="2">
        <v>742.97212264500001</v>
      </c>
      <c r="J77" s="2">
        <f>SUMIF($R$84:$R$110,$A77,$U$84:$U$110)</f>
        <v>16.47</v>
      </c>
      <c r="K77">
        <v>6.6</v>
      </c>
      <c r="L77">
        <v>0.1363</v>
      </c>
      <c r="M77">
        <f t="shared" si="5"/>
        <v>18.540531606004773</v>
      </c>
      <c r="N77">
        <f t="shared" si="6"/>
        <v>22137.172251190426</v>
      </c>
      <c r="R77" t="s">
        <v>200</v>
      </c>
      <c r="S77" s="2">
        <f>SUMIF($H$3:$H$4449,$R77,$M$3:$M$4449)</f>
        <v>553.86156414621212</v>
      </c>
      <c r="T77" s="2">
        <f>SUMIF($H$3:$H$4449,$R77,$N$3:$N$4449)</f>
        <v>664700.34036315198</v>
      </c>
      <c r="U77">
        <f t="shared" si="7"/>
        <v>1200.1199999999999</v>
      </c>
    </row>
    <row r="78" spans="1:21" x14ac:dyDescent="0.3">
      <c r="A78" t="str">
        <f t="shared" si="4"/>
        <v>건물복합</v>
      </c>
      <c r="B78" t="s">
        <v>11</v>
      </c>
      <c r="C78" t="s">
        <v>18</v>
      </c>
      <c r="D78" t="s">
        <v>13</v>
      </c>
      <c r="E78" t="s">
        <v>13</v>
      </c>
      <c r="F78" t="s">
        <v>33</v>
      </c>
      <c r="G78" t="s">
        <v>34</v>
      </c>
      <c r="H78" t="s">
        <v>35</v>
      </c>
      <c r="I78" s="2">
        <v>1001.96885346999</v>
      </c>
      <c r="J78" s="2">
        <f>SUMIF($R$84:$R$110,$A78,$U$84:$U$110)</f>
        <v>16.47</v>
      </c>
      <c r="K78">
        <v>6.6</v>
      </c>
      <c r="L78">
        <v>0.1363</v>
      </c>
      <c r="M78">
        <f t="shared" si="5"/>
        <v>25.003677297955658</v>
      </c>
      <c r="N78">
        <f t="shared" si="6"/>
        <v>29854.090649631482</v>
      </c>
      <c r="R78" t="s">
        <v>202</v>
      </c>
      <c r="S78" s="2">
        <f>SUMIF($H$3:$H$4449,$R78,$M$3:$M$4449)</f>
        <v>726.53751534828803</v>
      </c>
      <c r="T78" s="2">
        <f>SUMIF($H$3:$H$4449,$R78,$N$3:$N$4449)</f>
        <v>871932.20291978749</v>
      </c>
      <c r="U78">
        <f t="shared" si="7"/>
        <v>1200.1200000000001</v>
      </c>
    </row>
    <row r="79" spans="1:21" x14ac:dyDescent="0.3">
      <c r="A79" t="str">
        <f t="shared" si="4"/>
        <v>건물평면</v>
      </c>
      <c r="B79" t="s">
        <v>11</v>
      </c>
      <c r="C79" t="s">
        <v>17</v>
      </c>
      <c r="D79" t="s">
        <v>13</v>
      </c>
      <c r="E79" t="s">
        <v>13</v>
      </c>
      <c r="F79" t="s">
        <v>33</v>
      </c>
      <c r="G79" t="s">
        <v>37</v>
      </c>
      <c r="H79" t="s">
        <v>38</v>
      </c>
      <c r="I79" s="2">
        <v>2193.9084753100001</v>
      </c>
      <c r="J79" s="2">
        <f>SUMIF($R$84:$R$110,$A79,$U$84:$U$110)</f>
        <v>24.14</v>
      </c>
      <c r="K79">
        <v>6.6</v>
      </c>
      <c r="L79">
        <v>0.1363</v>
      </c>
      <c r="M79">
        <f t="shared" si="5"/>
        <v>80.243864536338478</v>
      </c>
      <c r="N79">
        <f t="shared" si="6"/>
        <v>95810.211330013713</v>
      </c>
      <c r="R79" t="s">
        <v>203</v>
      </c>
      <c r="S79" s="2">
        <f>SUMIF($H$3:$H$4449,$R79,$M$3:$M$4449)</f>
        <v>708.17745422500013</v>
      </c>
      <c r="T79" s="2">
        <f>SUMIF($H$3:$H$4449,$R79,$N$3:$N$4449)</f>
        <v>924341.54035263904</v>
      </c>
      <c r="U79">
        <f t="shared" si="7"/>
        <v>1305.2399999999998</v>
      </c>
    </row>
    <row r="80" spans="1:21" x14ac:dyDescent="0.3">
      <c r="A80" t="str">
        <f t="shared" si="4"/>
        <v>건물평면</v>
      </c>
      <c r="B80" t="s">
        <v>11</v>
      </c>
      <c r="C80" t="s">
        <v>17</v>
      </c>
      <c r="D80" t="s">
        <v>13</v>
      </c>
      <c r="E80" t="s">
        <v>13</v>
      </c>
      <c r="F80" t="s">
        <v>33</v>
      </c>
      <c r="G80" t="s">
        <v>37</v>
      </c>
      <c r="H80" t="s">
        <v>38</v>
      </c>
      <c r="I80" s="2">
        <v>474.56096445899902</v>
      </c>
      <c r="J80" s="2">
        <f>SUMIF($R$84:$R$110,$A80,$U$84:$U$110)</f>
        <v>24.14</v>
      </c>
      <c r="K80">
        <v>6.6</v>
      </c>
      <c r="L80">
        <v>0.1363</v>
      </c>
      <c r="M80">
        <f t="shared" si="5"/>
        <v>17.357426790970056</v>
      </c>
      <c r="N80">
        <f t="shared" si="6"/>
        <v>20724.559299296754</v>
      </c>
    </row>
    <row r="81" spans="1:21" ht="17.25" thickBot="1" x14ac:dyDescent="0.35">
      <c r="A81" t="str">
        <f t="shared" si="4"/>
        <v>건물평면</v>
      </c>
      <c r="B81" t="s">
        <v>11</v>
      </c>
      <c r="C81" t="s">
        <v>17</v>
      </c>
      <c r="D81" t="s">
        <v>13</v>
      </c>
      <c r="E81" t="s">
        <v>13</v>
      </c>
      <c r="F81" t="s">
        <v>33</v>
      </c>
      <c r="G81" t="s">
        <v>37</v>
      </c>
      <c r="H81" t="s">
        <v>38</v>
      </c>
      <c r="I81" s="2">
        <v>860.80111749000002</v>
      </c>
      <c r="J81" s="2">
        <f>SUMIF($R$84:$R$110,$A81,$U$84:$U$110)</f>
        <v>24.14</v>
      </c>
      <c r="K81">
        <v>6.6</v>
      </c>
      <c r="L81">
        <v>0.1363</v>
      </c>
      <c r="M81">
        <f t="shared" si="5"/>
        <v>31.484452994255456</v>
      </c>
      <c r="N81">
        <f t="shared" si="6"/>
        <v>37592.059061705084</v>
      </c>
    </row>
    <row r="82" spans="1:21" ht="17.25" thickBot="1" x14ac:dyDescent="0.35">
      <c r="A82" t="str">
        <f t="shared" si="4"/>
        <v>건물평면</v>
      </c>
      <c r="B82" t="s">
        <v>11</v>
      </c>
      <c r="C82" t="s">
        <v>17</v>
      </c>
      <c r="D82" t="s">
        <v>13</v>
      </c>
      <c r="E82" t="s">
        <v>13</v>
      </c>
      <c r="F82" t="s">
        <v>33</v>
      </c>
      <c r="G82" t="s">
        <v>37</v>
      </c>
      <c r="H82" t="s">
        <v>38</v>
      </c>
      <c r="I82" s="2">
        <v>2651.0623604100001</v>
      </c>
      <c r="J82" s="2">
        <f>SUMIF($R$84:$R$110,$A82,$U$84:$U$110)</f>
        <v>24.14</v>
      </c>
      <c r="K82">
        <v>6.6</v>
      </c>
      <c r="L82">
        <v>0.1363</v>
      </c>
      <c r="M82">
        <f t="shared" si="5"/>
        <v>96.964614212571817</v>
      </c>
      <c r="N82">
        <f t="shared" si="6"/>
        <v>115774.58579444021</v>
      </c>
      <c r="R82" s="3" t="s">
        <v>214</v>
      </c>
      <c r="S82" s="4"/>
      <c r="T82" s="4"/>
      <c r="U82" s="5"/>
    </row>
    <row r="83" spans="1:21" x14ac:dyDescent="0.3">
      <c r="A83" t="str">
        <f t="shared" si="4"/>
        <v>건물평면</v>
      </c>
      <c r="B83" t="s">
        <v>11</v>
      </c>
      <c r="C83" t="s">
        <v>17</v>
      </c>
      <c r="D83" t="s">
        <v>13</v>
      </c>
      <c r="E83" t="s">
        <v>13</v>
      </c>
      <c r="F83" t="s">
        <v>33</v>
      </c>
      <c r="G83" t="s">
        <v>37</v>
      </c>
      <c r="H83" t="s">
        <v>38</v>
      </c>
      <c r="I83" s="2">
        <v>160.96441804200001</v>
      </c>
      <c r="J83" s="2">
        <f>SUMIF($R$84:$R$110,$A83,$U$84:$U$110)</f>
        <v>24.14</v>
      </c>
      <c r="K83">
        <v>6.6</v>
      </c>
      <c r="L83">
        <v>0.1363</v>
      </c>
      <c r="M83">
        <f t="shared" si="5"/>
        <v>5.8873955326270915</v>
      </c>
      <c r="N83">
        <f t="shared" si="6"/>
        <v>7029.4796172103561</v>
      </c>
      <c r="R83" t="s">
        <v>204</v>
      </c>
      <c r="S83" t="s">
        <v>0</v>
      </c>
      <c r="T83" t="s">
        <v>1</v>
      </c>
      <c r="U83" t="s">
        <v>207</v>
      </c>
    </row>
    <row r="84" spans="1:21" x14ac:dyDescent="0.3">
      <c r="A84" t="str">
        <f t="shared" si="4"/>
        <v>건물평면</v>
      </c>
      <c r="B84" t="s">
        <v>11</v>
      </c>
      <c r="C84" t="s">
        <v>17</v>
      </c>
      <c r="D84" t="s">
        <v>13</v>
      </c>
      <c r="E84" t="s">
        <v>13</v>
      </c>
      <c r="F84" t="s">
        <v>33</v>
      </c>
      <c r="G84" t="s">
        <v>37</v>
      </c>
      <c r="H84" t="s">
        <v>38</v>
      </c>
      <c r="I84" s="2">
        <v>738.41021377300001</v>
      </c>
      <c r="J84" s="2">
        <f>SUMIF($R$84:$R$110,$A84,$U$84:$U$110)</f>
        <v>24.14</v>
      </c>
      <c r="K84">
        <v>6.6</v>
      </c>
      <c r="L84">
        <v>0.1363</v>
      </c>
      <c r="M84">
        <f t="shared" si="5"/>
        <v>27.007912970424574</v>
      </c>
      <c r="N84">
        <f t="shared" si="6"/>
        <v>32247.123991731296</v>
      </c>
      <c r="R84" t="str">
        <f t="shared" ref="R84:R110" si="8">S84&amp;T84</f>
        <v>건물경사</v>
      </c>
      <c r="S84" t="s">
        <v>11</v>
      </c>
      <c r="T84" t="s">
        <v>12</v>
      </c>
      <c r="U84">
        <v>33</v>
      </c>
    </row>
    <row r="85" spans="1:21" x14ac:dyDescent="0.3">
      <c r="A85" t="str">
        <f t="shared" si="4"/>
        <v>건물평면</v>
      </c>
      <c r="B85" t="s">
        <v>11</v>
      </c>
      <c r="C85" t="s">
        <v>17</v>
      </c>
      <c r="D85" t="s">
        <v>13</v>
      </c>
      <c r="E85" t="s">
        <v>13</v>
      </c>
      <c r="F85" t="s">
        <v>33</v>
      </c>
      <c r="G85" t="s">
        <v>37</v>
      </c>
      <c r="H85" t="s">
        <v>38</v>
      </c>
      <c r="I85" s="2">
        <v>583.42980667200004</v>
      </c>
      <c r="J85" s="2">
        <f>SUMIF($R$84:$R$110,$A85,$U$84:$U$110)</f>
        <v>24.14</v>
      </c>
      <c r="K85">
        <v>6.6</v>
      </c>
      <c r="L85">
        <v>0.1363</v>
      </c>
      <c r="M85">
        <f t="shared" si="5"/>
        <v>21.339387171306186</v>
      </c>
      <c r="N85">
        <f t="shared" si="6"/>
        <v>25478.972209893531</v>
      </c>
      <c r="R85" t="str">
        <f t="shared" si="8"/>
        <v>건물평면</v>
      </c>
      <c r="S85" t="s">
        <v>11</v>
      </c>
      <c r="T85" t="s">
        <v>17</v>
      </c>
      <c r="U85">
        <v>24.14</v>
      </c>
    </row>
    <row r="86" spans="1:21" x14ac:dyDescent="0.3">
      <c r="A86" t="str">
        <f t="shared" si="4"/>
        <v>건물경사</v>
      </c>
      <c r="B86" t="s">
        <v>11</v>
      </c>
      <c r="C86" t="s">
        <v>12</v>
      </c>
      <c r="D86" t="s">
        <v>13</v>
      </c>
      <c r="E86" t="s">
        <v>13</v>
      </c>
      <c r="F86" t="s">
        <v>33</v>
      </c>
      <c r="G86" t="s">
        <v>37</v>
      </c>
      <c r="H86" t="s">
        <v>38</v>
      </c>
      <c r="I86" s="2">
        <v>506.22026411699898</v>
      </c>
      <c r="J86" s="2">
        <f>SUMIF($R$84:$R$110,$A86,$U$84:$U$110)</f>
        <v>33</v>
      </c>
      <c r="K86">
        <v>6.6</v>
      </c>
      <c r="L86">
        <v>0.1363</v>
      </c>
      <c r="M86">
        <f t="shared" si="5"/>
        <v>25.31101320584995</v>
      </c>
      <c r="N86">
        <f t="shared" si="6"/>
        <v>30221.046035626372</v>
      </c>
      <c r="R86" t="str">
        <f t="shared" si="8"/>
        <v>건물복합</v>
      </c>
      <c r="S86" t="s">
        <v>11</v>
      </c>
      <c r="T86" t="s">
        <v>18</v>
      </c>
      <c r="U86">
        <v>16.47</v>
      </c>
    </row>
    <row r="87" spans="1:21" x14ac:dyDescent="0.3">
      <c r="A87" t="str">
        <f t="shared" si="4"/>
        <v>건물평면</v>
      </c>
      <c r="B87" t="s">
        <v>11</v>
      </c>
      <c r="C87" t="s">
        <v>17</v>
      </c>
      <c r="D87" t="s">
        <v>13</v>
      </c>
      <c r="E87" t="s">
        <v>13</v>
      </c>
      <c r="F87" t="s">
        <v>33</v>
      </c>
      <c r="G87" t="s">
        <v>37</v>
      </c>
      <c r="H87" t="s">
        <v>38</v>
      </c>
      <c r="I87" s="2">
        <v>442.91723553200001</v>
      </c>
      <c r="J87" s="2">
        <f>SUMIF($R$84:$R$110,$A87,$U$84:$U$110)</f>
        <v>24.14</v>
      </c>
      <c r="K87">
        <v>6.6</v>
      </c>
      <c r="L87">
        <v>0.1363</v>
      </c>
      <c r="M87">
        <f t="shared" si="5"/>
        <v>16.200033432943155</v>
      </c>
      <c r="N87">
        <f t="shared" si="6"/>
        <v>19342.645518532932</v>
      </c>
      <c r="R87" t="str">
        <f t="shared" si="8"/>
        <v>건물노외</v>
      </c>
      <c r="S87" t="s">
        <v>11</v>
      </c>
      <c r="T87" t="s">
        <v>23</v>
      </c>
      <c r="U87">
        <v>50</v>
      </c>
    </row>
    <row r="88" spans="1:21" x14ac:dyDescent="0.3">
      <c r="A88" t="str">
        <f t="shared" si="4"/>
        <v>주자창노외</v>
      </c>
      <c r="B88" t="s">
        <v>39</v>
      </c>
      <c r="C88" t="s">
        <v>23</v>
      </c>
      <c r="D88" t="s">
        <v>13</v>
      </c>
      <c r="E88" t="s">
        <v>13</v>
      </c>
      <c r="F88" t="s">
        <v>33</v>
      </c>
      <c r="G88" t="s">
        <v>37</v>
      </c>
      <c r="H88" t="s">
        <v>38</v>
      </c>
      <c r="I88" s="2">
        <v>207.671954142</v>
      </c>
      <c r="J88" s="2">
        <f>SUMIF($R$84:$R$110,$A88,$U$84:$U$110)</f>
        <v>50</v>
      </c>
      <c r="K88">
        <v>10</v>
      </c>
      <c r="L88">
        <v>0.1363</v>
      </c>
      <c r="M88">
        <f t="shared" si="5"/>
        <v>10.383597707100002</v>
      </c>
      <c r="N88">
        <f t="shared" si="6"/>
        <v>12397.891059104917</v>
      </c>
      <c r="R88" t="str">
        <f t="shared" si="8"/>
        <v>관중석노외</v>
      </c>
      <c r="S88" t="s">
        <v>108</v>
      </c>
      <c r="T88" t="s">
        <v>23</v>
      </c>
      <c r="U88">
        <v>50</v>
      </c>
    </row>
    <row r="89" spans="1:21" x14ac:dyDescent="0.3">
      <c r="A89" t="str">
        <f t="shared" si="4"/>
        <v>주자창노외</v>
      </c>
      <c r="B89" t="s">
        <v>39</v>
      </c>
      <c r="C89" t="s">
        <v>23</v>
      </c>
      <c r="D89" t="s">
        <v>13</v>
      </c>
      <c r="E89" t="s">
        <v>13</v>
      </c>
      <c r="F89" t="s">
        <v>33</v>
      </c>
      <c r="G89" t="s">
        <v>37</v>
      </c>
      <c r="H89" t="s">
        <v>38</v>
      </c>
      <c r="I89" s="2">
        <v>336.044629993</v>
      </c>
      <c r="J89" s="2">
        <f>SUMIF($R$84:$R$110,$A89,$U$84:$U$110)</f>
        <v>50</v>
      </c>
      <c r="K89">
        <v>10</v>
      </c>
      <c r="L89">
        <v>0.1363</v>
      </c>
      <c r="M89">
        <f t="shared" si="5"/>
        <v>16.802231499650002</v>
      </c>
      <c r="N89">
        <f t="shared" si="6"/>
        <v>20061.662783804109</v>
      </c>
      <c r="R89" t="str">
        <f t="shared" si="8"/>
        <v>기타시설물나지</v>
      </c>
      <c r="S89" t="s">
        <v>24</v>
      </c>
      <c r="T89" t="s">
        <v>25</v>
      </c>
      <c r="U89">
        <v>50</v>
      </c>
    </row>
    <row r="90" spans="1:21" x14ac:dyDescent="0.3">
      <c r="A90" t="str">
        <f t="shared" si="4"/>
        <v>주자창노외</v>
      </c>
      <c r="B90" t="s">
        <v>39</v>
      </c>
      <c r="C90" t="s">
        <v>23</v>
      </c>
      <c r="D90" t="s">
        <v>13</v>
      </c>
      <c r="E90" t="s">
        <v>13</v>
      </c>
      <c r="F90" t="s">
        <v>33</v>
      </c>
      <c r="G90" t="s">
        <v>37</v>
      </c>
      <c r="H90" t="s">
        <v>38</v>
      </c>
      <c r="I90" s="2">
        <v>45.911273745400003</v>
      </c>
      <c r="J90" s="2">
        <f>SUMIF($R$84:$R$110,$A90,$U$84:$U$110)</f>
        <v>50</v>
      </c>
      <c r="K90">
        <v>10</v>
      </c>
      <c r="L90">
        <v>0.1363</v>
      </c>
      <c r="M90">
        <f t="shared" si="5"/>
        <v>2.29556368727</v>
      </c>
      <c r="N90">
        <f t="shared" si="6"/>
        <v>2740.8754958361333</v>
      </c>
      <c r="R90" t="str">
        <f t="shared" si="8"/>
        <v>기타시설물야외공연장</v>
      </c>
      <c r="S90" t="s">
        <v>24</v>
      </c>
      <c r="T90" t="s">
        <v>36</v>
      </c>
      <c r="U90">
        <v>50</v>
      </c>
    </row>
    <row r="91" spans="1:21" x14ac:dyDescent="0.3">
      <c r="A91" t="str">
        <f t="shared" si="4"/>
        <v>주자창노외</v>
      </c>
      <c r="B91" t="s">
        <v>39</v>
      </c>
      <c r="C91" t="s">
        <v>23</v>
      </c>
      <c r="D91" t="s">
        <v>13</v>
      </c>
      <c r="E91" t="s">
        <v>13</v>
      </c>
      <c r="F91" t="s">
        <v>33</v>
      </c>
      <c r="G91" t="s">
        <v>37</v>
      </c>
      <c r="H91" t="s">
        <v>38</v>
      </c>
      <c r="I91" s="2">
        <v>120.971781648</v>
      </c>
      <c r="J91" s="2">
        <f>SUMIF($R$84:$R$110,$A91,$U$84:$U$110)</f>
        <v>50</v>
      </c>
      <c r="K91">
        <v>10</v>
      </c>
      <c r="L91">
        <v>0.1363</v>
      </c>
      <c r="M91">
        <f t="shared" si="5"/>
        <v>6.0485890824000004</v>
      </c>
      <c r="N91">
        <f t="shared" si="6"/>
        <v>7221.9427813166121</v>
      </c>
      <c r="R91" t="str">
        <f t="shared" si="8"/>
        <v>기타시설물구령대</v>
      </c>
      <c r="S91" t="s">
        <v>24</v>
      </c>
      <c r="T91" t="s">
        <v>49</v>
      </c>
      <c r="U91">
        <v>50</v>
      </c>
    </row>
    <row r="92" spans="1:21" x14ac:dyDescent="0.3">
      <c r="A92" t="str">
        <f t="shared" si="4"/>
        <v>주자창노외</v>
      </c>
      <c r="B92" t="s">
        <v>39</v>
      </c>
      <c r="C92" t="s">
        <v>23</v>
      </c>
      <c r="D92" t="s">
        <v>13</v>
      </c>
      <c r="E92" t="s">
        <v>13</v>
      </c>
      <c r="F92" t="s">
        <v>33</v>
      </c>
      <c r="G92" t="s">
        <v>37</v>
      </c>
      <c r="H92" t="s">
        <v>38</v>
      </c>
      <c r="I92" s="2">
        <v>65.596408765600003</v>
      </c>
      <c r="J92" s="2">
        <f>SUMIF($R$84:$R$110,$A92,$U$84:$U$110)</f>
        <v>50</v>
      </c>
      <c r="K92">
        <v>10</v>
      </c>
      <c r="L92">
        <v>0.1363</v>
      </c>
      <c r="M92">
        <f t="shared" si="5"/>
        <v>3.2798204382800002</v>
      </c>
      <c r="N92">
        <f t="shared" si="6"/>
        <v>3916.066245461061</v>
      </c>
      <c r="R92" t="str">
        <f t="shared" si="8"/>
        <v>기타시설물운동장</v>
      </c>
      <c r="S92" t="s">
        <v>24</v>
      </c>
      <c r="T92" t="s">
        <v>50</v>
      </c>
      <c r="U92">
        <v>50</v>
      </c>
    </row>
    <row r="93" spans="1:21" x14ac:dyDescent="0.3">
      <c r="A93" t="str">
        <f t="shared" si="4"/>
        <v>주자창노외</v>
      </c>
      <c r="B93" t="s">
        <v>39</v>
      </c>
      <c r="C93" t="s">
        <v>23</v>
      </c>
      <c r="D93" t="s">
        <v>13</v>
      </c>
      <c r="E93" t="s">
        <v>13</v>
      </c>
      <c r="F93" t="s">
        <v>33</v>
      </c>
      <c r="G93" t="s">
        <v>37</v>
      </c>
      <c r="H93" t="s">
        <v>38</v>
      </c>
      <c r="I93" s="2">
        <v>215.47107651900001</v>
      </c>
      <c r="J93" s="2">
        <f>SUMIF($R$84:$R$110,$A93,$U$84:$U$110)</f>
        <v>50</v>
      </c>
      <c r="K93">
        <v>10</v>
      </c>
      <c r="L93">
        <v>0.1363</v>
      </c>
      <c r="M93">
        <f t="shared" si="5"/>
        <v>10.773553825950001</v>
      </c>
      <c r="N93">
        <f t="shared" si="6"/>
        <v>12863.493985538391</v>
      </c>
      <c r="R93" t="str">
        <f t="shared" si="8"/>
        <v>기타시설물광장</v>
      </c>
      <c r="S93" t="s">
        <v>24</v>
      </c>
      <c r="T93" t="s">
        <v>58</v>
      </c>
      <c r="U93">
        <v>50</v>
      </c>
    </row>
    <row r="94" spans="1:21" x14ac:dyDescent="0.3">
      <c r="A94" t="str">
        <f t="shared" si="4"/>
        <v>주자창노외</v>
      </c>
      <c r="B94" t="s">
        <v>39</v>
      </c>
      <c r="C94" t="s">
        <v>23</v>
      </c>
      <c r="D94" t="s">
        <v>13</v>
      </c>
      <c r="E94" t="s">
        <v>13</v>
      </c>
      <c r="F94" t="s">
        <v>33</v>
      </c>
      <c r="G94" t="s">
        <v>37</v>
      </c>
      <c r="H94" t="s">
        <v>38</v>
      </c>
      <c r="I94" s="2">
        <v>152.43895993300001</v>
      </c>
      <c r="J94" s="2">
        <f>SUMIF($R$84:$R$110,$A94,$U$84:$U$110)</f>
        <v>50</v>
      </c>
      <c r="K94">
        <v>10</v>
      </c>
      <c r="L94">
        <v>0.1363</v>
      </c>
      <c r="M94">
        <f t="shared" si="5"/>
        <v>7.6219479966500003</v>
      </c>
      <c r="N94">
        <f t="shared" si="6"/>
        <v>9100.5144446241411</v>
      </c>
      <c r="R94" t="str">
        <f t="shared" si="8"/>
        <v>기타시설물야외무대</v>
      </c>
      <c r="S94" t="s">
        <v>24</v>
      </c>
      <c r="T94" t="s">
        <v>60</v>
      </c>
      <c r="U94">
        <v>50</v>
      </c>
    </row>
    <row r="95" spans="1:21" x14ac:dyDescent="0.3">
      <c r="A95" t="str">
        <f t="shared" si="4"/>
        <v>주자창노외</v>
      </c>
      <c r="B95" t="s">
        <v>39</v>
      </c>
      <c r="C95" t="s">
        <v>23</v>
      </c>
      <c r="D95" t="s">
        <v>13</v>
      </c>
      <c r="E95" t="s">
        <v>13</v>
      </c>
      <c r="F95" t="s">
        <v>33</v>
      </c>
      <c r="G95" t="s">
        <v>37</v>
      </c>
      <c r="H95" t="s">
        <v>38</v>
      </c>
      <c r="I95" s="2">
        <v>89.521730270299898</v>
      </c>
      <c r="J95" s="2">
        <f>SUMIF($R$84:$R$110,$A95,$U$84:$U$110)</f>
        <v>50</v>
      </c>
      <c r="K95">
        <v>10</v>
      </c>
      <c r="L95">
        <v>0.1363</v>
      </c>
      <c r="M95">
        <f t="shared" si="5"/>
        <v>4.4760865135149954</v>
      </c>
      <c r="N95">
        <f t="shared" si="6"/>
        <v>5344.3935840987424</v>
      </c>
      <c r="R95" t="str">
        <f t="shared" si="8"/>
        <v>기타시설물야외음악장</v>
      </c>
      <c r="S95" t="s">
        <v>24</v>
      </c>
      <c r="T95" t="s">
        <v>71</v>
      </c>
      <c r="U95">
        <v>50</v>
      </c>
    </row>
    <row r="96" spans="1:21" x14ac:dyDescent="0.3">
      <c r="A96" t="str">
        <f t="shared" si="4"/>
        <v>주자창노외</v>
      </c>
      <c r="B96" t="s">
        <v>39</v>
      </c>
      <c r="C96" t="s">
        <v>23</v>
      </c>
      <c r="D96" t="s">
        <v>13</v>
      </c>
      <c r="E96" t="s">
        <v>13</v>
      </c>
      <c r="F96" t="s">
        <v>33</v>
      </c>
      <c r="G96" t="s">
        <v>37</v>
      </c>
      <c r="H96" t="s">
        <v>38</v>
      </c>
      <c r="I96" s="2">
        <v>65.396986533299895</v>
      </c>
      <c r="J96" s="2">
        <f>SUMIF($R$84:$R$110,$A96,$U$84:$U$110)</f>
        <v>50</v>
      </c>
      <c r="K96">
        <v>10</v>
      </c>
      <c r="L96">
        <v>0.1363</v>
      </c>
      <c r="M96">
        <f t="shared" si="5"/>
        <v>3.2698493266649948</v>
      </c>
      <c r="N96">
        <f t="shared" si="6"/>
        <v>3904.1608578460841</v>
      </c>
      <c r="R96" t="str">
        <f t="shared" si="8"/>
        <v>기타시설물방목기념관</v>
      </c>
      <c r="S96" t="s">
        <v>24</v>
      </c>
      <c r="T96" t="s">
        <v>72</v>
      </c>
      <c r="U96">
        <v>50</v>
      </c>
    </row>
    <row r="97" spans="1:21" x14ac:dyDescent="0.3">
      <c r="A97" t="str">
        <f t="shared" si="4"/>
        <v>주자창노외</v>
      </c>
      <c r="B97" t="s">
        <v>39</v>
      </c>
      <c r="C97" t="s">
        <v>23</v>
      </c>
      <c r="D97" t="s">
        <v>13</v>
      </c>
      <c r="E97" t="s">
        <v>13</v>
      </c>
      <c r="F97" t="s">
        <v>33</v>
      </c>
      <c r="G97" t="s">
        <v>37</v>
      </c>
      <c r="H97" t="s">
        <v>38</v>
      </c>
      <c r="I97" s="2">
        <v>91.530881587300001</v>
      </c>
      <c r="J97" s="2">
        <f>SUMIF($R$84:$R$110,$A97,$U$84:$U$110)</f>
        <v>50</v>
      </c>
      <c r="K97">
        <v>10</v>
      </c>
      <c r="L97">
        <v>0.1363</v>
      </c>
      <c r="M97">
        <f t="shared" si="5"/>
        <v>4.5765440793650001</v>
      </c>
      <c r="N97">
        <f t="shared" si="6"/>
        <v>5464.3387122328577</v>
      </c>
      <c r="R97" t="str">
        <f t="shared" si="8"/>
        <v>기타시설물온실</v>
      </c>
      <c r="S97" t="s">
        <v>24</v>
      </c>
      <c r="T97" t="s">
        <v>73</v>
      </c>
      <c r="U97">
        <v>50</v>
      </c>
    </row>
    <row r="98" spans="1:21" x14ac:dyDescent="0.3">
      <c r="A98" t="str">
        <f t="shared" si="4"/>
        <v>주자창노외</v>
      </c>
      <c r="B98" t="s">
        <v>39</v>
      </c>
      <c r="C98" t="s">
        <v>23</v>
      </c>
      <c r="D98" t="s">
        <v>13</v>
      </c>
      <c r="E98" t="s">
        <v>13</v>
      </c>
      <c r="F98" t="s">
        <v>33</v>
      </c>
      <c r="G98" t="s">
        <v>37</v>
      </c>
      <c r="H98" t="s">
        <v>38</v>
      </c>
      <c r="I98" s="2">
        <v>82.1486257002</v>
      </c>
      <c r="J98" s="2">
        <f>SUMIF($R$84:$R$110,$A98,$U$84:$U$110)</f>
        <v>50</v>
      </c>
      <c r="K98">
        <v>10</v>
      </c>
      <c r="L98">
        <v>0.1363</v>
      </c>
      <c r="M98">
        <f t="shared" si="5"/>
        <v>4.1074312850100005</v>
      </c>
      <c r="N98">
        <f t="shared" si="6"/>
        <v>4904.2236651265212</v>
      </c>
      <c r="R98" t="str">
        <f t="shared" si="8"/>
        <v>기타시설물실내테니스장</v>
      </c>
      <c r="S98" t="s">
        <v>24</v>
      </c>
      <c r="T98" t="s">
        <v>74</v>
      </c>
      <c r="U98">
        <v>50</v>
      </c>
    </row>
    <row r="99" spans="1:21" x14ac:dyDescent="0.3">
      <c r="A99" t="str">
        <f t="shared" si="4"/>
        <v>주자창노외</v>
      </c>
      <c r="B99" t="s">
        <v>39</v>
      </c>
      <c r="C99" t="s">
        <v>23</v>
      </c>
      <c r="D99" t="s">
        <v>13</v>
      </c>
      <c r="E99" t="s">
        <v>13</v>
      </c>
      <c r="F99" t="s">
        <v>33</v>
      </c>
      <c r="G99" t="s">
        <v>37</v>
      </c>
      <c r="H99" t="s">
        <v>38</v>
      </c>
      <c r="I99" s="2">
        <v>118.77511863700001</v>
      </c>
      <c r="J99" s="2">
        <f>SUMIF($R$84:$R$110,$A99,$U$84:$U$110)</f>
        <v>50</v>
      </c>
      <c r="K99">
        <v>10</v>
      </c>
      <c r="L99">
        <v>0.1363</v>
      </c>
      <c r="M99">
        <f t="shared" si="5"/>
        <v>5.9387559318500003</v>
      </c>
      <c r="N99">
        <f t="shared" si="6"/>
        <v>7090.8033175577184</v>
      </c>
      <c r="R99" t="str">
        <f t="shared" si="8"/>
        <v>기타시설물경사</v>
      </c>
      <c r="S99" t="s">
        <v>24</v>
      </c>
      <c r="T99" t="s">
        <v>12</v>
      </c>
      <c r="U99">
        <v>50</v>
      </c>
    </row>
    <row r="100" spans="1:21" x14ac:dyDescent="0.3">
      <c r="A100" t="str">
        <f t="shared" si="4"/>
        <v>건물평면</v>
      </c>
      <c r="B100" t="s">
        <v>11</v>
      </c>
      <c r="C100" t="s">
        <v>17</v>
      </c>
      <c r="D100" t="s">
        <v>13</v>
      </c>
      <c r="E100" t="s">
        <v>13</v>
      </c>
      <c r="F100" t="s">
        <v>33</v>
      </c>
      <c r="G100" t="s">
        <v>37</v>
      </c>
      <c r="H100" t="s">
        <v>38</v>
      </c>
      <c r="I100" s="2">
        <v>876.53080061599906</v>
      </c>
      <c r="J100" s="2">
        <f>SUMIF($R$84:$R$110,$A100,$U$84:$U$110)</f>
        <v>24.14</v>
      </c>
      <c r="K100">
        <v>6.6</v>
      </c>
      <c r="L100">
        <v>0.1363</v>
      </c>
      <c r="M100">
        <f t="shared" si="5"/>
        <v>32.059778071015479</v>
      </c>
      <c r="N100">
        <f t="shared" si="6"/>
        <v>38278.990299455625</v>
      </c>
      <c r="R100" t="str">
        <f t="shared" si="8"/>
        <v>기타시설물운동장벤치</v>
      </c>
      <c r="S100" t="s">
        <v>24</v>
      </c>
      <c r="T100" t="s">
        <v>76</v>
      </c>
      <c r="U100">
        <v>50</v>
      </c>
    </row>
    <row r="101" spans="1:21" x14ac:dyDescent="0.3">
      <c r="A101" t="str">
        <f t="shared" si="4"/>
        <v>건물경사</v>
      </c>
      <c r="B101" t="s">
        <v>11</v>
      </c>
      <c r="C101" t="s">
        <v>12</v>
      </c>
      <c r="D101" t="s">
        <v>13</v>
      </c>
      <c r="E101" t="s">
        <v>13</v>
      </c>
      <c r="F101" t="s">
        <v>33</v>
      </c>
      <c r="G101" t="s">
        <v>37</v>
      </c>
      <c r="H101" t="s">
        <v>38</v>
      </c>
      <c r="I101" s="2">
        <v>428.19810318499901</v>
      </c>
      <c r="J101" s="2">
        <f>SUMIF($R$84:$R$110,$A101,$U$84:$U$110)</f>
        <v>33</v>
      </c>
      <c r="K101">
        <v>6.6</v>
      </c>
      <c r="L101">
        <v>0.1363</v>
      </c>
      <c r="M101">
        <f t="shared" si="5"/>
        <v>21.409905159249952</v>
      </c>
      <c r="N101">
        <f t="shared" si="6"/>
        <v>25563.169841282532</v>
      </c>
      <c r="R101" t="str">
        <f t="shared" si="8"/>
        <v>기타시설물관중석</v>
      </c>
      <c r="S101" t="s">
        <v>24</v>
      </c>
      <c r="T101" t="s">
        <v>108</v>
      </c>
      <c r="U101">
        <v>50</v>
      </c>
    </row>
    <row r="102" spans="1:21" x14ac:dyDescent="0.3">
      <c r="A102" t="str">
        <f t="shared" si="4"/>
        <v>주자창노외</v>
      </c>
      <c r="B102" t="s">
        <v>39</v>
      </c>
      <c r="C102" t="s">
        <v>23</v>
      </c>
      <c r="D102" t="s">
        <v>13</v>
      </c>
      <c r="E102" t="s">
        <v>13</v>
      </c>
      <c r="F102" t="s">
        <v>33</v>
      </c>
      <c r="G102" t="s">
        <v>37</v>
      </c>
      <c r="H102" t="s">
        <v>38</v>
      </c>
      <c r="I102" s="2">
        <v>99.6729672523999</v>
      </c>
      <c r="J102" s="2">
        <f>SUMIF($R$84:$R$110,$A102,$U$84:$U$110)</f>
        <v>50</v>
      </c>
      <c r="K102">
        <v>10</v>
      </c>
      <c r="L102">
        <v>0.1363</v>
      </c>
      <c r="M102">
        <f t="shared" si="5"/>
        <v>4.983648362619995</v>
      </c>
      <c r="N102">
        <f t="shared" si="6"/>
        <v>5950.4163411879235</v>
      </c>
      <c r="R102" t="str">
        <f t="shared" si="8"/>
        <v>기타시설물태양광</v>
      </c>
      <c r="S102" t="s">
        <v>24</v>
      </c>
      <c r="T102" t="s">
        <v>144</v>
      </c>
      <c r="U102">
        <v>50</v>
      </c>
    </row>
    <row r="103" spans="1:21" x14ac:dyDescent="0.3">
      <c r="A103" t="str">
        <f t="shared" si="4"/>
        <v>주자창노외</v>
      </c>
      <c r="B103" t="s">
        <v>39</v>
      </c>
      <c r="C103" t="s">
        <v>23</v>
      </c>
      <c r="D103" t="s">
        <v>13</v>
      </c>
      <c r="E103" t="s">
        <v>13</v>
      </c>
      <c r="F103" t="s">
        <v>33</v>
      </c>
      <c r="G103" t="s">
        <v>37</v>
      </c>
      <c r="H103" t="s">
        <v>38</v>
      </c>
      <c r="I103" s="2">
        <v>72.512523126000005</v>
      </c>
      <c r="J103" s="2">
        <f>SUMIF($R$84:$R$110,$A103,$U$84:$U$110)</f>
        <v>50</v>
      </c>
      <c r="K103">
        <v>10</v>
      </c>
      <c r="L103">
        <v>0.1363</v>
      </c>
      <c r="M103">
        <f t="shared" si="5"/>
        <v>3.6256261563000005</v>
      </c>
      <c r="N103">
        <f t="shared" si="6"/>
        <v>4328.9541231083249</v>
      </c>
      <c r="R103" t="str">
        <f t="shared" si="8"/>
        <v>나지나지</v>
      </c>
      <c r="S103" t="s">
        <v>25</v>
      </c>
      <c r="T103" t="s">
        <v>25</v>
      </c>
      <c r="U103">
        <v>50</v>
      </c>
    </row>
    <row r="104" spans="1:21" x14ac:dyDescent="0.3">
      <c r="A104" t="str">
        <f t="shared" si="4"/>
        <v>주자창노외</v>
      </c>
      <c r="B104" t="s">
        <v>39</v>
      </c>
      <c r="C104" t="s">
        <v>23</v>
      </c>
      <c r="D104" t="s">
        <v>13</v>
      </c>
      <c r="E104" t="s">
        <v>13</v>
      </c>
      <c r="F104" t="s">
        <v>33</v>
      </c>
      <c r="G104" t="s">
        <v>37</v>
      </c>
      <c r="H104" t="s">
        <v>38</v>
      </c>
      <c r="I104" s="2">
        <v>16.717730807700001</v>
      </c>
      <c r="J104" s="2">
        <f>SUMIF($R$84:$R$110,$A104,$U$84:$U$110)</f>
        <v>50</v>
      </c>
      <c r="K104">
        <v>10</v>
      </c>
      <c r="L104">
        <v>0.1363</v>
      </c>
      <c r="M104">
        <f t="shared" si="5"/>
        <v>0.8358865403850001</v>
      </c>
      <c r="N104">
        <f t="shared" si="6"/>
        <v>998.03849858120554</v>
      </c>
      <c r="R104" t="str">
        <f t="shared" si="8"/>
        <v>유휴나지나지</v>
      </c>
      <c r="S104" t="s">
        <v>131</v>
      </c>
      <c r="T104" t="s">
        <v>25</v>
      </c>
      <c r="U104">
        <v>50</v>
      </c>
    </row>
    <row r="105" spans="1:21" x14ac:dyDescent="0.3">
      <c r="A105" t="str">
        <f t="shared" si="4"/>
        <v>주자창노외</v>
      </c>
      <c r="B105" t="s">
        <v>39</v>
      </c>
      <c r="C105" t="s">
        <v>23</v>
      </c>
      <c r="D105" t="s">
        <v>13</v>
      </c>
      <c r="E105" t="s">
        <v>13</v>
      </c>
      <c r="F105" t="s">
        <v>33</v>
      </c>
      <c r="G105" t="s">
        <v>37</v>
      </c>
      <c r="H105" t="s">
        <v>38</v>
      </c>
      <c r="I105" s="2">
        <v>36.0978709339999</v>
      </c>
      <c r="J105" s="2">
        <f>SUMIF($R$84:$R$110,$A105,$U$84:$U$110)</f>
        <v>50</v>
      </c>
      <c r="K105">
        <v>10</v>
      </c>
      <c r="L105">
        <v>0.1363</v>
      </c>
      <c r="M105">
        <f t="shared" si="5"/>
        <v>1.8048935466999951</v>
      </c>
      <c r="N105">
        <f t="shared" si="6"/>
        <v>2155.0212360372338</v>
      </c>
      <c r="R105" t="str">
        <f t="shared" si="8"/>
        <v>유휴부지나지</v>
      </c>
      <c r="S105" t="s">
        <v>40</v>
      </c>
      <c r="T105" t="s">
        <v>25</v>
      </c>
      <c r="U105">
        <v>50</v>
      </c>
    </row>
    <row r="106" spans="1:21" x14ac:dyDescent="0.3">
      <c r="A106" t="str">
        <f t="shared" si="4"/>
        <v>건물경사</v>
      </c>
      <c r="B106" t="s">
        <v>11</v>
      </c>
      <c r="C106" t="s">
        <v>12</v>
      </c>
      <c r="D106" t="s">
        <v>13</v>
      </c>
      <c r="E106" t="s">
        <v>13</v>
      </c>
      <c r="F106" t="s">
        <v>33</v>
      </c>
      <c r="G106" t="s">
        <v>37</v>
      </c>
      <c r="H106" t="s">
        <v>38</v>
      </c>
      <c r="I106" s="2">
        <v>247.59087454300001</v>
      </c>
      <c r="J106" s="2">
        <f>SUMIF($R$84:$R$110,$A106,$U$84:$U$110)</f>
        <v>33</v>
      </c>
      <c r="K106">
        <v>6.6</v>
      </c>
      <c r="L106">
        <v>0.1363</v>
      </c>
      <c r="M106">
        <f t="shared" si="5"/>
        <v>12.379543727150001</v>
      </c>
      <c r="N106">
        <f t="shared" si="6"/>
        <v>14781.026655692376</v>
      </c>
      <c r="R106" t="str">
        <f t="shared" si="8"/>
        <v>저수지저수지</v>
      </c>
      <c r="S106" t="s">
        <v>119</v>
      </c>
      <c r="T106" t="s">
        <v>119</v>
      </c>
      <c r="U106">
        <v>50</v>
      </c>
    </row>
    <row r="107" spans="1:21" x14ac:dyDescent="0.3">
      <c r="A107" t="str">
        <f t="shared" si="4"/>
        <v>건물평면</v>
      </c>
      <c r="B107" t="s">
        <v>11</v>
      </c>
      <c r="C107" t="s">
        <v>17</v>
      </c>
      <c r="D107" t="s">
        <v>13</v>
      </c>
      <c r="E107" t="s">
        <v>13</v>
      </c>
      <c r="F107" t="s">
        <v>33</v>
      </c>
      <c r="G107" t="s">
        <v>37</v>
      </c>
      <c r="H107" t="s">
        <v>38</v>
      </c>
      <c r="I107" s="2">
        <v>117.079461358</v>
      </c>
      <c r="J107" s="2">
        <f>SUMIF($R$84:$R$110,$A107,$U$84:$U$110)</f>
        <v>24.14</v>
      </c>
      <c r="K107">
        <v>6.6</v>
      </c>
      <c r="L107">
        <v>0.1363</v>
      </c>
      <c r="M107">
        <f t="shared" si="5"/>
        <v>4.2822699957304851</v>
      </c>
      <c r="N107">
        <f t="shared" si="6"/>
        <v>5112.9789876622508</v>
      </c>
      <c r="R107" t="str">
        <f t="shared" si="8"/>
        <v>주자창노외</v>
      </c>
      <c r="S107" t="s">
        <v>39</v>
      </c>
      <c r="T107" t="s">
        <v>23</v>
      </c>
      <c r="U107">
        <v>50</v>
      </c>
    </row>
    <row r="108" spans="1:21" x14ac:dyDescent="0.3">
      <c r="A108" t="str">
        <f t="shared" si="4"/>
        <v>건물평면</v>
      </c>
      <c r="B108" t="s">
        <v>11</v>
      </c>
      <c r="C108" t="s">
        <v>17</v>
      </c>
      <c r="D108" t="s">
        <v>13</v>
      </c>
      <c r="E108" t="s">
        <v>13</v>
      </c>
      <c r="F108" t="s">
        <v>33</v>
      </c>
      <c r="G108" t="s">
        <v>37</v>
      </c>
      <c r="H108" t="s">
        <v>38</v>
      </c>
      <c r="I108" s="2">
        <v>548.75329244900001</v>
      </c>
      <c r="J108" s="2">
        <f>SUMIF($R$84:$R$110,$A108,$U$84:$U$110)</f>
        <v>24.14</v>
      </c>
      <c r="K108">
        <v>6.6</v>
      </c>
      <c r="L108">
        <v>0.1363</v>
      </c>
      <c r="M108">
        <f t="shared" si="5"/>
        <v>20.071067393513427</v>
      </c>
      <c r="N108">
        <f t="shared" si="6"/>
        <v>23964.61361504631</v>
      </c>
      <c r="R108" t="str">
        <f t="shared" si="8"/>
        <v>주차장노외</v>
      </c>
      <c r="S108" t="s">
        <v>22</v>
      </c>
      <c r="T108" t="s">
        <v>23</v>
      </c>
      <c r="U108">
        <v>50</v>
      </c>
    </row>
    <row r="109" spans="1:21" x14ac:dyDescent="0.3">
      <c r="A109" t="str">
        <f t="shared" si="4"/>
        <v>건물평면</v>
      </c>
      <c r="B109" t="s">
        <v>11</v>
      </c>
      <c r="C109" t="s">
        <v>17</v>
      </c>
      <c r="D109" t="s">
        <v>13</v>
      </c>
      <c r="E109" t="s">
        <v>13</v>
      </c>
      <c r="F109" t="s">
        <v>33</v>
      </c>
      <c r="G109" t="s">
        <v>37</v>
      </c>
      <c r="H109" t="s">
        <v>38</v>
      </c>
      <c r="I109" s="2">
        <v>54.6598058995</v>
      </c>
      <c r="J109" s="2">
        <f>SUMIF($R$84:$R$110,$A109,$U$84:$U$110)</f>
        <v>24.14</v>
      </c>
      <c r="K109">
        <v>6.6</v>
      </c>
      <c r="L109">
        <v>0.1363</v>
      </c>
      <c r="M109">
        <f t="shared" si="5"/>
        <v>1.9992238097180757</v>
      </c>
      <c r="N109">
        <f t="shared" si="6"/>
        <v>2387.0492381176659</v>
      </c>
      <c r="R109" t="str">
        <f t="shared" si="8"/>
        <v>주차장평면</v>
      </c>
      <c r="S109" t="s">
        <v>22</v>
      </c>
      <c r="T109" t="s">
        <v>17</v>
      </c>
      <c r="U109">
        <v>50</v>
      </c>
    </row>
    <row r="110" spans="1:21" x14ac:dyDescent="0.3">
      <c r="A110" t="str">
        <f t="shared" si="4"/>
        <v>건물복합</v>
      </c>
      <c r="B110" t="s">
        <v>11</v>
      </c>
      <c r="C110" t="s">
        <v>18</v>
      </c>
      <c r="D110" t="s">
        <v>13</v>
      </c>
      <c r="E110" t="s">
        <v>13</v>
      </c>
      <c r="F110" t="s">
        <v>33</v>
      </c>
      <c r="G110" t="s">
        <v>37</v>
      </c>
      <c r="H110" t="s">
        <v>38</v>
      </c>
      <c r="I110" s="2">
        <v>126.004450258999</v>
      </c>
      <c r="J110" s="2">
        <f>SUMIF($R$84:$R$110,$A110,$U$84:$U$110)</f>
        <v>16.47</v>
      </c>
      <c r="K110">
        <v>6.6</v>
      </c>
      <c r="L110">
        <v>0.1363</v>
      </c>
      <c r="M110">
        <f t="shared" si="5"/>
        <v>3.1443837814632021</v>
      </c>
      <c r="N110">
        <f t="shared" si="6"/>
        <v>3754.356502461686</v>
      </c>
      <c r="R110" t="str">
        <f t="shared" si="8"/>
        <v>주차장경사</v>
      </c>
      <c r="S110" t="s">
        <v>22</v>
      </c>
      <c r="T110" t="s">
        <v>12</v>
      </c>
      <c r="U110">
        <v>50</v>
      </c>
    </row>
    <row r="111" spans="1:21" x14ac:dyDescent="0.3">
      <c r="A111" t="str">
        <f t="shared" si="4"/>
        <v>건물평면</v>
      </c>
      <c r="B111" t="s">
        <v>11</v>
      </c>
      <c r="C111" t="s">
        <v>17</v>
      </c>
      <c r="D111" t="s">
        <v>13</v>
      </c>
      <c r="E111" t="s">
        <v>13</v>
      </c>
      <c r="F111" t="s">
        <v>33</v>
      </c>
      <c r="G111" t="s">
        <v>37</v>
      </c>
      <c r="H111" t="s">
        <v>38</v>
      </c>
      <c r="I111" s="2">
        <v>1599.17000101999</v>
      </c>
      <c r="J111" s="2">
        <f>SUMIF($R$84:$R$110,$A111,$U$84:$U$110)</f>
        <v>24.14</v>
      </c>
      <c r="K111">
        <v>6.6</v>
      </c>
      <c r="L111">
        <v>0.1363</v>
      </c>
      <c r="M111">
        <f t="shared" si="5"/>
        <v>58.490854279731153</v>
      </c>
      <c r="N111">
        <f t="shared" si="6"/>
        <v>69837.378119747649</v>
      </c>
    </row>
    <row r="112" spans="1:21" x14ac:dyDescent="0.3">
      <c r="A112" t="str">
        <f t="shared" si="4"/>
        <v>건물평면</v>
      </c>
      <c r="B112" t="s">
        <v>11</v>
      </c>
      <c r="C112" t="s">
        <v>17</v>
      </c>
      <c r="D112" t="s">
        <v>13</v>
      </c>
      <c r="E112" t="s">
        <v>13</v>
      </c>
      <c r="F112" t="s">
        <v>33</v>
      </c>
      <c r="G112" t="s">
        <v>37</v>
      </c>
      <c r="H112" t="s">
        <v>38</v>
      </c>
      <c r="I112" s="2">
        <v>1035.3589855600001</v>
      </c>
      <c r="J112" s="2">
        <f>SUMIF($R$84:$R$110,$A112,$U$84:$U$110)</f>
        <v>24.14</v>
      </c>
      <c r="K112">
        <v>6.6</v>
      </c>
      <c r="L112">
        <v>0.1363</v>
      </c>
      <c r="M112">
        <f t="shared" si="5"/>
        <v>37.86903925972485</v>
      </c>
      <c r="N112">
        <f t="shared" si="6"/>
        <v>45215.178447640355</v>
      </c>
    </row>
    <row r="113" spans="1:14" x14ac:dyDescent="0.3">
      <c r="A113" t="str">
        <f t="shared" si="4"/>
        <v>유휴부지나지</v>
      </c>
      <c r="B113" t="s">
        <v>40</v>
      </c>
      <c r="C113" t="s">
        <v>25</v>
      </c>
      <c r="D113" t="s">
        <v>13</v>
      </c>
      <c r="E113" t="s">
        <v>22</v>
      </c>
      <c r="F113" t="s">
        <v>33</v>
      </c>
      <c r="G113" t="s">
        <v>37</v>
      </c>
      <c r="H113" t="s">
        <v>38</v>
      </c>
      <c r="I113" s="2">
        <v>1858.5360465399899</v>
      </c>
      <c r="J113" s="2">
        <f>SUMIF($R$84:$R$110,$A113,$U$84:$U$110)</f>
        <v>50</v>
      </c>
      <c r="K113">
        <v>10</v>
      </c>
      <c r="L113">
        <v>0.1363</v>
      </c>
      <c r="M113">
        <f t="shared" si="5"/>
        <v>92.926802326999507</v>
      </c>
      <c r="N113">
        <f t="shared" si="6"/>
        <v>110953.48685680948</v>
      </c>
    </row>
    <row r="114" spans="1:14" x14ac:dyDescent="0.3">
      <c r="A114" t="str">
        <f t="shared" si="4"/>
        <v>건물평면</v>
      </c>
      <c r="B114" t="s">
        <v>11</v>
      </c>
      <c r="C114" t="s">
        <v>17</v>
      </c>
      <c r="D114" t="s">
        <v>13</v>
      </c>
      <c r="E114" t="s">
        <v>13</v>
      </c>
      <c r="F114" t="s">
        <v>41</v>
      </c>
      <c r="G114" t="s">
        <v>42</v>
      </c>
      <c r="H114" t="s">
        <v>43</v>
      </c>
      <c r="I114" s="2">
        <v>2478.9890545100002</v>
      </c>
      <c r="J114" s="2">
        <f>SUMIF($R$84:$R$110,$A114,$U$84:$U$110)</f>
        <v>24.14</v>
      </c>
      <c r="K114">
        <v>6.6</v>
      </c>
      <c r="L114">
        <v>0.1305</v>
      </c>
      <c r="M114">
        <f t="shared" si="5"/>
        <v>90.670902690714243</v>
      </c>
      <c r="N114">
        <f t="shared" si="6"/>
        <v>103653.16253797071</v>
      </c>
    </row>
    <row r="115" spans="1:14" x14ac:dyDescent="0.3">
      <c r="A115" t="str">
        <f t="shared" si="4"/>
        <v>건물평면</v>
      </c>
      <c r="B115" t="s">
        <v>11</v>
      </c>
      <c r="C115" t="s">
        <v>17</v>
      </c>
      <c r="D115" t="s">
        <v>13</v>
      </c>
      <c r="E115" t="s">
        <v>13</v>
      </c>
      <c r="F115" t="s">
        <v>41</v>
      </c>
      <c r="G115" t="s">
        <v>42</v>
      </c>
      <c r="H115" t="s">
        <v>43</v>
      </c>
      <c r="I115" s="2">
        <v>7095.7128714399896</v>
      </c>
      <c r="J115" s="2">
        <f>SUMIF($R$84:$R$110,$A115,$U$84:$U$110)</f>
        <v>24.14</v>
      </c>
      <c r="K115">
        <v>6.6</v>
      </c>
      <c r="L115">
        <v>0.1305</v>
      </c>
      <c r="M115">
        <f t="shared" si="5"/>
        <v>259.53107381297178</v>
      </c>
      <c r="N115">
        <f t="shared" si="6"/>
        <v>296690.7329615131</v>
      </c>
    </row>
    <row r="116" spans="1:14" x14ac:dyDescent="0.3">
      <c r="A116" t="str">
        <f t="shared" si="4"/>
        <v>건물평면</v>
      </c>
      <c r="B116" t="s">
        <v>11</v>
      </c>
      <c r="C116" t="s">
        <v>17</v>
      </c>
      <c r="D116" t="s">
        <v>13</v>
      </c>
      <c r="E116" t="s">
        <v>13</v>
      </c>
      <c r="F116" t="s">
        <v>41</v>
      </c>
      <c r="G116" t="s">
        <v>42</v>
      </c>
      <c r="H116" t="s">
        <v>43</v>
      </c>
      <c r="I116" s="2">
        <v>1415.23271546</v>
      </c>
      <c r="J116" s="2">
        <f>SUMIF($R$84:$R$110,$A116,$U$84:$U$110)</f>
        <v>24.14</v>
      </c>
      <c r="K116">
        <v>6.6</v>
      </c>
      <c r="L116">
        <v>0.1305</v>
      </c>
      <c r="M116">
        <f t="shared" si="5"/>
        <v>51.763208713946064</v>
      </c>
      <c r="N116">
        <f t="shared" si="6"/>
        <v>59174.664937608868</v>
      </c>
    </row>
    <row r="117" spans="1:14" x14ac:dyDescent="0.3">
      <c r="A117" t="str">
        <f t="shared" si="4"/>
        <v>건물평면</v>
      </c>
      <c r="B117" t="s">
        <v>11</v>
      </c>
      <c r="C117" t="s">
        <v>17</v>
      </c>
      <c r="D117" t="s">
        <v>13</v>
      </c>
      <c r="E117" t="s">
        <v>13</v>
      </c>
      <c r="F117" t="s">
        <v>41</v>
      </c>
      <c r="G117" t="s">
        <v>42</v>
      </c>
      <c r="H117" t="s">
        <v>43</v>
      </c>
      <c r="I117" s="2">
        <v>4901.1978307700001</v>
      </c>
      <c r="J117" s="2">
        <f>SUMIF($R$84:$R$110,$A117,$U$84:$U$110)</f>
        <v>24.14</v>
      </c>
      <c r="K117">
        <v>6.6</v>
      </c>
      <c r="L117">
        <v>0.1305</v>
      </c>
      <c r="M117">
        <f t="shared" si="5"/>
        <v>179.26502368907242</v>
      </c>
      <c r="N117">
        <f t="shared" si="6"/>
        <v>204932.18978087383</v>
      </c>
    </row>
    <row r="118" spans="1:14" x14ac:dyDescent="0.3">
      <c r="A118" t="str">
        <f t="shared" si="4"/>
        <v>건물평면</v>
      </c>
      <c r="B118" t="s">
        <v>11</v>
      </c>
      <c r="C118" t="s">
        <v>17</v>
      </c>
      <c r="D118" t="s">
        <v>13</v>
      </c>
      <c r="E118" t="s">
        <v>13</v>
      </c>
      <c r="F118" t="s">
        <v>41</v>
      </c>
      <c r="G118" t="s">
        <v>42</v>
      </c>
      <c r="H118" t="s">
        <v>43</v>
      </c>
      <c r="I118" s="2">
        <v>3950.9671905599898</v>
      </c>
      <c r="J118" s="2">
        <f>SUMIF($R$84:$R$110,$A118,$U$84:$U$110)</f>
        <v>24.14</v>
      </c>
      <c r="K118">
        <v>6.6</v>
      </c>
      <c r="L118">
        <v>0.1305</v>
      </c>
      <c r="M118">
        <f t="shared" si="5"/>
        <v>144.50961815169418</v>
      </c>
      <c r="N118">
        <f t="shared" si="6"/>
        <v>165200.50527865379</v>
      </c>
    </row>
    <row r="119" spans="1:14" x14ac:dyDescent="0.3">
      <c r="A119" t="str">
        <f t="shared" si="4"/>
        <v>건물복합</v>
      </c>
      <c r="B119" t="s">
        <v>11</v>
      </c>
      <c r="C119" t="s">
        <v>18</v>
      </c>
      <c r="D119" t="s">
        <v>13</v>
      </c>
      <c r="E119" t="s">
        <v>13</v>
      </c>
      <c r="F119" t="s">
        <v>41</v>
      </c>
      <c r="G119" t="s">
        <v>42</v>
      </c>
      <c r="H119" t="s">
        <v>43</v>
      </c>
      <c r="I119" s="2">
        <v>1018.30121224</v>
      </c>
      <c r="J119" s="2">
        <f>SUMIF($R$84:$R$110,$A119,$U$84:$U$110)</f>
        <v>16.47</v>
      </c>
      <c r="K119">
        <v>6.6</v>
      </c>
      <c r="L119">
        <v>0.1305</v>
      </c>
      <c r="M119">
        <f t="shared" si="5"/>
        <v>25.411243887261818</v>
      </c>
      <c r="N119">
        <f t="shared" si="6"/>
        <v>29049.625787039964</v>
      </c>
    </row>
    <row r="120" spans="1:14" x14ac:dyDescent="0.3">
      <c r="A120" t="str">
        <f t="shared" si="4"/>
        <v>건물복합</v>
      </c>
      <c r="B120" t="s">
        <v>11</v>
      </c>
      <c r="C120" t="s">
        <v>18</v>
      </c>
      <c r="D120" t="s">
        <v>13</v>
      </c>
      <c r="E120" t="s">
        <v>13</v>
      </c>
      <c r="F120" t="s">
        <v>41</v>
      </c>
      <c r="G120" t="s">
        <v>42</v>
      </c>
      <c r="H120" t="s">
        <v>43</v>
      </c>
      <c r="I120" s="2">
        <v>17183.973708699901</v>
      </c>
      <c r="J120" s="2">
        <f>SUMIF($R$84:$R$110,$A120,$U$84:$U$110)</f>
        <v>16.47</v>
      </c>
      <c r="K120">
        <v>6.6</v>
      </c>
      <c r="L120">
        <v>0.1305</v>
      </c>
      <c r="M120">
        <f t="shared" si="5"/>
        <v>428.81825300346566</v>
      </c>
      <c r="N120">
        <f t="shared" si="6"/>
        <v>490216.45046850189</v>
      </c>
    </row>
    <row r="121" spans="1:14" x14ac:dyDescent="0.3">
      <c r="A121" t="str">
        <f t="shared" si="4"/>
        <v>건물복합</v>
      </c>
      <c r="B121" t="s">
        <v>11</v>
      </c>
      <c r="C121" t="s">
        <v>18</v>
      </c>
      <c r="D121" t="s">
        <v>13</v>
      </c>
      <c r="E121" t="s">
        <v>13</v>
      </c>
      <c r="F121" t="s">
        <v>41</v>
      </c>
      <c r="G121" t="s">
        <v>42</v>
      </c>
      <c r="H121" t="s">
        <v>43</v>
      </c>
      <c r="I121" s="2">
        <v>8736.5332918599906</v>
      </c>
      <c r="J121" s="2">
        <f>SUMIF($R$84:$R$110,$A121,$U$84:$U$110)</f>
        <v>16.47</v>
      </c>
      <c r="K121">
        <v>6.6</v>
      </c>
      <c r="L121">
        <v>0.1305</v>
      </c>
      <c r="M121">
        <f t="shared" si="5"/>
        <v>218.01621714686976</v>
      </c>
      <c r="N121">
        <f t="shared" si="6"/>
        <v>249231.77911795859</v>
      </c>
    </row>
    <row r="122" spans="1:14" x14ac:dyDescent="0.3">
      <c r="A122" t="str">
        <f t="shared" si="4"/>
        <v>주차장노외</v>
      </c>
      <c r="B122" t="s">
        <v>22</v>
      </c>
      <c r="C122" t="s">
        <v>23</v>
      </c>
      <c r="D122" t="s">
        <v>13</v>
      </c>
      <c r="E122" t="s">
        <v>13</v>
      </c>
      <c r="F122" t="s">
        <v>41</v>
      </c>
      <c r="G122" t="s">
        <v>42</v>
      </c>
      <c r="H122" t="s">
        <v>43</v>
      </c>
      <c r="I122" s="2">
        <v>644.96206179199896</v>
      </c>
      <c r="J122" s="2">
        <f>SUMIF($R$84:$R$110,$A122,$U$84:$U$110)</f>
        <v>50</v>
      </c>
      <c r="K122">
        <v>10</v>
      </c>
      <c r="L122">
        <v>0.1305</v>
      </c>
      <c r="M122">
        <f t="shared" si="5"/>
        <v>32.248103089599951</v>
      </c>
      <c r="N122">
        <f t="shared" si="6"/>
        <v>36865.386489968878</v>
      </c>
    </row>
    <row r="123" spans="1:14" x14ac:dyDescent="0.3">
      <c r="A123" t="str">
        <f t="shared" si="4"/>
        <v>주차장노외</v>
      </c>
      <c r="B123" t="s">
        <v>22</v>
      </c>
      <c r="C123" t="s">
        <v>23</v>
      </c>
      <c r="D123" t="s">
        <v>13</v>
      </c>
      <c r="E123" t="s">
        <v>13</v>
      </c>
      <c r="F123" t="s">
        <v>41</v>
      </c>
      <c r="G123" t="s">
        <v>42</v>
      </c>
      <c r="H123" t="s">
        <v>43</v>
      </c>
      <c r="I123" s="2">
        <v>609.61540132499897</v>
      </c>
      <c r="J123" s="2">
        <f>SUMIF($R$84:$R$110,$A123,$U$84:$U$110)</f>
        <v>50</v>
      </c>
      <c r="K123">
        <v>10</v>
      </c>
      <c r="L123">
        <v>0.1305</v>
      </c>
      <c r="M123">
        <f t="shared" si="5"/>
        <v>30.480770066249949</v>
      </c>
      <c r="N123">
        <f t="shared" si="6"/>
        <v>34845.006724335617</v>
      </c>
    </row>
    <row r="124" spans="1:14" x14ac:dyDescent="0.3">
      <c r="A124" t="str">
        <f t="shared" si="4"/>
        <v>주차장노외</v>
      </c>
      <c r="B124" t="s">
        <v>22</v>
      </c>
      <c r="C124" t="s">
        <v>23</v>
      </c>
      <c r="D124" t="s">
        <v>13</v>
      </c>
      <c r="E124" t="s">
        <v>13</v>
      </c>
      <c r="F124" t="s">
        <v>41</v>
      </c>
      <c r="G124" t="s">
        <v>42</v>
      </c>
      <c r="H124" t="s">
        <v>43</v>
      </c>
      <c r="I124" s="2">
        <v>670.69223351699895</v>
      </c>
      <c r="J124" s="2">
        <f>SUMIF($R$84:$R$110,$A124,$U$84:$U$110)</f>
        <v>50</v>
      </c>
      <c r="K124">
        <v>10</v>
      </c>
      <c r="L124">
        <v>0.1305</v>
      </c>
      <c r="M124">
        <f t="shared" si="5"/>
        <v>33.534611675849952</v>
      </c>
      <c r="N124">
        <f t="shared" si="6"/>
        <v>38336.097375598154</v>
      </c>
    </row>
    <row r="125" spans="1:14" x14ac:dyDescent="0.3">
      <c r="A125" t="str">
        <f t="shared" si="4"/>
        <v>주차장노외</v>
      </c>
      <c r="B125" t="s">
        <v>22</v>
      </c>
      <c r="C125" t="s">
        <v>23</v>
      </c>
      <c r="D125" t="s">
        <v>13</v>
      </c>
      <c r="E125" t="s">
        <v>13</v>
      </c>
      <c r="F125" t="s">
        <v>41</v>
      </c>
      <c r="G125" t="s">
        <v>42</v>
      </c>
      <c r="H125" t="s">
        <v>43</v>
      </c>
      <c r="I125" s="2">
        <v>647.50105954599906</v>
      </c>
      <c r="J125" s="2">
        <f>SUMIF($R$84:$R$110,$A125,$U$84:$U$110)</f>
        <v>50</v>
      </c>
      <c r="K125">
        <v>10</v>
      </c>
      <c r="L125">
        <v>0.1305</v>
      </c>
      <c r="M125">
        <f t="shared" si="5"/>
        <v>32.375052977299951</v>
      </c>
      <c r="N125">
        <f t="shared" si="6"/>
        <v>37010.513062589758</v>
      </c>
    </row>
    <row r="126" spans="1:14" x14ac:dyDescent="0.3">
      <c r="A126" t="str">
        <f t="shared" si="4"/>
        <v>주차장노외</v>
      </c>
      <c r="B126" t="s">
        <v>22</v>
      </c>
      <c r="C126" t="s">
        <v>23</v>
      </c>
      <c r="D126" t="s">
        <v>13</v>
      </c>
      <c r="E126" t="s">
        <v>13</v>
      </c>
      <c r="F126" t="s">
        <v>41</v>
      </c>
      <c r="G126" t="s">
        <v>42</v>
      </c>
      <c r="H126" t="s">
        <v>43</v>
      </c>
      <c r="I126" s="2">
        <v>631.86525539199897</v>
      </c>
      <c r="J126" s="2">
        <f>SUMIF($R$84:$R$110,$A126,$U$84:$U$110)</f>
        <v>50</v>
      </c>
      <c r="K126">
        <v>10</v>
      </c>
      <c r="L126">
        <v>0.1305</v>
      </c>
      <c r="M126">
        <f t="shared" si="5"/>
        <v>31.593262769599949</v>
      </c>
      <c r="N126">
        <f t="shared" si="6"/>
        <v>36116.786132951274</v>
      </c>
    </row>
    <row r="127" spans="1:14" x14ac:dyDescent="0.3">
      <c r="A127" t="str">
        <f t="shared" si="4"/>
        <v>주차장노외</v>
      </c>
      <c r="B127" t="s">
        <v>22</v>
      </c>
      <c r="C127" t="s">
        <v>23</v>
      </c>
      <c r="D127" t="s">
        <v>13</v>
      </c>
      <c r="E127" t="s">
        <v>13</v>
      </c>
      <c r="F127" t="s">
        <v>41</v>
      </c>
      <c r="G127" t="s">
        <v>42</v>
      </c>
      <c r="H127" t="s">
        <v>43</v>
      </c>
      <c r="I127" s="2">
        <v>651.02929060300005</v>
      </c>
      <c r="J127" s="2">
        <f>SUMIF($R$84:$R$110,$A127,$U$84:$U$110)</f>
        <v>50</v>
      </c>
      <c r="K127">
        <v>10</v>
      </c>
      <c r="L127">
        <v>0.1305</v>
      </c>
      <c r="M127">
        <f t="shared" si="5"/>
        <v>32.551464530150007</v>
      </c>
      <c r="N127">
        <f t="shared" si="6"/>
        <v>37212.183221576888</v>
      </c>
    </row>
    <row r="128" spans="1:14" x14ac:dyDescent="0.3">
      <c r="A128" t="str">
        <f t="shared" si="4"/>
        <v>주차장노외</v>
      </c>
      <c r="B128" t="s">
        <v>22</v>
      </c>
      <c r="C128" t="s">
        <v>23</v>
      </c>
      <c r="D128" t="s">
        <v>13</v>
      </c>
      <c r="E128" t="s">
        <v>13</v>
      </c>
      <c r="F128" t="s">
        <v>41</v>
      </c>
      <c r="G128" t="s">
        <v>42</v>
      </c>
      <c r="H128" t="s">
        <v>43</v>
      </c>
      <c r="I128" s="2">
        <v>629.32069384299905</v>
      </c>
      <c r="J128" s="2">
        <f>SUMIF($R$84:$R$110,$A128,$U$84:$U$110)</f>
        <v>50</v>
      </c>
      <c r="K128">
        <v>10</v>
      </c>
      <c r="L128">
        <v>0.1305</v>
      </c>
      <c r="M128">
        <f t="shared" si="5"/>
        <v>31.466034692149954</v>
      </c>
      <c r="N128">
        <f t="shared" si="6"/>
        <v>35971.341539371984</v>
      </c>
    </row>
    <row r="129" spans="1:14" x14ac:dyDescent="0.3">
      <c r="A129" t="str">
        <f t="shared" si="4"/>
        <v>주차장노외</v>
      </c>
      <c r="B129" t="s">
        <v>22</v>
      </c>
      <c r="C129" t="s">
        <v>23</v>
      </c>
      <c r="D129" t="s">
        <v>13</v>
      </c>
      <c r="E129" t="s">
        <v>13</v>
      </c>
      <c r="F129" t="s">
        <v>41</v>
      </c>
      <c r="G129" t="s">
        <v>42</v>
      </c>
      <c r="H129" t="s">
        <v>43</v>
      </c>
      <c r="I129" s="2">
        <v>832.52014615999894</v>
      </c>
      <c r="J129" s="2">
        <f>SUMIF($R$84:$R$110,$A129,$U$84:$U$110)</f>
        <v>50</v>
      </c>
      <c r="K129">
        <v>10</v>
      </c>
      <c r="L129">
        <v>0.1305</v>
      </c>
      <c r="M129">
        <f t="shared" si="5"/>
        <v>41.626007307999949</v>
      </c>
      <c r="N129">
        <f t="shared" si="6"/>
        <v>47586.019034359386</v>
      </c>
    </row>
    <row r="130" spans="1:14" x14ac:dyDescent="0.3">
      <c r="A130" t="str">
        <f t="shared" si="4"/>
        <v>주차장노외</v>
      </c>
      <c r="B130" t="s">
        <v>22</v>
      </c>
      <c r="C130" t="s">
        <v>23</v>
      </c>
      <c r="D130" t="s">
        <v>13</v>
      </c>
      <c r="E130" t="s">
        <v>13</v>
      </c>
      <c r="F130" t="s">
        <v>41</v>
      </c>
      <c r="G130" t="s">
        <v>42</v>
      </c>
      <c r="H130" t="s">
        <v>43</v>
      </c>
      <c r="I130" s="2">
        <v>941.85805682499904</v>
      </c>
      <c r="J130" s="2">
        <f>SUMIF($R$84:$R$110,$A130,$U$84:$U$110)</f>
        <v>50</v>
      </c>
      <c r="K130">
        <v>10</v>
      </c>
      <c r="L130">
        <v>0.1305</v>
      </c>
      <c r="M130">
        <f t="shared" si="5"/>
        <v>47.092902841249952</v>
      </c>
      <c r="N130">
        <f t="shared" si="6"/>
        <v>53835.664670060127</v>
      </c>
    </row>
    <row r="131" spans="1:14" x14ac:dyDescent="0.3">
      <c r="A131" t="str">
        <f t="shared" si="4"/>
        <v>주차장노외</v>
      </c>
      <c r="B131" t="s">
        <v>22</v>
      </c>
      <c r="C131" t="s">
        <v>23</v>
      </c>
      <c r="D131" t="s">
        <v>13</v>
      </c>
      <c r="E131" t="s">
        <v>13</v>
      </c>
      <c r="F131" t="s">
        <v>41</v>
      </c>
      <c r="G131" t="s">
        <v>42</v>
      </c>
      <c r="H131" t="s">
        <v>43</v>
      </c>
      <c r="I131" s="2">
        <v>1047.86187304999</v>
      </c>
      <c r="J131" s="2">
        <f>SUMIF($R$84:$R$110,$A131,$U$84:$U$110)</f>
        <v>50</v>
      </c>
      <c r="K131">
        <v>10</v>
      </c>
      <c r="L131">
        <v>0.1305</v>
      </c>
      <c r="M131">
        <f t="shared" si="5"/>
        <v>52.393093652499502</v>
      </c>
      <c r="N131">
        <f t="shared" si="6"/>
        <v>59894.736801664389</v>
      </c>
    </row>
    <row r="132" spans="1:14" x14ac:dyDescent="0.3">
      <c r="A132" t="str">
        <f t="shared" ref="A132:A195" si="9">B132&amp;C132</f>
        <v>주차장노외</v>
      </c>
      <c r="B132" t="s">
        <v>22</v>
      </c>
      <c r="C132" t="s">
        <v>23</v>
      </c>
      <c r="D132" t="s">
        <v>13</v>
      </c>
      <c r="E132" t="s">
        <v>13</v>
      </c>
      <c r="F132" t="s">
        <v>41</v>
      </c>
      <c r="G132" t="s">
        <v>42</v>
      </c>
      <c r="H132" t="s">
        <v>43</v>
      </c>
      <c r="I132" s="2">
        <v>994.20512717600002</v>
      </c>
      <c r="J132" s="2">
        <f>SUMIF($R$84:$R$110,$A132,$U$84:$U$110)</f>
        <v>50</v>
      </c>
      <c r="K132">
        <v>10</v>
      </c>
      <c r="L132">
        <v>0.1305</v>
      </c>
      <c r="M132">
        <f t="shared" ref="M132:M195" si="10">I132*(J132/100)*(1/K132)</f>
        <v>49.710256358800002</v>
      </c>
      <c r="N132">
        <f t="shared" ref="N132:N195" si="11">M132*L132*8760</f>
        <v>56827.770864252991</v>
      </c>
    </row>
    <row r="133" spans="1:14" x14ac:dyDescent="0.3">
      <c r="A133" t="str">
        <f t="shared" si="9"/>
        <v>주차장노외</v>
      </c>
      <c r="B133" t="s">
        <v>22</v>
      </c>
      <c r="C133" t="s">
        <v>23</v>
      </c>
      <c r="D133" t="s">
        <v>13</v>
      </c>
      <c r="E133" t="s">
        <v>13</v>
      </c>
      <c r="F133" t="s">
        <v>41</v>
      </c>
      <c r="G133" t="s">
        <v>42</v>
      </c>
      <c r="H133" t="s">
        <v>43</v>
      </c>
      <c r="I133" s="2">
        <v>1028.6564134499899</v>
      </c>
      <c r="J133" s="2">
        <f>SUMIF($R$84:$R$110,$A133,$U$84:$U$110)</f>
        <v>50</v>
      </c>
      <c r="K133">
        <v>10</v>
      </c>
      <c r="L133">
        <v>0.1305</v>
      </c>
      <c r="M133">
        <f t="shared" si="10"/>
        <v>51.432820672499503</v>
      </c>
      <c r="N133">
        <f t="shared" si="11"/>
        <v>58796.971936387978</v>
      </c>
    </row>
    <row r="134" spans="1:14" x14ac:dyDescent="0.3">
      <c r="A134" t="str">
        <f t="shared" si="9"/>
        <v>주차장노외</v>
      </c>
      <c r="B134" t="s">
        <v>22</v>
      </c>
      <c r="C134" t="s">
        <v>23</v>
      </c>
      <c r="D134" t="s">
        <v>13</v>
      </c>
      <c r="E134" t="s">
        <v>13</v>
      </c>
      <c r="F134" t="s">
        <v>41</v>
      </c>
      <c r="G134" t="s">
        <v>42</v>
      </c>
      <c r="H134" t="s">
        <v>43</v>
      </c>
      <c r="I134" s="2">
        <v>757.95346582499894</v>
      </c>
      <c r="J134" s="2">
        <f>SUMIF($R$84:$R$110,$A134,$U$84:$U$110)</f>
        <v>50</v>
      </c>
      <c r="K134">
        <v>10</v>
      </c>
      <c r="L134">
        <v>0.1305</v>
      </c>
      <c r="M134">
        <f t="shared" si="10"/>
        <v>37.897673291249951</v>
      </c>
      <c r="N134">
        <f t="shared" si="11"/>
        <v>43323.862153091119</v>
      </c>
    </row>
    <row r="135" spans="1:14" x14ac:dyDescent="0.3">
      <c r="A135" t="str">
        <f t="shared" si="9"/>
        <v>주차장노외</v>
      </c>
      <c r="B135" t="s">
        <v>22</v>
      </c>
      <c r="C135" t="s">
        <v>23</v>
      </c>
      <c r="D135" t="s">
        <v>13</v>
      </c>
      <c r="E135" t="s">
        <v>13</v>
      </c>
      <c r="F135" t="s">
        <v>41</v>
      </c>
      <c r="G135" t="s">
        <v>42</v>
      </c>
      <c r="H135" t="s">
        <v>43</v>
      </c>
      <c r="I135" s="2">
        <v>505.08713875000001</v>
      </c>
      <c r="J135" s="2">
        <f>SUMIF($R$84:$R$110,$A135,$U$84:$U$110)</f>
        <v>50</v>
      </c>
      <c r="K135">
        <v>10</v>
      </c>
      <c r="L135">
        <v>0.1305</v>
      </c>
      <c r="M135">
        <f t="shared" si="10"/>
        <v>25.254356937500003</v>
      </c>
      <c r="N135">
        <f t="shared" si="11"/>
        <v>28870.275763811253</v>
      </c>
    </row>
    <row r="136" spans="1:14" x14ac:dyDescent="0.3">
      <c r="A136" t="str">
        <f t="shared" si="9"/>
        <v>주차장노외</v>
      </c>
      <c r="B136" t="s">
        <v>22</v>
      </c>
      <c r="C136" t="s">
        <v>23</v>
      </c>
      <c r="D136" t="s">
        <v>13</v>
      </c>
      <c r="E136" t="s">
        <v>13</v>
      </c>
      <c r="F136" t="s">
        <v>41</v>
      </c>
      <c r="G136" t="s">
        <v>42</v>
      </c>
      <c r="H136" t="s">
        <v>43</v>
      </c>
      <c r="I136" s="2">
        <v>273.32855825600001</v>
      </c>
      <c r="J136" s="2">
        <f>SUMIF($R$84:$R$110,$A136,$U$84:$U$110)</f>
        <v>50</v>
      </c>
      <c r="K136">
        <v>10</v>
      </c>
      <c r="L136">
        <v>0.1305</v>
      </c>
      <c r="M136">
        <f t="shared" si="10"/>
        <v>13.666427912800001</v>
      </c>
      <c r="N136">
        <f t="shared" si="11"/>
        <v>15623.187061354705</v>
      </c>
    </row>
    <row r="137" spans="1:14" x14ac:dyDescent="0.3">
      <c r="A137" t="str">
        <f t="shared" si="9"/>
        <v>주차장노외</v>
      </c>
      <c r="B137" t="s">
        <v>22</v>
      </c>
      <c r="C137" t="s">
        <v>23</v>
      </c>
      <c r="D137" t="s">
        <v>13</v>
      </c>
      <c r="E137" t="s">
        <v>13</v>
      </c>
      <c r="F137" t="s">
        <v>41</v>
      </c>
      <c r="G137" t="s">
        <v>42</v>
      </c>
      <c r="H137" t="s">
        <v>43</v>
      </c>
      <c r="I137" s="2">
        <v>191.16171969000001</v>
      </c>
      <c r="J137" s="2">
        <f>SUMIF($R$84:$R$110,$A137,$U$84:$U$110)</f>
        <v>50</v>
      </c>
      <c r="K137">
        <v>10</v>
      </c>
      <c r="L137">
        <v>0.1305</v>
      </c>
      <c r="M137">
        <f t="shared" si="10"/>
        <v>9.5580859845000017</v>
      </c>
      <c r="N137">
        <f t="shared" si="11"/>
        <v>10926.612735760713</v>
      </c>
    </row>
    <row r="138" spans="1:14" x14ac:dyDescent="0.3">
      <c r="A138" t="str">
        <f t="shared" si="9"/>
        <v>주차장노외</v>
      </c>
      <c r="B138" t="s">
        <v>22</v>
      </c>
      <c r="C138" t="s">
        <v>23</v>
      </c>
      <c r="D138" t="s">
        <v>13</v>
      </c>
      <c r="E138" t="s">
        <v>13</v>
      </c>
      <c r="F138" t="s">
        <v>41</v>
      </c>
      <c r="G138" t="s">
        <v>42</v>
      </c>
      <c r="H138" t="s">
        <v>43</v>
      </c>
      <c r="I138" s="2">
        <v>361.17890155999902</v>
      </c>
      <c r="J138" s="2">
        <f>SUMIF($R$84:$R$110,$A138,$U$84:$U$110)</f>
        <v>50</v>
      </c>
      <c r="K138">
        <v>10</v>
      </c>
      <c r="L138">
        <v>0.1305</v>
      </c>
      <c r="M138">
        <f t="shared" si="10"/>
        <v>18.058945077999951</v>
      </c>
      <c r="N138">
        <f t="shared" si="11"/>
        <v>20644.624834267983</v>
      </c>
    </row>
    <row r="139" spans="1:14" x14ac:dyDescent="0.3">
      <c r="A139" t="str">
        <f t="shared" si="9"/>
        <v>건물평면</v>
      </c>
      <c r="B139" t="s">
        <v>11</v>
      </c>
      <c r="C139" t="s">
        <v>17</v>
      </c>
      <c r="D139" t="s">
        <v>13</v>
      </c>
      <c r="E139" t="s">
        <v>13</v>
      </c>
      <c r="F139" t="s">
        <v>41</v>
      </c>
      <c r="G139" t="s">
        <v>42</v>
      </c>
      <c r="H139" t="s">
        <v>43</v>
      </c>
      <c r="I139" s="2">
        <v>9152.5909889600007</v>
      </c>
      <c r="J139" s="2">
        <f>SUMIF($R$84:$R$110,$A139,$U$84:$U$110)</f>
        <v>24.14</v>
      </c>
      <c r="K139">
        <v>6.6</v>
      </c>
      <c r="L139">
        <v>0.1305</v>
      </c>
      <c r="M139">
        <f t="shared" si="10"/>
        <v>334.76294920226428</v>
      </c>
      <c r="N139">
        <f t="shared" si="11"/>
        <v>382694.3082690445</v>
      </c>
    </row>
    <row r="140" spans="1:14" x14ac:dyDescent="0.3">
      <c r="A140" t="str">
        <f t="shared" si="9"/>
        <v>건물평면</v>
      </c>
      <c r="B140" t="s">
        <v>11</v>
      </c>
      <c r="C140" t="s">
        <v>17</v>
      </c>
      <c r="D140" t="s">
        <v>13</v>
      </c>
      <c r="E140" t="s">
        <v>13</v>
      </c>
      <c r="F140" t="s">
        <v>41</v>
      </c>
      <c r="G140" t="s">
        <v>42</v>
      </c>
      <c r="H140" t="s">
        <v>43</v>
      </c>
      <c r="I140" s="2">
        <v>2463.6403886899898</v>
      </c>
      <c r="J140" s="2">
        <f>SUMIF($R$84:$R$110,$A140,$U$84:$U$110)</f>
        <v>24.14</v>
      </c>
      <c r="K140">
        <v>6.6</v>
      </c>
      <c r="L140">
        <v>0.1305</v>
      </c>
      <c r="M140">
        <f t="shared" si="10"/>
        <v>90.109513610570232</v>
      </c>
      <c r="N140">
        <f t="shared" si="11"/>
        <v>103011.39376933168</v>
      </c>
    </row>
    <row r="141" spans="1:14" x14ac:dyDescent="0.3">
      <c r="A141" t="str">
        <f t="shared" si="9"/>
        <v>건물평면</v>
      </c>
      <c r="B141" t="s">
        <v>11</v>
      </c>
      <c r="C141" t="s">
        <v>17</v>
      </c>
      <c r="D141" t="s">
        <v>13</v>
      </c>
      <c r="E141" t="s">
        <v>13</v>
      </c>
      <c r="F141" t="s">
        <v>41</v>
      </c>
      <c r="G141" t="s">
        <v>42</v>
      </c>
      <c r="H141" t="s">
        <v>43</v>
      </c>
      <c r="I141" s="2">
        <v>2391.5522072399899</v>
      </c>
      <c r="J141" s="2">
        <f>SUMIF($R$84:$R$110,$A141,$U$84:$U$110)</f>
        <v>24.14</v>
      </c>
      <c r="K141">
        <v>6.6</v>
      </c>
      <c r="L141">
        <v>0.1305</v>
      </c>
      <c r="M141">
        <f t="shared" si="10"/>
        <v>87.472833761777821</v>
      </c>
      <c r="N141">
        <f t="shared" si="11"/>
        <v>99997.19409978918</v>
      </c>
    </row>
    <row r="142" spans="1:14" x14ac:dyDescent="0.3">
      <c r="A142" t="str">
        <f t="shared" si="9"/>
        <v>건물경사</v>
      </c>
      <c r="B142" t="s">
        <v>11</v>
      </c>
      <c r="C142" t="s">
        <v>12</v>
      </c>
      <c r="D142" t="s">
        <v>13</v>
      </c>
      <c r="E142" t="s">
        <v>13</v>
      </c>
      <c r="F142" t="s">
        <v>41</v>
      </c>
      <c r="G142" t="s">
        <v>42</v>
      </c>
      <c r="H142" t="s">
        <v>43</v>
      </c>
      <c r="I142" s="2">
        <v>466.80026679700001</v>
      </c>
      <c r="J142" s="2">
        <f>SUMIF($R$84:$R$110,$A142,$U$84:$U$110)</f>
        <v>33</v>
      </c>
      <c r="K142">
        <v>6.6</v>
      </c>
      <c r="L142">
        <v>0.1305</v>
      </c>
      <c r="M142">
        <f t="shared" si="10"/>
        <v>23.340013339850003</v>
      </c>
      <c r="N142">
        <f t="shared" si="11"/>
        <v>26681.836449849729</v>
      </c>
    </row>
    <row r="143" spans="1:14" x14ac:dyDescent="0.3">
      <c r="A143" t="str">
        <f t="shared" si="9"/>
        <v>주차장노외</v>
      </c>
      <c r="B143" t="s">
        <v>22</v>
      </c>
      <c r="C143" t="s">
        <v>23</v>
      </c>
      <c r="D143" t="s">
        <v>13</v>
      </c>
      <c r="E143" t="s">
        <v>13</v>
      </c>
      <c r="F143" t="s">
        <v>41</v>
      </c>
      <c r="G143" t="s">
        <v>42</v>
      </c>
      <c r="H143" t="s">
        <v>43</v>
      </c>
      <c r="I143" s="2">
        <v>659.58700038699897</v>
      </c>
      <c r="J143" s="2">
        <f>SUMIF($R$84:$R$110,$A143,$U$84:$U$110)</f>
        <v>50</v>
      </c>
      <c r="K143">
        <v>10</v>
      </c>
      <c r="L143">
        <v>0.1305</v>
      </c>
      <c r="M143">
        <f t="shared" si="10"/>
        <v>32.979350019349951</v>
      </c>
      <c r="N143">
        <f t="shared" si="11"/>
        <v>37701.333355120478</v>
      </c>
    </row>
    <row r="144" spans="1:14" x14ac:dyDescent="0.3">
      <c r="A144" t="str">
        <f t="shared" si="9"/>
        <v>주차장노외</v>
      </c>
      <c r="B144" t="s">
        <v>22</v>
      </c>
      <c r="C144" t="s">
        <v>23</v>
      </c>
      <c r="D144" t="s">
        <v>13</v>
      </c>
      <c r="E144" t="s">
        <v>13</v>
      </c>
      <c r="F144" t="s">
        <v>41</v>
      </c>
      <c r="G144" t="s">
        <v>42</v>
      </c>
      <c r="H144" t="s">
        <v>43</v>
      </c>
      <c r="I144" s="2">
        <v>630.54470132799895</v>
      </c>
      <c r="J144" s="2">
        <f>SUMIF($R$84:$R$110,$A144,$U$84:$U$110)</f>
        <v>50</v>
      </c>
      <c r="K144">
        <v>10</v>
      </c>
      <c r="L144">
        <v>0.1305</v>
      </c>
      <c r="M144">
        <f t="shared" si="10"/>
        <v>31.52723506639995</v>
      </c>
      <c r="N144">
        <f t="shared" si="11"/>
        <v>36041.304583207093</v>
      </c>
    </row>
    <row r="145" spans="1:14" x14ac:dyDescent="0.3">
      <c r="A145" t="str">
        <f t="shared" si="9"/>
        <v>주차장노외</v>
      </c>
      <c r="B145" t="s">
        <v>22</v>
      </c>
      <c r="C145" t="s">
        <v>23</v>
      </c>
      <c r="D145" t="s">
        <v>13</v>
      </c>
      <c r="E145" t="s">
        <v>13</v>
      </c>
      <c r="F145" t="s">
        <v>41</v>
      </c>
      <c r="G145" t="s">
        <v>42</v>
      </c>
      <c r="H145" t="s">
        <v>43</v>
      </c>
      <c r="I145" s="2">
        <v>634.50064094399897</v>
      </c>
      <c r="J145" s="2">
        <f>SUMIF($R$84:$R$110,$A145,$U$84:$U$110)</f>
        <v>50</v>
      </c>
      <c r="K145">
        <v>10</v>
      </c>
      <c r="L145">
        <v>0.1305</v>
      </c>
      <c r="M145">
        <f t="shared" si="10"/>
        <v>31.725032047199949</v>
      </c>
      <c r="N145">
        <f t="shared" si="11"/>
        <v>36267.422135718043</v>
      </c>
    </row>
    <row r="146" spans="1:14" x14ac:dyDescent="0.3">
      <c r="A146" t="str">
        <f t="shared" si="9"/>
        <v>주차장노외</v>
      </c>
      <c r="B146" t="s">
        <v>22</v>
      </c>
      <c r="C146" t="s">
        <v>23</v>
      </c>
      <c r="D146" t="s">
        <v>13</v>
      </c>
      <c r="E146" t="s">
        <v>13</v>
      </c>
      <c r="F146" t="s">
        <v>41</v>
      </c>
      <c r="G146" t="s">
        <v>42</v>
      </c>
      <c r="H146" t="s">
        <v>43</v>
      </c>
      <c r="I146" s="2">
        <v>670.11037983799895</v>
      </c>
      <c r="J146" s="2">
        <f>SUMIF($R$84:$R$110,$A146,$U$84:$U$110)</f>
        <v>50</v>
      </c>
      <c r="K146">
        <v>10</v>
      </c>
      <c r="L146">
        <v>0.1305</v>
      </c>
      <c r="M146">
        <f t="shared" si="10"/>
        <v>33.505518991899947</v>
      </c>
      <c r="N146">
        <f t="shared" si="11"/>
        <v>38302.839201160183</v>
      </c>
    </row>
    <row r="147" spans="1:14" x14ac:dyDescent="0.3">
      <c r="A147" t="str">
        <f t="shared" si="9"/>
        <v>주차장노외</v>
      </c>
      <c r="B147" t="s">
        <v>22</v>
      </c>
      <c r="C147" t="s">
        <v>23</v>
      </c>
      <c r="D147" t="s">
        <v>13</v>
      </c>
      <c r="E147" t="s">
        <v>13</v>
      </c>
      <c r="F147" t="s">
        <v>41</v>
      </c>
      <c r="G147" t="s">
        <v>42</v>
      </c>
      <c r="H147" t="s">
        <v>43</v>
      </c>
      <c r="I147" s="2">
        <v>666.51885877100005</v>
      </c>
      <c r="J147" s="2">
        <f>SUMIF($R$84:$R$110,$A147,$U$84:$U$110)</f>
        <v>50</v>
      </c>
      <c r="K147">
        <v>10</v>
      </c>
      <c r="L147">
        <v>0.1305</v>
      </c>
      <c r="M147">
        <f t="shared" si="10"/>
        <v>33.325942938550007</v>
      </c>
      <c r="N147">
        <f t="shared" si="11"/>
        <v>38097.551448491591</v>
      </c>
    </row>
    <row r="148" spans="1:14" x14ac:dyDescent="0.3">
      <c r="A148" t="str">
        <f t="shared" si="9"/>
        <v>주차장노외</v>
      </c>
      <c r="B148" t="s">
        <v>22</v>
      </c>
      <c r="C148" t="s">
        <v>23</v>
      </c>
      <c r="D148" t="s">
        <v>13</v>
      </c>
      <c r="E148" t="s">
        <v>13</v>
      </c>
      <c r="F148" t="s">
        <v>41</v>
      </c>
      <c r="G148" t="s">
        <v>42</v>
      </c>
      <c r="H148" t="s">
        <v>43</v>
      </c>
      <c r="I148" s="2">
        <v>343.88408419699903</v>
      </c>
      <c r="J148" s="2">
        <f>SUMIF($R$84:$R$110,$A148,$U$84:$U$110)</f>
        <v>50</v>
      </c>
      <c r="K148">
        <v>10</v>
      </c>
      <c r="L148">
        <v>0.1305</v>
      </c>
      <c r="M148">
        <f t="shared" si="10"/>
        <v>17.194204209849953</v>
      </c>
      <c r="N148">
        <f t="shared" si="11"/>
        <v>19656.070368616267</v>
      </c>
    </row>
    <row r="149" spans="1:14" x14ac:dyDescent="0.3">
      <c r="A149" t="str">
        <f t="shared" si="9"/>
        <v>주차장노외</v>
      </c>
      <c r="B149" t="s">
        <v>22</v>
      </c>
      <c r="C149" t="s">
        <v>23</v>
      </c>
      <c r="D149" t="s">
        <v>13</v>
      </c>
      <c r="E149" t="s">
        <v>13</v>
      </c>
      <c r="F149" t="s">
        <v>41</v>
      </c>
      <c r="G149" t="s">
        <v>42</v>
      </c>
      <c r="H149" t="s">
        <v>43</v>
      </c>
      <c r="I149" s="2">
        <v>165.71237516599899</v>
      </c>
      <c r="J149" s="2">
        <f>SUMIF($R$84:$R$110,$A149,$U$84:$U$110)</f>
        <v>50</v>
      </c>
      <c r="K149">
        <v>10</v>
      </c>
      <c r="L149">
        <v>0.1305</v>
      </c>
      <c r="M149">
        <f t="shared" si="10"/>
        <v>8.2856187582999503</v>
      </c>
      <c r="N149">
        <f t="shared" si="11"/>
        <v>9471.9536521133377</v>
      </c>
    </row>
    <row r="150" spans="1:14" x14ac:dyDescent="0.3">
      <c r="A150" t="str">
        <f t="shared" si="9"/>
        <v>주차장노외</v>
      </c>
      <c r="B150" t="s">
        <v>22</v>
      </c>
      <c r="C150" t="s">
        <v>23</v>
      </c>
      <c r="D150" t="s">
        <v>13</v>
      </c>
      <c r="E150" t="s">
        <v>13</v>
      </c>
      <c r="F150" t="s">
        <v>41</v>
      </c>
      <c r="G150" t="s">
        <v>42</v>
      </c>
      <c r="H150" t="s">
        <v>43</v>
      </c>
      <c r="I150" s="2">
        <v>507.323838975</v>
      </c>
      <c r="J150" s="2">
        <f>SUMIF($R$84:$R$110,$A150,$U$84:$U$110)</f>
        <v>50</v>
      </c>
      <c r="K150">
        <v>10</v>
      </c>
      <c r="L150">
        <v>0.1305</v>
      </c>
      <c r="M150">
        <f t="shared" si="10"/>
        <v>25.36619194875</v>
      </c>
      <c r="N150">
        <f t="shared" si="11"/>
        <v>28998.123311972024</v>
      </c>
    </row>
    <row r="151" spans="1:14" x14ac:dyDescent="0.3">
      <c r="A151" t="str">
        <f t="shared" si="9"/>
        <v>주차장노외</v>
      </c>
      <c r="B151" t="s">
        <v>22</v>
      </c>
      <c r="C151" t="s">
        <v>23</v>
      </c>
      <c r="D151" t="s">
        <v>13</v>
      </c>
      <c r="E151" t="s">
        <v>13</v>
      </c>
      <c r="F151" t="s">
        <v>41</v>
      </c>
      <c r="G151" t="s">
        <v>42</v>
      </c>
      <c r="H151" t="s">
        <v>43</v>
      </c>
      <c r="I151" s="2">
        <v>467.33302274099901</v>
      </c>
      <c r="J151" s="2">
        <f>SUMIF($R$84:$R$110,$A151,$U$84:$U$110)</f>
        <v>50</v>
      </c>
      <c r="K151">
        <v>10</v>
      </c>
      <c r="L151">
        <v>0.1305</v>
      </c>
      <c r="M151">
        <f t="shared" si="10"/>
        <v>23.366651137049953</v>
      </c>
      <c r="N151">
        <f t="shared" si="11"/>
        <v>26712.288246852764</v>
      </c>
    </row>
    <row r="152" spans="1:14" x14ac:dyDescent="0.3">
      <c r="A152" t="str">
        <f t="shared" si="9"/>
        <v>주차장노외</v>
      </c>
      <c r="B152" t="s">
        <v>22</v>
      </c>
      <c r="C152" t="s">
        <v>23</v>
      </c>
      <c r="D152" t="s">
        <v>13</v>
      </c>
      <c r="E152" t="s">
        <v>13</v>
      </c>
      <c r="F152" t="s">
        <v>41</v>
      </c>
      <c r="G152" t="s">
        <v>42</v>
      </c>
      <c r="H152" t="s">
        <v>43</v>
      </c>
      <c r="I152" s="2">
        <v>219.540874449</v>
      </c>
      <c r="J152" s="2">
        <f>SUMIF($R$84:$R$110,$A152,$U$84:$U$110)</f>
        <v>50</v>
      </c>
      <c r="K152">
        <v>10</v>
      </c>
      <c r="L152">
        <v>0.1305</v>
      </c>
      <c r="M152">
        <f t="shared" si="10"/>
        <v>10.97704372245</v>
      </c>
      <c r="N152">
        <f t="shared" si="11"/>
        <v>12548.736842630391</v>
      </c>
    </row>
    <row r="153" spans="1:14" x14ac:dyDescent="0.3">
      <c r="A153" t="str">
        <f t="shared" si="9"/>
        <v>주차장노외</v>
      </c>
      <c r="B153" t="s">
        <v>22</v>
      </c>
      <c r="C153" t="s">
        <v>23</v>
      </c>
      <c r="D153" t="s">
        <v>13</v>
      </c>
      <c r="E153" t="s">
        <v>13</v>
      </c>
      <c r="F153" t="s">
        <v>41</v>
      </c>
      <c r="G153" t="s">
        <v>42</v>
      </c>
      <c r="H153" t="s">
        <v>43</v>
      </c>
      <c r="I153" s="2">
        <v>205.089422283</v>
      </c>
      <c r="J153" s="2">
        <f>SUMIF($R$84:$R$110,$A153,$U$84:$U$110)</f>
        <v>50</v>
      </c>
      <c r="K153">
        <v>10</v>
      </c>
      <c r="L153">
        <v>0.1305</v>
      </c>
      <c r="M153">
        <f t="shared" si="10"/>
        <v>10.25447111415</v>
      </c>
      <c r="N153">
        <f t="shared" si="11"/>
        <v>11722.706288273997</v>
      </c>
    </row>
    <row r="154" spans="1:14" x14ac:dyDescent="0.3">
      <c r="A154" t="str">
        <f t="shared" si="9"/>
        <v>주차장노외</v>
      </c>
      <c r="B154" t="s">
        <v>22</v>
      </c>
      <c r="C154" t="s">
        <v>23</v>
      </c>
      <c r="D154" t="s">
        <v>13</v>
      </c>
      <c r="E154" t="s">
        <v>13</v>
      </c>
      <c r="F154" t="s">
        <v>41</v>
      </c>
      <c r="G154" t="s">
        <v>42</v>
      </c>
      <c r="H154" t="s">
        <v>43</v>
      </c>
      <c r="I154" s="2">
        <v>212.23569084100001</v>
      </c>
      <c r="J154" s="2">
        <f>SUMIF($R$84:$R$110,$A154,$U$84:$U$110)</f>
        <v>50</v>
      </c>
      <c r="K154">
        <v>10</v>
      </c>
      <c r="L154">
        <v>0.1305</v>
      </c>
      <c r="M154">
        <f t="shared" si="10"/>
        <v>10.611784542050001</v>
      </c>
      <c r="N154">
        <f t="shared" si="11"/>
        <v>12131.17985278072</v>
      </c>
    </row>
    <row r="155" spans="1:14" x14ac:dyDescent="0.3">
      <c r="A155" t="str">
        <f t="shared" si="9"/>
        <v>주차장노외</v>
      </c>
      <c r="B155" t="s">
        <v>22</v>
      </c>
      <c r="C155" t="s">
        <v>23</v>
      </c>
      <c r="D155" t="s">
        <v>13</v>
      </c>
      <c r="E155" t="s">
        <v>13</v>
      </c>
      <c r="F155" t="s">
        <v>41</v>
      </c>
      <c r="G155" t="s">
        <v>42</v>
      </c>
      <c r="H155" t="s">
        <v>43</v>
      </c>
      <c r="I155" s="2">
        <v>206.141545067999</v>
      </c>
      <c r="J155" s="2">
        <f>SUMIF($R$84:$R$110,$A155,$U$84:$U$110)</f>
        <v>50</v>
      </c>
      <c r="K155">
        <v>10</v>
      </c>
      <c r="L155">
        <v>0.1305</v>
      </c>
      <c r="M155">
        <f t="shared" si="10"/>
        <v>10.307077253399951</v>
      </c>
      <c r="N155">
        <f t="shared" si="11"/>
        <v>11782.844574541756</v>
      </c>
    </row>
    <row r="156" spans="1:14" x14ac:dyDescent="0.3">
      <c r="A156" t="str">
        <f t="shared" si="9"/>
        <v>주차장노외</v>
      </c>
      <c r="B156" t="s">
        <v>22</v>
      </c>
      <c r="C156" t="s">
        <v>23</v>
      </c>
      <c r="D156" t="s">
        <v>13</v>
      </c>
      <c r="E156" t="s">
        <v>13</v>
      </c>
      <c r="F156" t="s">
        <v>41</v>
      </c>
      <c r="G156" t="s">
        <v>42</v>
      </c>
      <c r="H156" t="s">
        <v>43</v>
      </c>
      <c r="I156" s="2">
        <v>119.64045921100001</v>
      </c>
      <c r="J156" s="2">
        <f>SUMIF($R$84:$R$110,$A156,$U$84:$U$110)</f>
        <v>50</v>
      </c>
      <c r="K156">
        <v>10</v>
      </c>
      <c r="L156">
        <v>0.1305</v>
      </c>
      <c r="M156">
        <f t="shared" si="10"/>
        <v>5.982022960550001</v>
      </c>
      <c r="N156">
        <f t="shared" si="11"/>
        <v>6838.5290080415498</v>
      </c>
    </row>
    <row r="157" spans="1:14" x14ac:dyDescent="0.3">
      <c r="A157" t="str">
        <f t="shared" si="9"/>
        <v>주차장노외</v>
      </c>
      <c r="B157" t="s">
        <v>22</v>
      </c>
      <c r="C157" t="s">
        <v>23</v>
      </c>
      <c r="D157" t="s">
        <v>13</v>
      </c>
      <c r="E157" t="s">
        <v>13</v>
      </c>
      <c r="F157" t="s">
        <v>41</v>
      </c>
      <c r="G157" t="s">
        <v>42</v>
      </c>
      <c r="H157" t="s">
        <v>43</v>
      </c>
      <c r="I157" s="2">
        <v>636.22242406099895</v>
      </c>
      <c r="J157" s="2">
        <f>SUMIF($R$84:$R$110,$A157,$U$84:$U$110)</f>
        <v>50</v>
      </c>
      <c r="K157">
        <v>10</v>
      </c>
      <c r="L157">
        <v>0.1305</v>
      </c>
      <c r="M157">
        <f t="shared" si="10"/>
        <v>31.81112120304995</v>
      </c>
      <c r="N157">
        <f t="shared" si="11"/>
        <v>36365.837536902647</v>
      </c>
    </row>
    <row r="158" spans="1:14" x14ac:dyDescent="0.3">
      <c r="A158" t="str">
        <f t="shared" si="9"/>
        <v>주차장노외</v>
      </c>
      <c r="B158" t="s">
        <v>22</v>
      </c>
      <c r="C158" t="s">
        <v>23</v>
      </c>
      <c r="D158" t="s">
        <v>13</v>
      </c>
      <c r="E158" t="s">
        <v>13</v>
      </c>
      <c r="F158" t="s">
        <v>41</v>
      </c>
      <c r="G158" t="s">
        <v>42</v>
      </c>
      <c r="H158" t="s">
        <v>43</v>
      </c>
      <c r="I158" s="2">
        <v>211.71998856600001</v>
      </c>
      <c r="J158" s="2">
        <f>SUMIF($R$84:$R$110,$A158,$U$84:$U$110)</f>
        <v>50</v>
      </c>
      <c r="K158">
        <v>10</v>
      </c>
      <c r="L158">
        <v>0.1305</v>
      </c>
      <c r="M158">
        <f t="shared" si="10"/>
        <v>10.585999428300001</v>
      </c>
      <c r="N158">
        <f t="shared" si="11"/>
        <v>12101.702826443996</v>
      </c>
    </row>
    <row r="159" spans="1:14" x14ac:dyDescent="0.3">
      <c r="A159" t="str">
        <f t="shared" si="9"/>
        <v>주차장노외</v>
      </c>
      <c r="B159" t="s">
        <v>22</v>
      </c>
      <c r="C159" t="s">
        <v>23</v>
      </c>
      <c r="D159" t="s">
        <v>13</v>
      </c>
      <c r="E159" t="s">
        <v>13</v>
      </c>
      <c r="F159" t="s">
        <v>41</v>
      </c>
      <c r="G159" t="s">
        <v>42</v>
      </c>
      <c r="H159" t="s">
        <v>43</v>
      </c>
      <c r="I159" s="2">
        <v>169.362973170999</v>
      </c>
      <c r="J159" s="2">
        <f>SUMIF($R$84:$R$110,$A159,$U$84:$U$110)</f>
        <v>50</v>
      </c>
      <c r="K159">
        <v>10</v>
      </c>
      <c r="L159">
        <v>0.1305</v>
      </c>
      <c r="M159">
        <f t="shared" si="10"/>
        <v>8.4681486585499499</v>
      </c>
      <c r="N159">
        <f t="shared" si="11"/>
        <v>9680.6181834811323</v>
      </c>
    </row>
    <row r="160" spans="1:14" x14ac:dyDescent="0.3">
      <c r="A160" t="str">
        <f t="shared" si="9"/>
        <v>주차장노외</v>
      </c>
      <c r="B160" t="s">
        <v>22</v>
      </c>
      <c r="C160" t="s">
        <v>23</v>
      </c>
      <c r="D160" t="s">
        <v>13</v>
      </c>
      <c r="E160" t="s">
        <v>13</v>
      </c>
      <c r="F160" t="s">
        <v>41</v>
      </c>
      <c r="G160" t="s">
        <v>42</v>
      </c>
      <c r="H160" t="s">
        <v>43</v>
      </c>
      <c r="I160" s="2">
        <v>423.41873744499901</v>
      </c>
      <c r="J160" s="2">
        <f>SUMIF($R$84:$R$110,$A160,$U$84:$U$110)</f>
        <v>50</v>
      </c>
      <c r="K160">
        <v>10</v>
      </c>
      <c r="L160">
        <v>0.1305</v>
      </c>
      <c r="M160">
        <f t="shared" si="10"/>
        <v>21.170936872249953</v>
      </c>
      <c r="N160">
        <f t="shared" si="11"/>
        <v>24202.191613618699</v>
      </c>
    </row>
    <row r="161" spans="1:14" x14ac:dyDescent="0.3">
      <c r="A161" t="str">
        <f t="shared" si="9"/>
        <v>건물평면</v>
      </c>
      <c r="B161" t="s">
        <v>11</v>
      </c>
      <c r="C161" t="s">
        <v>17</v>
      </c>
      <c r="D161" t="s">
        <v>13</v>
      </c>
      <c r="E161" t="s">
        <v>13</v>
      </c>
      <c r="F161" t="s">
        <v>41</v>
      </c>
      <c r="G161" t="s">
        <v>42</v>
      </c>
      <c r="H161" t="s">
        <v>43</v>
      </c>
      <c r="I161" s="2">
        <v>1466.91683798999</v>
      </c>
      <c r="J161" s="2">
        <f>SUMIF($R$84:$R$110,$A161,$U$84:$U$110)</f>
        <v>24.14</v>
      </c>
      <c r="K161">
        <v>6.6</v>
      </c>
      <c r="L161">
        <v>0.1305</v>
      </c>
      <c r="M161">
        <f t="shared" si="10"/>
        <v>53.65359465011872</v>
      </c>
      <c r="N161">
        <f t="shared" si="11"/>
        <v>61335.71633212272</v>
      </c>
    </row>
    <row r="162" spans="1:14" x14ac:dyDescent="0.3">
      <c r="A162" t="str">
        <f t="shared" si="9"/>
        <v>건물평면</v>
      </c>
      <c r="B162" t="s">
        <v>11</v>
      </c>
      <c r="C162" t="s">
        <v>17</v>
      </c>
      <c r="D162" t="s">
        <v>13</v>
      </c>
      <c r="E162" t="s">
        <v>13</v>
      </c>
      <c r="F162" t="s">
        <v>41</v>
      </c>
      <c r="G162" t="s">
        <v>42</v>
      </c>
      <c r="H162" t="s">
        <v>43</v>
      </c>
      <c r="I162" s="2">
        <v>520.05469690200005</v>
      </c>
      <c r="J162" s="2">
        <f>SUMIF($R$84:$R$110,$A162,$U$84:$U$110)</f>
        <v>24.14</v>
      </c>
      <c r="K162">
        <v>6.6</v>
      </c>
      <c r="L162">
        <v>0.1305</v>
      </c>
      <c r="M162">
        <f t="shared" si="10"/>
        <v>19.021394520021637</v>
      </c>
      <c r="N162">
        <f t="shared" si="11"/>
        <v>21744.877787398334</v>
      </c>
    </row>
    <row r="163" spans="1:14" x14ac:dyDescent="0.3">
      <c r="A163" t="str">
        <f t="shared" si="9"/>
        <v>건물복합</v>
      </c>
      <c r="B163" t="s">
        <v>11</v>
      </c>
      <c r="C163" t="s">
        <v>18</v>
      </c>
      <c r="D163" t="s">
        <v>13</v>
      </c>
      <c r="E163" t="s">
        <v>13</v>
      </c>
      <c r="F163" t="s">
        <v>41</v>
      </c>
      <c r="G163" t="s">
        <v>42</v>
      </c>
      <c r="H163" t="s">
        <v>43</v>
      </c>
      <c r="I163" s="2">
        <v>2351.7195776100002</v>
      </c>
      <c r="J163" s="2">
        <f>SUMIF($R$84:$R$110,$A163,$U$84:$U$110)</f>
        <v>16.47</v>
      </c>
      <c r="K163">
        <v>6.6</v>
      </c>
      <c r="L163">
        <v>0.1305</v>
      </c>
      <c r="M163">
        <f t="shared" si="10"/>
        <v>58.686093095813185</v>
      </c>
      <c r="N163">
        <f t="shared" si="11"/>
        <v>67088.767905271714</v>
      </c>
    </row>
    <row r="164" spans="1:14" x14ac:dyDescent="0.3">
      <c r="A164" t="str">
        <f t="shared" si="9"/>
        <v>건물복합</v>
      </c>
      <c r="B164" t="s">
        <v>11</v>
      </c>
      <c r="C164" t="s">
        <v>18</v>
      </c>
      <c r="D164" t="s">
        <v>13</v>
      </c>
      <c r="E164" t="s">
        <v>13</v>
      </c>
      <c r="F164" t="s">
        <v>41</v>
      </c>
      <c r="G164" t="s">
        <v>42</v>
      </c>
      <c r="H164" t="s">
        <v>43</v>
      </c>
      <c r="I164" s="2">
        <v>1419.7256141099899</v>
      </c>
      <c r="J164" s="2">
        <f>SUMIF($R$84:$R$110,$A164,$U$84:$U$110)</f>
        <v>16.47</v>
      </c>
      <c r="K164">
        <v>6.6</v>
      </c>
      <c r="L164">
        <v>0.1305</v>
      </c>
      <c r="M164">
        <f t="shared" si="10"/>
        <v>35.428607370290202</v>
      </c>
      <c r="N164">
        <f t="shared" si="11"/>
        <v>40501.275373568351</v>
      </c>
    </row>
    <row r="165" spans="1:14" x14ac:dyDescent="0.3">
      <c r="A165" t="str">
        <f t="shared" si="9"/>
        <v>건물평면</v>
      </c>
      <c r="B165" t="s">
        <v>11</v>
      </c>
      <c r="C165" t="s">
        <v>17</v>
      </c>
      <c r="D165" t="s">
        <v>13</v>
      </c>
      <c r="E165" t="s">
        <v>13</v>
      </c>
      <c r="F165" t="s">
        <v>41</v>
      </c>
      <c r="G165" t="s">
        <v>42</v>
      </c>
      <c r="H165" t="s">
        <v>43</v>
      </c>
      <c r="I165" s="2">
        <v>2414.1657584599898</v>
      </c>
      <c r="J165" s="2">
        <f>SUMIF($R$84:$R$110,$A165,$U$84:$U$110)</f>
        <v>24.14</v>
      </c>
      <c r="K165">
        <v>6.6</v>
      </c>
      <c r="L165">
        <v>0.1305</v>
      </c>
      <c r="M165">
        <f t="shared" si="10"/>
        <v>88.299941529127508</v>
      </c>
      <c r="N165">
        <f t="shared" si="11"/>
        <v>100942.72715726799</v>
      </c>
    </row>
    <row r="166" spans="1:14" x14ac:dyDescent="0.3">
      <c r="A166" t="str">
        <f t="shared" si="9"/>
        <v>건물복합</v>
      </c>
      <c r="B166" t="s">
        <v>11</v>
      </c>
      <c r="C166" t="s">
        <v>18</v>
      </c>
      <c r="D166" t="s">
        <v>13</v>
      </c>
      <c r="E166" t="s">
        <v>13</v>
      </c>
      <c r="F166" t="s">
        <v>41</v>
      </c>
      <c r="G166" t="s">
        <v>42</v>
      </c>
      <c r="H166" t="s">
        <v>43</v>
      </c>
      <c r="I166" s="2">
        <v>2767.0772226899899</v>
      </c>
      <c r="J166" s="2">
        <f>SUMIF($R$84:$R$110,$A166,$U$84:$U$110)</f>
        <v>16.47</v>
      </c>
      <c r="K166">
        <v>6.6</v>
      </c>
      <c r="L166">
        <v>0.1305</v>
      </c>
      <c r="M166">
        <f t="shared" si="10"/>
        <v>69.051154329854739</v>
      </c>
      <c r="N166">
        <f t="shared" si="11"/>
        <v>78937.898606803356</v>
      </c>
    </row>
    <row r="167" spans="1:14" x14ac:dyDescent="0.3">
      <c r="A167" t="str">
        <f t="shared" si="9"/>
        <v>건물복합</v>
      </c>
      <c r="B167" t="s">
        <v>11</v>
      </c>
      <c r="C167" t="s">
        <v>18</v>
      </c>
      <c r="D167" t="s">
        <v>13</v>
      </c>
      <c r="E167" t="s">
        <v>13</v>
      </c>
      <c r="F167" t="s">
        <v>41</v>
      </c>
      <c r="G167" t="s">
        <v>42</v>
      </c>
      <c r="H167" t="s">
        <v>43</v>
      </c>
      <c r="I167" s="2">
        <v>521.01848777600003</v>
      </c>
      <c r="J167" s="2">
        <f>SUMIF($R$84:$R$110,$A167,$U$84:$U$110)</f>
        <v>16.47</v>
      </c>
      <c r="K167">
        <v>6.6</v>
      </c>
      <c r="L167">
        <v>0.1305</v>
      </c>
      <c r="M167">
        <f t="shared" si="10"/>
        <v>13.001779535864728</v>
      </c>
      <c r="N167">
        <f t="shared" si="11"/>
        <v>14863.37432980984</v>
      </c>
    </row>
    <row r="168" spans="1:14" x14ac:dyDescent="0.3">
      <c r="A168" t="str">
        <f t="shared" si="9"/>
        <v>건물평면</v>
      </c>
      <c r="B168" t="s">
        <v>11</v>
      </c>
      <c r="C168" t="s">
        <v>17</v>
      </c>
      <c r="D168" t="s">
        <v>13</v>
      </c>
      <c r="E168" t="s">
        <v>26</v>
      </c>
      <c r="F168" t="s">
        <v>41</v>
      </c>
      <c r="G168" t="s">
        <v>42</v>
      </c>
      <c r="H168" t="s">
        <v>43</v>
      </c>
      <c r="I168" s="2">
        <v>3982.3259767499899</v>
      </c>
      <c r="J168" s="2">
        <f>SUMIF($R$84:$R$110,$A168,$U$84:$U$110)</f>
        <v>24.14</v>
      </c>
      <c r="K168">
        <v>6.6</v>
      </c>
      <c r="L168">
        <v>0.1305</v>
      </c>
      <c r="M168">
        <f t="shared" si="10"/>
        <v>145.65658951324963</v>
      </c>
      <c r="N168">
        <f t="shared" si="11"/>
        <v>166511.69999975673</v>
      </c>
    </row>
    <row r="169" spans="1:14" x14ac:dyDescent="0.3">
      <c r="A169" t="str">
        <f t="shared" si="9"/>
        <v>건물평면</v>
      </c>
      <c r="B169" t="s">
        <v>11</v>
      </c>
      <c r="C169" t="s">
        <v>17</v>
      </c>
      <c r="D169" t="s">
        <v>13</v>
      </c>
      <c r="E169" t="s">
        <v>13</v>
      </c>
      <c r="F169" t="s">
        <v>41</v>
      </c>
      <c r="G169" t="s">
        <v>42</v>
      </c>
      <c r="H169" t="s">
        <v>43</v>
      </c>
      <c r="I169" s="2">
        <v>1916.4644258599899</v>
      </c>
      <c r="J169" s="2">
        <f>SUMIF($R$84:$R$110,$A169,$U$84:$U$110)</f>
        <v>24.14</v>
      </c>
      <c r="K169">
        <v>6.6</v>
      </c>
      <c r="L169">
        <v>0.1305</v>
      </c>
      <c r="M169">
        <f t="shared" si="10"/>
        <v>70.096138242818427</v>
      </c>
      <c r="N169">
        <f t="shared" si="11"/>
        <v>80132.50331642518</v>
      </c>
    </row>
    <row r="170" spans="1:14" x14ac:dyDescent="0.3">
      <c r="A170" t="str">
        <f t="shared" si="9"/>
        <v>건물복합</v>
      </c>
      <c r="B170" t="s">
        <v>11</v>
      </c>
      <c r="C170" t="s">
        <v>18</v>
      </c>
      <c r="D170" t="s">
        <v>13</v>
      </c>
      <c r="E170" t="s">
        <v>13</v>
      </c>
      <c r="F170" t="s">
        <v>41</v>
      </c>
      <c r="G170" t="s">
        <v>42</v>
      </c>
      <c r="H170" t="s">
        <v>43</v>
      </c>
      <c r="I170" s="2">
        <v>1893.8301806100001</v>
      </c>
      <c r="J170" s="2">
        <f>SUMIF($R$84:$R$110,$A170,$U$84:$U$110)</f>
        <v>16.47</v>
      </c>
      <c r="K170">
        <v>6.6</v>
      </c>
      <c r="L170">
        <v>0.1305</v>
      </c>
      <c r="M170">
        <f t="shared" si="10"/>
        <v>47.259671325222271</v>
      </c>
      <c r="N170">
        <f t="shared" si="11"/>
        <v>54026.311065567599</v>
      </c>
    </row>
    <row r="171" spans="1:14" x14ac:dyDescent="0.3">
      <c r="A171" t="str">
        <f t="shared" si="9"/>
        <v>건물평면</v>
      </c>
      <c r="B171" t="s">
        <v>11</v>
      </c>
      <c r="C171" t="s">
        <v>17</v>
      </c>
      <c r="D171" t="s">
        <v>13</v>
      </c>
      <c r="E171" t="s">
        <v>26</v>
      </c>
      <c r="F171" t="s">
        <v>41</v>
      </c>
      <c r="G171" t="s">
        <v>42</v>
      </c>
      <c r="H171" t="s">
        <v>43</v>
      </c>
      <c r="I171" s="2">
        <v>1416.7037216599899</v>
      </c>
      <c r="J171" s="2">
        <f>SUMIF($R$84:$R$110,$A171,$U$84:$U$110)</f>
        <v>24.14</v>
      </c>
      <c r="K171">
        <v>6.6</v>
      </c>
      <c r="L171">
        <v>0.1305</v>
      </c>
      <c r="M171">
        <f t="shared" si="10"/>
        <v>51.817011880109334</v>
      </c>
      <c r="N171">
        <f t="shared" si="11"/>
        <v>59236.171641103392</v>
      </c>
    </row>
    <row r="172" spans="1:14" x14ac:dyDescent="0.3">
      <c r="A172" t="str">
        <f t="shared" si="9"/>
        <v>건물경사</v>
      </c>
      <c r="B172" t="s">
        <v>11</v>
      </c>
      <c r="C172" t="s">
        <v>12</v>
      </c>
      <c r="D172" t="s">
        <v>13</v>
      </c>
      <c r="E172" t="s">
        <v>13</v>
      </c>
      <c r="F172" t="s">
        <v>41</v>
      </c>
      <c r="G172" t="s">
        <v>42</v>
      </c>
      <c r="H172" t="s">
        <v>43</v>
      </c>
      <c r="I172" s="2">
        <v>863.43691238199904</v>
      </c>
      <c r="J172" s="2">
        <f>SUMIF($R$84:$R$110,$A172,$U$84:$U$110)</f>
        <v>33</v>
      </c>
      <c r="K172">
        <v>6.6</v>
      </c>
      <c r="L172">
        <v>0.1305</v>
      </c>
      <c r="M172">
        <f t="shared" si="10"/>
        <v>43.171845619099955</v>
      </c>
      <c r="N172">
        <f t="shared" si="11"/>
        <v>49353.19047484269</v>
      </c>
    </row>
    <row r="173" spans="1:14" x14ac:dyDescent="0.3">
      <c r="A173" t="str">
        <f t="shared" si="9"/>
        <v>건물평면</v>
      </c>
      <c r="B173" t="s">
        <v>11</v>
      </c>
      <c r="C173" t="s">
        <v>17</v>
      </c>
      <c r="D173" t="s">
        <v>13</v>
      </c>
      <c r="E173" t="s">
        <v>13</v>
      </c>
      <c r="F173" t="s">
        <v>41</v>
      </c>
      <c r="G173" t="s">
        <v>42</v>
      </c>
      <c r="H173" t="s">
        <v>43</v>
      </c>
      <c r="I173" s="2">
        <v>1421.63335153</v>
      </c>
      <c r="J173" s="2">
        <f>SUMIF($R$84:$R$110,$A173,$U$84:$U$110)</f>
        <v>24.14</v>
      </c>
      <c r="K173">
        <v>6.6</v>
      </c>
      <c r="L173">
        <v>0.1305</v>
      </c>
      <c r="M173">
        <f t="shared" si="10"/>
        <v>51.99731682717303</v>
      </c>
      <c r="N173">
        <f t="shared" si="11"/>
        <v>59442.292650487667</v>
      </c>
    </row>
    <row r="174" spans="1:14" x14ac:dyDescent="0.3">
      <c r="A174" t="str">
        <f t="shared" si="9"/>
        <v>주차장노외</v>
      </c>
      <c r="B174" t="s">
        <v>22</v>
      </c>
      <c r="C174" t="s">
        <v>23</v>
      </c>
      <c r="D174" t="s">
        <v>13</v>
      </c>
      <c r="E174" t="s">
        <v>13</v>
      </c>
      <c r="F174" t="s">
        <v>41</v>
      </c>
      <c r="G174" t="s">
        <v>42</v>
      </c>
      <c r="H174" t="s">
        <v>43</v>
      </c>
      <c r="I174" s="2">
        <v>581.43215080499897</v>
      </c>
      <c r="J174" s="2">
        <f>SUMIF($R$84:$R$110,$A174,$U$84:$U$110)</f>
        <v>50</v>
      </c>
      <c r="K174">
        <v>10</v>
      </c>
      <c r="L174">
        <v>0.1305</v>
      </c>
      <c r="M174">
        <f t="shared" si="10"/>
        <v>29.07160754024995</v>
      </c>
      <c r="N174">
        <f t="shared" si="11"/>
        <v>33234.08030786294</v>
      </c>
    </row>
    <row r="175" spans="1:14" x14ac:dyDescent="0.3">
      <c r="A175" t="str">
        <f t="shared" si="9"/>
        <v>주차장노외</v>
      </c>
      <c r="B175" t="s">
        <v>22</v>
      </c>
      <c r="C175" t="s">
        <v>23</v>
      </c>
      <c r="D175" t="s">
        <v>13</v>
      </c>
      <c r="E175" t="s">
        <v>13</v>
      </c>
      <c r="F175" t="s">
        <v>41</v>
      </c>
      <c r="G175" t="s">
        <v>42</v>
      </c>
      <c r="H175" t="s">
        <v>43</v>
      </c>
      <c r="I175" s="2">
        <v>392.26043017799901</v>
      </c>
      <c r="J175" s="2">
        <f>SUMIF($R$84:$R$110,$A175,$U$84:$U$110)</f>
        <v>50</v>
      </c>
      <c r="K175">
        <v>10</v>
      </c>
      <c r="L175">
        <v>0.1305</v>
      </c>
      <c r="M175">
        <f t="shared" si="10"/>
        <v>19.613021508899951</v>
      </c>
      <c r="N175">
        <f t="shared" si="11"/>
        <v>22421.213928544246</v>
      </c>
    </row>
    <row r="176" spans="1:14" x14ac:dyDescent="0.3">
      <c r="A176" t="str">
        <f t="shared" si="9"/>
        <v>건물경사</v>
      </c>
      <c r="B176" t="s">
        <v>11</v>
      </c>
      <c r="C176" t="s">
        <v>12</v>
      </c>
      <c r="D176" t="s">
        <v>13</v>
      </c>
      <c r="E176" t="s">
        <v>13</v>
      </c>
      <c r="F176" t="s">
        <v>41</v>
      </c>
      <c r="G176" t="s">
        <v>42</v>
      </c>
      <c r="H176" t="s">
        <v>43</v>
      </c>
      <c r="I176" s="2">
        <v>8104.1570288599896</v>
      </c>
      <c r="J176" s="2">
        <f>SUMIF($R$84:$R$110,$A176,$U$84:$U$110)</f>
        <v>33</v>
      </c>
      <c r="K176">
        <v>6.6</v>
      </c>
      <c r="L176">
        <v>0.1305</v>
      </c>
      <c r="M176">
        <f t="shared" si="10"/>
        <v>405.20785144299947</v>
      </c>
      <c r="N176">
        <f t="shared" si="11"/>
        <v>463225.51161260816</v>
      </c>
    </row>
    <row r="177" spans="1:14" x14ac:dyDescent="0.3">
      <c r="A177" t="str">
        <f t="shared" si="9"/>
        <v>건물경사</v>
      </c>
      <c r="B177" t="s">
        <v>11</v>
      </c>
      <c r="C177" t="s">
        <v>12</v>
      </c>
      <c r="D177" t="s">
        <v>13</v>
      </c>
      <c r="E177" t="s">
        <v>13</v>
      </c>
      <c r="F177" t="s">
        <v>41</v>
      </c>
      <c r="G177" t="s">
        <v>42</v>
      </c>
      <c r="H177" t="s">
        <v>43</v>
      </c>
      <c r="I177" s="2">
        <v>690.88236639000002</v>
      </c>
      <c r="J177" s="2">
        <f>SUMIF($R$84:$R$110,$A177,$U$84:$U$110)</f>
        <v>33</v>
      </c>
      <c r="K177">
        <v>6.6</v>
      </c>
      <c r="L177">
        <v>0.1305</v>
      </c>
      <c r="M177">
        <f t="shared" si="10"/>
        <v>34.544118319500001</v>
      </c>
      <c r="N177">
        <f t="shared" si="11"/>
        <v>39490.145180486012</v>
      </c>
    </row>
    <row r="178" spans="1:14" x14ac:dyDescent="0.3">
      <c r="A178" t="str">
        <f t="shared" si="9"/>
        <v>건물경사</v>
      </c>
      <c r="B178" t="s">
        <v>11</v>
      </c>
      <c r="C178" t="s">
        <v>12</v>
      </c>
      <c r="D178" t="s">
        <v>13</v>
      </c>
      <c r="E178" t="s">
        <v>13</v>
      </c>
      <c r="F178" t="s">
        <v>41</v>
      </c>
      <c r="G178" t="s">
        <v>42</v>
      </c>
      <c r="H178" t="s">
        <v>43</v>
      </c>
      <c r="I178" s="2">
        <v>622.93519139600005</v>
      </c>
      <c r="J178" s="2">
        <f>SUMIF($R$84:$R$110,$A178,$U$84:$U$110)</f>
        <v>33</v>
      </c>
      <c r="K178">
        <v>6.6</v>
      </c>
      <c r="L178">
        <v>0.1305</v>
      </c>
      <c r="M178">
        <f t="shared" si="10"/>
        <v>31.146759569800004</v>
      </c>
      <c r="N178">
        <f t="shared" si="11"/>
        <v>35606.352605003973</v>
      </c>
    </row>
    <row r="179" spans="1:14" x14ac:dyDescent="0.3">
      <c r="A179" t="str">
        <f t="shared" si="9"/>
        <v>건물평면</v>
      </c>
      <c r="B179" t="s">
        <v>11</v>
      </c>
      <c r="C179" t="s">
        <v>17</v>
      </c>
      <c r="D179" t="s">
        <v>13</v>
      </c>
      <c r="E179" t="s">
        <v>13</v>
      </c>
      <c r="F179" t="s">
        <v>41</v>
      </c>
      <c r="G179" t="s">
        <v>42</v>
      </c>
      <c r="H179" t="s">
        <v>43</v>
      </c>
      <c r="I179" s="2">
        <v>346.20792343199901</v>
      </c>
      <c r="J179" s="2">
        <f>SUMIF($R$84:$R$110,$A179,$U$84:$U$110)</f>
        <v>24.14</v>
      </c>
      <c r="K179">
        <v>6.6</v>
      </c>
      <c r="L179">
        <v>0.1305</v>
      </c>
      <c r="M179">
        <f t="shared" si="10"/>
        <v>12.662817078255237</v>
      </c>
      <c r="N179">
        <f t="shared" si="11"/>
        <v>14475.879227519823</v>
      </c>
    </row>
    <row r="180" spans="1:14" x14ac:dyDescent="0.3">
      <c r="A180" t="str">
        <f t="shared" si="9"/>
        <v>건물평면</v>
      </c>
      <c r="B180" t="s">
        <v>11</v>
      </c>
      <c r="C180" t="s">
        <v>17</v>
      </c>
      <c r="D180" t="s">
        <v>13</v>
      </c>
      <c r="E180" t="s">
        <v>13</v>
      </c>
      <c r="F180" t="s">
        <v>41</v>
      </c>
      <c r="G180" t="s">
        <v>42</v>
      </c>
      <c r="H180" t="s">
        <v>43</v>
      </c>
      <c r="I180" s="2">
        <v>550.94472824299896</v>
      </c>
      <c r="J180" s="2">
        <f>SUMIF($R$84:$R$110,$A180,$U$84:$U$110)</f>
        <v>24.14</v>
      </c>
      <c r="K180">
        <v>6.6</v>
      </c>
      <c r="L180">
        <v>0.1305</v>
      </c>
      <c r="M180">
        <f t="shared" si="10"/>
        <v>20.15122081785757</v>
      </c>
      <c r="N180">
        <f t="shared" si="11"/>
        <v>23036.472614558417</v>
      </c>
    </row>
    <row r="181" spans="1:14" x14ac:dyDescent="0.3">
      <c r="A181" t="str">
        <f t="shared" si="9"/>
        <v>건물평면</v>
      </c>
      <c r="B181" t="s">
        <v>11</v>
      </c>
      <c r="C181" t="s">
        <v>17</v>
      </c>
      <c r="D181" t="s">
        <v>13</v>
      </c>
      <c r="E181" t="s">
        <v>13</v>
      </c>
      <c r="F181" t="s">
        <v>41</v>
      </c>
      <c r="G181" t="s">
        <v>42</v>
      </c>
      <c r="H181" t="s">
        <v>43</v>
      </c>
      <c r="I181" s="2">
        <v>2314.5146674100001</v>
      </c>
      <c r="J181" s="2">
        <f>SUMIF($R$84:$R$110,$A181,$U$84:$U$110)</f>
        <v>24.14</v>
      </c>
      <c r="K181">
        <v>6.6</v>
      </c>
      <c r="L181">
        <v>0.1305</v>
      </c>
      <c r="M181">
        <f t="shared" si="10"/>
        <v>84.655127380723343</v>
      </c>
      <c r="N181">
        <f t="shared" si="11"/>
        <v>96776.048519095319</v>
      </c>
    </row>
    <row r="182" spans="1:14" x14ac:dyDescent="0.3">
      <c r="A182" t="str">
        <f t="shared" si="9"/>
        <v>건물복합</v>
      </c>
      <c r="B182" t="s">
        <v>11</v>
      </c>
      <c r="C182" t="s">
        <v>18</v>
      </c>
      <c r="D182" t="s">
        <v>13</v>
      </c>
      <c r="E182" t="s">
        <v>13</v>
      </c>
      <c r="F182" t="s">
        <v>41</v>
      </c>
      <c r="G182" t="s">
        <v>42</v>
      </c>
      <c r="H182" t="s">
        <v>43</v>
      </c>
      <c r="I182" s="2">
        <v>2929.3418658199898</v>
      </c>
      <c r="J182" s="2">
        <f>SUMIF($R$84:$R$110,$A182,$U$84:$U$110)</f>
        <v>16.47</v>
      </c>
      <c r="K182">
        <v>6.6</v>
      </c>
      <c r="L182">
        <v>0.1305</v>
      </c>
      <c r="M182">
        <f t="shared" si="10"/>
        <v>73.10039474250793</v>
      </c>
      <c r="N182">
        <f t="shared" si="11"/>
        <v>83566.90926174022</v>
      </c>
    </row>
    <row r="183" spans="1:14" x14ac:dyDescent="0.3">
      <c r="A183" t="str">
        <f t="shared" si="9"/>
        <v>건물평면</v>
      </c>
      <c r="B183" t="s">
        <v>11</v>
      </c>
      <c r="C183" t="s">
        <v>17</v>
      </c>
      <c r="D183" t="s">
        <v>13</v>
      </c>
      <c r="E183" t="s">
        <v>13</v>
      </c>
      <c r="F183" t="s">
        <v>41</v>
      </c>
      <c r="G183" t="s">
        <v>42</v>
      </c>
      <c r="H183" t="s">
        <v>43</v>
      </c>
      <c r="I183" s="2">
        <v>2057.9177621399899</v>
      </c>
      <c r="J183" s="2">
        <f>SUMIF($R$84:$R$110,$A183,$U$84:$U$110)</f>
        <v>24.14</v>
      </c>
      <c r="K183">
        <v>6.6</v>
      </c>
      <c r="L183">
        <v>0.1305</v>
      </c>
      <c r="M183">
        <f t="shared" si="10"/>
        <v>75.269901178877817</v>
      </c>
      <c r="N183">
        <f t="shared" si="11"/>
        <v>86047.045629669534</v>
      </c>
    </row>
    <row r="184" spans="1:14" x14ac:dyDescent="0.3">
      <c r="A184" t="str">
        <f t="shared" si="9"/>
        <v>건물평면</v>
      </c>
      <c r="B184" t="s">
        <v>11</v>
      </c>
      <c r="C184" t="s">
        <v>17</v>
      </c>
      <c r="D184" t="s">
        <v>13</v>
      </c>
      <c r="E184" t="s">
        <v>13</v>
      </c>
      <c r="F184" t="s">
        <v>41</v>
      </c>
      <c r="G184" t="s">
        <v>42</v>
      </c>
      <c r="H184" t="s">
        <v>43</v>
      </c>
      <c r="I184" s="2">
        <v>1289.53407132999</v>
      </c>
      <c r="J184" s="2">
        <f>SUMIF($R$84:$R$110,$A184,$U$84:$U$110)</f>
        <v>24.14</v>
      </c>
      <c r="K184">
        <v>6.6</v>
      </c>
      <c r="L184">
        <v>0.1305</v>
      </c>
      <c r="M184">
        <f t="shared" si="10"/>
        <v>47.165685578645395</v>
      </c>
      <c r="N184">
        <f t="shared" si="11"/>
        <v>53918.86843979585</v>
      </c>
    </row>
    <row r="185" spans="1:14" x14ac:dyDescent="0.3">
      <c r="A185" t="str">
        <f t="shared" si="9"/>
        <v>건물경사</v>
      </c>
      <c r="B185" t="s">
        <v>11</v>
      </c>
      <c r="C185" t="s">
        <v>12</v>
      </c>
      <c r="D185" t="s">
        <v>13</v>
      </c>
      <c r="E185" t="s">
        <v>13</v>
      </c>
      <c r="F185" t="s">
        <v>41</v>
      </c>
      <c r="G185" t="s">
        <v>42</v>
      </c>
      <c r="H185" t="s">
        <v>43</v>
      </c>
      <c r="I185" s="2">
        <v>772.41144051799904</v>
      </c>
      <c r="J185" s="2">
        <f>SUMIF($R$84:$R$110,$A185,$U$84:$U$110)</f>
        <v>33</v>
      </c>
      <c r="K185">
        <v>6.6</v>
      </c>
      <c r="L185">
        <v>0.1305</v>
      </c>
      <c r="M185">
        <f t="shared" si="10"/>
        <v>38.620572025899953</v>
      </c>
      <c r="N185">
        <f t="shared" si="11"/>
        <v>44150.265528568307</v>
      </c>
    </row>
    <row r="186" spans="1:14" x14ac:dyDescent="0.3">
      <c r="A186" t="str">
        <f t="shared" si="9"/>
        <v>건물경사</v>
      </c>
      <c r="B186" t="s">
        <v>11</v>
      </c>
      <c r="C186" t="s">
        <v>12</v>
      </c>
      <c r="D186" t="s">
        <v>13</v>
      </c>
      <c r="E186" t="s">
        <v>13</v>
      </c>
      <c r="F186" t="s">
        <v>41</v>
      </c>
      <c r="G186" t="s">
        <v>42</v>
      </c>
      <c r="H186" t="s">
        <v>43</v>
      </c>
      <c r="I186" s="2">
        <v>713.74612926500004</v>
      </c>
      <c r="J186" s="2">
        <f>SUMIF($R$84:$R$110,$A186,$U$84:$U$110)</f>
        <v>33</v>
      </c>
      <c r="K186">
        <v>6.6</v>
      </c>
      <c r="L186">
        <v>0.1305</v>
      </c>
      <c r="M186">
        <f t="shared" si="10"/>
        <v>35.687306463250003</v>
      </c>
      <c r="N186">
        <f t="shared" si="11"/>
        <v>40797.01500265814</v>
      </c>
    </row>
    <row r="187" spans="1:14" x14ac:dyDescent="0.3">
      <c r="A187" t="str">
        <f t="shared" si="9"/>
        <v>건물평면</v>
      </c>
      <c r="B187" t="s">
        <v>11</v>
      </c>
      <c r="C187" t="s">
        <v>17</v>
      </c>
      <c r="D187" t="s">
        <v>13</v>
      </c>
      <c r="E187" t="s">
        <v>13</v>
      </c>
      <c r="F187" t="s">
        <v>41</v>
      </c>
      <c r="G187" t="s">
        <v>42</v>
      </c>
      <c r="H187" t="s">
        <v>43</v>
      </c>
      <c r="I187" s="2">
        <v>1388.98256416</v>
      </c>
      <c r="J187" s="2">
        <f>SUMIF($R$84:$R$110,$A187,$U$84:$U$110)</f>
        <v>24.14</v>
      </c>
      <c r="K187">
        <v>6.6</v>
      </c>
      <c r="L187">
        <v>0.1305</v>
      </c>
      <c r="M187">
        <f t="shared" si="10"/>
        <v>50.80308954367031</v>
      </c>
      <c r="N187">
        <f t="shared" si="11"/>
        <v>58077.075904533027</v>
      </c>
    </row>
    <row r="188" spans="1:14" x14ac:dyDescent="0.3">
      <c r="A188" t="str">
        <f t="shared" si="9"/>
        <v>건물평면</v>
      </c>
      <c r="B188" t="s">
        <v>11</v>
      </c>
      <c r="C188" t="s">
        <v>17</v>
      </c>
      <c r="D188" t="s">
        <v>13</v>
      </c>
      <c r="E188" t="s">
        <v>13</v>
      </c>
      <c r="F188" t="s">
        <v>41</v>
      </c>
      <c r="G188" t="s">
        <v>42</v>
      </c>
      <c r="H188" t="s">
        <v>43</v>
      </c>
      <c r="I188" s="2">
        <v>9614.3864990099901</v>
      </c>
      <c r="J188" s="2">
        <f>SUMIF($R$84:$R$110,$A188,$U$84:$U$110)</f>
        <v>24.14</v>
      </c>
      <c r="K188">
        <v>6.6</v>
      </c>
      <c r="L188">
        <v>0.1305</v>
      </c>
      <c r="M188">
        <f t="shared" si="10"/>
        <v>351.65346982742602</v>
      </c>
      <c r="N188">
        <f t="shared" si="11"/>
        <v>402003.21363731695</v>
      </c>
    </row>
    <row r="189" spans="1:14" x14ac:dyDescent="0.3">
      <c r="A189" t="str">
        <f t="shared" si="9"/>
        <v>건물평면</v>
      </c>
      <c r="B189" t="s">
        <v>11</v>
      </c>
      <c r="C189" t="s">
        <v>17</v>
      </c>
      <c r="D189" t="s">
        <v>13</v>
      </c>
      <c r="E189" t="s">
        <v>13</v>
      </c>
      <c r="F189" t="s">
        <v>41</v>
      </c>
      <c r="G189" t="s">
        <v>42</v>
      </c>
      <c r="H189" t="s">
        <v>43</v>
      </c>
      <c r="I189" s="2">
        <v>1735.8982171600001</v>
      </c>
      <c r="J189" s="2">
        <f>SUMIF($R$84:$R$110,$A189,$U$84:$U$110)</f>
        <v>24.14</v>
      </c>
      <c r="K189">
        <v>6.6</v>
      </c>
      <c r="L189">
        <v>0.1305</v>
      </c>
      <c r="M189">
        <f t="shared" si="10"/>
        <v>63.491792367033945</v>
      </c>
      <c r="N189">
        <f t="shared" si="11"/>
        <v>72582.547198145869</v>
      </c>
    </row>
    <row r="190" spans="1:14" x14ac:dyDescent="0.3">
      <c r="A190" t="str">
        <f t="shared" si="9"/>
        <v>주차장노외</v>
      </c>
      <c r="B190" t="s">
        <v>22</v>
      </c>
      <c r="C190" t="s">
        <v>23</v>
      </c>
      <c r="D190" t="s">
        <v>13</v>
      </c>
      <c r="E190" t="s">
        <v>13</v>
      </c>
      <c r="F190" t="s">
        <v>41</v>
      </c>
      <c r="G190" t="s">
        <v>42</v>
      </c>
      <c r="H190" t="s">
        <v>43</v>
      </c>
      <c r="I190" s="2">
        <v>99.871767509099897</v>
      </c>
      <c r="J190" s="2">
        <f>SUMIF($R$84:$R$110,$A190,$U$84:$U$110)</f>
        <v>50</v>
      </c>
      <c r="K190">
        <v>10</v>
      </c>
      <c r="L190">
        <v>0.1305</v>
      </c>
      <c r="M190">
        <f t="shared" si="10"/>
        <v>4.993588375454995</v>
      </c>
      <c r="N190">
        <f t="shared" si="11"/>
        <v>5708.5703590526418</v>
      </c>
    </row>
    <row r="191" spans="1:14" x14ac:dyDescent="0.3">
      <c r="A191" t="str">
        <f t="shared" si="9"/>
        <v>주차장노외</v>
      </c>
      <c r="B191" t="s">
        <v>22</v>
      </c>
      <c r="C191" t="s">
        <v>23</v>
      </c>
      <c r="D191" t="s">
        <v>13</v>
      </c>
      <c r="E191" t="s">
        <v>13</v>
      </c>
      <c r="F191" t="s">
        <v>41</v>
      </c>
      <c r="G191" t="s">
        <v>42</v>
      </c>
      <c r="H191" t="s">
        <v>43</v>
      </c>
      <c r="I191" s="2">
        <v>104.54747259200001</v>
      </c>
      <c r="J191" s="2">
        <f>SUMIF($R$84:$R$110,$A191,$U$84:$U$110)</f>
        <v>50</v>
      </c>
      <c r="K191">
        <v>10</v>
      </c>
      <c r="L191">
        <v>0.1305</v>
      </c>
      <c r="M191">
        <f t="shared" si="10"/>
        <v>5.2273736296000006</v>
      </c>
      <c r="N191">
        <f t="shared" si="11"/>
        <v>5975.828985886129</v>
      </c>
    </row>
    <row r="192" spans="1:14" x14ac:dyDescent="0.3">
      <c r="A192" t="str">
        <f t="shared" si="9"/>
        <v>주차장노외</v>
      </c>
      <c r="B192" t="s">
        <v>22</v>
      </c>
      <c r="C192" t="s">
        <v>23</v>
      </c>
      <c r="D192" t="s">
        <v>13</v>
      </c>
      <c r="E192" t="s">
        <v>13</v>
      </c>
      <c r="F192" t="s">
        <v>41</v>
      </c>
      <c r="G192" t="s">
        <v>42</v>
      </c>
      <c r="H192" t="s">
        <v>43</v>
      </c>
      <c r="I192" s="2">
        <v>585.36622647399895</v>
      </c>
      <c r="J192" s="2">
        <f>SUMIF($R$84:$R$110,$A192,$U$84:$U$110)</f>
        <v>50</v>
      </c>
      <c r="K192">
        <v>10</v>
      </c>
      <c r="L192">
        <v>0.1305</v>
      </c>
      <c r="M192">
        <f t="shared" si="10"/>
        <v>29.268311323699947</v>
      </c>
      <c r="N192">
        <f t="shared" si="11"/>
        <v>33458.948139027307</v>
      </c>
    </row>
    <row r="193" spans="1:14" x14ac:dyDescent="0.3">
      <c r="A193" t="str">
        <f t="shared" si="9"/>
        <v>주차장노외</v>
      </c>
      <c r="B193" t="s">
        <v>22</v>
      </c>
      <c r="C193" t="s">
        <v>23</v>
      </c>
      <c r="D193" t="s">
        <v>13</v>
      </c>
      <c r="E193" t="s">
        <v>13</v>
      </c>
      <c r="F193" t="s">
        <v>41</v>
      </c>
      <c r="G193" t="s">
        <v>42</v>
      </c>
      <c r="H193" t="s">
        <v>43</v>
      </c>
      <c r="I193" s="2">
        <v>330.59516074099901</v>
      </c>
      <c r="J193" s="2">
        <f>SUMIF($R$84:$R$110,$A193,$U$84:$U$110)</f>
        <v>50</v>
      </c>
      <c r="K193">
        <v>10</v>
      </c>
      <c r="L193">
        <v>0.1305</v>
      </c>
      <c r="M193">
        <f t="shared" si="10"/>
        <v>16.529758037049952</v>
      </c>
      <c r="N193">
        <f t="shared" si="11"/>
        <v>18896.488792794764</v>
      </c>
    </row>
    <row r="194" spans="1:14" x14ac:dyDescent="0.3">
      <c r="A194" t="str">
        <f t="shared" si="9"/>
        <v>주차장노외</v>
      </c>
      <c r="B194" t="s">
        <v>22</v>
      </c>
      <c r="C194" t="s">
        <v>23</v>
      </c>
      <c r="D194" t="s">
        <v>13</v>
      </c>
      <c r="E194" t="s">
        <v>13</v>
      </c>
      <c r="F194" t="s">
        <v>41</v>
      </c>
      <c r="G194" t="s">
        <v>42</v>
      </c>
      <c r="H194" t="s">
        <v>43</v>
      </c>
      <c r="I194" s="2">
        <v>507.77319635100002</v>
      </c>
      <c r="J194" s="2">
        <f>SUMIF($R$84:$R$110,$A194,$U$84:$U$110)</f>
        <v>50</v>
      </c>
      <c r="K194">
        <v>10</v>
      </c>
      <c r="L194">
        <v>0.1305</v>
      </c>
      <c r="M194">
        <f t="shared" si="10"/>
        <v>25.388659817550003</v>
      </c>
      <c r="N194">
        <f t="shared" si="11"/>
        <v>29023.808130226815</v>
      </c>
    </row>
    <row r="195" spans="1:14" x14ac:dyDescent="0.3">
      <c r="A195" t="str">
        <f t="shared" si="9"/>
        <v>주차장노외</v>
      </c>
      <c r="B195" t="s">
        <v>22</v>
      </c>
      <c r="C195" t="s">
        <v>23</v>
      </c>
      <c r="D195" t="s">
        <v>13</v>
      </c>
      <c r="E195" t="s">
        <v>13</v>
      </c>
      <c r="F195" t="s">
        <v>41</v>
      </c>
      <c r="G195" t="s">
        <v>42</v>
      </c>
      <c r="H195" t="s">
        <v>43</v>
      </c>
      <c r="I195" s="2">
        <v>490.15272119500003</v>
      </c>
      <c r="J195" s="2">
        <f>SUMIF($R$84:$R$110,$A195,$U$84:$U$110)</f>
        <v>50</v>
      </c>
      <c r="K195">
        <v>10</v>
      </c>
      <c r="L195">
        <v>0.1305</v>
      </c>
      <c r="M195">
        <f t="shared" si="10"/>
        <v>24.507636059750002</v>
      </c>
      <c r="N195">
        <f t="shared" si="11"/>
        <v>28016.639390785007</v>
      </c>
    </row>
    <row r="196" spans="1:14" x14ac:dyDescent="0.3">
      <c r="A196" t="str">
        <f t="shared" ref="A196:A259" si="12">B196&amp;C196</f>
        <v>주차장노외</v>
      </c>
      <c r="B196" t="s">
        <v>22</v>
      </c>
      <c r="C196" t="s">
        <v>23</v>
      </c>
      <c r="D196" t="s">
        <v>13</v>
      </c>
      <c r="E196" t="s">
        <v>13</v>
      </c>
      <c r="F196" t="s">
        <v>41</v>
      </c>
      <c r="G196" t="s">
        <v>42</v>
      </c>
      <c r="H196" t="s">
        <v>43</v>
      </c>
      <c r="I196" s="2">
        <v>109.18316745600001</v>
      </c>
      <c r="J196" s="2">
        <f>SUMIF($R$84:$R$110,$A196,$U$84:$U$110)</f>
        <v>50</v>
      </c>
      <c r="K196">
        <v>10</v>
      </c>
      <c r="L196">
        <v>0.1305</v>
      </c>
      <c r="M196">
        <f t="shared" ref="M196:M259" si="13">I196*(J196/100)*(1/K196)</f>
        <v>5.459158372800001</v>
      </c>
      <c r="N196">
        <f t="shared" ref="N196:N259" si="14">M196*L196*8760</f>
        <v>6240.8006686175058</v>
      </c>
    </row>
    <row r="197" spans="1:14" x14ac:dyDescent="0.3">
      <c r="A197" t="str">
        <f t="shared" si="12"/>
        <v>주차장노외</v>
      </c>
      <c r="B197" t="s">
        <v>22</v>
      </c>
      <c r="C197" t="s">
        <v>23</v>
      </c>
      <c r="D197" t="s">
        <v>13</v>
      </c>
      <c r="E197" t="s">
        <v>13</v>
      </c>
      <c r="F197" t="s">
        <v>41</v>
      </c>
      <c r="G197" t="s">
        <v>42</v>
      </c>
      <c r="H197" t="s">
        <v>43</v>
      </c>
      <c r="I197" s="2">
        <v>171.614793601</v>
      </c>
      <c r="J197" s="2">
        <f>SUMIF($R$84:$R$110,$A197,$U$84:$U$110)</f>
        <v>50</v>
      </c>
      <c r="K197">
        <v>10</v>
      </c>
      <c r="L197">
        <v>0.1305</v>
      </c>
      <c r="M197">
        <f t="shared" si="13"/>
        <v>8.5807396800499998</v>
      </c>
      <c r="N197">
        <f t="shared" si="14"/>
        <v>9809.329987439558</v>
      </c>
    </row>
    <row r="198" spans="1:14" x14ac:dyDescent="0.3">
      <c r="A198" t="str">
        <f t="shared" si="12"/>
        <v>주차장노외</v>
      </c>
      <c r="B198" t="s">
        <v>22</v>
      </c>
      <c r="C198" t="s">
        <v>23</v>
      </c>
      <c r="D198" t="s">
        <v>13</v>
      </c>
      <c r="E198" t="s">
        <v>13</v>
      </c>
      <c r="F198" t="s">
        <v>41</v>
      </c>
      <c r="G198" t="s">
        <v>42</v>
      </c>
      <c r="H198" t="s">
        <v>43</v>
      </c>
      <c r="I198" s="2">
        <v>405.56877906699901</v>
      </c>
      <c r="J198" s="2">
        <f>SUMIF($R$84:$R$110,$A198,$U$84:$U$110)</f>
        <v>50</v>
      </c>
      <c r="K198">
        <v>10</v>
      </c>
      <c r="L198">
        <v>0.1305</v>
      </c>
      <c r="M198">
        <f t="shared" si="13"/>
        <v>20.278438953349951</v>
      </c>
      <c r="N198">
        <f t="shared" si="14"/>
        <v>23181.905842690598</v>
      </c>
    </row>
    <row r="199" spans="1:14" x14ac:dyDescent="0.3">
      <c r="A199" t="str">
        <f t="shared" si="12"/>
        <v>주차장노외</v>
      </c>
      <c r="B199" t="s">
        <v>22</v>
      </c>
      <c r="C199" t="s">
        <v>23</v>
      </c>
      <c r="D199" t="s">
        <v>13</v>
      </c>
      <c r="E199" t="s">
        <v>13</v>
      </c>
      <c r="F199" t="s">
        <v>41</v>
      </c>
      <c r="G199" t="s">
        <v>42</v>
      </c>
      <c r="H199" t="s">
        <v>43</v>
      </c>
      <c r="I199" s="2">
        <v>123.817764287</v>
      </c>
      <c r="J199" s="2">
        <f>SUMIF($R$84:$R$110,$A199,$U$84:$U$110)</f>
        <v>50</v>
      </c>
      <c r="K199">
        <v>10</v>
      </c>
      <c r="L199">
        <v>0.1305</v>
      </c>
      <c r="M199">
        <f t="shared" si="13"/>
        <v>6.1908882143500001</v>
      </c>
      <c r="N199">
        <f t="shared" si="14"/>
        <v>7077.2995888806336</v>
      </c>
    </row>
    <row r="200" spans="1:14" x14ac:dyDescent="0.3">
      <c r="A200" t="str">
        <f t="shared" si="12"/>
        <v>주차장노외</v>
      </c>
      <c r="B200" t="s">
        <v>22</v>
      </c>
      <c r="C200" t="s">
        <v>23</v>
      </c>
      <c r="D200" t="s">
        <v>13</v>
      </c>
      <c r="E200" t="s">
        <v>13</v>
      </c>
      <c r="F200" t="s">
        <v>41</v>
      </c>
      <c r="G200" t="s">
        <v>42</v>
      </c>
      <c r="H200" t="s">
        <v>43</v>
      </c>
      <c r="I200" s="2">
        <v>273.54108790999902</v>
      </c>
      <c r="J200" s="2">
        <f>SUMIF($R$84:$R$110,$A200,$U$84:$U$110)</f>
        <v>50</v>
      </c>
      <c r="K200">
        <v>10</v>
      </c>
      <c r="L200">
        <v>0.1305</v>
      </c>
      <c r="M200">
        <f t="shared" si="13"/>
        <v>13.677054395499951</v>
      </c>
      <c r="N200">
        <f t="shared" si="14"/>
        <v>15635.335043847635</v>
      </c>
    </row>
    <row r="201" spans="1:14" x14ac:dyDescent="0.3">
      <c r="A201" t="str">
        <f t="shared" si="12"/>
        <v>주차장노외</v>
      </c>
      <c r="B201" t="s">
        <v>22</v>
      </c>
      <c r="C201" t="s">
        <v>23</v>
      </c>
      <c r="D201" t="s">
        <v>13</v>
      </c>
      <c r="E201" t="s">
        <v>13</v>
      </c>
      <c r="F201" t="s">
        <v>41</v>
      </c>
      <c r="G201" t="s">
        <v>42</v>
      </c>
      <c r="H201" t="s">
        <v>43</v>
      </c>
      <c r="I201" s="2">
        <v>185.17061727500001</v>
      </c>
      <c r="J201" s="2">
        <f>SUMIF($R$84:$R$110,$A201,$U$84:$U$110)</f>
        <v>50</v>
      </c>
      <c r="K201">
        <v>10</v>
      </c>
      <c r="L201">
        <v>0.1305</v>
      </c>
      <c r="M201">
        <f t="shared" si="13"/>
        <v>9.2585308637500017</v>
      </c>
      <c r="N201">
        <f t="shared" si="14"/>
        <v>10584.167312821726</v>
      </c>
    </row>
    <row r="202" spans="1:14" x14ac:dyDescent="0.3">
      <c r="A202" t="str">
        <f t="shared" si="12"/>
        <v>주차장노외</v>
      </c>
      <c r="B202" t="s">
        <v>22</v>
      </c>
      <c r="C202" t="s">
        <v>23</v>
      </c>
      <c r="D202" t="s">
        <v>13</v>
      </c>
      <c r="E202" t="s">
        <v>13</v>
      </c>
      <c r="F202" t="s">
        <v>41</v>
      </c>
      <c r="G202" t="s">
        <v>42</v>
      </c>
      <c r="H202" t="s">
        <v>43</v>
      </c>
      <c r="I202" s="2">
        <v>181.801451904999</v>
      </c>
      <c r="J202" s="2">
        <f>SUMIF($R$84:$R$110,$A202,$U$84:$U$110)</f>
        <v>50</v>
      </c>
      <c r="K202">
        <v>10</v>
      </c>
      <c r="L202">
        <v>0.1305</v>
      </c>
      <c r="M202">
        <f t="shared" si="13"/>
        <v>9.0900725952499499</v>
      </c>
      <c r="N202">
        <f t="shared" si="14"/>
        <v>10391.589189437838</v>
      </c>
    </row>
    <row r="203" spans="1:14" x14ac:dyDescent="0.3">
      <c r="A203" t="str">
        <f t="shared" si="12"/>
        <v>주차장노외</v>
      </c>
      <c r="B203" t="s">
        <v>22</v>
      </c>
      <c r="C203" t="s">
        <v>23</v>
      </c>
      <c r="D203" t="s">
        <v>13</v>
      </c>
      <c r="E203" t="s">
        <v>13</v>
      </c>
      <c r="F203" t="s">
        <v>41</v>
      </c>
      <c r="G203" t="s">
        <v>42</v>
      </c>
      <c r="H203" t="s">
        <v>43</v>
      </c>
      <c r="I203" s="2">
        <v>114.801558783999</v>
      </c>
      <c r="J203" s="2">
        <f>SUMIF($R$84:$R$110,$A203,$U$84:$U$110)</f>
        <v>50</v>
      </c>
      <c r="K203">
        <v>10</v>
      </c>
      <c r="L203">
        <v>0.1305</v>
      </c>
      <c r="M203">
        <f t="shared" si="13"/>
        <v>5.7400779391999501</v>
      </c>
      <c r="N203">
        <f t="shared" si="14"/>
        <v>6561.9422985345991</v>
      </c>
    </row>
    <row r="204" spans="1:14" x14ac:dyDescent="0.3">
      <c r="A204" t="str">
        <f t="shared" si="12"/>
        <v>주차장노외</v>
      </c>
      <c r="B204" t="s">
        <v>22</v>
      </c>
      <c r="C204" t="s">
        <v>23</v>
      </c>
      <c r="D204" t="s">
        <v>13</v>
      </c>
      <c r="E204" t="s">
        <v>13</v>
      </c>
      <c r="F204" t="s">
        <v>41</v>
      </c>
      <c r="G204" t="s">
        <v>42</v>
      </c>
      <c r="H204" t="s">
        <v>43</v>
      </c>
      <c r="I204" s="2">
        <v>56.759652532300002</v>
      </c>
      <c r="J204" s="2">
        <f>SUMIF($R$84:$R$110,$A204,$U$84:$U$110)</f>
        <v>50</v>
      </c>
      <c r="K204">
        <v>10</v>
      </c>
      <c r="L204">
        <v>0.1305</v>
      </c>
      <c r="M204">
        <f t="shared" si="13"/>
        <v>2.8379826266150001</v>
      </c>
      <c r="N204">
        <f t="shared" si="14"/>
        <v>3244.3249790937361</v>
      </c>
    </row>
    <row r="205" spans="1:14" x14ac:dyDescent="0.3">
      <c r="A205" t="str">
        <f t="shared" si="12"/>
        <v>주차장노외</v>
      </c>
      <c r="B205" t="s">
        <v>22</v>
      </c>
      <c r="C205" t="s">
        <v>23</v>
      </c>
      <c r="D205" t="s">
        <v>13</v>
      </c>
      <c r="E205" t="s">
        <v>13</v>
      </c>
      <c r="F205" t="s">
        <v>41</v>
      </c>
      <c r="G205" t="s">
        <v>42</v>
      </c>
      <c r="H205" t="s">
        <v>43</v>
      </c>
      <c r="I205" s="2">
        <v>33.061609081199897</v>
      </c>
      <c r="J205" s="2">
        <f>SUMIF($R$84:$R$110,$A205,$U$84:$U$110)</f>
        <v>50</v>
      </c>
      <c r="K205">
        <v>10</v>
      </c>
      <c r="L205">
        <v>0.1305</v>
      </c>
      <c r="M205">
        <f t="shared" si="13"/>
        <v>1.653080454059995</v>
      </c>
      <c r="N205">
        <f t="shared" si="14"/>
        <v>1889.7685134723051</v>
      </c>
    </row>
    <row r="206" spans="1:14" x14ac:dyDescent="0.3">
      <c r="A206" t="str">
        <f t="shared" si="12"/>
        <v>주차장노외</v>
      </c>
      <c r="B206" t="s">
        <v>22</v>
      </c>
      <c r="C206" t="s">
        <v>23</v>
      </c>
      <c r="D206" t="s">
        <v>13</v>
      </c>
      <c r="E206" t="s">
        <v>13</v>
      </c>
      <c r="F206" t="s">
        <v>41</v>
      </c>
      <c r="G206" t="s">
        <v>42</v>
      </c>
      <c r="H206" t="s">
        <v>43</v>
      </c>
      <c r="I206" s="2">
        <v>42.464500416500002</v>
      </c>
      <c r="J206" s="2">
        <f>SUMIF($R$84:$R$110,$A206,$U$84:$U$110)</f>
        <v>50</v>
      </c>
      <c r="K206">
        <v>10</v>
      </c>
      <c r="L206">
        <v>0.1305</v>
      </c>
      <c r="M206">
        <f t="shared" si="13"/>
        <v>2.1232250208250001</v>
      </c>
      <c r="N206">
        <f t="shared" si="14"/>
        <v>2427.2283793067236</v>
      </c>
    </row>
    <row r="207" spans="1:14" x14ac:dyDescent="0.3">
      <c r="A207" t="str">
        <f t="shared" si="12"/>
        <v>주차장노외</v>
      </c>
      <c r="B207" t="s">
        <v>22</v>
      </c>
      <c r="C207" t="s">
        <v>23</v>
      </c>
      <c r="D207" t="s">
        <v>13</v>
      </c>
      <c r="E207" t="s">
        <v>13</v>
      </c>
      <c r="F207" t="s">
        <v>41</v>
      </c>
      <c r="G207" t="s">
        <v>42</v>
      </c>
      <c r="H207" t="s">
        <v>43</v>
      </c>
      <c r="I207" s="2">
        <v>169.210084991999</v>
      </c>
      <c r="J207" s="2">
        <f>SUMIF($R$84:$R$110,$A207,$U$84:$U$110)</f>
        <v>50</v>
      </c>
      <c r="K207">
        <v>10</v>
      </c>
      <c r="L207">
        <v>0.1305</v>
      </c>
      <c r="M207">
        <f t="shared" si="13"/>
        <v>8.4605042495999498</v>
      </c>
      <c r="N207">
        <f t="shared" si="14"/>
        <v>9671.8792480576722</v>
      </c>
    </row>
    <row r="208" spans="1:14" x14ac:dyDescent="0.3">
      <c r="A208" t="str">
        <f t="shared" si="12"/>
        <v>주차장노외</v>
      </c>
      <c r="B208" t="s">
        <v>22</v>
      </c>
      <c r="C208" t="s">
        <v>23</v>
      </c>
      <c r="D208" t="s">
        <v>13</v>
      </c>
      <c r="E208" t="s">
        <v>13</v>
      </c>
      <c r="F208" t="s">
        <v>41</v>
      </c>
      <c r="G208" t="s">
        <v>42</v>
      </c>
      <c r="H208" t="s">
        <v>43</v>
      </c>
      <c r="I208" s="2">
        <v>220.351447753999</v>
      </c>
      <c r="J208" s="2">
        <f>SUMIF($R$84:$R$110,$A208,$U$84:$U$110)</f>
        <v>50</v>
      </c>
      <c r="K208">
        <v>10</v>
      </c>
      <c r="L208">
        <v>0.1305</v>
      </c>
      <c r="M208">
        <f t="shared" si="13"/>
        <v>11.01757238769995</v>
      </c>
      <c r="N208">
        <f t="shared" si="14"/>
        <v>12595.068402170829</v>
      </c>
    </row>
    <row r="209" spans="1:14" x14ac:dyDescent="0.3">
      <c r="A209" t="str">
        <f t="shared" si="12"/>
        <v>주차장노외</v>
      </c>
      <c r="B209" t="s">
        <v>22</v>
      </c>
      <c r="C209" t="s">
        <v>23</v>
      </c>
      <c r="D209" t="s">
        <v>13</v>
      </c>
      <c r="E209" t="s">
        <v>13</v>
      </c>
      <c r="F209" t="s">
        <v>41</v>
      </c>
      <c r="G209" t="s">
        <v>42</v>
      </c>
      <c r="H209" t="s">
        <v>43</v>
      </c>
      <c r="I209" s="2">
        <v>90.438883947799894</v>
      </c>
      <c r="J209" s="2">
        <f>SUMIF($R$84:$R$110,$A209,$U$84:$U$110)</f>
        <v>50</v>
      </c>
      <c r="K209">
        <v>10</v>
      </c>
      <c r="L209">
        <v>0.1305</v>
      </c>
      <c r="M209">
        <f t="shared" si="13"/>
        <v>4.5219441973899945</v>
      </c>
      <c r="N209">
        <f t="shared" si="14"/>
        <v>5169.3961675722949</v>
      </c>
    </row>
    <row r="210" spans="1:14" x14ac:dyDescent="0.3">
      <c r="A210" t="str">
        <f t="shared" si="12"/>
        <v>건물복합</v>
      </c>
      <c r="B210" t="s">
        <v>11</v>
      </c>
      <c r="C210" t="s">
        <v>18</v>
      </c>
      <c r="D210" t="s">
        <v>13</v>
      </c>
      <c r="E210" t="s">
        <v>13</v>
      </c>
      <c r="F210" t="s">
        <v>41</v>
      </c>
      <c r="G210" t="s">
        <v>42</v>
      </c>
      <c r="H210" t="s">
        <v>43</v>
      </c>
      <c r="I210" s="2">
        <v>2161.4517125900002</v>
      </c>
      <c r="J210" s="2">
        <f>SUMIF($R$84:$R$110,$A210,$U$84:$U$110)</f>
        <v>16.47</v>
      </c>
      <c r="K210">
        <v>6.6</v>
      </c>
      <c r="L210">
        <v>0.1305</v>
      </c>
      <c r="M210">
        <f t="shared" si="13"/>
        <v>53.938045009632276</v>
      </c>
      <c r="N210">
        <f t="shared" si="14"/>
        <v>61660.894294111429</v>
      </c>
    </row>
    <row r="211" spans="1:14" x14ac:dyDescent="0.3">
      <c r="A211" t="str">
        <f t="shared" si="12"/>
        <v>주차장노외</v>
      </c>
      <c r="B211" t="s">
        <v>22</v>
      </c>
      <c r="C211" t="s">
        <v>23</v>
      </c>
      <c r="D211" t="s">
        <v>13</v>
      </c>
      <c r="E211" t="s">
        <v>13</v>
      </c>
      <c r="F211" t="s">
        <v>41</v>
      </c>
      <c r="G211" t="s">
        <v>42</v>
      </c>
      <c r="H211" t="s">
        <v>43</v>
      </c>
      <c r="I211" s="2">
        <v>69.226888880600001</v>
      </c>
      <c r="J211" s="2">
        <f>SUMIF($R$84:$R$110,$A211,$U$84:$U$110)</f>
        <v>50</v>
      </c>
      <c r="K211">
        <v>10</v>
      </c>
      <c r="L211">
        <v>0.1305</v>
      </c>
      <c r="M211">
        <f t="shared" si="13"/>
        <v>3.4613444440300003</v>
      </c>
      <c r="N211">
        <f t="shared" si="14"/>
        <v>3956.939741526216</v>
      </c>
    </row>
    <row r="212" spans="1:14" x14ac:dyDescent="0.3">
      <c r="A212" t="str">
        <f t="shared" si="12"/>
        <v>주차장노외</v>
      </c>
      <c r="B212" t="s">
        <v>22</v>
      </c>
      <c r="C212" t="s">
        <v>23</v>
      </c>
      <c r="D212" t="s">
        <v>13</v>
      </c>
      <c r="E212" t="s">
        <v>13</v>
      </c>
      <c r="F212" t="s">
        <v>41</v>
      </c>
      <c r="G212" t="s">
        <v>42</v>
      </c>
      <c r="H212" t="s">
        <v>43</v>
      </c>
      <c r="I212" s="2">
        <v>145.393835322999</v>
      </c>
      <c r="J212" s="2">
        <f>SUMIF($R$84:$R$110,$A212,$U$84:$U$110)</f>
        <v>50</v>
      </c>
      <c r="K212">
        <v>10</v>
      </c>
      <c r="L212">
        <v>0.1305</v>
      </c>
      <c r="M212">
        <f t="shared" si="13"/>
        <v>7.2696917661499505</v>
      </c>
      <c r="N212">
        <f t="shared" si="14"/>
        <v>8310.5662332273005</v>
      </c>
    </row>
    <row r="213" spans="1:14" x14ac:dyDescent="0.3">
      <c r="A213" t="str">
        <f t="shared" si="12"/>
        <v>주차장노외</v>
      </c>
      <c r="B213" t="s">
        <v>22</v>
      </c>
      <c r="C213" t="s">
        <v>23</v>
      </c>
      <c r="D213" t="s">
        <v>13</v>
      </c>
      <c r="E213" t="s">
        <v>13</v>
      </c>
      <c r="F213" t="s">
        <v>41</v>
      </c>
      <c r="G213" t="s">
        <v>42</v>
      </c>
      <c r="H213" t="s">
        <v>43</v>
      </c>
      <c r="I213" s="2">
        <v>317.311118577</v>
      </c>
      <c r="J213" s="2">
        <f>SUMIF($R$84:$R$110,$A213,$U$84:$U$110)</f>
        <v>50</v>
      </c>
      <c r="K213">
        <v>10</v>
      </c>
      <c r="L213">
        <v>0.1305</v>
      </c>
      <c r="M213">
        <f t="shared" si="13"/>
        <v>15.86555592885</v>
      </c>
      <c r="N213">
        <f t="shared" si="14"/>
        <v>18137.186226742742</v>
      </c>
    </row>
    <row r="214" spans="1:14" x14ac:dyDescent="0.3">
      <c r="A214" t="str">
        <f t="shared" si="12"/>
        <v>주차장노외</v>
      </c>
      <c r="B214" t="s">
        <v>22</v>
      </c>
      <c r="C214" t="s">
        <v>23</v>
      </c>
      <c r="D214" t="s">
        <v>13</v>
      </c>
      <c r="E214" t="s">
        <v>13</v>
      </c>
      <c r="F214" t="s">
        <v>41</v>
      </c>
      <c r="G214" t="s">
        <v>42</v>
      </c>
      <c r="H214" t="s">
        <v>43</v>
      </c>
      <c r="I214" s="2">
        <v>136.719776695999</v>
      </c>
      <c r="J214" s="2">
        <f>SUMIF($R$84:$R$110,$A214,$U$84:$U$110)</f>
        <v>50</v>
      </c>
      <c r="K214">
        <v>10</v>
      </c>
      <c r="L214">
        <v>0.1305</v>
      </c>
      <c r="M214">
        <f t="shared" si="13"/>
        <v>6.8359888347999505</v>
      </c>
      <c r="N214">
        <f t="shared" si="14"/>
        <v>7814.7657161666084</v>
      </c>
    </row>
    <row r="215" spans="1:14" x14ac:dyDescent="0.3">
      <c r="A215" t="str">
        <f t="shared" si="12"/>
        <v>주차장노외</v>
      </c>
      <c r="B215" t="s">
        <v>22</v>
      </c>
      <c r="C215" t="s">
        <v>23</v>
      </c>
      <c r="D215" t="s">
        <v>13</v>
      </c>
      <c r="E215" t="s">
        <v>13</v>
      </c>
      <c r="F215" t="s">
        <v>41</v>
      </c>
      <c r="G215" t="s">
        <v>42</v>
      </c>
      <c r="H215" t="s">
        <v>43</v>
      </c>
      <c r="I215" s="2">
        <v>87.035408554100002</v>
      </c>
      <c r="J215" s="2">
        <f>SUMIF($R$84:$R$110,$A215,$U$84:$U$110)</f>
        <v>50</v>
      </c>
      <c r="K215">
        <v>10</v>
      </c>
      <c r="L215">
        <v>0.1305</v>
      </c>
      <c r="M215">
        <f t="shared" si="13"/>
        <v>4.3517704277050004</v>
      </c>
      <c r="N215">
        <f t="shared" si="14"/>
        <v>4974.8569175438024</v>
      </c>
    </row>
    <row r="216" spans="1:14" x14ac:dyDescent="0.3">
      <c r="A216" t="str">
        <f t="shared" si="12"/>
        <v>주차장노외</v>
      </c>
      <c r="B216" t="s">
        <v>22</v>
      </c>
      <c r="C216" t="s">
        <v>23</v>
      </c>
      <c r="D216" t="s">
        <v>13</v>
      </c>
      <c r="E216" t="s">
        <v>13</v>
      </c>
      <c r="F216" t="s">
        <v>44</v>
      </c>
      <c r="G216" t="s">
        <v>45</v>
      </c>
      <c r="H216" t="s">
        <v>46</v>
      </c>
      <c r="I216" s="2">
        <v>226.834640546</v>
      </c>
      <c r="J216" s="2">
        <f>SUMIF($R$84:$R$110,$A216,$U$84:$U$110)</f>
        <v>50</v>
      </c>
      <c r="K216">
        <v>10</v>
      </c>
      <c r="L216">
        <v>0.14349999999999999</v>
      </c>
      <c r="M216">
        <f t="shared" si="13"/>
        <v>11.341732027300001</v>
      </c>
      <c r="N216">
        <f t="shared" si="14"/>
        <v>14257.237662237738</v>
      </c>
    </row>
    <row r="217" spans="1:14" x14ac:dyDescent="0.3">
      <c r="A217" t="str">
        <f t="shared" si="12"/>
        <v>주차장노외</v>
      </c>
      <c r="B217" t="s">
        <v>22</v>
      </c>
      <c r="C217" t="s">
        <v>23</v>
      </c>
      <c r="D217" t="s">
        <v>13</v>
      </c>
      <c r="E217" t="s">
        <v>13</v>
      </c>
      <c r="F217" t="s">
        <v>44</v>
      </c>
      <c r="G217" t="s">
        <v>45</v>
      </c>
      <c r="H217" t="s">
        <v>46</v>
      </c>
      <c r="I217" s="2">
        <v>141.679035274</v>
      </c>
      <c r="J217" s="2">
        <f>SUMIF($R$84:$R$110,$A217,$U$84:$U$110)</f>
        <v>50</v>
      </c>
      <c r="K217">
        <v>10</v>
      </c>
      <c r="L217">
        <v>0.14349999999999999</v>
      </c>
      <c r="M217">
        <f t="shared" si="13"/>
        <v>7.0839517637</v>
      </c>
      <c r="N217">
        <f t="shared" si="14"/>
        <v>8904.9524040767228</v>
      </c>
    </row>
    <row r="218" spans="1:14" x14ac:dyDescent="0.3">
      <c r="A218" t="str">
        <f t="shared" si="12"/>
        <v>주차장노외</v>
      </c>
      <c r="B218" t="s">
        <v>22</v>
      </c>
      <c r="C218" t="s">
        <v>23</v>
      </c>
      <c r="D218" t="s">
        <v>13</v>
      </c>
      <c r="E218" t="s">
        <v>13</v>
      </c>
      <c r="F218" t="s">
        <v>44</v>
      </c>
      <c r="G218" t="s">
        <v>45</v>
      </c>
      <c r="H218" t="s">
        <v>46</v>
      </c>
      <c r="I218" s="2">
        <v>153.97082912299899</v>
      </c>
      <c r="J218" s="2">
        <f>SUMIF($R$84:$R$110,$A218,$U$84:$U$110)</f>
        <v>50</v>
      </c>
      <c r="K218">
        <v>10</v>
      </c>
      <c r="L218">
        <v>0.14349999999999999</v>
      </c>
      <c r="M218">
        <f t="shared" si="13"/>
        <v>7.6985414561499503</v>
      </c>
      <c r="N218">
        <f t="shared" si="14"/>
        <v>9677.5285228678549</v>
      </c>
    </row>
    <row r="219" spans="1:14" x14ac:dyDescent="0.3">
      <c r="A219" t="str">
        <f t="shared" si="12"/>
        <v>주차장노외</v>
      </c>
      <c r="B219" t="s">
        <v>22</v>
      </c>
      <c r="C219" t="s">
        <v>23</v>
      </c>
      <c r="D219" t="s">
        <v>13</v>
      </c>
      <c r="E219" t="s">
        <v>13</v>
      </c>
      <c r="F219" t="s">
        <v>44</v>
      </c>
      <c r="G219" t="s">
        <v>45</v>
      </c>
      <c r="H219" t="s">
        <v>46</v>
      </c>
      <c r="I219" s="2">
        <v>162.31593113400001</v>
      </c>
      <c r="J219" s="2">
        <f>SUMIF($R$84:$R$110,$A219,$U$84:$U$110)</f>
        <v>50</v>
      </c>
      <c r="K219">
        <v>10</v>
      </c>
      <c r="L219">
        <v>0.14349999999999999</v>
      </c>
      <c r="M219">
        <f t="shared" si="13"/>
        <v>8.1157965567000012</v>
      </c>
      <c r="N219">
        <f t="shared" si="14"/>
        <v>10202.043219565303</v>
      </c>
    </row>
    <row r="220" spans="1:14" x14ac:dyDescent="0.3">
      <c r="A220" t="str">
        <f t="shared" si="12"/>
        <v>주차장노외</v>
      </c>
      <c r="B220" t="s">
        <v>22</v>
      </c>
      <c r="C220" t="s">
        <v>23</v>
      </c>
      <c r="D220" t="s">
        <v>13</v>
      </c>
      <c r="E220" t="s">
        <v>13</v>
      </c>
      <c r="F220" t="s">
        <v>44</v>
      </c>
      <c r="G220" t="s">
        <v>45</v>
      </c>
      <c r="H220" t="s">
        <v>46</v>
      </c>
      <c r="I220" s="2">
        <v>155.990951916</v>
      </c>
      <c r="J220" s="2">
        <f>SUMIF($R$84:$R$110,$A220,$U$84:$U$110)</f>
        <v>50</v>
      </c>
      <c r="K220">
        <v>10</v>
      </c>
      <c r="L220">
        <v>0.14349999999999999</v>
      </c>
      <c r="M220">
        <f t="shared" si="13"/>
        <v>7.7995475958</v>
      </c>
      <c r="N220">
        <f t="shared" si="14"/>
        <v>9804.4993007763478</v>
      </c>
    </row>
    <row r="221" spans="1:14" x14ac:dyDescent="0.3">
      <c r="A221" t="str">
        <f t="shared" si="12"/>
        <v>주차장노외</v>
      </c>
      <c r="B221" t="s">
        <v>22</v>
      </c>
      <c r="C221" t="s">
        <v>23</v>
      </c>
      <c r="D221" t="s">
        <v>13</v>
      </c>
      <c r="E221" t="s">
        <v>13</v>
      </c>
      <c r="F221" t="s">
        <v>44</v>
      </c>
      <c r="G221" t="s">
        <v>45</v>
      </c>
      <c r="H221" t="s">
        <v>46</v>
      </c>
      <c r="I221" s="2">
        <v>162.389097313999</v>
      </c>
      <c r="J221" s="2">
        <f>SUMIF($R$84:$R$110,$A221,$U$84:$U$110)</f>
        <v>50</v>
      </c>
      <c r="K221">
        <v>10</v>
      </c>
      <c r="L221">
        <v>0.14349999999999999</v>
      </c>
      <c r="M221">
        <f t="shared" si="13"/>
        <v>8.1194548656999501</v>
      </c>
      <c r="N221">
        <f t="shared" si="14"/>
        <v>10206.641933476778</v>
      </c>
    </row>
    <row r="222" spans="1:14" x14ac:dyDescent="0.3">
      <c r="A222" t="str">
        <f t="shared" si="12"/>
        <v>주차장노외</v>
      </c>
      <c r="B222" t="s">
        <v>22</v>
      </c>
      <c r="C222" t="s">
        <v>23</v>
      </c>
      <c r="D222" t="s">
        <v>13</v>
      </c>
      <c r="E222" t="s">
        <v>13</v>
      </c>
      <c r="F222" t="s">
        <v>44</v>
      </c>
      <c r="G222" t="s">
        <v>45</v>
      </c>
      <c r="H222" t="s">
        <v>46</v>
      </c>
      <c r="I222" s="2">
        <v>156.177072414999</v>
      </c>
      <c r="J222" s="2">
        <f>SUMIF($R$84:$R$110,$A222,$U$84:$U$110)</f>
        <v>50</v>
      </c>
      <c r="K222">
        <v>10</v>
      </c>
      <c r="L222">
        <v>0.14349999999999999</v>
      </c>
      <c r="M222">
        <f t="shared" si="13"/>
        <v>7.8088536207499502</v>
      </c>
      <c r="N222">
        <f t="shared" si="14"/>
        <v>9816.1975324999312</v>
      </c>
    </row>
    <row r="223" spans="1:14" x14ac:dyDescent="0.3">
      <c r="A223" t="str">
        <f t="shared" si="12"/>
        <v>건물평면</v>
      </c>
      <c r="B223" t="s">
        <v>11</v>
      </c>
      <c r="C223" t="s">
        <v>17</v>
      </c>
      <c r="D223" t="s">
        <v>13</v>
      </c>
      <c r="E223" t="s">
        <v>13</v>
      </c>
      <c r="F223" t="s">
        <v>44</v>
      </c>
      <c r="G223" t="s">
        <v>45</v>
      </c>
      <c r="H223" t="s">
        <v>46</v>
      </c>
      <c r="I223" s="2">
        <v>1557.3765267000001</v>
      </c>
      <c r="J223" s="2">
        <f>SUMIF($R$84:$R$110,$A223,$U$84:$U$110)</f>
        <v>24.14</v>
      </c>
      <c r="K223">
        <v>6.6</v>
      </c>
      <c r="L223">
        <v>0.14349999999999999</v>
      </c>
      <c r="M223">
        <f t="shared" si="13"/>
        <v>56.962226294754551</v>
      </c>
      <c r="N223">
        <f t="shared" si="14"/>
        <v>71604.936186084145</v>
      </c>
    </row>
    <row r="224" spans="1:14" x14ac:dyDescent="0.3">
      <c r="A224" t="str">
        <f t="shared" si="12"/>
        <v>건물평면</v>
      </c>
      <c r="B224" t="s">
        <v>11</v>
      </c>
      <c r="C224" t="s">
        <v>17</v>
      </c>
      <c r="D224" t="s">
        <v>13</v>
      </c>
      <c r="E224" t="s">
        <v>13</v>
      </c>
      <c r="F224" t="s">
        <v>44</v>
      </c>
      <c r="G224" t="s">
        <v>45</v>
      </c>
      <c r="H224" t="s">
        <v>46</v>
      </c>
      <c r="I224" s="2">
        <v>806.62264575200004</v>
      </c>
      <c r="J224" s="2">
        <f>SUMIF($R$84:$R$110,$A224,$U$84:$U$110)</f>
        <v>24.14</v>
      </c>
      <c r="K224">
        <v>6.6</v>
      </c>
      <c r="L224">
        <v>0.14349999999999999</v>
      </c>
      <c r="M224">
        <f t="shared" si="13"/>
        <v>29.502834346141334</v>
      </c>
      <c r="N224">
        <f t="shared" si="14"/>
        <v>37086.832943160422</v>
      </c>
    </row>
    <row r="225" spans="1:14" x14ac:dyDescent="0.3">
      <c r="A225" t="str">
        <f t="shared" si="12"/>
        <v>건물평면</v>
      </c>
      <c r="B225" t="s">
        <v>11</v>
      </c>
      <c r="C225" t="s">
        <v>17</v>
      </c>
      <c r="D225" t="s">
        <v>13</v>
      </c>
      <c r="E225" t="s">
        <v>13</v>
      </c>
      <c r="F225" t="s">
        <v>44</v>
      </c>
      <c r="G225" t="s">
        <v>45</v>
      </c>
      <c r="H225" t="s">
        <v>46</v>
      </c>
      <c r="I225" s="2">
        <v>1286.4650848900001</v>
      </c>
      <c r="J225" s="2">
        <f>SUMIF($R$84:$R$110,$A225,$U$84:$U$110)</f>
        <v>24.14</v>
      </c>
      <c r="K225">
        <v>6.6</v>
      </c>
      <c r="L225">
        <v>0.14349999999999999</v>
      </c>
      <c r="M225">
        <f t="shared" si="13"/>
        <v>47.053435074613034</v>
      </c>
      <c r="N225">
        <f t="shared" si="14"/>
        <v>59148.991094893056</v>
      </c>
    </row>
    <row r="226" spans="1:14" x14ac:dyDescent="0.3">
      <c r="A226" t="str">
        <f t="shared" si="12"/>
        <v>건물평면</v>
      </c>
      <c r="B226" t="s">
        <v>11</v>
      </c>
      <c r="C226" t="s">
        <v>17</v>
      </c>
      <c r="D226" t="s">
        <v>13</v>
      </c>
      <c r="E226" t="s">
        <v>13</v>
      </c>
      <c r="F226" t="s">
        <v>44</v>
      </c>
      <c r="G226" t="s">
        <v>45</v>
      </c>
      <c r="H226" t="s">
        <v>46</v>
      </c>
      <c r="I226" s="2">
        <v>1301.47705937</v>
      </c>
      <c r="J226" s="2">
        <f>SUMIF($R$84:$R$110,$A226,$U$84:$U$110)</f>
        <v>24.14</v>
      </c>
      <c r="K226">
        <v>6.6</v>
      </c>
      <c r="L226">
        <v>0.14349999999999999</v>
      </c>
      <c r="M226">
        <f t="shared" si="13"/>
        <v>47.602509413926967</v>
      </c>
      <c r="N226">
        <f t="shared" si="14"/>
        <v>59839.210483871029</v>
      </c>
    </row>
    <row r="227" spans="1:14" x14ac:dyDescent="0.3">
      <c r="A227" t="str">
        <f t="shared" si="12"/>
        <v>건물경사</v>
      </c>
      <c r="B227" t="s">
        <v>11</v>
      </c>
      <c r="C227" t="s">
        <v>12</v>
      </c>
      <c r="D227" t="s">
        <v>13</v>
      </c>
      <c r="E227" t="s">
        <v>13</v>
      </c>
      <c r="F227" t="s">
        <v>44</v>
      </c>
      <c r="G227" t="s">
        <v>45</v>
      </c>
      <c r="H227" t="s">
        <v>46</v>
      </c>
      <c r="I227" s="2">
        <v>1375.7280807300001</v>
      </c>
      <c r="J227" s="2">
        <f>SUMIF($R$84:$R$110,$A227,$U$84:$U$110)</f>
        <v>33</v>
      </c>
      <c r="K227">
        <v>6.6</v>
      </c>
      <c r="L227">
        <v>0.14349999999999999</v>
      </c>
      <c r="M227">
        <f t="shared" si="13"/>
        <v>68.786404036500016</v>
      </c>
      <c r="N227">
        <f t="shared" si="14"/>
        <v>86468.637058122695</v>
      </c>
    </row>
    <row r="228" spans="1:14" x14ac:dyDescent="0.3">
      <c r="A228" t="str">
        <f t="shared" si="12"/>
        <v>주차장노외</v>
      </c>
      <c r="B228" t="s">
        <v>22</v>
      </c>
      <c r="C228" t="s">
        <v>23</v>
      </c>
      <c r="D228" t="s">
        <v>13</v>
      </c>
      <c r="E228" t="s">
        <v>47</v>
      </c>
      <c r="F228" t="s">
        <v>44</v>
      </c>
      <c r="G228" t="s">
        <v>45</v>
      </c>
      <c r="H228" t="s">
        <v>46</v>
      </c>
      <c r="I228" s="2">
        <v>98.840027958199897</v>
      </c>
      <c r="J228" s="2">
        <f>SUMIF($R$84:$R$110,$A228,$U$84:$U$110)</f>
        <v>50</v>
      </c>
      <c r="K228">
        <v>10</v>
      </c>
      <c r="L228">
        <v>0.14349999999999999</v>
      </c>
      <c r="M228">
        <f t="shared" si="13"/>
        <v>4.942001397909995</v>
      </c>
      <c r="N228">
        <f t="shared" si="14"/>
        <v>6212.3922772567385</v>
      </c>
    </row>
    <row r="229" spans="1:14" x14ac:dyDescent="0.3">
      <c r="A229" t="str">
        <f t="shared" si="12"/>
        <v>주차장노외</v>
      </c>
      <c r="B229" t="s">
        <v>22</v>
      </c>
      <c r="C229" t="s">
        <v>23</v>
      </c>
      <c r="D229" t="s">
        <v>13</v>
      </c>
      <c r="E229" t="s">
        <v>13</v>
      </c>
      <c r="F229" t="s">
        <v>44</v>
      </c>
      <c r="G229" t="s">
        <v>45</v>
      </c>
      <c r="H229" t="s">
        <v>46</v>
      </c>
      <c r="I229" s="2">
        <v>221.76858419800001</v>
      </c>
      <c r="J229" s="2">
        <f>SUMIF($R$84:$R$110,$A229,$U$84:$U$110)</f>
        <v>50</v>
      </c>
      <c r="K229">
        <v>10</v>
      </c>
      <c r="L229">
        <v>0.14349999999999999</v>
      </c>
      <c r="M229">
        <f t="shared" si="13"/>
        <v>11.088429209900001</v>
      </c>
      <c r="N229">
        <f t="shared" si="14"/>
        <v>13938.820822596894</v>
      </c>
    </row>
    <row r="230" spans="1:14" x14ac:dyDescent="0.3">
      <c r="A230" t="str">
        <f t="shared" si="12"/>
        <v>주차장노외</v>
      </c>
      <c r="B230" t="s">
        <v>22</v>
      </c>
      <c r="C230" t="s">
        <v>23</v>
      </c>
      <c r="D230" t="s">
        <v>13</v>
      </c>
      <c r="E230" t="s">
        <v>13</v>
      </c>
      <c r="F230" t="s">
        <v>44</v>
      </c>
      <c r="G230" t="s">
        <v>45</v>
      </c>
      <c r="H230" t="s">
        <v>46</v>
      </c>
      <c r="I230" s="2">
        <v>177.949095155999</v>
      </c>
      <c r="J230" s="2">
        <f>SUMIF($R$84:$R$110,$A230,$U$84:$U$110)</f>
        <v>50</v>
      </c>
      <c r="K230">
        <v>10</v>
      </c>
      <c r="L230">
        <v>0.14349999999999999</v>
      </c>
      <c r="M230">
        <f t="shared" si="13"/>
        <v>8.8974547577999505</v>
      </c>
      <c r="N230">
        <f t="shared" si="14"/>
        <v>11184.634477840005</v>
      </c>
    </row>
    <row r="231" spans="1:14" x14ac:dyDescent="0.3">
      <c r="A231" t="str">
        <f t="shared" si="12"/>
        <v>건물평면</v>
      </c>
      <c r="B231" t="s">
        <v>11</v>
      </c>
      <c r="C231" t="s">
        <v>17</v>
      </c>
      <c r="D231" t="s">
        <v>13</v>
      </c>
      <c r="E231" t="s">
        <v>13</v>
      </c>
      <c r="F231" t="s">
        <v>44</v>
      </c>
      <c r="G231" t="s">
        <v>45</v>
      </c>
      <c r="H231" t="s">
        <v>46</v>
      </c>
      <c r="I231" s="2">
        <v>1677.9508070500001</v>
      </c>
      <c r="J231" s="2">
        <f>SUMIF($R$84:$R$110,$A231,$U$84:$U$110)</f>
        <v>24.14</v>
      </c>
      <c r="K231">
        <v>6.6</v>
      </c>
      <c r="L231">
        <v>0.14349999999999999</v>
      </c>
      <c r="M231">
        <f t="shared" si="13"/>
        <v>61.372321942707586</v>
      </c>
      <c r="N231">
        <f t="shared" si="14"/>
        <v>77148.691021299994</v>
      </c>
    </row>
    <row r="232" spans="1:14" x14ac:dyDescent="0.3">
      <c r="A232" t="str">
        <f t="shared" si="12"/>
        <v>주차장노외</v>
      </c>
      <c r="B232" t="s">
        <v>22</v>
      </c>
      <c r="C232" t="s">
        <v>23</v>
      </c>
      <c r="D232" t="s">
        <v>13</v>
      </c>
      <c r="E232" t="s">
        <v>13</v>
      </c>
      <c r="F232" t="s">
        <v>44</v>
      </c>
      <c r="G232" t="s">
        <v>45</v>
      </c>
      <c r="H232" t="s">
        <v>46</v>
      </c>
      <c r="I232" s="2">
        <v>234.21135336</v>
      </c>
      <c r="J232" s="2">
        <f>SUMIF($R$84:$R$110,$A232,$U$84:$U$110)</f>
        <v>50</v>
      </c>
      <c r="K232">
        <v>10</v>
      </c>
      <c r="L232">
        <v>0.14349999999999999</v>
      </c>
      <c r="M232">
        <f t="shared" si="13"/>
        <v>11.710567668000001</v>
      </c>
      <c r="N232">
        <f t="shared" si="14"/>
        <v>14720.886192736079</v>
      </c>
    </row>
    <row r="233" spans="1:14" x14ac:dyDescent="0.3">
      <c r="A233" t="str">
        <f t="shared" si="12"/>
        <v>주차장노외</v>
      </c>
      <c r="B233" t="s">
        <v>22</v>
      </c>
      <c r="C233" t="s">
        <v>23</v>
      </c>
      <c r="D233" t="s">
        <v>13</v>
      </c>
      <c r="E233" t="s">
        <v>13</v>
      </c>
      <c r="F233" t="s">
        <v>44</v>
      </c>
      <c r="G233" t="s">
        <v>45</v>
      </c>
      <c r="H233" t="s">
        <v>46</v>
      </c>
      <c r="I233" s="2">
        <v>103.637650488999</v>
      </c>
      <c r="J233" s="2">
        <f>SUMIF($R$84:$R$110,$A233,$U$84:$U$110)</f>
        <v>50</v>
      </c>
      <c r="K233">
        <v>10</v>
      </c>
      <c r="L233">
        <v>0.14349999999999999</v>
      </c>
      <c r="M233">
        <f t="shared" si="13"/>
        <v>5.18188252444995</v>
      </c>
      <c r="N233">
        <f t="shared" si="14"/>
        <v>6513.9372461850535</v>
      </c>
    </row>
    <row r="234" spans="1:14" x14ac:dyDescent="0.3">
      <c r="A234" t="str">
        <f t="shared" si="12"/>
        <v>주차장노외</v>
      </c>
      <c r="B234" t="s">
        <v>22</v>
      </c>
      <c r="C234" t="s">
        <v>23</v>
      </c>
      <c r="D234" t="s">
        <v>13</v>
      </c>
      <c r="E234" t="s">
        <v>13</v>
      </c>
      <c r="F234" t="s">
        <v>44</v>
      </c>
      <c r="G234" t="s">
        <v>45</v>
      </c>
      <c r="H234" t="s">
        <v>46</v>
      </c>
      <c r="I234" s="2">
        <v>117.170368765999</v>
      </c>
      <c r="J234" s="2">
        <f>SUMIF($R$84:$R$110,$A234,$U$84:$U$110)</f>
        <v>50</v>
      </c>
      <c r="K234">
        <v>10</v>
      </c>
      <c r="L234">
        <v>0.14349999999999999</v>
      </c>
      <c r="M234">
        <f t="shared" si="13"/>
        <v>5.8585184382999502</v>
      </c>
      <c r="N234">
        <f t="shared" si="14"/>
        <v>7364.5091880493346</v>
      </c>
    </row>
    <row r="235" spans="1:14" x14ac:dyDescent="0.3">
      <c r="A235" t="str">
        <f t="shared" si="12"/>
        <v>주차장노외</v>
      </c>
      <c r="B235" t="s">
        <v>22</v>
      </c>
      <c r="C235" t="s">
        <v>23</v>
      </c>
      <c r="D235" t="s">
        <v>13</v>
      </c>
      <c r="E235" t="s">
        <v>13</v>
      </c>
      <c r="F235" t="s">
        <v>44</v>
      </c>
      <c r="G235" t="s">
        <v>45</v>
      </c>
      <c r="H235" t="s">
        <v>46</v>
      </c>
      <c r="I235" s="2">
        <v>102.58965915100001</v>
      </c>
      <c r="J235" s="2">
        <f>SUMIF($R$84:$R$110,$A235,$U$84:$U$110)</f>
        <v>50</v>
      </c>
      <c r="K235">
        <v>10</v>
      </c>
      <c r="L235">
        <v>0.14349999999999999</v>
      </c>
      <c r="M235">
        <f t="shared" si="13"/>
        <v>5.1294829575500005</v>
      </c>
      <c r="N235">
        <f t="shared" si="14"/>
        <v>6448.0678466178033</v>
      </c>
    </row>
    <row r="236" spans="1:14" x14ac:dyDescent="0.3">
      <c r="A236" t="str">
        <f t="shared" si="12"/>
        <v>주차장노외</v>
      </c>
      <c r="B236" t="s">
        <v>22</v>
      </c>
      <c r="C236" t="s">
        <v>23</v>
      </c>
      <c r="D236" t="s">
        <v>13</v>
      </c>
      <c r="E236" t="s">
        <v>13</v>
      </c>
      <c r="F236" t="s">
        <v>44</v>
      </c>
      <c r="G236" t="s">
        <v>45</v>
      </c>
      <c r="H236" t="s">
        <v>46</v>
      </c>
      <c r="I236" s="2">
        <v>48.554375390200001</v>
      </c>
      <c r="J236" s="2">
        <f>SUMIF($R$84:$R$110,$A236,$U$84:$U$110)</f>
        <v>50</v>
      </c>
      <c r="K236">
        <v>10</v>
      </c>
      <c r="L236">
        <v>0.14349999999999999</v>
      </c>
      <c r="M236">
        <f t="shared" si="13"/>
        <v>2.4277187695100002</v>
      </c>
      <c r="N236">
        <f t="shared" si="14"/>
        <v>3051.788156400241</v>
      </c>
    </row>
    <row r="237" spans="1:14" x14ac:dyDescent="0.3">
      <c r="A237" t="str">
        <f t="shared" si="12"/>
        <v>주차장노외</v>
      </c>
      <c r="B237" t="s">
        <v>22</v>
      </c>
      <c r="C237" t="s">
        <v>23</v>
      </c>
      <c r="D237" t="s">
        <v>13</v>
      </c>
      <c r="E237" t="s">
        <v>13</v>
      </c>
      <c r="F237" t="s">
        <v>44</v>
      </c>
      <c r="G237" t="s">
        <v>45</v>
      </c>
      <c r="H237" t="s">
        <v>46</v>
      </c>
      <c r="I237" s="2">
        <v>191.02191021600001</v>
      </c>
      <c r="J237" s="2">
        <f>SUMIF($R$84:$R$110,$A237,$U$84:$U$110)</f>
        <v>50</v>
      </c>
      <c r="K237">
        <v>10</v>
      </c>
      <c r="L237">
        <v>0.14349999999999999</v>
      </c>
      <c r="M237">
        <f t="shared" si="13"/>
        <v>9.5510955108000015</v>
      </c>
      <c r="N237">
        <f t="shared" si="14"/>
        <v>12006.300122806248</v>
      </c>
    </row>
    <row r="238" spans="1:14" x14ac:dyDescent="0.3">
      <c r="A238" t="str">
        <f t="shared" si="12"/>
        <v>주차장노외</v>
      </c>
      <c r="B238" t="s">
        <v>22</v>
      </c>
      <c r="C238" t="s">
        <v>23</v>
      </c>
      <c r="D238" t="s">
        <v>13</v>
      </c>
      <c r="E238" t="s">
        <v>13</v>
      </c>
      <c r="F238" t="s">
        <v>44</v>
      </c>
      <c r="G238" t="s">
        <v>45</v>
      </c>
      <c r="H238" t="s">
        <v>46</v>
      </c>
      <c r="I238" s="2">
        <v>60.352819062000002</v>
      </c>
      <c r="J238" s="2">
        <f>SUMIF($R$84:$R$110,$A238,$U$84:$U$110)</f>
        <v>50</v>
      </c>
      <c r="K238">
        <v>10</v>
      </c>
      <c r="L238">
        <v>0.14349999999999999</v>
      </c>
      <c r="M238">
        <f t="shared" si="13"/>
        <v>3.0176409531000004</v>
      </c>
      <c r="N238">
        <f t="shared" si="14"/>
        <v>3793.3557365038864</v>
      </c>
    </row>
    <row r="239" spans="1:14" x14ac:dyDescent="0.3">
      <c r="A239" t="str">
        <f t="shared" si="12"/>
        <v>건물평면</v>
      </c>
      <c r="B239" t="s">
        <v>11</v>
      </c>
      <c r="C239" t="s">
        <v>17</v>
      </c>
      <c r="D239" t="s">
        <v>13</v>
      </c>
      <c r="E239" t="s">
        <v>13</v>
      </c>
      <c r="F239" t="s">
        <v>44</v>
      </c>
      <c r="G239" t="s">
        <v>45</v>
      </c>
      <c r="H239" t="s">
        <v>46</v>
      </c>
      <c r="I239" s="2">
        <v>1405.8217706099899</v>
      </c>
      <c r="J239" s="2">
        <f>SUMIF($R$84:$R$110,$A239,$U$84:$U$110)</f>
        <v>24.14</v>
      </c>
      <c r="K239">
        <v>6.6</v>
      </c>
      <c r="L239">
        <v>0.14349999999999999</v>
      </c>
      <c r="M239">
        <f t="shared" si="13"/>
        <v>51.418996276553266</v>
      </c>
      <c r="N239">
        <f t="shared" si="14"/>
        <v>64636.763459404043</v>
      </c>
    </row>
    <row r="240" spans="1:14" x14ac:dyDescent="0.3">
      <c r="A240" t="str">
        <f t="shared" si="12"/>
        <v>건물평면</v>
      </c>
      <c r="B240" t="s">
        <v>11</v>
      </c>
      <c r="C240" t="s">
        <v>17</v>
      </c>
      <c r="D240" t="s">
        <v>13</v>
      </c>
      <c r="E240" t="s">
        <v>13</v>
      </c>
      <c r="F240" t="s">
        <v>44</v>
      </c>
      <c r="G240" t="s">
        <v>45</v>
      </c>
      <c r="H240" t="s">
        <v>46</v>
      </c>
      <c r="I240" s="2">
        <v>211.487645802999</v>
      </c>
      <c r="J240" s="2">
        <f>SUMIF($R$84:$R$110,$A240,$U$84:$U$110)</f>
        <v>24.14</v>
      </c>
      <c r="K240">
        <v>6.6</v>
      </c>
      <c r="L240">
        <v>0.14349999999999999</v>
      </c>
      <c r="M240">
        <f t="shared" si="13"/>
        <v>7.7353208631581749</v>
      </c>
      <c r="N240">
        <f t="shared" si="14"/>
        <v>9723.7624442416145</v>
      </c>
    </row>
    <row r="241" spans="1:14" x14ac:dyDescent="0.3">
      <c r="A241" t="str">
        <f t="shared" si="12"/>
        <v>주차장노외</v>
      </c>
      <c r="B241" t="s">
        <v>22</v>
      </c>
      <c r="C241" t="s">
        <v>23</v>
      </c>
      <c r="D241" t="s">
        <v>13</v>
      </c>
      <c r="E241" t="s">
        <v>48</v>
      </c>
      <c r="F241" t="s">
        <v>44</v>
      </c>
      <c r="G241" t="s">
        <v>45</v>
      </c>
      <c r="H241" t="s">
        <v>46</v>
      </c>
      <c r="I241" s="2">
        <v>131.75177663700001</v>
      </c>
      <c r="J241" s="2">
        <f>SUMIF($R$84:$R$110,$A241,$U$84:$U$110)</f>
        <v>50</v>
      </c>
      <c r="K241">
        <v>10</v>
      </c>
      <c r="L241">
        <v>0.14349999999999999</v>
      </c>
      <c r="M241">
        <f t="shared" si="13"/>
        <v>6.5875888318500007</v>
      </c>
      <c r="N241">
        <f t="shared" si="14"/>
        <v>8280.9944169653609</v>
      </c>
    </row>
    <row r="242" spans="1:14" x14ac:dyDescent="0.3">
      <c r="A242" t="str">
        <f t="shared" si="12"/>
        <v>주차장노외</v>
      </c>
      <c r="B242" t="s">
        <v>22</v>
      </c>
      <c r="C242" t="s">
        <v>23</v>
      </c>
      <c r="D242" t="s">
        <v>13</v>
      </c>
      <c r="E242" t="s">
        <v>13</v>
      </c>
      <c r="F242" t="s">
        <v>44</v>
      </c>
      <c r="G242" t="s">
        <v>45</v>
      </c>
      <c r="H242" t="s">
        <v>46</v>
      </c>
      <c r="I242" s="2">
        <v>78.426145470099897</v>
      </c>
      <c r="J242" s="2">
        <f>SUMIF($R$84:$R$110,$A242,$U$84:$U$110)</f>
        <v>50</v>
      </c>
      <c r="K242">
        <v>10</v>
      </c>
      <c r="L242">
        <v>0.14349999999999999</v>
      </c>
      <c r="M242">
        <f t="shared" si="13"/>
        <v>3.9213072735049952</v>
      </c>
      <c r="N242">
        <f t="shared" si="14"/>
        <v>4929.3185212321887</v>
      </c>
    </row>
    <row r="243" spans="1:14" x14ac:dyDescent="0.3">
      <c r="A243" t="str">
        <f t="shared" si="12"/>
        <v>주차장노외</v>
      </c>
      <c r="B243" t="s">
        <v>22</v>
      </c>
      <c r="C243" t="s">
        <v>23</v>
      </c>
      <c r="D243" t="s">
        <v>13</v>
      </c>
      <c r="E243" t="s">
        <v>47</v>
      </c>
      <c r="F243" t="s">
        <v>44</v>
      </c>
      <c r="G243" t="s">
        <v>45</v>
      </c>
      <c r="H243" t="s">
        <v>46</v>
      </c>
      <c r="I243" s="2">
        <v>81.431863335399896</v>
      </c>
      <c r="J243" s="2">
        <f>SUMIF($R$84:$R$110,$A243,$U$84:$U$110)</f>
        <v>50</v>
      </c>
      <c r="K243">
        <v>10</v>
      </c>
      <c r="L243">
        <v>0.14349999999999999</v>
      </c>
      <c r="M243">
        <f t="shared" si="13"/>
        <v>4.0715931667699952</v>
      </c>
      <c r="N243">
        <f t="shared" si="14"/>
        <v>5118.2369062198895</v>
      </c>
    </row>
    <row r="244" spans="1:14" x14ac:dyDescent="0.3">
      <c r="A244" t="str">
        <f t="shared" si="12"/>
        <v>주차장노외</v>
      </c>
      <c r="B244" t="s">
        <v>22</v>
      </c>
      <c r="C244" t="s">
        <v>23</v>
      </c>
      <c r="D244" t="s">
        <v>13</v>
      </c>
      <c r="E244" t="s">
        <v>13</v>
      </c>
      <c r="F244" t="s">
        <v>44</v>
      </c>
      <c r="G244" t="s">
        <v>45</v>
      </c>
      <c r="H244" t="s">
        <v>46</v>
      </c>
      <c r="I244" s="2">
        <v>137.47134157599899</v>
      </c>
      <c r="J244" s="2">
        <f>SUMIF($R$84:$R$110,$A244,$U$84:$U$110)</f>
        <v>50</v>
      </c>
      <c r="K244">
        <v>10</v>
      </c>
      <c r="L244">
        <v>0.14349999999999999</v>
      </c>
      <c r="M244">
        <f t="shared" si="13"/>
        <v>6.8735670787999501</v>
      </c>
      <c r="N244">
        <f t="shared" si="14"/>
        <v>8640.4862320762641</v>
      </c>
    </row>
    <row r="245" spans="1:14" x14ac:dyDescent="0.3">
      <c r="A245" t="str">
        <f t="shared" si="12"/>
        <v>주차장노외</v>
      </c>
      <c r="B245" t="s">
        <v>22</v>
      </c>
      <c r="C245" t="s">
        <v>23</v>
      </c>
      <c r="D245" t="s">
        <v>13</v>
      </c>
      <c r="E245" t="s">
        <v>13</v>
      </c>
      <c r="F245" t="s">
        <v>44</v>
      </c>
      <c r="G245" t="s">
        <v>45</v>
      </c>
      <c r="H245" t="s">
        <v>46</v>
      </c>
      <c r="I245" s="2">
        <v>123.800709785999</v>
      </c>
      <c r="J245" s="2">
        <f>SUMIF($R$84:$R$110,$A245,$U$84:$U$110)</f>
        <v>50</v>
      </c>
      <c r="K245">
        <v>10</v>
      </c>
      <c r="L245">
        <v>0.14349999999999999</v>
      </c>
      <c r="M245">
        <f t="shared" si="13"/>
        <v>6.1900354892999507</v>
      </c>
      <c r="N245">
        <f t="shared" si="14"/>
        <v>7781.2460121793947</v>
      </c>
    </row>
    <row r="246" spans="1:14" x14ac:dyDescent="0.3">
      <c r="A246" t="str">
        <f t="shared" si="12"/>
        <v>주차장노외</v>
      </c>
      <c r="B246" t="s">
        <v>22</v>
      </c>
      <c r="C246" t="s">
        <v>23</v>
      </c>
      <c r="D246" t="s">
        <v>13</v>
      </c>
      <c r="E246" t="s">
        <v>47</v>
      </c>
      <c r="F246" t="s">
        <v>44</v>
      </c>
      <c r="G246" t="s">
        <v>45</v>
      </c>
      <c r="H246" t="s">
        <v>46</v>
      </c>
      <c r="I246" s="2">
        <v>155.509809867</v>
      </c>
      <c r="J246" s="2">
        <f>SUMIF($R$84:$R$110,$A246,$U$84:$U$110)</f>
        <v>50</v>
      </c>
      <c r="K246">
        <v>10</v>
      </c>
      <c r="L246">
        <v>0.14349999999999999</v>
      </c>
      <c r="M246">
        <f t="shared" si="13"/>
        <v>7.7754904933500004</v>
      </c>
      <c r="N246">
        <f t="shared" si="14"/>
        <v>9774.2580795705508</v>
      </c>
    </row>
    <row r="247" spans="1:14" x14ac:dyDescent="0.3">
      <c r="A247" t="str">
        <f t="shared" si="12"/>
        <v>건물평면</v>
      </c>
      <c r="B247" t="s">
        <v>11</v>
      </c>
      <c r="C247" t="s">
        <v>17</v>
      </c>
      <c r="D247" t="s">
        <v>13</v>
      </c>
      <c r="E247" t="s">
        <v>13</v>
      </c>
      <c r="F247" t="s">
        <v>44</v>
      </c>
      <c r="G247" t="s">
        <v>45</v>
      </c>
      <c r="H247" t="s">
        <v>46</v>
      </c>
      <c r="I247" s="2">
        <v>1641.14057473</v>
      </c>
      <c r="J247" s="2">
        <f>SUMIF($R$84:$R$110,$A247,$U$84:$U$110)</f>
        <v>24.14</v>
      </c>
      <c r="K247">
        <v>6.6</v>
      </c>
      <c r="L247">
        <v>0.14349999999999999</v>
      </c>
      <c r="M247">
        <f t="shared" si="13"/>
        <v>60.025959809063941</v>
      </c>
      <c r="N247">
        <f t="shared" si="14"/>
        <v>75456.233037581915</v>
      </c>
    </row>
    <row r="248" spans="1:14" x14ac:dyDescent="0.3">
      <c r="A248" t="str">
        <f t="shared" si="12"/>
        <v>주차장노외</v>
      </c>
      <c r="B248" t="s">
        <v>22</v>
      </c>
      <c r="C248" t="s">
        <v>23</v>
      </c>
      <c r="D248" t="s">
        <v>13</v>
      </c>
      <c r="E248" t="s">
        <v>13</v>
      </c>
      <c r="F248" t="s">
        <v>44</v>
      </c>
      <c r="G248" t="s">
        <v>45</v>
      </c>
      <c r="H248" t="s">
        <v>46</v>
      </c>
      <c r="I248" s="2">
        <v>238.193600156</v>
      </c>
      <c r="J248" s="2">
        <f>SUMIF($R$84:$R$110,$A248,$U$84:$U$110)</f>
        <v>50</v>
      </c>
      <c r="K248">
        <v>10</v>
      </c>
      <c r="L248">
        <v>0.14349999999999999</v>
      </c>
      <c r="M248">
        <f t="shared" si="13"/>
        <v>11.9096800078</v>
      </c>
      <c r="N248">
        <f t="shared" si="14"/>
        <v>14971.182350605068</v>
      </c>
    </row>
    <row r="249" spans="1:14" x14ac:dyDescent="0.3">
      <c r="A249" t="str">
        <f t="shared" si="12"/>
        <v>건물복합</v>
      </c>
      <c r="B249" t="s">
        <v>11</v>
      </c>
      <c r="C249" t="s">
        <v>18</v>
      </c>
      <c r="D249" t="s">
        <v>13</v>
      </c>
      <c r="E249" t="s">
        <v>13</v>
      </c>
      <c r="F249" t="s">
        <v>44</v>
      </c>
      <c r="G249" t="s">
        <v>45</v>
      </c>
      <c r="H249" t="s">
        <v>46</v>
      </c>
      <c r="I249" s="2">
        <v>743.94677583999896</v>
      </c>
      <c r="J249" s="2">
        <f>SUMIF($R$84:$R$110,$A249,$U$84:$U$110)</f>
        <v>16.47</v>
      </c>
      <c r="K249">
        <v>6.6</v>
      </c>
      <c r="L249">
        <v>0.14349999999999999</v>
      </c>
      <c r="M249">
        <f t="shared" si="13"/>
        <v>18.564853633461791</v>
      </c>
      <c r="N249">
        <f t="shared" si="14"/>
        <v>23337.134908479478</v>
      </c>
    </row>
    <row r="250" spans="1:14" x14ac:dyDescent="0.3">
      <c r="A250" t="str">
        <f t="shared" si="12"/>
        <v>건물복합</v>
      </c>
      <c r="B250" t="s">
        <v>11</v>
      </c>
      <c r="C250" t="s">
        <v>18</v>
      </c>
      <c r="D250" t="s">
        <v>13</v>
      </c>
      <c r="E250" t="s">
        <v>13</v>
      </c>
      <c r="F250" t="s">
        <v>44</v>
      </c>
      <c r="G250" t="s">
        <v>45</v>
      </c>
      <c r="H250" t="s">
        <v>46</v>
      </c>
      <c r="I250" s="2">
        <v>1177.68385031</v>
      </c>
      <c r="J250" s="2">
        <f>SUMIF($R$84:$R$110,$A250,$U$84:$U$110)</f>
        <v>16.47</v>
      </c>
      <c r="K250">
        <v>6.6</v>
      </c>
      <c r="L250">
        <v>0.14349999999999999</v>
      </c>
      <c r="M250">
        <f t="shared" si="13"/>
        <v>29.388565173645002</v>
      </c>
      <c r="N250">
        <f t="shared" si="14"/>
        <v>36943.189737182183</v>
      </c>
    </row>
    <row r="251" spans="1:14" x14ac:dyDescent="0.3">
      <c r="A251" t="str">
        <f t="shared" si="12"/>
        <v>건물평면</v>
      </c>
      <c r="B251" t="s">
        <v>11</v>
      </c>
      <c r="C251" t="s">
        <v>17</v>
      </c>
      <c r="D251" t="s">
        <v>13</v>
      </c>
      <c r="E251" t="s">
        <v>13</v>
      </c>
      <c r="F251" t="s">
        <v>44</v>
      </c>
      <c r="G251" t="s">
        <v>45</v>
      </c>
      <c r="H251" t="s">
        <v>46</v>
      </c>
      <c r="I251" s="2">
        <v>1215.5142827300001</v>
      </c>
      <c r="J251" s="2">
        <f>SUMIF($R$84:$R$110,$A251,$U$84:$U$110)</f>
        <v>24.14</v>
      </c>
      <c r="K251">
        <v>6.6</v>
      </c>
      <c r="L251">
        <v>0.14349999999999999</v>
      </c>
      <c r="M251">
        <f t="shared" si="13"/>
        <v>44.458355735003337</v>
      </c>
      <c r="N251">
        <f t="shared" si="14"/>
        <v>55886.820660243291</v>
      </c>
    </row>
    <row r="252" spans="1:14" x14ac:dyDescent="0.3">
      <c r="A252" t="str">
        <f t="shared" si="12"/>
        <v>주차장노외</v>
      </c>
      <c r="B252" t="s">
        <v>22</v>
      </c>
      <c r="C252" t="s">
        <v>23</v>
      </c>
      <c r="D252" t="s">
        <v>13</v>
      </c>
      <c r="E252" t="s">
        <v>13</v>
      </c>
      <c r="F252" t="s">
        <v>44</v>
      </c>
      <c r="G252" t="s">
        <v>45</v>
      </c>
      <c r="H252" t="s">
        <v>46</v>
      </c>
      <c r="I252" s="2">
        <v>99.985230827300001</v>
      </c>
      <c r="J252" s="2">
        <f>SUMIF($R$84:$R$110,$A252,$U$84:$U$110)</f>
        <v>50</v>
      </c>
      <c r="K252">
        <v>10</v>
      </c>
      <c r="L252">
        <v>0.14349999999999999</v>
      </c>
      <c r="M252">
        <f t="shared" si="13"/>
        <v>4.9992615413650006</v>
      </c>
      <c r="N252">
        <f t="shared" si="14"/>
        <v>6284.3717131882868</v>
      </c>
    </row>
    <row r="253" spans="1:14" x14ac:dyDescent="0.3">
      <c r="A253" t="str">
        <f t="shared" si="12"/>
        <v>주차장노외</v>
      </c>
      <c r="B253" t="s">
        <v>22</v>
      </c>
      <c r="C253" t="s">
        <v>23</v>
      </c>
      <c r="D253" t="s">
        <v>13</v>
      </c>
      <c r="E253" t="s">
        <v>13</v>
      </c>
      <c r="F253" t="s">
        <v>44</v>
      </c>
      <c r="G253" t="s">
        <v>45</v>
      </c>
      <c r="H253" t="s">
        <v>46</v>
      </c>
      <c r="I253" s="2">
        <v>94.741776154500002</v>
      </c>
      <c r="J253" s="2">
        <f>SUMIF($R$84:$R$110,$A253,$U$84:$U$110)</f>
        <v>50</v>
      </c>
      <c r="K253">
        <v>10</v>
      </c>
      <c r="L253">
        <v>0.14349999999999999</v>
      </c>
      <c r="M253">
        <f t="shared" si="13"/>
        <v>4.7370888077250006</v>
      </c>
      <c r="N253">
        <f t="shared" si="14"/>
        <v>5954.8048566387888</v>
      </c>
    </row>
    <row r="254" spans="1:14" x14ac:dyDescent="0.3">
      <c r="A254" t="str">
        <f t="shared" si="12"/>
        <v>주차장노외</v>
      </c>
      <c r="B254" t="s">
        <v>22</v>
      </c>
      <c r="C254" t="s">
        <v>23</v>
      </c>
      <c r="D254" t="s">
        <v>13</v>
      </c>
      <c r="E254" t="s">
        <v>13</v>
      </c>
      <c r="F254" t="s">
        <v>44</v>
      </c>
      <c r="G254" t="s">
        <v>45</v>
      </c>
      <c r="H254" t="s">
        <v>46</v>
      </c>
      <c r="I254" s="2">
        <v>255.13965976</v>
      </c>
      <c r="J254" s="2">
        <f>SUMIF($R$84:$R$110,$A254,$U$84:$U$110)</f>
        <v>50</v>
      </c>
      <c r="K254">
        <v>10</v>
      </c>
      <c r="L254">
        <v>0.14349999999999999</v>
      </c>
      <c r="M254">
        <f t="shared" si="13"/>
        <v>12.756982988000001</v>
      </c>
      <c r="N254">
        <f t="shared" si="14"/>
        <v>16036.29303489528</v>
      </c>
    </row>
    <row r="255" spans="1:14" x14ac:dyDescent="0.3">
      <c r="A255" t="str">
        <f t="shared" si="12"/>
        <v>주차장노외</v>
      </c>
      <c r="B255" t="s">
        <v>22</v>
      </c>
      <c r="C255" t="s">
        <v>23</v>
      </c>
      <c r="D255" t="s">
        <v>13</v>
      </c>
      <c r="E255" t="s">
        <v>13</v>
      </c>
      <c r="F255" t="s">
        <v>44</v>
      </c>
      <c r="G255" t="s">
        <v>45</v>
      </c>
      <c r="H255" t="s">
        <v>46</v>
      </c>
      <c r="I255" s="2">
        <v>157.88102846500001</v>
      </c>
      <c r="J255" s="2">
        <f>SUMIF($R$84:$R$110,$A255,$U$84:$U$110)</f>
        <v>50</v>
      </c>
      <c r="K255">
        <v>10</v>
      </c>
      <c r="L255">
        <v>0.14349999999999999</v>
      </c>
      <c r="M255">
        <f t="shared" si="13"/>
        <v>7.8940514232500014</v>
      </c>
      <c r="N255">
        <f t="shared" si="14"/>
        <v>9923.2962821106466</v>
      </c>
    </row>
    <row r="256" spans="1:14" x14ac:dyDescent="0.3">
      <c r="A256" t="str">
        <f t="shared" si="12"/>
        <v>건물평면</v>
      </c>
      <c r="B256" t="s">
        <v>11</v>
      </c>
      <c r="C256" t="s">
        <v>17</v>
      </c>
      <c r="D256" t="s">
        <v>13</v>
      </c>
      <c r="E256" t="s">
        <v>13</v>
      </c>
      <c r="F256" t="s">
        <v>44</v>
      </c>
      <c r="G256" t="s">
        <v>45</v>
      </c>
      <c r="H256" t="s">
        <v>46</v>
      </c>
      <c r="I256" s="2">
        <v>1357.1769476899899</v>
      </c>
      <c r="J256" s="2">
        <f>SUMIF($R$84:$R$110,$A256,$U$84:$U$110)</f>
        <v>24.14</v>
      </c>
      <c r="K256">
        <v>6.6</v>
      </c>
      <c r="L256">
        <v>0.14349999999999999</v>
      </c>
      <c r="M256">
        <f t="shared" si="13"/>
        <v>49.6397750261157</v>
      </c>
      <c r="N256">
        <f t="shared" si="14"/>
        <v>62400.175594328997</v>
      </c>
    </row>
    <row r="257" spans="1:14" x14ac:dyDescent="0.3">
      <c r="A257" t="str">
        <f t="shared" si="12"/>
        <v>주차장노외</v>
      </c>
      <c r="B257" t="s">
        <v>22</v>
      </c>
      <c r="C257" t="s">
        <v>23</v>
      </c>
      <c r="D257" t="s">
        <v>13</v>
      </c>
      <c r="E257" t="s">
        <v>13</v>
      </c>
      <c r="F257" t="s">
        <v>44</v>
      </c>
      <c r="G257" t="s">
        <v>45</v>
      </c>
      <c r="H257" t="s">
        <v>46</v>
      </c>
      <c r="I257" s="2">
        <v>177.918684232</v>
      </c>
      <c r="J257" s="2">
        <f>SUMIF($R$84:$R$110,$A257,$U$84:$U$110)</f>
        <v>50</v>
      </c>
      <c r="K257">
        <v>10</v>
      </c>
      <c r="L257">
        <v>0.14349999999999999</v>
      </c>
      <c r="M257">
        <f t="shared" si="13"/>
        <v>8.8959342116000002</v>
      </c>
      <c r="N257">
        <f t="shared" si="14"/>
        <v>11182.723060033895</v>
      </c>
    </row>
    <row r="258" spans="1:14" x14ac:dyDescent="0.3">
      <c r="A258" t="str">
        <f t="shared" si="12"/>
        <v>주차장노외</v>
      </c>
      <c r="B258" t="s">
        <v>22</v>
      </c>
      <c r="C258" t="s">
        <v>23</v>
      </c>
      <c r="D258" t="s">
        <v>13</v>
      </c>
      <c r="E258" t="s">
        <v>13</v>
      </c>
      <c r="F258" t="s">
        <v>44</v>
      </c>
      <c r="G258" t="s">
        <v>45</v>
      </c>
      <c r="H258" t="s">
        <v>46</v>
      </c>
      <c r="I258" s="2">
        <v>105.961073271</v>
      </c>
      <c r="J258" s="2">
        <f>SUMIF($R$84:$R$110,$A258,$U$84:$U$110)</f>
        <v>50</v>
      </c>
      <c r="K258">
        <v>10</v>
      </c>
      <c r="L258">
        <v>0.14349999999999999</v>
      </c>
      <c r="M258">
        <f t="shared" si="13"/>
        <v>5.2980536635500002</v>
      </c>
      <c r="N258">
        <f t="shared" si="14"/>
        <v>6659.9713383021626</v>
      </c>
    </row>
    <row r="259" spans="1:14" x14ac:dyDescent="0.3">
      <c r="A259" t="str">
        <f t="shared" si="12"/>
        <v>기타시설물구령대</v>
      </c>
      <c r="B259" t="s">
        <v>24</v>
      </c>
      <c r="C259" t="s">
        <v>49</v>
      </c>
      <c r="D259" t="s">
        <v>13</v>
      </c>
      <c r="E259" t="s">
        <v>13</v>
      </c>
      <c r="F259" t="s">
        <v>44</v>
      </c>
      <c r="G259" t="s">
        <v>45</v>
      </c>
      <c r="H259" t="s">
        <v>46</v>
      </c>
      <c r="I259" s="2">
        <v>59.438182125600001</v>
      </c>
      <c r="J259" s="2">
        <f>SUMIF($R$84:$R$110,$A259,$U$84:$U$110)</f>
        <v>50</v>
      </c>
      <c r="K259">
        <v>10</v>
      </c>
      <c r="L259">
        <v>0.14349999999999999</v>
      </c>
      <c r="M259">
        <f t="shared" si="13"/>
        <v>2.97190910628</v>
      </c>
      <c r="N259">
        <f t="shared" si="14"/>
        <v>3735.8680611403365</v>
      </c>
    </row>
    <row r="260" spans="1:14" x14ac:dyDescent="0.3">
      <c r="A260" t="str">
        <f t="shared" ref="A260:A323" si="15">B260&amp;C260</f>
        <v>기타시설물운동장</v>
      </c>
      <c r="B260" t="s">
        <v>24</v>
      </c>
      <c r="C260" t="s">
        <v>50</v>
      </c>
      <c r="D260" t="s">
        <v>13</v>
      </c>
      <c r="E260" t="s">
        <v>51</v>
      </c>
      <c r="F260" t="s">
        <v>44</v>
      </c>
      <c r="G260" t="s">
        <v>45</v>
      </c>
      <c r="H260" t="s">
        <v>46</v>
      </c>
      <c r="I260" s="2">
        <v>358.72075217899902</v>
      </c>
      <c r="J260" s="2">
        <f>SUMIF($R$84:$R$110,$A260,$U$84:$U$110)</f>
        <v>50</v>
      </c>
      <c r="K260">
        <v>10</v>
      </c>
      <c r="L260">
        <v>0.14349999999999999</v>
      </c>
      <c r="M260">
        <f t="shared" ref="M260:M323" si="16">I260*(J260/100)*(1/K260)</f>
        <v>17.936037608949952</v>
      </c>
      <c r="N260">
        <f t="shared" ref="N260:N323" si="17">M260*L260*8760</f>
        <v>22546.675436706624</v>
      </c>
    </row>
    <row r="261" spans="1:14" x14ac:dyDescent="0.3">
      <c r="A261" t="str">
        <f t="shared" si="15"/>
        <v>기타시설물운동장</v>
      </c>
      <c r="B261" t="s">
        <v>24</v>
      </c>
      <c r="C261" t="s">
        <v>50</v>
      </c>
      <c r="D261" t="s">
        <v>13</v>
      </c>
      <c r="E261" t="s">
        <v>51</v>
      </c>
      <c r="F261" t="s">
        <v>44</v>
      </c>
      <c r="G261" t="s">
        <v>45</v>
      </c>
      <c r="H261" t="s">
        <v>46</v>
      </c>
      <c r="I261" s="2">
        <v>175.903532777999</v>
      </c>
      <c r="J261" s="2">
        <f>SUMIF($R$84:$R$110,$A261,$U$84:$U$110)</f>
        <v>50</v>
      </c>
      <c r="K261">
        <v>10</v>
      </c>
      <c r="L261">
        <v>0.14349999999999999</v>
      </c>
      <c r="M261">
        <f t="shared" si="16"/>
        <v>8.7951766388999513</v>
      </c>
      <c r="N261">
        <f t="shared" si="17"/>
        <v>11056.064745695572</v>
      </c>
    </row>
    <row r="262" spans="1:14" x14ac:dyDescent="0.3">
      <c r="A262" t="str">
        <f t="shared" si="15"/>
        <v>기타시설물운동장</v>
      </c>
      <c r="B262" t="s">
        <v>24</v>
      </c>
      <c r="C262" t="s">
        <v>50</v>
      </c>
      <c r="D262" t="s">
        <v>13</v>
      </c>
      <c r="E262" t="s">
        <v>51</v>
      </c>
      <c r="F262" t="s">
        <v>44</v>
      </c>
      <c r="G262" t="s">
        <v>45</v>
      </c>
      <c r="H262" t="s">
        <v>46</v>
      </c>
      <c r="I262" s="2">
        <v>154.65706945700001</v>
      </c>
      <c r="J262" s="2">
        <f>SUMIF($R$84:$R$110,$A262,$U$84:$U$110)</f>
        <v>50</v>
      </c>
      <c r="K262">
        <v>10</v>
      </c>
      <c r="L262">
        <v>0.14349999999999999</v>
      </c>
      <c r="M262">
        <f t="shared" si="16"/>
        <v>7.7328534728500005</v>
      </c>
      <c r="N262">
        <f t="shared" si="17"/>
        <v>9720.6607865808201</v>
      </c>
    </row>
    <row r="263" spans="1:14" x14ac:dyDescent="0.3">
      <c r="A263" t="str">
        <f t="shared" si="15"/>
        <v>주차장노외</v>
      </c>
      <c r="B263" t="s">
        <v>22</v>
      </c>
      <c r="C263" t="s">
        <v>23</v>
      </c>
      <c r="D263" t="s">
        <v>13</v>
      </c>
      <c r="E263" t="s">
        <v>13</v>
      </c>
      <c r="F263" t="s">
        <v>44</v>
      </c>
      <c r="G263" t="s">
        <v>45</v>
      </c>
      <c r="H263" t="s">
        <v>46</v>
      </c>
      <c r="I263" s="2">
        <v>37.1248366519999</v>
      </c>
      <c r="J263" s="2">
        <f>SUMIF($R$84:$R$110,$A263,$U$84:$U$110)</f>
        <v>50</v>
      </c>
      <c r="K263">
        <v>10</v>
      </c>
      <c r="L263">
        <v>0.14349999999999999</v>
      </c>
      <c r="M263">
        <f t="shared" si="16"/>
        <v>1.856241832599995</v>
      </c>
      <c r="N263">
        <f t="shared" si="17"/>
        <v>2333.4073580881495</v>
      </c>
    </row>
    <row r="264" spans="1:14" x14ac:dyDescent="0.3">
      <c r="A264" t="str">
        <f t="shared" si="15"/>
        <v>주차장노외</v>
      </c>
      <c r="B264" t="s">
        <v>22</v>
      </c>
      <c r="C264" t="s">
        <v>23</v>
      </c>
      <c r="D264" t="s">
        <v>13</v>
      </c>
      <c r="E264" t="s">
        <v>13</v>
      </c>
      <c r="F264" t="s">
        <v>44</v>
      </c>
      <c r="G264" t="s">
        <v>45</v>
      </c>
      <c r="H264" t="s">
        <v>46</v>
      </c>
      <c r="I264" s="2">
        <v>109.311468571999</v>
      </c>
      <c r="J264" s="2">
        <f>SUMIF($R$84:$R$110,$A264,$U$84:$U$110)</f>
        <v>50</v>
      </c>
      <c r="K264">
        <v>10</v>
      </c>
      <c r="L264">
        <v>0.14349999999999999</v>
      </c>
      <c r="M264">
        <f t="shared" si="16"/>
        <v>5.4655734285999502</v>
      </c>
      <c r="N264">
        <f t="shared" si="17"/>
        <v>6870.5537341558529</v>
      </c>
    </row>
    <row r="265" spans="1:14" x14ac:dyDescent="0.3">
      <c r="A265" t="str">
        <f t="shared" si="15"/>
        <v>주차장노외</v>
      </c>
      <c r="B265" t="s">
        <v>22</v>
      </c>
      <c r="C265" t="s">
        <v>23</v>
      </c>
      <c r="D265" t="s">
        <v>13</v>
      </c>
      <c r="E265" t="s">
        <v>13</v>
      </c>
      <c r="F265" t="s">
        <v>44</v>
      </c>
      <c r="G265" t="s">
        <v>45</v>
      </c>
      <c r="H265" t="s">
        <v>46</v>
      </c>
      <c r="I265" s="2">
        <v>77.654696355900001</v>
      </c>
      <c r="J265" s="2">
        <f>SUMIF($R$84:$R$110,$A265,$U$84:$U$110)</f>
        <v>50</v>
      </c>
      <c r="K265">
        <v>10</v>
      </c>
      <c r="L265">
        <v>0.14349999999999999</v>
      </c>
      <c r="M265">
        <f t="shared" si="16"/>
        <v>3.8827348177950003</v>
      </c>
      <c r="N265">
        <f t="shared" si="17"/>
        <v>4880.8306300573831</v>
      </c>
    </row>
    <row r="266" spans="1:14" x14ac:dyDescent="0.3">
      <c r="A266" t="str">
        <f t="shared" si="15"/>
        <v>주차장노외</v>
      </c>
      <c r="B266" t="s">
        <v>22</v>
      </c>
      <c r="C266" t="s">
        <v>23</v>
      </c>
      <c r="D266" t="s">
        <v>13</v>
      </c>
      <c r="E266" t="s">
        <v>13</v>
      </c>
      <c r="F266" t="s">
        <v>44</v>
      </c>
      <c r="G266" t="s">
        <v>45</v>
      </c>
      <c r="H266" t="s">
        <v>46</v>
      </c>
      <c r="I266" s="2">
        <v>109.155092162</v>
      </c>
      <c r="J266" s="2">
        <f>SUMIF($R$84:$R$110,$A266,$U$84:$U$110)</f>
        <v>50</v>
      </c>
      <c r="K266">
        <v>10</v>
      </c>
      <c r="L266">
        <v>0.14349999999999999</v>
      </c>
      <c r="M266">
        <f t="shared" si="16"/>
        <v>5.4577546081000001</v>
      </c>
      <c r="N266">
        <f t="shared" si="17"/>
        <v>6860.7250076581859</v>
      </c>
    </row>
    <row r="267" spans="1:14" x14ac:dyDescent="0.3">
      <c r="A267" t="str">
        <f t="shared" si="15"/>
        <v>건물평면</v>
      </c>
      <c r="B267" t="s">
        <v>11</v>
      </c>
      <c r="C267" t="s">
        <v>17</v>
      </c>
      <c r="D267" t="s">
        <v>13</v>
      </c>
      <c r="E267" t="s">
        <v>13</v>
      </c>
      <c r="F267" t="s">
        <v>52</v>
      </c>
      <c r="G267" t="s">
        <v>53</v>
      </c>
      <c r="H267" t="s">
        <v>54</v>
      </c>
      <c r="I267" s="2">
        <v>1871.32648330999</v>
      </c>
      <c r="J267" s="2">
        <f>SUMIF($R$84:$R$110,$A267,$U$84:$U$110)</f>
        <v>24.14</v>
      </c>
      <c r="K267">
        <v>6.6</v>
      </c>
      <c r="L267">
        <v>0.13350000000000001</v>
      </c>
      <c r="M267">
        <f t="shared" si="16"/>
        <v>68.445183798641153</v>
      </c>
      <c r="N267">
        <f t="shared" si="17"/>
        <v>80043.904645158895</v>
      </c>
    </row>
    <row r="268" spans="1:14" x14ac:dyDescent="0.3">
      <c r="A268" t="str">
        <f t="shared" si="15"/>
        <v>주차장노외</v>
      </c>
      <c r="B268" t="s">
        <v>22</v>
      </c>
      <c r="C268" t="s">
        <v>23</v>
      </c>
      <c r="D268" t="s">
        <v>13</v>
      </c>
      <c r="E268" t="s">
        <v>13</v>
      </c>
      <c r="F268" t="s">
        <v>52</v>
      </c>
      <c r="G268" t="s">
        <v>53</v>
      </c>
      <c r="H268" t="s">
        <v>54</v>
      </c>
      <c r="I268" s="2">
        <v>122.416358025999</v>
      </c>
      <c r="J268" s="2">
        <f>SUMIF($R$84:$R$110,$A268,$U$84:$U$110)</f>
        <v>50</v>
      </c>
      <c r="K268">
        <v>10</v>
      </c>
      <c r="L268">
        <v>0.13350000000000001</v>
      </c>
      <c r="M268">
        <f t="shared" si="16"/>
        <v>6.1208179012999508</v>
      </c>
      <c r="N268">
        <f t="shared" si="17"/>
        <v>7158.0517028542408</v>
      </c>
    </row>
    <row r="269" spans="1:14" x14ac:dyDescent="0.3">
      <c r="A269" t="str">
        <f t="shared" si="15"/>
        <v>주차장노외</v>
      </c>
      <c r="B269" t="s">
        <v>22</v>
      </c>
      <c r="C269" t="s">
        <v>23</v>
      </c>
      <c r="D269" t="s">
        <v>13</v>
      </c>
      <c r="E269" t="s">
        <v>13</v>
      </c>
      <c r="F269" t="s">
        <v>52</v>
      </c>
      <c r="G269" t="s">
        <v>53</v>
      </c>
      <c r="H269" t="s">
        <v>54</v>
      </c>
      <c r="I269" s="2">
        <v>190.531793531999</v>
      </c>
      <c r="J269" s="2">
        <f>SUMIF($R$84:$R$110,$A269,$U$84:$U$110)</f>
        <v>50</v>
      </c>
      <c r="K269">
        <v>10</v>
      </c>
      <c r="L269">
        <v>0.13350000000000001</v>
      </c>
      <c r="M269">
        <f t="shared" si="16"/>
        <v>9.5265896765999507</v>
      </c>
      <c r="N269">
        <f t="shared" si="17"/>
        <v>11140.965563196578</v>
      </c>
    </row>
    <row r="270" spans="1:14" x14ac:dyDescent="0.3">
      <c r="A270" t="str">
        <f t="shared" si="15"/>
        <v>주차장노외</v>
      </c>
      <c r="B270" t="s">
        <v>22</v>
      </c>
      <c r="C270" t="s">
        <v>23</v>
      </c>
      <c r="D270" t="s">
        <v>13</v>
      </c>
      <c r="E270" t="s">
        <v>13</v>
      </c>
      <c r="F270" t="s">
        <v>52</v>
      </c>
      <c r="G270" t="s">
        <v>53</v>
      </c>
      <c r="H270" t="s">
        <v>54</v>
      </c>
      <c r="I270" s="2">
        <v>388.77084999099901</v>
      </c>
      <c r="J270" s="2">
        <f>SUMIF($R$84:$R$110,$A270,$U$84:$U$110)</f>
        <v>50</v>
      </c>
      <c r="K270">
        <v>10</v>
      </c>
      <c r="L270">
        <v>0.13350000000000001</v>
      </c>
      <c r="M270">
        <f t="shared" si="16"/>
        <v>19.438542499549953</v>
      </c>
      <c r="N270">
        <f t="shared" si="17"/>
        <v>22732.597911523691</v>
      </c>
    </row>
    <row r="271" spans="1:14" x14ac:dyDescent="0.3">
      <c r="A271" t="str">
        <f t="shared" si="15"/>
        <v>주차장노외</v>
      </c>
      <c r="B271" t="s">
        <v>22</v>
      </c>
      <c r="C271" t="s">
        <v>23</v>
      </c>
      <c r="D271" t="s">
        <v>13</v>
      </c>
      <c r="E271" t="s">
        <v>13</v>
      </c>
      <c r="F271" t="s">
        <v>52</v>
      </c>
      <c r="G271" t="s">
        <v>53</v>
      </c>
      <c r="H271" t="s">
        <v>54</v>
      </c>
      <c r="I271" s="2">
        <v>67.8042523047</v>
      </c>
      <c r="J271" s="2">
        <f>SUMIF($R$84:$R$110,$A271,$U$84:$U$110)</f>
        <v>50</v>
      </c>
      <c r="K271">
        <v>10</v>
      </c>
      <c r="L271">
        <v>0.13350000000000001</v>
      </c>
      <c r="M271">
        <f t="shared" si="16"/>
        <v>3.3902126152350003</v>
      </c>
      <c r="N271">
        <f t="shared" si="17"/>
        <v>3964.7180450127239</v>
      </c>
    </row>
    <row r="272" spans="1:14" x14ac:dyDescent="0.3">
      <c r="A272" t="str">
        <f t="shared" si="15"/>
        <v>주차장노외</v>
      </c>
      <c r="B272" t="s">
        <v>22</v>
      </c>
      <c r="C272" t="s">
        <v>23</v>
      </c>
      <c r="D272" t="s">
        <v>13</v>
      </c>
      <c r="E272" t="s">
        <v>13</v>
      </c>
      <c r="F272" t="s">
        <v>52</v>
      </c>
      <c r="G272" t="s">
        <v>53</v>
      </c>
      <c r="H272" t="s">
        <v>54</v>
      </c>
      <c r="I272" s="2">
        <v>96.546169529699895</v>
      </c>
      <c r="J272" s="2">
        <f>SUMIF($R$84:$R$110,$A272,$U$84:$U$110)</f>
        <v>50</v>
      </c>
      <c r="K272">
        <v>10</v>
      </c>
      <c r="L272">
        <v>0.13350000000000001</v>
      </c>
      <c r="M272">
        <f t="shared" si="16"/>
        <v>4.8273084764849949</v>
      </c>
      <c r="N272">
        <f t="shared" si="17"/>
        <v>5645.3441709101426</v>
      </c>
    </row>
    <row r="273" spans="1:14" x14ac:dyDescent="0.3">
      <c r="A273" t="str">
        <f t="shared" si="15"/>
        <v>주차장노외</v>
      </c>
      <c r="B273" t="s">
        <v>22</v>
      </c>
      <c r="C273" t="s">
        <v>23</v>
      </c>
      <c r="D273" t="s">
        <v>13</v>
      </c>
      <c r="E273" t="s">
        <v>13</v>
      </c>
      <c r="F273" t="s">
        <v>52</v>
      </c>
      <c r="G273" t="s">
        <v>53</v>
      </c>
      <c r="H273" t="s">
        <v>54</v>
      </c>
      <c r="I273" s="2">
        <v>52.910747095600001</v>
      </c>
      <c r="J273" s="2">
        <f>SUMIF($R$84:$R$110,$A273,$U$84:$U$110)</f>
        <v>50</v>
      </c>
      <c r="K273">
        <v>10</v>
      </c>
      <c r="L273">
        <v>0.13350000000000001</v>
      </c>
      <c r="M273">
        <f t="shared" si="16"/>
        <v>2.6455373547800001</v>
      </c>
      <c r="N273">
        <f t="shared" si="17"/>
        <v>3093.8501149210188</v>
      </c>
    </row>
    <row r="274" spans="1:14" x14ac:dyDescent="0.3">
      <c r="A274" t="str">
        <f t="shared" si="15"/>
        <v>건물경사</v>
      </c>
      <c r="B274" t="s">
        <v>11</v>
      </c>
      <c r="C274" t="s">
        <v>12</v>
      </c>
      <c r="D274" t="s">
        <v>13</v>
      </c>
      <c r="E274" t="s">
        <v>13</v>
      </c>
      <c r="F274" t="s">
        <v>52</v>
      </c>
      <c r="G274" t="s">
        <v>53</v>
      </c>
      <c r="H274" t="s">
        <v>54</v>
      </c>
      <c r="I274" s="2">
        <v>1025.1444579599899</v>
      </c>
      <c r="J274" s="2">
        <f>SUMIF($R$84:$R$110,$A274,$U$84:$U$110)</f>
        <v>33</v>
      </c>
      <c r="K274">
        <v>6.6</v>
      </c>
      <c r="L274">
        <v>0.13350000000000001</v>
      </c>
      <c r="M274">
        <f t="shared" si="16"/>
        <v>51.257222897999497</v>
      </c>
      <c r="N274">
        <f t="shared" si="17"/>
        <v>59943.271890294498</v>
      </c>
    </row>
    <row r="275" spans="1:14" x14ac:dyDescent="0.3">
      <c r="A275" t="str">
        <f t="shared" si="15"/>
        <v>건물경사</v>
      </c>
      <c r="B275" t="s">
        <v>11</v>
      </c>
      <c r="C275" t="s">
        <v>12</v>
      </c>
      <c r="D275" t="s">
        <v>13</v>
      </c>
      <c r="E275" t="s">
        <v>13</v>
      </c>
      <c r="F275" t="s">
        <v>52</v>
      </c>
      <c r="G275" t="s">
        <v>53</v>
      </c>
      <c r="H275" t="s">
        <v>54</v>
      </c>
      <c r="I275" s="2">
        <v>1038.1450259400001</v>
      </c>
      <c r="J275" s="2">
        <f>SUMIF($R$84:$R$110,$A275,$U$84:$U$110)</f>
        <v>33</v>
      </c>
      <c r="K275">
        <v>6.6</v>
      </c>
      <c r="L275">
        <v>0.13350000000000001</v>
      </c>
      <c r="M275">
        <f t="shared" si="16"/>
        <v>51.907251297000009</v>
      </c>
      <c r="N275">
        <f t="shared" si="17"/>
        <v>60703.454101789634</v>
      </c>
    </row>
    <row r="276" spans="1:14" x14ac:dyDescent="0.3">
      <c r="A276" t="str">
        <f t="shared" si="15"/>
        <v>건물평면</v>
      </c>
      <c r="B276" t="s">
        <v>11</v>
      </c>
      <c r="C276" t="s">
        <v>17</v>
      </c>
      <c r="D276" t="s">
        <v>13</v>
      </c>
      <c r="E276" t="s">
        <v>13</v>
      </c>
      <c r="F276" t="s">
        <v>52</v>
      </c>
      <c r="G276" t="s">
        <v>53</v>
      </c>
      <c r="H276" t="s">
        <v>54</v>
      </c>
      <c r="I276" s="2">
        <v>1570.00244795</v>
      </c>
      <c r="J276" s="2">
        <f>SUMIF($R$84:$R$110,$A276,$U$84:$U$110)</f>
        <v>24.14</v>
      </c>
      <c r="K276">
        <v>6.6</v>
      </c>
      <c r="L276">
        <v>0.13350000000000001</v>
      </c>
      <c r="M276">
        <f t="shared" si="16"/>
        <v>57.424028929565161</v>
      </c>
      <c r="N276">
        <f t="shared" si="17"/>
        <v>67155.104871969277</v>
      </c>
    </row>
    <row r="277" spans="1:14" x14ac:dyDescent="0.3">
      <c r="A277" t="str">
        <f t="shared" si="15"/>
        <v>주차장노외</v>
      </c>
      <c r="B277" t="s">
        <v>22</v>
      </c>
      <c r="C277" t="s">
        <v>23</v>
      </c>
      <c r="D277" t="s">
        <v>13</v>
      </c>
      <c r="E277" t="s">
        <v>13</v>
      </c>
      <c r="F277" t="s">
        <v>52</v>
      </c>
      <c r="G277" t="s">
        <v>53</v>
      </c>
      <c r="H277" t="s">
        <v>54</v>
      </c>
      <c r="I277" s="2">
        <v>136.737416754999</v>
      </c>
      <c r="J277" s="2">
        <f>SUMIF($R$84:$R$110,$A277,$U$84:$U$110)</f>
        <v>50</v>
      </c>
      <c r="K277">
        <v>10</v>
      </c>
      <c r="L277">
        <v>0.13350000000000001</v>
      </c>
      <c r="M277">
        <f t="shared" si="16"/>
        <v>6.8368708377499505</v>
      </c>
      <c r="N277">
        <f t="shared" si="17"/>
        <v>7995.4469699150577</v>
      </c>
    </row>
    <row r="278" spans="1:14" x14ac:dyDescent="0.3">
      <c r="A278" t="str">
        <f t="shared" si="15"/>
        <v>주차장노외</v>
      </c>
      <c r="B278" t="s">
        <v>22</v>
      </c>
      <c r="C278" t="s">
        <v>23</v>
      </c>
      <c r="D278" t="s">
        <v>13</v>
      </c>
      <c r="E278" t="s">
        <v>13</v>
      </c>
      <c r="F278" t="s">
        <v>52</v>
      </c>
      <c r="G278" t="s">
        <v>53</v>
      </c>
      <c r="H278" t="s">
        <v>54</v>
      </c>
      <c r="I278" s="2">
        <v>197.417402189</v>
      </c>
      <c r="J278" s="2">
        <f>SUMIF($R$84:$R$110,$A278,$U$84:$U$110)</f>
        <v>50</v>
      </c>
      <c r="K278">
        <v>10</v>
      </c>
      <c r="L278">
        <v>0.13350000000000001</v>
      </c>
      <c r="M278">
        <f t="shared" si="16"/>
        <v>9.8708701094500011</v>
      </c>
      <c r="N278">
        <f t="shared" si="17"/>
        <v>11543.5877581974</v>
      </c>
    </row>
    <row r="279" spans="1:14" x14ac:dyDescent="0.3">
      <c r="A279" t="str">
        <f t="shared" si="15"/>
        <v>주차장노외</v>
      </c>
      <c r="B279" t="s">
        <v>22</v>
      </c>
      <c r="C279" t="s">
        <v>23</v>
      </c>
      <c r="D279" t="s">
        <v>13</v>
      </c>
      <c r="E279" t="s">
        <v>13</v>
      </c>
      <c r="F279" t="s">
        <v>52</v>
      </c>
      <c r="G279" t="s">
        <v>53</v>
      </c>
      <c r="H279" t="s">
        <v>54</v>
      </c>
      <c r="I279" s="2">
        <v>141.347990828999</v>
      </c>
      <c r="J279" s="2">
        <f>SUMIF($R$84:$R$110,$A279,$U$84:$U$110)</f>
        <v>50</v>
      </c>
      <c r="K279">
        <v>10</v>
      </c>
      <c r="L279">
        <v>0.13350000000000001</v>
      </c>
      <c r="M279">
        <f t="shared" si="16"/>
        <v>7.0673995414499506</v>
      </c>
      <c r="N279">
        <f t="shared" si="17"/>
        <v>8265.0410677440595</v>
      </c>
    </row>
    <row r="280" spans="1:14" x14ac:dyDescent="0.3">
      <c r="A280" t="str">
        <f t="shared" si="15"/>
        <v>주차장노외</v>
      </c>
      <c r="B280" t="s">
        <v>22</v>
      </c>
      <c r="C280" t="s">
        <v>23</v>
      </c>
      <c r="D280" t="s">
        <v>13</v>
      </c>
      <c r="E280" t="s">
        <v>13</v>
      </c>
      <c r="F280" t="s">
        <v>52</v>
      </c>
      <c r="G280" t="s">
        <v>53</v>
      </c>
      <c r="H280" t="s">
        <v>54</v>
      </c>
      <c r="I280" s="2">
        <v>200.633861749</v>
      </c>
      <c r="J280" s="2">
        <f>SUMIF($R$84:$R$110,$A280,$U$84:$U$110)</f>
        <v>50</v>
      </c>
      <c r="K280">
        <v>10</v>
      </c>
      <c r="L280">
        <v>0.13350000000000001</v>
      </c>
      <c r="M280">
        <f t="shared" si="16"/>
        <v>10.031693087450002</v>
      </c>
      <c r="N280">
        <f t="shared" si="17"/>
        <v>11731.66379804928</v>
      </c>
    </row>
    <row r="281" spans="1:14" x14ac:dyDescent="0.3">
      <c r="A281" t="str">
        <f t="shared" si="15"/>
        <v>주차장노외</v>
      </c>
      <c r="B281" t="s">
        <v>22</v>
      </c>
      <c r="C281" t="s">
        <v>23</v>
      </c>
      <c r="D281" t="s">
        <v>13</v>
      </c>
      <c r="E281" t="s">
        <v>13</v>
      </c>
      <c r="F281" t="s">
        <v>52</v>
      </c>
      <c r="G281" t="s">
        <v>53</v>
      </c>
      <c r="H281" t="s">
        <v>54</v>
      </c>
      <c r="I281" s="2">
        <v>79.735969540499894</v>
      </c>
      <c r="J281" s="2">
        <f>SUMIF($R$84:$R$110,$A281,$U$84:$U$110)</f>
        <v>50</v>
      </c>
      <c r="K281">
        <v>10</v>
      </c>
      <c r="L281">
        <v>0.13350000000000001</v>
      </c>
      <c r="M281">
        <f t="shared" si="16"/>
        <v>3.9867984770249949</v>
      </c>
      <c r="N281">
        <f t="shared" si="17"/>
        <v>4662.4013469416514</v>
      </c>
    </row>
    <row r="282" spans="1:14" x14ac:dyDescent="0.3">
      <c r="A282" t="str">
        <f t="shared" si="15"/>
        <v>주차장노외</v>
      </c>
      <c r="B282" t="s">
        <v>22</v>
      </c>
      <c r="C282" t="s">
        <v>23</v>
      </c>
      <c r="D282" t="s">
        <v>13</v>
      </c>
      <c r="E282" t="s">
        <v>13</v>
      </c>
      <c r="F282" t="s">
        <v>52</v>
      </c>
      <c r="G282" t="s">
        <v>53</v>
      </c>
      <c r="H282" t="s">
        <v>54</v>
      </c>
      <c r="I282" s="2">
        <v>129.19665624500001</v>
      </c>
      <c r="J282" s="2">
        <f>SUMIF($R$84:$R$110,$A282,$U$84:$U$110)</f>
        <v>50</v>
      </c>
      <c r="K282">
        <v>10</v>
      </c>
      <c r="L282">
        <v>0.13350000000000001</v>
      </c>
      <c r="M282">
        <f t="shared" si="16"/>
        <v>6.4598328122500011</v>
      </c>
      <c r="N282">
        <f t="shared" si="17"/>
        <v>7554.5160806138865</v>
      </c>
    </row>
    <row r="283" spans="1:14" x14ac:dyDescent="0.3">
      <c r="A283" t="str">
        <f t="shared" si="15"/>
        <v>주차장노외</v>
      </c>
      <c r="B283" t="s">
        <v>22</v>
      </c>
      <c r="C283" t="s">
        <v>23</v>
      </c>
      <c r="D283" t="s">
        <v>13</v>
      </c>
      <c r="E283" t="s">
        <v>13</v>
      </c>
      <c r="F283" t="s">
        <v>52</v>
      </c>
      <c r="G283" t="s">
        <v>53</v>
      </c>
      <c r="H283" t="s">
        <v>54</v>
      </c>
      <c r="I283" s="2">
        <v>126.81571390000001</v>
      </c>
      <c r="J283" s="2">
        <f>SUMIF($R$84:$R$110,$A283,$U$84:$U$110)</f>
        <v>50</v>
      </c>
      <c r="K283">
        <v>10</v>
      </c>
      <c r="L283">
        <v>0.13350000000000001</v>
      </c>
      <c r="M283">
        <f t="shared" si="16"/>
        <v>6.340785695000001</v>
      </c>
      <c r="N283">
        <f t="shared" si="17"/>
        <v>7415.2952388747008</v>
      </c>
    </row>
    <row r="284" spans="1:14" x14ac:dyDescent="0.3">
      <c r="A284" t="str">
        <f t="shared" si="15"/>
        <v>주차장노외</v>
      </c>
      <c r="B284" t="s">
        <v>22</v>
      </c>
      <c r="C284" t="s">
        <v>23</v>
      </c>
      <c r="D284" t="s">
        <v>13</v>
      </c>
      <c r="E284" t="s">
        <v>13</v>
      </c>
      <c r="F284" t="s">
        <v>52</v>
      </c>
      <c r="G284" t="s">
        <v>53</v>
      </c>
      <c r="H284" t="s">
        <v>54</v>
      </c>
      <c r="I284" s="2">
        <v>378.596277176</v>
      </c>
      <c r="J284" s="2">
        <f>SUMIF($R$84:$R$110,$A284,$U$84:$U$110)</f>
        <v>50</v>
      </c>
      <c r="K284">
        <v>10</v>
      </c>
      <c r="L284">
        <v>0.13350000000000001</v>
      </c>
      <c r="M284">
        <f t="shared" si="16"/>
        <v>18.929813858799999</v>
      </c>
      <c r="N284">
        <f t="shared" si="17"/>
        <v>22137.66011531225</v>
      </c>
    </row>
    <row r="285" spans="1:14" x14ac:dyDescent="0.3">
      <c r="A285" t="str">
        <f t="shared" si="15"/>
        <v>주차장노외</v>
      </c>
      <c r="B285" t="s">
        <v>22</v>
      </c>
      <c r="C285" t="s">
        <v>23</v>
      </c>
      <c r="D285" t="s">
        <v>13</v>
      </c>
      <c r="E285" t="s">
        <v>13</v>
      </c>
      <c r="F285" t="s">
        <v>52</v>
      </c>
      <c r="G285" t="s">
        <v>53</v>
      </c>
      <c r="H285" t="s">
        <v>54</v>
      </c>
      <c r="I285" s="2">
        <v>385.80994208200002</v>
      </c>
      <c r="J285" s="2">
        <f>SUMIF($R$84:$R$110,$A285,$U$84:$U$110)</f>
        <v>50</v>
      </c>
      <c r="K285">
        <v>10</v>
      </c>
      <c r="L285">
        <v>0.13350000000000001</v>
      </c>
      <c r="M285">
        <f t="shared" si="16"/>
        <v>19.290497104100002</v>
      </c>
      <c r="N285">
        <f t="shared" si="17"/>
        <v>22559.46474336079</v>
      </c>
    </row>
    <row r="286" spans="1:14" x14ac:dyDescent="0.3">
      <c r="A286" t="str">
        <f t="shared" si="15"/>
        <v>주차장노외</v>
      </c>
      <c r="B286" t="s">
        <v>22</v>
      </c>
      <c r="C286" t="s">
        <v>23</v>
      </c>
      <c r="D286" t="s">
        <v>13</v>
      </c>
      <c r="E286" t="s">
        <v>13</v>
      </c>
      <c r="F286" t="s">
        <v>52</v>
      </c>
      <c r="G286" t="s">
        <v>53</v>
      </c>
      <c r="H286" t="s">
        <v>54</v>
      </c>
      <c r="I286" s="2">
        <v>371.42594295899897</v>
      </c>
      <c r="J286" s="2">
        <f>SUMIF($R$84:$R$110,$A286,$U$84:$U$110)</f>
        <v>50</v>
      </c>
      <c r="K286">
        <v>10</v>
      </c>
      <c r="L286">
        <v>0.13350000000000001</v>
      </c>
      <c r="M286">
        <f t="shared" si="16"/>
        <v>18.571297147949949</v>
      </c>
      <c r="N286">
        <f t="shared" si="17"/>
        <v>21718.389162641546</v>
      </c>
    </row>
    <row r="287" spans="1:14" x14ac:dyDescent="0.3">
      <c r="A287" t="str">
        <f t="shared" si="15"/>
        <v>주차장노외</v>
      </c>
      <c r="B287" t="s">
        <v>22</v>
      </c>
      <c r="C287" t="s">
        <v>23</v>
      </c>
      <c r="D287" t="s">
        <v>13</v>
      </c>
      <c r="E287" t="s">
        <v>13</v>
      </c>
      <c r="F287" t="s">
        <v>52</v>
      </c>
      <c r="G287" t="s">
        <v>53</v>
      </c>
      <c r="H287" t="s">
        <v>54</v>
      </c>
      <c r="I287" s="2">
        <v>386.61577822700002</v>
      </c>
      <c r="J287" s="2">
        <f>SUMIF($R$84:$R$110,$A287,$U$84:$U$110)</f>
        <v>50</v>
      </c>
      <c r="K287">
        <v>10</v>
      </c>
      <c r="L287">
        <v>0.13350000000000001</v>
      </c>
      <c r="M287">
        <f t="shared" si="16"/>
        <v>19.330788911350002</v>
      </c>
      <c r="N287">
        <f t="shared" si="17"/>
        <v>22606.584400267373</v>
      </c>
    </row>
    <row r="288" spans="1:14" x14ac:dyDescent="0.3">
      <c r="A288" t="str">
        <f t="shared" si="15"/>
        <v>주차장노외</v>
      </c>
      <c r="B288" t="s">
        <v>22</v>
      </c>
      <c r="C288" t="s">
        <v>23</v>
      </c>
      <c r="D288" t="s">
        <v>13</v>
      </c>
      <c r="E288" t="s">
        <v>13</v>
      </c>
      <c r="F288" t="s">
        <v>52</v>
      </c>
      <c r="G288" t="s">
        <v>53</v>
      </c>
      <c r="H288" t="s">
        <v>54</v>
      </c>
      <c r="I288" s="2">
        <v>381.49443666399901</v>
      </c>
      <c r="J288" s="2">
        <f>SUMIF($R$84:$R$110,$A288,$U$84:$U$110)</f>
        <v>50</v>
      </c>
      <c r="K288">
        <v>10</v>
      </c>
      <c r="L288">
        <v>0.13350000000000001</v>
      </c>
      <c r="M288">
        <f t="shared" si="16"/>
        <v>19.074721833199952</v>
      </c>
      <c r="N288">
        <f t="shared" si="17"/>
        <v>22307.124195054017</v>
      </c>
    </row>
    <row r="289" spans="1:14" x14ac:dyDescent="0.3">
      <c r="A289" t="str">
        <f t="shared" si="15"/>
        <v>주차장노외</v>
      </c>
      <c r="B289" t="s">
        <v>22</v>
      </c>
      <c r="C289" t="s">
        <v>23</v>
      </c>
      <c r="D289" t="s">
        <v>13</v>
      </c>
      <c r="E289" t="s">
        <v>13</v>
      </c>
      <c r="F289" t="s">
        <v>52</v>
      </c>
      <c r="G289" t="s">
        <v>53</v>
      </c>
      <c r="H289" t="s">
        <v>54</v>
      </c>
      <c r="I289" s="2">
        <v>385.07127880600001</v>
      </c>
      <c r="J289" s="2">
        <f>SUMIF($R$84:$R$110,$A289,$U$84:$U$110)</f>
        <v>50</v>
      </c>
      <c r="K289">
        <v>10</v>
      </c>
      <c r="L289">
        <v>0.13350000000000001</v>
      </c>
      <c r="M289">
        <f t="shared" si="16"/>
        <v>19.253563940300001</v>
      </c>
      <c r="N289">
        <f t="shared" si="17"/>
        <v>22516.272885623239</v>
      </c>
    </row>
    <row r="290" spans="1:14" x14ac:dyDescent="0.3">
      <c r="A290" t="str">
        <f t="shared" si="15"/>
        <v>주차장노외</v>
      </c>
      <c r="B290" t="s">
        <v>22</v>
      </c>
      <c r="C290" t="s">
        <v>23</v>
      </c>
      <c r="D290" t="s">
        <v>13</v>
      </c>
      <c r="E290" t="s">
        <v>13</v>
      </c>
      <c r="F290" t="s">
        <v>52</v>
      </c>
      <c r="G290" t="s">
        <v>53</v>
      </c>
      <c r="H290" t="s">
        <v>54</v>
      </c>
      <c r="I290" s="2">
        <v>385.46745109599902</v>
      </c>
      <c r="J290" s="2">
        <f>SUMIF($R$84:$R$110,$A290,$U$84:$U$110)</f>
        <v>50</v>
      </c>
      <c r="K290">
        <v>10</v>
      </c>
      <c r="L290">
        <v>0.13350000000000001</v>
      </c>
      <c r="M290">
        <f t="shared" si="16"/>
        <v>19.273372554799952</v>
      </c>
      <c r="N290">
        <f t="shared" si="17"/>
        <v>22539.438267936352</v>
      </c>
    </row>
    <row r="291" spans="1:14" x14ac:dyDescent="0.3">
      <c r="A291" t="str">
        <f t="shared" si="15"/>
        <v>주차장노외</v>
      </c>
      <c r="B291" t="s">
        <v>22</v>
      </c>
      <c r="C291" t="s">
        <v>23</v>
      </c>
      <c r="D291" t="s">
        <v>13</v>
      </c>
      <c r="E291" t="s">
        <v>13</v>
      </c>
      <c r="F291" t="s">
        <v>52</v>
      </c>
      <c r="G291" t="s">
        <v>53</v>
      </c>
      <c r="H291" t="s">
        <v>54</v>
      </c>
      <c r="I291" s="2">
        <v>388.93796455500001</v>
      </c>
      <c r="J291" s="2">
        <f>SUMIF($R$84:$R$110,$A291,$U$84:$U$110)</f>
        <v>50</v>
      </c>
      <c r="K291">
        <v>10</v>
      </c>
      <c r="L291">
        <v>0.13350000000000001</v>
      </c>
      <c r="M291">
        <f t="shared" si="16"/>
        <v>19.446898227750001</v>
      </c>
      <c r="N291">
        <f t="shared" si="17"/>
        <v>22742.369601424518</v>
      </c>
    </row>
    <row r="292" spans="1:14" x14ac:dyDescent="0.3">
      <c r="A292" t="str">
        <f t="shared" si="15"/>
        <v>주차장노외</v>
      </c>
      <c r="B292" t="s">
        <v>22</v>
      </c>
      <c r="C292" t="s">
        <v>23</v>
      </c>
      <c r="D292" t="s">
        <v>13</v>
      </c>
      <c r="E292" t="s">
        <v>13</v>
      </c>
      <c r="F292" t="s">
        <v>52</v>
      </c>
      <c r="G292" t="s">
        <v>53</v>
      </c>
      <c r="H292" t="s">
        <v>54</v>
      </c>
      <c r="I292" s="2">
        <v>384.22445757200001</v>
      </c>
      <c r="J292" s="2">
        <f>SUMIF($R$84:$R$110,$A292,$U$84:$U$110)</f>
        <v>50</v>
      </c>
      <c r="K292">
        <v>10</v>
      </c>
      <c r="L292">
        <v>0.13350000000000001</v>
      </c>
      <c r="M292">
        <f t="shared" si="16"/>
        <v>19.211222878600001</v>
      </c>
      <c r="N292">
        <f t="shared" si="17"/>
        <v>22466.756707607557</v>
      </c>
    </row>
    <row r="293" spans="1:14" x14ac:dyDescent="0.3">
      <c r="A293" t="str">
        <f t="shared" si="15"/>
        <v>주차장노외</v>
      </c>
      <c r="B293" t="s">
        <v>22</v>
      </c>
      <c r="C293" t="s">
        <v>23</v>
      </c>
      <c r="D293" t="s">
        <v>13</v>
      </c>
      <c r="E293" t="s">
        <v>13</v>
      </c>
      <c r="F293" t="s">
        <v>52</v>
      </c>
      <c r="G293" t="s">
        <v>53</v>
      </c>
      <c r="H293" t="s">
        <v>54</v>
      </c>
      <c r="I293" s="2">
        <v>376.20969644699898</v>
      </c>
      <c r="J293" s="2">
        <f>SUMIF($R$84:$R$110,$A293,$U$84:$U$110)</f>
        <v>50</v>
      </c>
      <c r="K293">
        <v>10</v>
      </c>
      <c r="L293">
        <v>0.13350000000000001</v>
      </c>
      <c r="M293">
        <f t="shared" si="16"/>
        <v>18.810484822349949</v>
      </c>
      <c r="N293">
        <f t="shared" si="17"/>
        <v>21998.109580345372</v>
      </c>
    </row>
    <row r="294" spans="1:14" x14ac:dyDescent="0.3">
      <c r="A294" t="str">
        <f t="shared" si="15"/>
        <v>건물복합</v>
      </c>
      <c r="B294" t="s">
        <v>11</v>
      </c>
      <c r="C294" t="s">
        <v>18</v>
      </c>
      <c r="D294" t="s">
        <v>13</v>
      </c>
      <c r="E294" t="s">
        <v>13</v>
      </c>
      <c r="F294" t="s">
        <v>52</v>
      </c>
      <c r="G294" t="s">
        <v>53</v>
      </c>
      <c r="H294" t="s">
        <v>54</v>
      </c>
      <c r="I294" s="2">
        <v>2512.6602441800001</v>
      </c>
      <c r="J294" s="2">
        <f>SUMIF($R$84:$R$110,$A294,$U$84:$U$110)</f>
        <v>16.47</v>
      </c>
      <c r="K294">
        <v>6.6</v>
      </c>
      <c r="L294">
        <v>0.13350000000000001</v>
      </c>
      <c r="M294">
        <f t="shared" si="16"/>
        <v>62.702294275219096</v>
      </c>
      <c r="N294">
        <f t="shared" si="17"/>
        <v>73327.825063097727</v>
      </c>
    </row>
    <row r="295" spans="1:14" x14ac:dyDescent="0.3">
      <c r="A295" t="str">
        <f t="shared" si="15"/>
        <v>주차장노외</v>
      </c>
      <c r="B295" t="s">
        <v>22</v>
      </c>
      <c r="C295" t="s">
        <v>23</v>
      </c>
      <c r="D295" t="s">
        <v>13</v>
      </c>
      <c r="E295" t="s">
        <v>13</v>
      </c>
      <c r="F295" t="s">
        <v>52</v>
      </c>
      <c r="G295" t="s">
        <v>53</v>
      </c>
      <c r="H295" t="s">
        <v>54</v>
      </c>
      <c r="I295" s="2">
        <v>169.02558913799899</v>
      </c>
      <c r="J295" s="2">
        <f>SUMIF($R$84:$R$110,$A295,$U$84:$U$110)</f>
        <v>50</v>
      </c>
      <c r="K295">
        <v>10</v>
      </c>
      <c r="L295">
        <v>0.13350000000000001</v>
      </c>
      <c r="M295">
        <f t="shared" si="16"/>
        <v>8.4512794568999503</v>
      </c>
      <c r="N295">
        <f t="shared" si="17"/>
        <v>9883.4332736662163</v>
      </c>
    </row>
    <row r="296" spans="1:14" x14ac:dyDescent="0.3">
      <c r="A296" t="str">
        <f t="shared" si="15"/>
        <v>주차장노외</v>
      </c>
      <c r="B296" t="s">
        <v>22</v>
      </c>
      <c r="C296" t="s">
        <v>23</v>
      </c>
      <c r="D296" t="s">
        <v>13</v>
      </c>
      <c r="E296" t="s">
        <v>13</v>
      </c>
      <c r="F296" t="s">
        <v>52</v>
      </c>
      <c r="G296" t="s">
        <v>53</v>
      </c>
      <c r="H296" t="s">
        <v>54</v>
      </c>
      <c r="I296" s="2">
        <v>154.68894782199899</v>
      </c>
      <c r="J296" s="2">
        <f>SUMIF($R$84:$R$110,$A296,$U$84:$U$110)</f>
        <v>50</v>
      </c>
      <c r="K296">
        <v>10</v>
      </c>
      <c r="L296">
        <v>0.13350000000000001</v>
      </c>
      <c r="M296">
        <f t="shared" si="16"/>
        <v>7.7344473910999501</v>
      </c>
      <c r="N296">
        <f t="shared" si="17"/>
        <v>9045.1268459957482</v>
      </c>
    </row>
    <row r="297" spans="1:14" x14ac:dyDescent="0.3">
      <c r="A297" t="str">
        <f t="shared" si="15"/>
        <v>주차장노외</v>
      </c>
      <c r="B297" t="s">
        <v>22</v>
      </c>
      <c r="C297" t="s">
        <v>23</v>
      </c>
      <c r="D297" t="s">
        <v>13</v>
      </c>
      <c r="E297" t="s">
        <v>13</v>
      </c>
      <c r="F297" t="s">
        <v>52</v>
      </c>
      <c r="G297" t="s">
        <v>53</v>
      </c>
      <c r="H297" t="s">
        <v>54</v>
      </c>
      <c r="I297" s="2">
        <v>434.73107411000001</v>
      </c>
      <c r="J297" s="2">
        <f>SUMIF($R$84:$R$110,$A297,$U$84:$U$110)</f>
        <v>50</v>
      </c>
      <c r="K297">
        <v>10</v>
      </c>
      <c r="L297">
        <v>0.13350000000000001</v>
      </c>
      <c r="M297">
        <f t="shared" si="16"/>
        <v>21.7365537055</v>
      </c>
      <c r="N297">
        <f t="shared" si="17"/>
        <v>25420.030096434031</v>
      </c>
    </row>
    <row r="298" spans="1:14" x14ac:dyDescent="0.3">
      <c r="A298" t="str">
        <f t="shared" si="15"/>
        <v>주차장노외</v>
      </c>
      <c r="B298" t="s">
        <v>22</v>
      </c>
      <c r="C298" t="s">
        <v>23</v>
      </c>
      <c r="D298" t="s">
        <v>13</v>
      </c>
      <c r="E298" t="s">
        <v>13</v>
      </c>
      <c r="F298" t="s">
        <v>52</v>
      </c>
      <c r="G298" t="s">
        <v>53</v>
      </c>
      <c r="H298" t="s">
        <v>54</v>
      </c>
      <c r="I298" s="2">
        <v>103.936124488</v>
      </c>
      <c r="J298" s="2">
        <f>SUMIF($R$84:$R$110,$A298,$U$84:$U$110)</f>
        <v>50</v>
      </c>
      <c r="K298">
        <v>10</v>
      </c>
      <c r="L298">
        <v>0.13350000000000001</v>
      </c>
      <c r="M298">
        <f t="shared" si="16"/>
        <v>5.1968062244000004</v>
      </c>
      <c r="N298">
        <f t="shared" si="17"/>
        <v>6077.4570071868247</v>
      </c>
    </row>
    <row r="299" spans="1:14" x14ac:dyDescent="0.3">
      <c r="A299" t="str">
        <f t="shared" si="15"/>
        <v>주차장노외</v>
      </c>
      <c r="B299" t="s">
        <v>22</v>
      </c>
      <c r="C299" t="s">
        <v>23</v>
      </c>
      <c r="D299" t="s">
        <v>13</v>
      </c>
      <c r="E299" t="s">
        <v>13</v>
      </c>
      <c r="F299" t="s">
        <v>52</v>
      </c>
      <c r="G299" t="s">
        <v>53</v>
      </c>
      <c r="H299" t="s">
        <v>54</v>
      </c>
      <c r="I299" s="2">
        <v>212.096134105999</v>
      </c>
      <c r="J299" s="2">
        <f>SUMIF($R$84:$R$110,$A299,$U$84:$U$110)</f>
        <v>50</v>
      </c>
      <c r="K299">
        <v>10</v>
      </c>
      <c r="L299">
        <v>0.13350000000000001</v>
      </c>
      <c r="M299">
        <f t="shared" si="16"/>
        <v>10.60480670529995</v>
      </c>
      <c r="N299">
        <f t="shared" si="17"/>
        <v>12401.897249580081</v>
      </c>
    </row>
    <row r="300" spans="1:14" x14ac:dyDescent="0.3">
      <c r="A300" t="str">
        <f t="shared" si="15"/>
        <v>주차장노외</v>
      </c>
      <c r="B300" t="s">
        <v>22</v>
      </c>
      <c r="C300" t="s">
        <v>23</v>
      </c>
      <c r="D300" t="s">
        <v>13</v>
      </c>
      <c r="E300" t="s">
        <v>13</v>
      </c>
      <c r="F300" t="s">
        <v>52</v>
      </c>
      <c r="G300" t="s">
        <v>53</v>
      </c>
      <c r="H300" t="s">
        <v>54</v>
      </c>
      <c r="I300" s="2">
        <v>92.7553982246</v>
      </c>
      <c r="J300" s="2">
        <f>SUMIF($R$84:$R$110,$A300,$U$84:$U$110)</f>
        <v>50</v>
      </c>
      <c r="K300">
        <v>10</v>
      </c>
      <c r="L300">
        <v>0.13350000000000001</v>
      </c>
      <c r="M300">
        <f t="shared" si="16"/>
        <v>4.6377699112300004</v>
      </c>
      <c r="N300">
        <f t="shared" si="17"/>
        <v>5423.686400387036</v>
      </c>
    </row>
    <row r="301" spans="1:14" x14ac:dyDescent="0.3">
      <c r="A301" t="str">
        <f t="shared" si="15"/>
        <v>주차장노외</v>
      </c>
      <c r="B301" t="s">
        <v>22</v>
      </c>
      <c r="C301" t="s">
        <v>23</v>
      </c>
      <c r="D301" t="s">
        <v>13</v>
      </c>
      <c r="E301" t="s">
        <v>13</v>
      </c>
      <c r="F301" t="s">
        <v>52</v>
      </c>
      <c r="G301" t="s">
        <v>53</v>
      </c>
      <c r="H301" t="s">
        <v>54</v>
      </c>
      <c r="I301" s="2">
        <v>190.53357712100001</v>
      </c>
      <c r="J301" s="2">
        <f>SUMIF($R$84:$R$110,$A301,$U$84:$U$110)</f>
        <v>50</v>
      </c>
      <c r="K301">
        <v>10</v>
      </c>
      <c r="L301">
        <v>0.13350000000000001</v>
      </c>
      <c r="M301">
        <f t="shared" si="16"/>
        <v>9.5266788560500011</v>
      </c>
      <c r="N301">
        <f t="shared" si="17"/>
        <v>11141.069854996234</v>
      </c>
    </row>
    <row r="302" spans="1:14" x14ac:dyDescent="0.3">
      <c r="A302" t="str">
        <f t="shared" si="15"/>
        <v>주차장노외</v>
      </c>
      <c r="B302" t="s">
        <v>22</v>
      </c>
      <c r="C302" t="s">
        <v>23</v>
      </c>
      <c r="D302" t="s">
        <v>13</v>
      </c>
      <c r="E302" t="s">
        <v>13</v>
      </c>
      <c r="F302" t="s">
        <v>52</v>
      </c>
      <c r="G302" t="s">
        <v>53</v>
      </c>
      <c r="H302" t="s">
        <v>54</v>
      </c>
      <c r="I302" s="2">
        <v>90.502673213199898</v>
      </c>
      <c r="J302" s="2">
        <f>SUMIF($R$84:$R$110,$A302,$U$84:$U$110)</f>
        <v>50</v>
      </c>
      <c r="K302">
        <v>10</v>
      </c>
      <c r="L302">
        <v>0.13350000000000001</v>
      </c>
      <c r="M302">
        <f t="shared" si="16"/>
        <v>4.5251336606599954</v>
      </c>
      <c r="N302">
        <f t="shared" si="17"/>
        <v>5291.9628107954386</v>
      </c>
    </row>
    <row r="303" spans="1:14" x14ac:dyDescent="0.3">
      <c r="A303" t="str">
        <f t="shared" si="15"/>
        <v>주차장노외</v>
      </c>
      <c r="B303" t="s">
        <v>22</v>
      </c>
      <c r="C303" t="s">
        <v>23</v>
      </c>
      <c r="D303" t="s">
        <v>13</v>
      </c>
      <c r="E303" t="s">
        <v>13</v>
      </c>
      <c r="F303" t="s">
        <v>52</v>
      </c>
      <c r="G303" t="s">
        <v>53</v>
      </c>
      <c r="H303" t="s">
        <v>54</v>
      </c>
      <c r="I303" s="2">
        <v>465.64697355499902</v>
      </c>
      <c r="J303" s="2">
        <f>SUMIF($R$84:$R$110,$A303,$U$84:$U$110)</f>
        <v>50</v>
      </c>
      <c r="K303">
        <v>10</v>
      </c>
      <c r="L303">
        <v>0.13350000000000001</v>
      </c>
      <c r="M303">
        <f t="shared" si="16"/>
        <v>23.282348677749951</v>
      </c>
      <c r="N303">
        <f t="shared" si="17"/>
        <v>27227.775484681461</v>
      </c>
    </row>
    <row r="304" spans="1:14" x14ac:dyDescent="0.3">
      <c r="A304" t="str">
        <f t="shared" si="15"/>
        <v>주차장노외</v>
      </c>
      <c r="B304" t="s">
        <v>22</v>
      </c>
      <c r="C304" t="s">
        <v>23</v>
      </c>
      <c r="D304" t="s">
        <v>13</v>
      </c>
      <c r="E304" t="s">
        <v>13</v>
      </c>
      <c r="F304" t="s">
        <v>52</v>
      </c>
      <c r="G304" t="s">
        <v>53</v>
      </c>
      <c r="H304" t="s">
        <v>54</v>
      </c>
      <c r="I304" s="2">
        <v>480.00503458899902</v>
      </c>
      <c r="J304" s="2">
        <f>SUMIF($R$84:$R$110,$A304,$U$84:$U$110)</f>
        <v>50</v>
      </c>
      <c r="K304">
        <v>10</v>
      </c>
      <c r="L304">
        <v>0.13350000000000001</v>
      </c>
      <c r="M304">
        <f t="shared" si="16"/>
        <v>24.000251729449953</v>
      </c>
      <c r="N304">
        <f t="shared" si="17"/>
        <v>28067.334387522544</v>
      </c>
    </row>
    <row r="305" spans="1:14" x14ac:dyDescent="0.3">
      <c r="A305" t="str">
        <f t="shared" si="15"/>
        <v>주차장노외</v>
      </c>
      <c r="B305" t="s">
        <v>22</v>
      </c>
      <c r="C305" t="s">
        <v>23</v>
      </c>
      <c r="D305" t="s">
        <v>13</v>
      </c>
      <c r="E305" t="s">
        <v>13</v>
      </c>
      <c r="F305" t="s">
        <v>52</v>
      </c>
      <c r="G305" t="s">
        <v>53</v>
      </c>
      <c r="H305" t="s">
        <v>54</v>
      </c>
      <c r="I305" s="2">
        <v>498.867985605</v>
      </c>
      <c r="J305" s="2">
        <f>SUMIF($R$84:$R$110,$A305,$U$84:$U$110)</f>
        <v>50</v>
      </c>
      <c r="K305">
        <v>10</v>
      </c>
      <c r="L305">
        <v>0.13350000000000001</v>
      </c>
      <c r="M305">
        <f t="shared" si="16"/>
        <v>24.943399280250002</v>
      </c>
      <c r="N305">
        <f t="shared" si="17"/>
        <v>29170.30772228117</v>
      </c>
    </row>
    <row r="306" spans="1:14" x14ac:dyDescent="0.3">
      <c r="A306" t="str">
        <f t="shared" si="15"/>
        <v>주차장노외</v>
      </c>
      <c r="B306" t="s">
        <v>22</v>
      </c>
      <c r="C306" t="s">
        <v>23</v>
      </c>
      <c r="D306" t="s">
        <v>13</v>
      </c>
      <c r="E306" t="s">
        <v>13</v>
      </c>
      <c r="F306" t="s">
        <v>52</v>
      </c>
      <c r="G306" t="s">
        <v>53</v>
      </c>
      <c r="H306" t="s">
        <v>54</v>
      </c>
      <c r="I306" s="2">
        <v>215.767811889</v>
      </c>
      <c r="J306" s="2">
        <f>SUMIF($R$84:$R$110,$A306,$U$84:$U$110)</f>
        <v>50</v>
      </c>
      <c r="K306">
        <v>10</v>
      </c>
      <c r="L306">
        <v>0.13350000000000001</v>
      </c>
      <c r="M306">
        <f t="shared" si="16"/>
        <v>10.78839059445</v>
      </c>
      <c r="N306">
        <f t="shared" si="17"/>
        <v>12616.591264585499</v>
      </c>
    </row>
    <row r="307" spans="1:14" x14ac:dyDescent="0.3">
      <c r="A307" t="str">
        <f t="shared" si="15"/>
        <v>주차장노외</v>
      </c>
      <c r="B307" t="s">
        <v>22</v>
      </c>
      <c r="C307" t="s">
        <v>23</v>
      </c>
      <c r="D307" t="s">
        <v>13</v>
      </c>
      <c r="E307" t="s">
        <v>13</v>
      </c>
      <c r="F307" t="s">
        <v>52</v>
      </c>
      <c r="G307" t="s">
        <v>53</v>
      </c>
      <c r="H307" t="s">
        <v>54</v>
      </c>
      <c r="I307" s="2">
        <v>340.61573094200003</v>
      </c>
      <c r="J307" s="2">
        <f>SUMIF($R$84:$R$110,$A307,$U$84:$U$110)</f>
        <v>50</v>
      </c>
      <c r="K307">
        <v>10</v>
      </c>
      <c r="L307">
        <v>0.13350000000000001</v>
      </c>
      <c r="M307">
        <f t="shared" si="16"/>
        <v>17.030786547100004</v>
      </c>
      <c r="N307">
        <f t="shared" si="17"/>
        <v>19916.823635371573</v>
      </c>
    </row>
    <row r="308" spans="1:14" x14ac:dyDescent="0.3">
      <c r="A308" t="str">
        <f t="shared" si="15"/>
        <v>주차장노외</v>
      </c>
      <c r="B308" t="s">
        <v>22</v>
      </c>
      <c r="C308" t="s">
        <v>23</v>
      </c>
      <c r="D308" t="s">
        <v>13</v>
      </c>
      <c r="E308" t="s">
        <v>13</v>
      </c>
      <c r="F308" t="s">
        <v>52</v>
      </c>
      <c r="G308" t="s">
        <v>53</v>
      </c>
      <c r="H308" t="s">
        <v>54</v>
      </c>
      <c r="I308" s="2">
        <v>112.060387387999</v>
      </c>
      <c r="J308" s="2">
        <f>SUMIF($R$84:$R$110,$A308,$U$84:$U$110)</f>
        <v>50</v>
      </c>
      <c r="K308">
        <v>10</v>
      </c>
      <c r="L308">
        <v>0.13350000000000001</v>
      </c>
      <c r="M308">
        <f t="shared" si="16"/>
        <v>5.6030193693999504</v>
      </c>
      <c r="N308">
        <f t="shared" si="17"/>
        <v>6552.5070317384661</v>
      </c>
    </row>
    <row r="309" spans="1:14" x14ac:dyDescent="0.3">
      <c r="A309" t="str">
        <f t="shared" si="15"/>
        <v>주차장노외</v>
      </c>
      <c r="B309" t="s">
        <v>22</v>
      </c>
      <c r="C309" t="s">
        <v>23</v>
      </c>
      <c r="D309" t="s">
        <v>13</v>
      </c>
      <c r="E309" t="s">
        <v>13</v>
      </c>
      <c r="F309" t="s">
        <v>52</v>
      </c>
      <c r="G309" t="s">
        <v>53</v>
      </c>
      <c r="H309" t="s">
        <v>54</v>
      </c>
      <c r="I309" s="2">
        <v>469.57113306100001</v>
      </c>
      <c r="J309" s="2">
        <f>SUMIF($R$84:$R$110,$A309,$U$84:$U$110)</f>
        <v>50</v>
      </c>
      <c r="K309">
        <v>10</v>
      </c>
      <c r="L309">
        <v>0.13350000000000001</v>
      </c>
      <c r="M309">
        <f t="shared" si="16"/>
        <v>23.478556653050003</v>
      </c>
      <c r="N309">
        <f t="shared" si="17"/>
        <v>27457.23286347586</v>
      </c>
    </row>
    <row r="310" spans="1:14" x14ac:dyDescent="0.3">
      <c r="A310" t="str">
        <f t="shared" si="15"/>
        <v>건물평면</v>
      </c>
      <c r="B310" t="s">
        <v>11</v>
      </c>
      <c r="C310" t="s">
        <v>17</v>
      </c>
      <c r="D310" t="s">
        <v>13</v>
      </c>
      <c r="E310" t="s">
        <v>13</v>
      </c>
      <c r="F310" t="s">
        <v>52</v>
      </c>
      <c r="G310" t="s">
        <v>53</v>
      </c>
      <c r="H310" t="s">
        <v>54</v>
      </c>
      <c r="I310" s="2">
        <v>1329.99537437</v>
      </c>
      <c r="J310" s="2">
        <f>SUMIF($R$84:$R$110,$A310,$U$84:$U$110)</f>
        <v>24.14</v>
      </c>
      <c r="K310">
        <v>6.6</v>
      </c>
      <c r="L310">
        <v>0.13350000000000001</v>
      </c>
      <c r="M310">
        <f t="shared" si="16"/>
        <v>48.645588389836064</v>
      </c>
      <c r="N310">
        <f t="shared" si="17"/>
        <v>56889.069798377684</v>
      </c>
    </row>
    <row r="311" spans="1:14" x14ac:dyDescent="0.3">
      <c r="A311" t="str">
        <f t="shared" si="15"/>
        <v>건물경사</v>
      </c>
      <c r="B311" t="s">
        <v>11</v>
      </c>
      <c r="C311" t="s">
        <v>12</v>
      </c>
      <c r="D311" t="s">
        <v>13</v>
      </c>
      <c r="E311" t="s">
        <v>13</v>
      </c>
      <c r="F311" t="s">
        <v>52</v>
      </c>
      <c r="G311" t="s">
        <v>53</v>
      </c>
      <c r="H311" t="s">
        <v>54</v>
      </c>
      <c r="I311" s="2">
        <v>582.12867323</v>
      </c>
      <c r="J311" s="2">
        <f>SUMIF($R$84:$R$110,$A311,$U$84:$U$110)</f>
        <v>33</v>
      </c>
      <c r="K311">
        <v>6.6</v>
      </c>
      <c r="L311">
        <v>0.13350000000000001</v>
      </c>
      <c r="M311">
        <f t="shared" si="16"/>
        <v>29.106433661500006</v>
      </c>
      <c r="N311">
        <f t="shared" si="17"/>
        <v>34038.809909777796</v>
      </c>
    </row>
    <row r="312" spans="1:14" x14ac:dyDescent="0.3">
      <c r="A312" t="str">
        <f t="shared" si="15"/>
        <v>건물경사</v>
      </c>
      <c r="B312" t="s">
        <v>11</v>
      </c>
      <c r="C312" t="s">
        <v>12</v>
      </c>
      <c r="D312" t="s">
        <v>13</v>
      </c>
      <c r="E312" t="s">
        <v>13</v>
      </c>
      <c r="F312" t="s">
        <v>52</v>
      </c>
      <c r="G312" t="s">
        <v>53</v>
      </c>
      <c r="H312" t="s">
        <v>54</v>
      </c>
      <c r="I312" s="2">
        <v>188.854333854999</v>
      </c>
      <c r="J312" s="2">
        <f>SUMIF($R$84:$R$110,$A312,$U$84:$U$110)</f>
        <v>33</v>
      </c>
      <c r="K312">
        <v>6.6</v>
      </c>
      <c r="L312">
        <v>0.13350000000000001</v>
      </c>
      <c r="M312">
        <f t="shared" si="16"/>
        <v>9.4427166927499506</v>
      </c>
      <c r="N312">
        <f t="shared" si="17"/>
        <v>11042.879463503357</v>
      </c>
    </row>
    <row r="313" spans="1:14" x14ac:dyDescent="0.3">
      <c r="A313" t="str">
        <f t="shared" si="15"/>
        <v>건물경사</v>
      </c>
      <c r="B313" t="s">
        <v>11</v>
      </c>
      <c r="C313" t="s">
        <v>12</v>
      </c>
      <c r="D313" t="s">
        <v>13</v>
      </c>
      <c r="E313" t="s">
        <v>13</v>
      </c>
      <c r="F313" t="s">
        <v>52</v>
      </c>
      <c r="G313" t="s">
        <v>53</v>
      </c>
      <c r="H313" t="s">
        <v>54</v>
      </c>
      <c r="I313" s="2">
        <v>879.00714458599896</v>
      </c>
      <c r="J313" s="2">
        <f>SUMIF($R$84:$R$110,$A313,$U$84:$U$110)</f>
        <v>33</v>
      </c>
      <c r="K313">
        <v>6.6</v>
      </c>
      <c r="L313">
        <v>0.13350000000000001</v>
      </c>
      <c r="M313">
        <f t="shared" si="16"/>
        <v>43.950357229299954</v>
      </c>
      <c r="N313">
        <f t="shared" si="17"/>
        <v>51398.184765377126</v>
      </c>
    </row>
    <row r="314" spans="1:14" x14ac:dyDescent="0.3">
      <c r="A314" t="str">
        <f t="shared" si="15"/>
        <v>건물경사</v>
      </c>
      <c r="B314" t="s">
        <v>11</v>
      </c>
      <c r="C314" t="s">
        <v>12</v>
      </c>
      <c r="D314" t="s">
        <v>13</v>
      </c>
      <c r="E314" t="s">
        <v>13</v>
      </c>
      <c r="F314" t="s">
        <v>52</v>
      </c>
      <c r="G314" t="s">
        <v>53</v>
      </c>
      <c r="H314" t="s">
        <v>54</v>
      </c>
      <c r="I314" s="2">
        <v>185.088012915999</v>
      </c>
      <c r="J314" s="2">
        <f>SUMIF($R$84:$R$110,$A314,$U$84:$U$110)</f>
        <v>33</v>
      </c>
      <c r="K314">
        <v>6.6</v>
      </c>
      <c r="L314">
        <v>0.13350000000000001</v>
      </c>
      <c r="M314">
        <f t="shared" si="16"/>
        <v>9.2544006457999508</v>
      </c>
      <c r="N314">
        <f t="shared" si="17"/>
        <v>10822.651379237212</v>
      </c>
    </row>
    <row r="315" spans="1:14" x14ac:dyDescent="0.3">
      <c r="A315" t="str">
        <f t="shared" si="15"/>
        <v>건물평면</v>
      </c>
      <c r="B315" t="s">
        <v>11</v>
      </c>
      <c r="C315" t="s">
        <v>17</v>
      </c>
      <c r="D315" t="s">
        <v>13</v>
      </c>
      <c r="E315" t="s">
        <v>13</v>
      </c>
      <c r="F315" t="s">
        <v>52</v>
      </c>
      <c r="G315" t="s">
        <v>53</v>
      </c>
      <c r="H315" t="s">
        <v>54</v>
      </c>
      <c r="I315" s="2">
        <v>129.436982497</v>
      </c>
      <c r="J315" s="2">
        <f>SUMIF($R$84:$R$110,$A315,$U$84:$U$110)</f>
        <v>24.14</v>
      </c>
      <c r="K315">
        <v>6.6</v>
      </c>
      <c r="L315">
        <v>0.13350000000000001</v>
      </c>
      <c r="M315">
        <f t="shared" si="16"/>
        <v>4.7342556931478486</v>
      </c>
      <c r="N315">
        <f t="shared" si="17"/>
        <v>5536.5226629086828</v>
      </c>
    </row>
    <row r="316" spans="1:14" x14ac:dyDescent="0.3">
      <c r="A316" t="str">
        <f t="shared" si="15"/>
        <v>주차장노외</v>
      </c>
      <c r="B316" t="s">
        <v>22</v>
      </c>
      <c r="C316" t="s">
        <v>23</v>
      </c>
      <c r="D316" t="s">
        <v>13</v>
      </c>
      <c r="E316" t="s">
        <v>13</v>
      </c>
      <c r="F316" t="s">
        <v>52</v>
      </c>
      <c r="G316" t="s">
        <v>53</v>
      </c>
      <c r="H316" t="s">
        <v>54</v>
      </c>
      <c r="I316" s="2">
        <v>1335.21153836999</v>
      </c>
      <c r="J316" s="2">
        <f>SUMIF($R$84:$R$110,$A316,$U$84:$U$110)</f>
        <v>50</v>
      </c>
      <c r="K316">
        <v>10</v>
      </c>
      <c r="L316">
        <v>0.13350000000000001</v>
      </c>
      <c r="M316">
        <f t="shared" si="16"/>
        <v>66.760576918499495</v>
      </c>
      <c r="N316">
        <f t="shared" si="17"/>
        <v>78073.824283108435</v>
      </c>
    </row>
    <row r="317" spans="1:14" x14ac:dyDescent="0.3">
      <c r="A317" t="str">
        <f t="shared" si="15"/>
        <v>건물평면</v>
      </c>
      <c r="B317" t="s">
        <v>11</v>
      </c>
      <c r="C317" t="s">
        <v>17</v>
      </c>
      <c r="D317" t="s">
        <v>13</v>
      </c>
      <c r="E317" t="s">
        <v>13</v>
      </c>
      <c r="F317" t="s">
        <v>52</v>
      </c>
      <c r="G317" t="s">
        <v>53</v>
      </c>
      <c r="H317" t="s">
        <v>54</v>
      </c>
      <c r="I317" s="2">
        <v>3818.9169608699899</v>
      </c>
      <c r="J317" s="2">
        <f>SUMIF($R$84:$R$110,$A317,$U$84:$U$110)</f>
        <v>24.14</v>
      </c>
      <c r="K317">
        <v>6.6</v>
      </c>
      <c r="L317">
        <v>0.13350000000000001</v>
      </c>
      <c r="M317">
        <f t="shared" si="16"/>
        <v>139.67978096272964</v>
      </c>
      <c r="N317">
        <f t="shared" si="17"/>
        <v>163349.91664467379</v>
      </c>
    </row>
    <row r="318" spans="1:14" x14ac:dyDescent="0.3">
      <c r="A318" t="str">
        <f t="shared" si="15"/>
        <v>주차장노외</v>
      </c>
      <c r="B318" t="s">
        <v>22</v>
      </c>
      <c r="C318" t="s">
        <v>23</v>
      </c>
      <c r="D318" t="s">
        <v>13</v>
      </c>
      <c r="E318" t="s">
        <v>13</v>
      </c>
      <c r="F318" t="s">
        <v>52</v>
      </c>
      <c r="G318" t="s">
        <v>53</v>
      </c>
      <c r="H318" t="s">
        <v>54</v>
      </c>
      <c r="I318" s="2">
        <v>1525.7592927200001</v>
      </c>
      <c r="J318" s="2">
        <f>SUMIF($R$84:$R$110,$A318,$U$84:$U$110)</f>
        <v>50</v>
      </c>
      <c r="K318">
        <v>10</v>
      </c>
      <c r="L318">
        <v>0.13350000000000001</v>
      </c>
      <c r="M318">
        <f t="shared" si="16"/>
        <v>76.287964636000012</v>
      </c>
      <c r="N318">
        <f t="shared" si="17"/>
        <v>89215.72312321658</v>
      </c>
    </row>
    <row r="319" spans="1:14" x14ac:dyDescent="0.3">
      <c r="A319" t="str">
        <f t="shared" si="15"/>
        <v>주차장노외</v>
      </c>
      <c r="B319" t="s">
        <v>22</v>
      </c>
      <c r="C319" t="s">
        <v>23</v>
      </c>
      <c r="D319" t="s">
        <v>13</v>
      </c>
      <c r="E319" t="s">
        <v>13</v>
      </c>
      <c r="F319" t="s">
        <v>52</v>
      </c>
      <c r="G319" t="s">
        <v>53</v>
      </c>
      <c r="H319" t="s">
        <v>54</v>
      </c>
      <c r="I319" s="2">
        <v>767.17867610300004</v>
      </c>
      <c r="J319" s="2">
        <f>SUMIF($R$84:$R$110,$A319,$U$84:$U$110)</f>
        <v>50</v>
      </c>
      <c r="K319">
        <v>10</v>
      </c>
      <c r="L319">
        <v>0.13350000000000001</v>
      </c>
      <c r="M319">
        <f t="shared" si="16"/>
        <v>38.358933805150002</v>
      </c>
      <c r="N319">
        <f t="shared" si="17"/>
        <v>44859.238727770724</v>
      </c>
    </row>
    <row r="320" spans="1:14" x14ac:dyDescent="0.3">
      <c r="A320" t="str">
        <f t="shared" si="15"/>
        <v>주차장노외</v>
      </c>
      <c r="B320" t="s">
        <v>22</v>
      </c>
      <c r="C320" t="s">
        <v>23</v>
      </c>
      <c r="D320" t="s">
        <v>13</v>
      </c>
      <c r="E320" t="s">
        <v>13</v>
      </c>
      <c r="F320" t="s">
        <v>52</v>
      </c>
      <c r="G320" t="s">
        <v>53</v>
      </c>
      <c r="H320" t="s">
        <v>54</v>
      </c>
      <c r="I320" s="2">
        <v>1443.93186747</v>
      </c>
      <c r="J320" s="2">
        <f>SUMIF($R$84:$R$110,$A320,$U$84:$U$110)</f>
        <v>50</v>
      </c>
      <c r="K320">
        <v>10</v>
      </c>
      <c r="L320">
        <v>0.13350000000000001</v>
      </c>
      <c r="M320">
        <f t="shared" si="16"/>
        <v>72.196593373500008</v>
      </c>
      <c r="N320">
        <f t="shared" si="17"/>
        <v>84431.028086573322</v>
      </c>
    </row>
    <row r="321" spans="1:14" x14ac:dyDescent="0.3">
      <c r="A321" t="str">
        <f t="shared" si="15"/>
        <v>주차장노외</v>
      </c>
      <c r="B321" t="s">
        <v>22</v>
      </c>
      <c r="C321" t="s">
        <v>23</v>
      </c>
      <c r="D321" t="s">
        <v>13</v>
      </c>
      <c r="E321" t="s">
        <v>13</v>
      </c>
      <c r="F321" t="s">
        <v>52</v>
      </c>
      <c r="G321" t="s">
        <v>53</v>
      </c>
      <c r="H321" t="s">
        <v>54</v>
      </c>
      <c r="I321" s="2">
        <v>967.32570331600004</v>
      </c>
      <c r="J321" s="2">
        <f>SUMIF($R$84:$R$110,$A321,$U$84:$U$110)</f>
        <v>50</v>
      </c>
      <c r="K321">
        <v>10</v>
      </c>
      <c r="L321">
        <v>0.13350000000000001</v>
      </c>
      <c r="M321">
        <f t="shared" si="16"/>
        <v>48.366285165800008</v>
      </c>
      <c r="N321">
        <f t="shared" si="17"/>
        <v>56562.435849996487</v>
      </c>
    </row>
    <row r="322" spans="1:14" x14ac:dyDescent="0.3">
      <c r="A322" t="str">
        <f t="shared" si="15"/>
        <v>주차장노외</v>
      </c>
      <c r="B322" t="s">
        <v>22</v>
      </c>
      <c r="C322" t="s">
        <v>23</v>
      </c>
      <c r="D322" t="s">
        <v>13</v>
      </c>
      <c r="E322" t="s">
        <v>13</v>
      </c>
      <c r="F322" t="s">
        <v>52</v>
      </c>
      <c r="G322" t="s">
        <v>53</v>
      </c>
      <c r="H322" t="s">
        <v>54</v>
      </c>
      <c r="I322" s="2">
        <v>376.028604438</v>
      </c>
      <c r="J322" s="2">
        <f>SUMIF($R$84:$R$110,$A322,$U$84:$U$110)</f>
        <v>50</v>
      </c>
      <c r="K322">
        <v>10</v>
      </c>
      <c r="L322">
        <v>0.13350000000000001</v>
      </c>
      <c r="M322">
        <f t="shared" si="16"/>
        <v>18.801430221900002</v>
      </c>
      <c r="N322">
        <f t="shared" si="17"/>
        <v>21987.520587303181</v>
      </c>
    </row>
    <row r="323" spans="1:14" x14ac:dyDescent="0.3">
      <c r="A323" t="str">
        <f t="shared" si="15"/>
        <v>주차장노외</v>
      </c>
      <c r="B323" t="s">
        <v>22</v>
      </c>
      <c r="C323" t="s">
        <v>23</v>
      </c>
      <c r="D323" t="s">
        <v>13</v>
      </c>
      <c r="E323" t="s">
        <v>13</v>
      </c>
      <c r="F323" t="s">
        <v>52</v>
      </c>
      <c r="G323" t="s">
        <v>53</v>
      </c>
      <c r="H323" t="s">
        <v>54</v>
      </c>
      <c r="I323" s="2">
        <v>992.27920677999896</v>
      </c>
      <c r="J323" s="2">
        <f>SUMIF($R$84:$R$110,$A323,$U$84:$U$110)</f>
        <v>50</v>
      </c>
      <c r="K323">
        <v>10</v>
      </c>
      <c r="L323">
        <v>0.13350000000000001</v>
      </c>
      <c r="M323">
        <f t="shared" si="16"/>
        <v>49.613960338999952</v>
      </c>
      <c r="N323">
        <f t="shared" si="17"/>
        <v>58021.542058046893</v>
      </c>
    </row>
    <row r="324" spans="1:14" x14ac:dyDescent="0.3">
      <c r="A324" t="str">
        <f t="shared" ref="A324:A387" si="18">B324&amp;C324</f>
        <v>주차장노외</v>
      </c>
      <c r="B324" t="s">
        <v>22</v>
      </c>
      <c r="C324" t="s">
        <v>23</v>
      </c>
      <c r="D324" t="s">
        <v>13</v>
      </c>
      <c r="E324" t="s">
        <v>13</v>
      </c>
      <c r="F324" t="s">
        <v>52</v>
      </c>
      <c r="G324" t="s">
        <v>53</v>
      </c>
      <c r="H324" t="s">
        <v>54</v>
      </c>
      <c r="I324" s="2">
        <v>263.02250225</v>
      </c>
      <c r="J324" s="2">
        <f>SUMIF($R$84:$R$110,$A324,$U$84:$U$110)</f>
        <v>50</v>
      </c>
      <c r="K324">
        <v>10</v>
      </c>
      <c r="L324">
        <v>0.13350000000000001</v>
      </c>
      <c r="M324">
        <f t="shared" ref="M324:M387" si="19">I324*(J324/100)*(1/K324)</f>
        <v>13.151125112500001</v>
      </c>
      <c r="N324">
        <f t="shared" ref="N324:N387" si="20">M324*L324*8760</f>
        <v>15379.714774064252</v>
      </c>
    </row>
    <row r="325" spans="1:14" x14ac:dyDescent="0.3">
      <c r="A325" t="str">
        <f t="shared" si="18"/>
        <v>주차장노외</v>
      </c>
      <c r="B325" t="s">
        <v>22</v>
      </c>
      <c r="C325" t="s">
        <v>23</v>
      </c>
      <c r="D325" t="s">
        <v>13</v>
      </c>
      <c r="E325" t="s">
        <v>13</v>
      </c>
      <c r="F325" t="s">
        <v>52</v>
      </c>
      <c r="G325" t="s">
        <v>53</v>
      </c>
      <c r="H325" t="s">
        <v>54</v>
      </c>
      <c r="I325" s="2">
        <v>139.85708546999899</v>
      </c>
      <c r="J325" s="2">
        <f>SUMIF($R$84:$R$110,$A325,$U$84:$U$110)</f>
        <v>50</v>
      </c>
      <c r="K325">
        <v>10</v>
      </c>
      <c r="L325">
        <v>0.13350000000000001</v>
      </c>
      <c r="M325">
        <f t="shared" si="19"/>
        <v>6.9928542734999501</v>
      </c>
      <c r="N325">
        <f t="shared" si="20"/>
        <v>8177.863358687252</v>
      </c>
    </row>
    <row r="326" spans="1:14" x14ac:dyDescent="0.3">
      <c r="A326" t="str">
        <f t="shared" si="18"/>
        <v>주차장노외</v>
      </c>
      <c r="B326" t="s">
        <v>22</v>
      </c>
      <c r="C326" t="s">
        <v>23</v>
      </c>
      <c r="D326" t="s">
        <v>13</v>
      </c>
      <c r="E326" t="s">
        <v>13</v>
      </c>
      <c r="F326" t="s">
        <v>52</v>
      </c>
      <c r="G326" t="s">
        <v>53</v>
      </c>
      <c r="H326" t="s">
        <v>54</v>
      </c>
      <c r="I326" s="2">
        <v>678.90256148000003</v>
      </c>
      <c r="J326" s="2">
        <f>SUMIF($R$84:$R$110,$A326,$U$84:$U$110)</f>
        <v>50</v>
      </c>
      <c r="K326">
        <v>10</v>
      </c>
      <c r="L326">
        <v>0.13350000000000001</v>
      </c>
      <c r="M326">
        <f t="shared" si="19"/>
        <v>33.945128074000003</v>
      </c>
      <c r="N326">
        <f t="shared" si="20"/>
        <v>39697.46947742004</v>
      </c>
    </row>
    <row r="327" spans="1:14" x14ac:dyDescent="0.3">
      <c r="A327" t="str">
        <f t="shared" si="18"/>
        <v>건물경사</v>
      </c>
      <c r="B327" t="s">
        <v>11</v>
      </c>
      <c r="C327" t="s">
        <v>12</v>
      </c>
      <c r="D327" t="s">
        <v>13</v>
      </c>
      <c r="E327" t="s">
        <v>13</v>
      </c>
      <c r="F327" t="s">
        <v>52</v>
      </c>
      <c r="G327" t="s">
        <v>53</v>
      </c>
      <c r="H327" t="s">
        <v>54</v>
      </c>
      <c r="I327" s="2">
        <v>324.80977183999897</v>
      </c>
      <c r="J327" s="2">
        <f>SUMIF($R$84:$R$110,$A327,$U$84:$U$110)</f>
        <v>33</v>
      </c>
      <c r="K327">
        <v>6.6</v>
      </c>
      <c r="L327">
        <v>0.13350000000000001</v>
      </c>
      <c r="M327">
        <f t="shared" si="19"/>
        <v>16.240488591999949</v>
      </c>
      <c r="N327">
        <f t="shared" si="20"/>
        <v>18992.601788800261</v>
      </c>
    </row>
    <row r="328" spans="1:14" x14ac:dyDescent="0.3">
      <c r="A328" t="str">
        <f t="shared" si="18"/>
        <v>건물경사</v>
      </c>
      <c r="B328" t="s">
        <v>11</v>
      </c>
      <c r="C328" t="s">
        <v>12</v>
      </c>
      <c r="D328" t="s">
        <v>13</v>
      </c>
      <c r="E328" t="s">
        <v>13</v>
      </c>
      <c r="F328" t="s">
        <v>52</v>
      </c>
      <c r="G328" t="s">
        <v>53</v>
      </c>
      <c r="H328" t="s">
        <v>54</v>
      </c>
      <c r="I328" s="2">
        <v>339.72353119399901</v>
      </c>
      <c r="J328" s="2">
        <f>SUMIF($R$84:$R$110,$A328,$U$84:$U$110)</f>
        <v>33</v>
      </c>
      <c r="K328">
        <v>6.6</v>
      </c>
      <c r="L328">
        <v>0.13350000000000001</v>
      </c>
      <c r="M328">
        <f t="shared" si="19"/>
        <v>16.986176559699953</v>
      </c>
      <c r="N328">
        <f t="shared" si="20"/>
        <v>19864.654039506706</v>
      </c>
    </row>
    <row r="329" spans="1:14" x14ac:dyDescent="0.3">
      <c r="A329" t="str">
        <f t="shared" si="18"/>
        <v>건물경사</v>
      </c>
      <c r="B329" t="s">
        <v>11</v>
      </c>
      <c r="C329" t="s">
        <v>12</v>
      </c>
      <c r="D329" t="s">
        <v>13</v>
      </c>
      <c r="E329" t="s">
        <v>13</v>
      </c>
      <c r="F329" t="s">
        <v>52</v>
      </c>
      <c r="G329" t="s">
        <v>53</v>
      </c>
      <c r="H329" t="s">
        <v>54</v>
      </c>
      <c r="I329" s="2">
        <v>147.993182198</v>
      </c>
      <c r="J329" s="2">
        <f>SUMIF($R$84:$R$110,$A329,$U$84:$U$110)</f>
        <v>33</v>
      </c>
      <c r="K329">
        <v>6.6</v>
      </c>
      <c r="L329">
        <v>0.13350000000000001</v>
      </c>
      <c r="M329">
        <f t="shared" si="19"/>
        <v>7.3996591099</v>
      </c>
      <c r="N329">
        <f t="shared" si="20"/>
        <v>8653.6053426636536</v>
      </c>
    </row>
    <row r="330" spans="1:14" x14ac:dyDescent="0.3">
      <c r="A330" t="str">
        <f t="shared" si="18"/>
        <v>건물경사</v>
      </c>
      <c r="B330" t="s">
        <v>11</v>
      </c>
      <c r="C330" t="s">
        <v>12</v>
      </c>
      <c r="D330" t="s">
        <v>13</v>
      </c>
      <c r="E330" t="s">
        <v>13</v>
      </c>
      <c r="F330" t="s">
        <v>52</v>
      </c>
      <c r="G330" t="s">
        <v>53</v>
      </c>
      <c r="H330" t="s">
        <v>54</v>
      </c>
      <c r="I330" s="2">
        <v>308.87992816799903</v>
      </c>
      <c r="J330" s="2">
        <f>SUMIF($R$84:$R$110,$A330,$U$84:$U$110)</f>
        <v>33</v>
      </c>
      <c r="K330">
        <v>6.6</v>
      </c>
      <c r="L330">
        <v>0.13350000000000001</v>
      </c>
      <c r="M330">
        <f t="shared" si="19"/>
        <v>15.443996408399952</v>
      </c>
      <c r="N330">
        <f t="shared" si="20"/>
        <v>18061.136039767407</v>
      </c>
    </row>
    <row r="331" spans="1:14" x14ac:dyDescent="0.3">
      <c r="A331" t="str">
        <f t="shared" si="18"/>
        <v>건물평면</v>
      </c>
      <c r="B331" t="s">
        <v>11</v>
      </c>
      <c r="C331" t="s">
        <v>17</v>
      </c>
      <c r="D331" t="s">
        <v>13</v>
      </c>
      <c r="E331" t="s">
        <v>13</v>
      </c>
      <c r="F331" t="s">
        <v>52</v>
      </c>
      <c r="G331" t="s">
        <v>53</v>
      </c>
      <c r="H331" t="s">
        <v>54</v>
      </c>
      <c r="I331" s="2">
        <v>376.94021945999901</v>
      </c>
      <c r="J331" s="2">
        <f>SUMIF($R$84:$R$110,$A331,$U$84:$U$110)</f>
        <v>24.14</v>
      </c>
      <c r="K331">
        <v>6.6</v>
      </c>
      <c r="L331">
        <v>0.13350000000000001</v>
      </c>
      <c r="M331">
        <f t="shared" si="19"/>
        <v>13.786874087521783</v>
      </c>
      <c r="N331">
        <f t="shared" si="20"/>
        <v>16123.197770393224</v>
      </c>
    </row>
    <row r="332" spans="1:14" x14ac:dyDescent="0.3">
      <c r="A332" t="str">
        <f t="shared" si="18"/>
        <v>주차장노외</v>
      </c>
      <c r="B332" t="s">
        <v>22</v>
      </c>
      <c r="C332" t="s">
        <v>23</v>
      </c>
      <c r="D332" t="s">
        <v>13</v>
      </c>
      <c r="E332" t="s">
        <v>13</v>
      </c>
      <c r="F332" t="s">
        <v>52</v>
      </c>
      <c r="G332" t="s">
        <v>53</v>
      </c>
      <c r="H332" t="s">
        <v>54</v>
      </c>
      <c r="I332" s="2">
        <v>75.585993650000006</v>
      </c>
      <c r="J332" s="2">
        <f>SUMIF($R$84:$R$110,$A332,$U$84:$U$110)</f>
        <v>50</v>
      </c>
      <c r="K332">
        <v>10</v>
      </c>
      <c r="L332">
        <v>0.13350000000000001</v>
      </c>
      <c r="M332">
        <f t="shared" si="19"/>
        <v>3.7792996825000005</v>
      </c>
      <c r="N332">
        <f t="shared" si="20"/>
        <v>4419.7398066964515</v>
      </c>
    </row>
    <row r="333" spans="1:14" x14ac:dyDescent="0.3">
      <c r="A333" t="str">
        <f t="shared" si="18"/>
        <v>주차장노외</v>
      </c>
      <c r="B333" t="s">
        <v>22</v>
      </c>
      <c r="C333" t="s">
        <v>23</v>
      </c>
      <c r="D333" t="s">
        <v>13</v>
      </c>
      <c r="E333" t="s">
        <v>13</v>
      </c>
      <c r="F333" t="s">
        <v>52</v>
      </c>
      <c r="G333" t="s">
        <v>53</v>
      </c>
      <c r="H333" t="s">
        <v>54</v>
      </c>
      <c r="I333" s="2">
        <v>68.738805964700006</v>
      </c>
      <c r="J333" s="2">
        <f>SUMIF($R$84:$R$110,$A333,$U$84:$U$110)</f>
        <v>50</v>
      </c>
      <c r="K333">
        <v>10</v>
      </c>
      <c r="L333">
        <v>0.13350000000000001</v>
      </c>
      <c r="M333">
        <f t="shared" si="19"/>
        <v>3.4369402982350006</v>
      </c>
      <c r="N333">
        <f t="shared" si="20"/>
        <v>4019.3642011739039</v>
      </c>
    </row>
    <row r="334" spans="1:14" x14ac:dyDescent="0.3">
      <c r="A334" t="str">
        <f t="shared" si="18"/>
        <v>건물평면</v>
      </c>
      <c r="B334" t="s">
        <v>11</v>
      </c>
      <c r="C334" t="s">
        <v>17</v>
      </c>
      <c r="D334" t="s">
        <v>13</v>
      </c>
      <c r="E334" t="s">
        <v>13</v>
      </c>
      <c r="F334" t="s">
        <v>52</v>
      </c>
      <c r="G334" t="s">
        <v>53</v>
      </c>
      <c r="H334" t="s">
        <v>54</v>
      </c>
      <c r="I334" s="2">
        <v>458.623888706</v>
      </c>
      <c r="J334" s="2">
        <f>SUMIF($R$84:$R$110,$A334,$U$84:$U$110)</f>
        <v>24.14</v>
      </c>
      <c r="K334">
        <v>6.6</v>
      </c>
      <c r="L334">
        <v>0.13350000000000001</v>
      </c>
      <c r="M334">
        <f t="shared" si="19"/>
        <v>16.774516171761881</v>
      </c>
      <c r="N334">
        <f t="shared" si="20"/>
        <v>19617.125682228652</v>
      </c>
    </row>
    <row r="335" spans="1:14" x14ac:dyDescent="0.3">
      <c r="A335" t="str">
        <f t="shared" si="18"/>
        <v>건물평면</v>
      </c>
      <c r="B335" t="s">
        <v>11</v>
      </c>
      <c r="C335" t="s">
        <v>17</v>
      </c>
      <c r="D335" t="s">
        <v>13</v>
      </c>
      <c r="E335" t="s">
        <v>13</v>
      </c>
      <c r="F335" t="s">
        <v>52</v>
      </c>
      <c r="G335" t="s">
        <v>53</v>
      </c>
      <c r="H335" t="s">
        <v>54</v>
      </c>
      <c r="I335" s="2">
        <v>1966.4236683500001</v>
      </c>
      <c r="J335" s="2">
        <f>SUMIF($R$84:$R$110,$A335,$U$84:$U$110)</f>
        <v>24.14</v>
      </c>
      <c r="K335">
        <v>6.6</v>
      </c>
      <c r="L335">
        <v>0.13350000000000001</v>
      </c>
      <c r="M335">
        <f t="shared" si="19"/>
        <v>71.923435384801522</v>
      </c>
      <c r="N335">
        <f t="shared" si="20"/>
        <v>84111.580745109997</v>
      </c>
    </row>
    <row r="336" spans="1:14" x14ac:dyDescent="0.3">
      <c r="A336" t="str">
        <f t="shared" si="18"/>
        <v>건물평면</v>
      </c>
      <c r="B336" t="s">
        <v>11</v>
      </c>
      <c r="C336" t="s">
        <v>17</v>
      </c>
      <c r="D336" t="s">
        <v>13</v>
      </c>
      <c r="E336" t="s">
        <v>13</v>
      </c>
      <c r="F336" t="s">
        <v>52</v>
      </c>
      <c r="G336" t="s">
        <v>53</v>
      </c>
      <c r="H336" t="s">
        <v>54</v>
      </c>
      <c r="I336" s="2">
        <v>456.75622366300001</v>
      </c>
      <c r="J336" s="2">
        <f>SUMIF($R$84:$R$110,$A336,$U$84:$U$110)</f>
        <v>24.14</v>
      </c>
      <c r="K336">
        <v>6.6</v>
      </c>
      <c r="L336">
        <v>0.13350000000000001</v>
      </c>
      <c r="M336">
        <f t="shared" si="19"/>
        <v>16.706204907916394</v>
      </c>
      <c r="N336">
        <f t="shared" si="20"/>
        <v>19537.238391611907</v>
      </c>
    </row>
    <row r="337" spans="1:14" x14ac:dyDescent="0.3">
      <c r="A337" t="str">
        <f t="shared" si="18"/>
        <v>건물경사</v>
      </c>
      <c r="B337" t="s">
        <v>11</v>
      </c>
      <c r="C337" t="s">
        <v>12</v>
      </c>
      <c r="D337" t="s">
        <v>13</v>
      </c>
      <c r="E337" t="s">
        <v>13</v>
      </c>
      <c r="F337" t="s">
        <v>52</v>
      </c>
      <c r="G337" t="s">
        <v>53</v>
      </c>
      <c r="H337" t="s">
        <v>54</v>
      </c>
      <c r="I337" s="2">
        <v>188.39586844600001</v>
      </c>
      <c r="J337" s="2">
        <f>SUMIF($R$84:$R$110,$A337,$U$84:$U$110)</f>
        <v>33</v>
      </c>
      <c r="K337">
        <v>6.6</v>
      </c>
      <c r="L337">
        <v>0.13350000000000001</v>
      </c>
      <c r="M337">
        <f t="shared" si="19"/>
        <v>9.4197934223000015</v>
      </c>
      <c r="N337">
        <f t="shared" si="20"/>
        <v>11016.071615642961</v>
      </c>
    </row>
    <row r="338" spans="1:14" x14ac:dyDescent="0.3">
      <c r="A338" t="str">
        <f t="shared" si="18"/>
        <v>건물평면</v>
      </c>
      <c r="B338" t="s">
        <v>11</v>
      </c>
      <c r="C338" t="s">
        <v>17</v>
      </c>
      <c r="D338" t="s">
        <v>13</v>
      </c>
      <c r="E338" t="s">
        <v>13</v>
      </c>
      <c r="F338" t="s">
        <v>52</v>
      </c>
      <c r="G338" t="s">
        <v>53</v>
      </c>
      <c r="H338" t="s">
        <v>54</v>
      </c>
      <c r="I338" s="2">
        <v>583.770309408</v>
      </c>
      <c r="J338" s="2">
        <f>SUMIF($R$84:$R$110,$A338,$U$84:$U$110)</f>
        <v>24.14</v>
      </c>
      <c r="K338">
        <v>6.6</v>
      </c>
      <c r="L338">
        <v>0.13350000000000001</v>
      </c>
      <c r="M338">
        <f t="shared" si="19"/>
        <v>21.351841316832001</v>
      </c>
      <c r="N338">
        <f t="shared" si="20"/>
        <v>24970.124346382352</v>
      </c>
    </row>
    <row r="339" spans="1:14" x14ac:dyDescent="0.3">
      <c r="A339" t="str">
        <f t="shared" si="18"/>
        <v>건물평면</v>
      </c>
      <c r="B339" t="s">
        <v>11</v>
      </c>
      <c r="C339" t="s">
        <v>17</v>
      </c>
      <c r="D339" t="s">
        <v>13</v>
      </c>
      <c r="E339" t="s">
        <v>13</v>
      </c>
      <c r="F339" t="s">
        <v>52</v>
      </c>
      <c r="G339" t="s">
        <v>53</v>
      </c>
      <c r="H339" t="s">
        <v>54</v>
      </c>
      <c r="I339" s="2">
        <v>568.77635600999895</v>
      </c>
      <c r="J339" s="2">
        <f>SUMIF($R$84:$R$110,$A339,$U$84:$U$110)</f>
        <v>24.14</v>
      </c>
      <c r="K339">
        <v>6.6</v>
      </c>
      <c r="L339">
        <v>0.13350000000000001</v>
      </c>
      <c r="M339">
        <f t="shared" si="19"/>
        <v>20.803426112244505</v>
      </c>
      <c r="N339">
        <f t="shared" si="20"/>
        <v>24328.774701225462</v>
      </c>
    </row>
    <row r="340" spans="1:14" x14ac:dyDescent="0.3">
      <c r="A340" t="str">
        <f t="shared" si="18"/>
        <v>건물경사</v>
      </c>
      <c r="B340" t="s">
        <v>11</v>
      </c>
      <c r="C340" t="s">
        <v>12</v>
      </c>
      <c r="D340" t="s">
        <v>13</v>
      </c>
      <c r="E340" t="s">
        <v>13</v>
      </c>
      <c r="F340" t="s">
        <v>52</v>
      </c>
      <c r="G340" t="s">
        <v>53</v>
      </c>
      <c r="H340" t="s">
        <v>54</v>
      </c>
      <c r="I340" s="2">
        <v>425.55156436300001</v>
      </c>
      <c r="J340" s="2">
        <f>SUMIF($R$84:$R$110,$A340,$U$84:$U$110)</f>
        <v>33</v>
      </c>
      <c r="K340">
        <v>6.6</v>
      </c>
      <c r="L340">
        <v>0.13350000000000001</v>
      </c>
      <c r="M340">
        <f t="shared" si="19"/>
        <v>21.277578218150001</v>
      </c>
      <c r="N340">
        <f t="shared" si="20"/>
        <v>24883.276622997702</v>
      </c>
    </row>
    <row r="341" spans="1:14" x14ac:dyDescent="0.3">
      <c r="A341" t="str">
        <f t="shared" si="18"/>
        <v>주차장노외</v>
      </c>
      <c r="B341" t="s">
        <v>22</v>
      </c>
      <c r="C341" t="s">
        <v>23</v>
      </c>
      <c r="D341" t="s">
        <v>13</v>
      </c>
      <c r="E341" t="s">
        <v>13</v>
      </c>
      <c r="F341" t="s">
        <v>52</v>
      </c>
      <c r="G341" t="s">
        <v>53</v>
      </c>
      <c r="H341" t="s">
        <v>54</v>
      </c>
      <c r="I341" s="2">
        <v>166.921543200999</v>
      </c>
      <c r="J341" s="2">
        <f>SUMIF($R$84:$R$110,$A341,$U$84:$U$110)</f>
        <v>50</v>
      </c>
      <c r="K341">
        <v>10</v>
      </c>
      <c r="L341">
        <v>0.13350000000000001</v>
      </c>
      <c r="M341">
        <f t="shared" si="19"/>
        <v>8.3460771600499495</v>
      </c>
      <c r="N341">
        <f t="shared" si="20"/>
        <v>9760.4033955920131</v>
      </c>
    </row>
    <row r="342" spans="1:14" x14ac:dyDescent="0.3">
      <c r="A342" t="str">
        <f t="shared" si="18"/>
        <v>주차장노외</v>
      </c>
      <c r="B342" t="s">
        <v>22</v>
      </c>
      <c r="C342" t="s">
        <v>23</v>
      </c>
      <c r="D342" t="s">
        <v>13</v>
      </c>
      <c r="E342" t="s">
        <v>13</v>
      </c>
      <c r="F342" t="s">
        <v>52</v>
      </c>
      <c r="G342" t="s">
        <v>53</v>
      </c>
      <c r="H342" t="s">
        <v>54</v>
      </c>
      <c r="I342" s="2">
        <v>54.4681107157</v>
      </c>
      <c r="J342" s="2">
        <f>SUMIF($R$84:$R$110,$A342,$U$84:$U$110)</f>
        <v>50</v>
      </c>
      <c r="K342">
        <v>10</v>
      </c>
      <c r="L342">
        <v>0.13350000000000001</v>
      </c>
      <c r="M342">
        <f t="shared" si="19"/>
        <v>2.723405535785</v>
      </c>
      <c r="N342">
        <f t="shared" si="20"/>
        <v>3184.9138378791263</v>
      </c>
    </row>
    <row r="343" spans="1:14" x14ac:dyDescent="0.3">
      <c r="A343" t="str">
        <f t="shared" si="18"/>
        <v>건물경사</v>
      </c>
      <c r="B343" t="s">
        <v>11</v>
      </c>
      <c r="C343" t="s">
        <v>12</v>
      </c>
      <c r="D343" t="s">
        <v>13</v>
      </c>
      <c r="E343" t="s">
        <v>13</v>
      </c>
      <c r="F343" t="s">
        <v>52</v>
      </c>
      <c r="G343" t="s">
        <v>53</v>
      </c>
      <c r="H343" t="s">
        <v>54</v>
      </c>
      <c r="I343" s="2">
        <v>149.20203040300001</v>
      </c>
      <c r="J343" s="2">
        <f>SUMIF($R$84:$R$110,$A343,$U$84:$U$110)</f>
        <v>33</v>
      </c>
      <c r="K343">
        <v>6.6</v>
      </c>
      <c r="L343">
        <v>0.13350000000000001</v>
      </c>
      <c r="M343">
        <f t="shared" si="19"/>
        <v>7.4601015201500012</v>
      </c>
      <c r="N343">
        <f t="shared" si="20"/>
        <v>8724.2903237546216</v>
      </c>
    </row>
    <row r="344" spans="1:14" x14ac:dyDescent="0.3">
      <c r="A344" t="str">
        <f t="shared" si="18"/>
        <v>건물평면</v>
      </c>
      <c r="B344" t="s">
        <v>11</v>
      </c>
      <c r="C344" t="s">
        <v>17</v>
      </c>
      <c r="D344" t="s">
        <v>13</v>
      </c>
      <c r="E344" t="s">
        <v>13</v>
      </c>
      <c r="F344" t="s">
        <v>52</v>
      </c>
      <c r="G344" t="s">
        <v>53</v>
      </c>
      <c r="H344" t="s">
        <v>54</v>
      </c>
      <c r="I344" s="2">
        <v>129.169127529999</v>
      </c>
      <c r="J344" s="2">
        <f>SUMIF($R$84:$R$110,$A344,$U$84:$U$110)</f>
        <v>24.14</v>
      </c>
      <c r="K344">
        <v>6.6</v>
      </c>
      <c r="L344">
        <v>0.13350000000000001</v>
      </c>
      <c r="M344">
        <f t="shared" si="19"/>
        <v>4.7244586948093579</v>
      </c>
      <c r="N344">
        <f t="shared" si="20"/>
        <v>5525.0654652317526</v>
      </c>
    </row>
    <row r="345" spans="1:14" x14ac:dyDescent="0.3">
      <c r="A345" t="str">
        <f t="shared" si="18"/>
        <v>유휴부지나지</v>
      </c>
      <c r="B345" t="s">
        <v>40</v>
      </c>
      <c r="C345" t="s">
        <v>25</v>
      </c>
      <c r="D345" t="s">
        <v>13</v>
      </c>
      <c r="E345" t="s">
        <v>13</v>
      </c>
      <c r="F345" t="s">
        <v>52</v>
      </c>
      <c r="G345" t="s">
        <v>53</v>
      </c>
      <c r="H345" t="s">
        <v>54</v>
      </c>
      <c r="I345" s="2">
        <v>1491.4011540700001</v>
      </c>
      <c r="J345" s="2">
        <f>SUMIF($R$84:$R$110,$A345,$U$84:$U$110)</f>
        <v>50</v>
      </c>
      <c r="K345">
        <v>10</v>
      </c>
      <c r="L345">
        <v>0.13350000000000001</v>
      </c>
      <c r="M345">
        <f t="shared" si="19"/>
        <v>74.570057703500012</v>
      </c>
      <c r="N345">
        <f t="shared" si="20"/>
        <v>87206.699681935119</v>
      </c>
    </row>
    <row r="346" spans="1:14" x14ac:dyDescent="0.3">
      <c r="A346" t="str">
        <f t="shared" si="18"/>
        <v>유휴부지나지</v>
      </c>
      <c r="B346" t="s">
        <v>40</v>
      </c>
      <c r="C346" t="s">
        <v>25</v>
      </c>
      <c r="D346" t="s">
        <v>13</v>
      </c>
      <c r="E346" t="s">
        <v>13</v>
      </c>
      <c r="F346" t="s">
        <v>52</v>
      </c>
      <c r="G346" t="s">
        <v>53</v>
      </c>
      <c r="H346" t="s">
        <v>54</v>
      </c>
      <c r="I346" s="2">
        <v>3340.17213536999</v>
      </c>
      <c r="J346" s="2">
        <f>SUMIF($R$84:$R$110,$A346,$U$84:$U$110)</f>
        <v>50</v>
      </c>
      <c r="K346">
        <v>10</v>
      </c>
      <c r="L346">
        <v>0.13350000000000001</v>
      </c>
      <c r="M346">
        <f t="shared" si="19"/>
        <v>167.0086067684995</v>
      </c>
      <c r="N346">
        <f t="shared" si="20"/>
        <v>195309.88527148945</v>
      </c>
    </row>
    <row r="347" spans="1:14" x14ac:dyDescent="0.3">
      <c r="A347" t="str">
        <f t="shared" si="18"/>
        <v>주차장노외</v>
      </c>
      <c r="B347" t="s">
        <v>22</v>
      </c>
      <c r="C347" t="s">
        <v>23</v>
      </c>
      <c r="D347" t="s">
        <v>13</v>
      </c>
      <c r="E347" t="s">
        <v>13</v>
      </c>
      <c r="F347" t="s">
        <v>52</v>
      </c>
      <c r="G347" t="s">
        <v>53</v>
      </c>
      <c r="H347" t="s">
        <v>54</v>
      </c>
      <c r="I347" s="2">
        <v>135.670187314999</v>
      </c>
      <c r="J347" s="2">
        <f>SUMIF($R$84:$R$110,$A347,$U$84:$U$110)</f>
        <v>50</v>
      </c>
      <c r="K347">
        <v>10</v>
      </c>
      <c r="L347">
        <v>0.13350000000000001</v>
      </c>
      <c r="M347">
        <f t="shared" si="19"/>
        <v>6.7835093657499499</v>
      </c>
      <c r="N347">
        <f t="shared" si="20"/>
        <v>7933.0428628699365</v>
      </c>
    </row>
    <row r="348" spans="1:14" x14ac:dyDescent="0.3">
      <c r="A348" t="str">
        <f t="shared" si="18"/>
        <v>건물평면</v>
      </c>
      <c r="B348" t="s">
        <v>11</v>
      </c>
      <c r="C348" t="s">
        <v>17</v>
      </c>
      <c r="D348" t="s">
        <v>13</v>
      </c>
      <c r="E348" t="s">
        <v>13</v>
      </c>
      <c r="F348" t="s">
        <v>52</v>
      </c>
      <c r="G348" t="s">
        <v>53</v>
      </c>
      <c r="H348" t="s">
        <v>54</v>
      </c>
      <c r="I348" s="2">
        <v>59.9277621369</v>
      </c>
      <c r="J348" s="2">
        <f>SUMIF($R$84:$R$110,$A348,$U$84:$U$110)</f>
        <v>24.14</v>
      </c>
      <c r="K348">
        <v>6.6</v>
      </c>
      <c r="L348">
        <v>0.13350000000000001</v>
      </c>
      <c r="M348">
        <f t="shared" si="19"/>
        <v>2.1919032999769184</v>
      </c>
      <c r="N348">
        <f t="shared" si="20"/>
        <v>2563.3432331910067</v>
      </c>
    </row>
    <row r="349" spans="1:14" x14ac:dyDescent="0.3">
      <c r="A349" t="str">
        <f t="shared" si="18"/>
        <v>건물평면</v>
      </c>
      <c r="B349" t="s">
        <v>11</v>
      </c>
      <c r="C349" t="s">
        <v>17</v>
      </c>
      <c r="D349" t="s">
        <v>13</v>
      </c>
      <c r="E349" t="s">
        <v>13</v>
      </c>
      <c r="F349" t="s">
        <v>55</v>
      </c>
      <c r="G349" t="s">
        <v>56</v>
      </c>
      <c r="H349" t="s">
        <v>57</v>
      </c>
      <c r="I349" s="2">
        <v>2666.6798207699899</v>
      </c>
      <c r="J349" s="2">
        <f>SUMIF($R$84:$R$110,$A349,$U$84:$U$110)</f>
        <v>24.14</v>
      </c>
      <c r="K349">
        <v>6.6</v>
      </c>
      <c r="L349">
        <v>0.14149999999999999</v>
      </c>
      <c r="M349">
        <f t="shared" si="19"/>
        <v>97.535834656647808</v>
      </c>
      <c r="N349">
        <f t="shared" si="20"/>
        <v>120899.5684903012</v>
      </c>
    </row>
    <row r="350" spans="1:14" x14ac:dyDescent="0.3">
      <c r="A350" t="str">
        <f t="shared" si="18"/>
        <v>건물경사</v>
      </c>
      <c r="B350" t="s">
        <v>11</v>
      </c>
      <c r="C350" t="s">
        <v>12</v>
      </c>
      <c r="D350" t="s">
        <v>13</v>
      </c>
      <c r="E350" t="s">
        <v>13</v>
      </c>
      <c r="F350" t="s">
        <v>55</v>
      </c>
      <c r="G350" t="s">
        <v>56</v>
      </c>
      <c r="H350" t="s">
        <v>57</v>
      </c>
      <c r="I350" s="2">
        <v>1471.5799885500001</v>
      </c>
      <c r="J350" s="2">
        <f>SUMIF($R$84:$R$110,$A350,$U$84:$U$110)</f>
        <v>33</v>
      </c>
      <c r="K350">
        <v>6.6</v>
      </c>
      <c r="L350">
        <v>0.14149999999999999</v>
      </c>
      <c r="M350">
        <f t="shared" si="19"/>
        <v>73.578999427500008</v>
      </c>
      <c r="N350">
        <f t="shared" si="20"/>
        <v>91204.112950363342</v>
      </c>
    </row>
    <row r="351" spans="1:14" x14ac:dyDescent="0.3">
      <c r="A351" t="str">
        <f t="shared" si="18"/>
        <v>건물평면</v>
      </c>
      <c r="B351" t="s">
        <v>11</v>
      </c>
      <c r="C351" t="s">
        <v>17</v>
      </c>
      <c r="D351" t="s">
        <v>13</v>
      </c>
      <c r="E351" t="s">
        <v>13</v>
      </c>
      <c r="F351" t="s">
        <v>55</v>
      </c>
      <c r="G351" t="s">
        <v>56</v>
      </c>
      <c r="H351" t="s">
        <v>57</v>
      </c>
      <c r="I351" s="2">
        <v>925.47001555700001</v>
      </c>
      <c r="J351" s="2">
        <f>SUMIF($R$84:$R$110,$A351,$U$84:$U$110)</f>
        <v>24.14</v>
      </c>
      <c r="K351">
        <v>6.6</v>
      </c>
      <c r="L351">
        <v>0.14149999999999999</v>
      </c>
      <c r="M351">
        <f t="shared" si="19"/>
        <v>33.849766932645423</v>
      </c>
      <c r="N351">
        <f t="shared" si="20"/>
        <v>41958.140103691308</v>
      </c>
    </row>
    <row r="352" spans="1:14" x14ac:dyDescent="0.3">
      <c r="A352" t="str">
        <f t="shared" si="18"/>
        <v>건물경사</v>
      </c>
      <c r="B352" t="s">
        <v>11</v>
      </c>
      <c r="C352" t="s">
        <v>12</v>
      </c>
      <c r="D352" t="s">
        <v>13</v>
      </c>
      <c r="E352" t="s">
        <v>13</v>
      </c>
      <c r="F352" t="s">
        <v>55</v>
      </c>
      <c r="G352" t="s">
        <v>56</v>
      </c>
      <c r="H352" t="s">
        <v>57</v>
      </c>
      <c r="I352" s="2">
        <v>421.081587872</v>
      </c>
      <c r="J352" s="2">
        <f>SUMIF($R$84:$R$110,$A352,$U$84:$U$110)</f>
        <v>33</v>
      </c>
      <c r="K352">
        <v>6.6</v>
      </c>
      <c r="L352">
        <v>0.14149999999999999</v>
      </c>
      <c r="M352">
        <f t="shared" si="19"/>
        <v>21.054079393600002</v>
      </c>
      <c r="N352">
        <f t="shared" si="20"/>
        <v>26097.373571542943</v>
      </c>
    </row>
    <row r="353" spans="1:14" x14ac:dyDescent="0.3">
      <c r="A353" t="str">
        <f t="shared" si="18"/>
        <v>건물평면</v>
      </c>
      <c r="B353" t="s">
        <v>11</v>
      </c>
      <c r="C353" t="s">
        <v>17</v>
      </c>
      <c r="D353" t="s">
        <v>13</v>
      </c>
      <c r="E353" t="s">
        <v>13</v>
      </c>
      <c r="F353" t="s">
        <v>55</v>
      </c>
      <c r="G353" t="s">
        <v>56</v>
      </c>
      <c r="H353" t="s">
        <v>57</v>
      </c>
      <c r="I353" s="2">
        <v>2874.1683576800001</v>
      </c>
      <c r="J353" s="2">
        <f>SUMIF($R$84:$R$110,$A353,$U$84:$U$110)</f>
        <v>24.14</v>
      </c>
      <c r="K353">
        <v>6.6</v>
      </c>
      <c r="L353">
        <v>0.14149999999999999</v>
      </c>
      <c r="M353">
        <f t="shared" si="19"/>
        <v>105.12488508241697</v>
      </c>
      <c r="N353">
        <f t="shared" si="20"/>
        <v>130306.50005505911</v>
      </c>
    </row>
    <row r="354" spans="1:14" x14ac:dyDescent="0.3">
      <c r="A354" t="str">
        <f t="shared" si="18"/>
        <v>건물평면</v>
      </c>
      <c r="B354" t="s">
        <v>11</v>
      </c>
      <c r="C354" t="s">
        <v>17</v>
      </c>
      <c r="D354" t="s">
        <v>13</v>
      </c>
      <c r="E354" t="s">
        <v>13</v>
      </c>
      <c r="F354" t="s">
        <v>55</v>
      </c>
      <c r="G354" t="s">
        <v>56</v>
      </c>
      <c r="H354" t="s">
        <v>57</v>
      </c>
      <c r="I354" s="2">
        <v>3895.65062213999</v>
      </c>
      <c r="J354" s="2">
        <f>SUMIF($R$84:$R$110,$A354,$U$84:$U$110)</f>
        <v>24.14</v>
      </c>
      <c r="K354">
        <v>6.6</v>
      </c>
      <c r="L354">
        <v>0.14149999999999999</v>
      </c>
      <c r="M354">
        <f t="shared" si="19"/>
        <v>142.48637275524146</v>
      </c>
      <c r="N354">
        <f t="shared" si="20"/>
        <v>176617.55848503197</v>
      </c>
    </row>
    <row r="355" spans="1:14" x14ac:dyDescent="0.3">
      <c r="A355" t="str">
        <f t="shared" si="18"/>
        <v>건물평면</v>
      </c>
      <c r="B355" t="s">
        <v>11</v>
      </c>
      <c r="C355" t="s">
        <v>17</v>
      </c>
      <c r="D355" t="s">
        <v>13</v>
      </c>
      <c r="E355" t="s">
        <v>13</v>
      </c>
      <c r="F355" t="s">
        <v>55</v>
      </c>
      <c r="G355" t="s">
        <v>56</v>
      </c>
      <c r="H355" t="s">
        <v>57</v>
      </c>
      <c r="I355" s="2">
        <v>621.96398945999897</v>
      </c>
      <c r="J355" s="2">
        <f>SUMIF($R$84:$R$110,$A355,$U$84:$U$110)</f>
        <v>24.14</v>
      </c>
      <c r="K355">
        <v>6.6</v>
      </c>
      <c r="L355">
        <v>0.14149999999999999</v>
      </c>
      <c r="M355">
        <f t="shared" si="19"/>
        <v>22.748804099339964</v>
      </c>
      <c r="N355">
        <f t="shared" si="20"/>
        <v>28198.052633295854</v>
      </c>
    </row>
    <row r="356" spans="1:14" x14ac:dyDescent="0.3">
      <c r="A356" t="str">
        <f t="shared" si="18"/>
        <v>건물평면</v>
      </c>
      <c r="B356" t="s">
        <v>11</v>
      </c>
      <c r="C356" t="s">
        <v>17</v>
      </c>
      <c r="D356" t="s">
        <v>13</v>
      </c>
      <c r="E356" t="s">
        <v>13</v>
      </c>
      <c r="F356" t="s">
        <v>55</v>
      </c>
      <c r="G356" t="s">
        <v>56</v>
      </c>
      <c r="H356" t="s">
        <v>57</v>
      </c>
      <c r="I356" s="2">
        <v>1278.4482367000001</v>
      </c>
      <c r="J356" s="2">
        <f>SUMIF($R$84:$R$110,$A356,$U$84:$U$110)</f>
        <v>24.14</v>
      </c>
      <c r="K356">
        <v>6.6</v>
      </c>
      <c r="L356">
        <v>0.14149999999999999</v>
      </c>
      <c r="M356">
        <f t="shared" si="19"/>
        <v>46.760212778693941</v>
      </c>
      <c r="N356">
        <f t="shared" si="20"/>
        <v>57961.154147702277</v>
      </c>
    </row>
    <row r="357" spans="1:14" x14ac:dyDescent="0.3">
      <c r="A357" t="str">
        <f t="shared" si="18"/>
        <v>건물평면</v>
      </c>
      <c r="B357" t="s">
        <v>11</v>
      </c>
      <c r="C357" t="s">
        <v>17</v>
      </c>
      <c r="D357" t="s">
        <v>13</v>
      </c>
      <c r="E357" t="s">
        <v>13</v>
      </c>
      <c r="F357" t="s">
        <v>55</v>
      </c>
      <c r="G357" t="s">
        <v>56</v>
      </c>
      <c r="H357" t="s">
        <v>57</v>
      </c>
      <c r="I357" s="2">
        <v>318.75953750100001</v>
      </c>
      <c r="J357" s="2">
        <f>SUMIF($R$84:$R$110,$A357,$U$84:$U$110)</f>
        <v>24.14</v>
      </c>
      <c r="K357">
        <v>6.6</v>
      </c>
      <c r="L357">
        <v>0.14149999999999999</v>
      </c>
      <c r="M357">
        <f t="shared" si="19"/>
        <v>11.658871568597183</v>
      </c>
      <c r="N357">
        <f t="shared" si="20"/>
        <v>14451.637664138952</v>
      </c>
    </row>
    <row r="358" spans="1:14" x14ac:dyDescent="0.3">
      <c r="A358" t="str">
        <f t="shared" si="18"/>
        <v>주차장노외</v>
      </c>
      <c r="B358" t="s">
        <v>22</v>
      </c>
      <c r="C358" t="s">
        <v>23</v>
      </c>
      <c r="D358" t="s">
        <v>13</v>
      </c>
      <c r="E358" t="s">
        <v>13</v>
      </c>
      <c r="F358" t="s">
        <v>55</v>
      </c>
      <c r="G358" t="s">
        <v>56</v>
      </c>
      <c r="H358" t="s">
        <v>57</v>
      </c>
      <c r="I358" s="2">
        <v>117.726220712</v>
      </c>
      <c r="J358" s="2">
        <f>SUMIF($R$84:$R$110,$A358,$U$84:$U$110)</f>
        <v>50</v>
      </c>
      <c r="K358">
        <v>10</v>
      </c>
      <c r="L358">
        <v>0.14149999999999999</v>
      </c>
      <c r="M358">
        <f t="shared" si="19"/>
        <v>5.8863110356000004</v>
      </c>
      <c r="N358">
        <f t="shared" si="20"/>
        <v>7296.3179810676238</v>
      </c>
    </row>
    <row r="359" spans="1:14" x14ac:dyDescent="0.3">
      <c r="A359" t="str">
        <f t="shared" si="18"/>
        <v>주차장노외</v>
      </c>
      <c r="B359" t="s">
        <v>22</v>
      </c>
      <c r="C359" t="s">
        <v>23</v>
      </c>
      <c r="D359" t="s">
        <v>13</v>
      </c>
      <c r="E359" t="s">
        <v>13</v>
      </c>
      <c r="F359" t="s">
        <v>55</v>
      </c>
      <c r="G359" t="s">
        <v>56</v>
      </c>
      <c r="H359" t="s">
        <v>57</v>
      </c>
      <c r="I359" s="2">
        <v>137.625282736</v>
      </c>
      <c r="J359" s="2">
        <f>SUMIF($R$84:$R$110,$A359,$U$84:$U$110)</f>
        <v>50</v>
      </c>
      <c r="K359">
        <v>10</v>
      </c>
      <c r="L359">
        <v>0.14149999999999999</v>
      </c>
      <c r="M359">
        <f t="shared" si="19"/>
        <v>6.8812641368000005</v>
      </c>
      <c r="N359">
        <f t="shared" si="20"/>
        <v>8529.6021481290718</v>
      </c>
    </row>
    <row r="360" spans="1:14" x14ac:dyDescent="0.3">
      <c r="A360" t="str">
        <f t="shared" si="18"/>
        <v>주차장노외</v>
      </c>
      <c r="B360" t="s">
        <v>22</v>
      </c>
      <c r="C360" t="s">
        <v>23</v>
      </c>
      <c r="D360" t="s">
        <v>13</v>
      </c>
      <c r="E360" t="s">
        <v>13</v>
      </c>
      <c r="F360" t="s">
        <v>55</v>
      </c>
      <c r="G360" t="s">
        <v>56</v>
      </c>
      <c r="H360" t="s">
        <v>57</v>
      </c>
      <c r="I360" s="2">
        <v>111.904664659999</v>
      </c>
      <c r="J360" s="2">
        <f>SUMIF($R$84:$R$110,$A360,$U$84:$U$110)</f>
        <v>50</v>
      </c>
      <c r="K360">
        <v>10</v>
      </c>
      <c r="L360">
        <v>0.14149999999999999</v>
      </c>
      <c r="M360">
        <f t="shared" si="19"/>
        <v>5.5952332329999503</v>
      </c>
      <c r="N360">
        <f t="shared" si="20"/>
        <v>6935.5154016327579</v>
      </c>
    </row>
    <row r="361" spans="1:14" x14ac:dyDescent="0.3">
      <c r="A361" t="str">
        <f t="shared" si="18"/>
        <v>주차장노외</v>
      </c>
      <c r="B361" t="s">
        <v>22</v>
      </c>
      <c r="C361" t="s">
        <v>23</v>
      </c>
      <c r="D361" t="s">
        <v>13</v>
      </c>
      <c r="E361" t="s">
        <v>13</v>
      </c>
      <c r="F361" t="s">
        <v>55</v>
      </c>
      <c r="G361" t="s">
        <v>56</v>
      </c>
      <c r="H361" t="s">
        <v>57</v>
      </c>
      <c r="I361" s="2">
        <v>47.894226266899899</v>
      </c>
      <c r="J361" s="2">
        <f>SUMIF($R$84:$R$110,$A361,$U$84:$U$110)</f>
        <v>50</v>
      </c>
      <c r="K361">
        <v>10</v>
      </c>
      <c r="L361">
        <v>0.14149999999999999</v>
      </c>
      <c r="M361">
        <f t="shared" si="19"/>
        <v>2.3947113133449949</v>
      </c>
      <c r="N361">
        <f t="shared" si="20"/>
        <v>2968.3404613436546</v>
      </c>
    </row>
    <row r="362" spans="1:14" x14ac:dyDescent="0.3">
      <c r="A362" t="str">
        <f t="shared" si="18"/>
        <v>주차장노외</v>
      </c>
      <c r="B362" t="s">
        <v>22</v>
      </c>
      <c r="C362" t="s">
        <v>23</v>
      </c>
      <c r="D362" t="s">
        <v>13</v>
      </c>
      <c r="E362" t="s">
        <v>13</v>
      </c>
      <c r="F362" t="s">
        <v>55</v>
      </c>
      <c r="G362" t="s">
        <v>56</v>
      </c>
      <c r="H362" t="s">
        <v>57</v>
      </c>
      <c r="I362" s="2">
        <v>62.150614022900001</v>
      </c>
      <c r="J362" s="2">
        <f>SUMIF($R$84:$R$110,$A362,$U$84:$U$110)</f>
        <v>50</v>
      </c>
      <c r="K362">
        <v>10</v>
      </c>
      <c r="L362">
        <v>0.14149999999999999</v>
      </c>
      <c r="M362">
        <f t="shared" si="19"/>
        <v>3.1075307011450004</v>
      </c>
      <c r="N362">
        <f t="shared" si="20"/>
        <v>3851.9086052972734</v>
      </c>
    </row>
    <row r="363" spans="1:14" x14ac:dyDescent="0.3">
      <c r="A363" t="str">
        <f t="shared" si="18"/>
        <v>건물경사</v>
      </c>
      <c r="B363" t="s">
        <v>11</v>
      </c>
      <c r="C363" t="s">
        <v>12</v>
      </c>
      <c r="D363" t="s">
        <v>13</v>
      </c>
      <c r="E363" t="s">
        <v>13</v>
      </c>
      <c r="F363" t="s">
        <v>55</v>
      </c>
      <c r="G363" t="s">
        <v>56</v>
      </c>
      <c r="H363" t="s">
        <v>57</v>
      </c>
      <c r="I363" s="2">
        <v>633.04902780800001</v>
      </c>
      <c r="J363" s="2">
        <f>SUMIF($R$84:$R$110,$A363,$U$84:$U$110)</f>
        <v>33</v>
      </c>
      <c r="K363">
        <v>6.6</v>
      </c>
      <c r="L363">
        <v>0.14149999999999999</v>
      </c>
      <c r="M363">
        <f t="shared" si="19"/>
        <v>31.652451390400003</v>
      </c>
      <c r="N363">
        <f t="shared" si="20"/>
        <v>39234.479596456411</v>
      </c>
    </row>
    <row r="364" spans="1:14" x14ac:dyDescent="0.3">
      <c r="A364" t="str">
        <f t="shared" si="18"/>
        <v>건물경사</v>
      </c>
      <c r="B364" t="s">
        <v>11</v>
      </c>
      <c r="C364" t="s">
        <v>12</v>
      </c>
      <c r="D364" t="s">
        <v>13</v>
      </c>
      <c r="E364" t="s">
        <v>13</v>
      </c>
      <c r="F364" t="s">
        <v>55</v>
      </c>
      <c r="G364" t="s">
        <v>56</v>
      </c>
      <c r="H364" t="s">
        <v>57</v>
      </c>
      <c r="I364" s="2">
        <v>213.46089385900001</v>
      </c>
      <c r="J364" s="2">
        <f>SUMIF($R$84:$R$110,$A364,$U$84:$U$110)</f>
        <v>33</v>
      </c>
      <c r="K364">
        <v>6.6</v>
      </c>
      <c r="L364">
        <v>0.14149999999999999</v>
      </c>
      <c r="M364">
        <f t="shared" si="19"/>
        <v>10.67304469295</v>
      </c>
      <c r="N364">
        <f t="shared" si="20"/>
        <v>13229.665818699243</v>
      </c>
    </row>
    <row r="365" spans="1:14" x14ac:dyDescent="0.3">
      <c r="A365" t="str">
        <f t="shared" si="18"/>
        <v>건물평면</v>
      </c>
      <c r="B365" t="s">
        <v>11</v>
      </c>
      <c r="C365" t="s">
        <v>17</v>
      </c>
      <c r="D365" t="s">
        <v>13</v>
      </c>
      <c r="E365" t="s">
        <v>13</v>
      </c>
      <c r="F365" t="s">
        <v>55</v>
      </c>
      <c r="G365" t="s">
        <v>56</v>
      </c>
      <c r="H365" t="s">
        <v>57</v>
      </c>
      <c r="I365" s="2">
        <v>917.42139995499895</v>
      </c>
      <c r="J365" s="2">
        <f>SUMIF($R$84:$R$110,$A365,$U$84:$U$110)</f>
        <v>24.14</v>
      </c>
      <c r="K365">
        <v>6.6</v>
      </c>
      <c r="L365">
        <v>0.14149999999999999</v>
      </c>
      <c r="M365">
        <f t="shared" si="19"/>
        <v>33.555382719566175</v>
      </c>
      <c r="N365">
        <f t="shared" si="20"/>
        <v>41593.239096211051</v>
      </c>
    </row>
    <row r="366" spans="1:14" x14ac:dyDescent="0.3">
      <c r="A366" t="str">
        <f t="shared" si="18"/>
        <v>건물평면</v>
      </c>
      <c r="B366" t="s">
        <v>11</v>
      </c>
      <c r="C366" t="s">
        <v>17</v>
      </c>
      <c r="D366" t="s">
        <v>13</v>
      </c>
      <c r="E366" t="s">
        <v>13</v>
      </c>
      <c r="F366" t="s">
        <v>55</v>
      </c>
      <c r="G366" t="s">
        <v>56</v>
      </c>
      <c r="H366" t="s">
        <v>57</v>
      </c>
      <c r="I366" s="2">
        <v>2703.8488359799899</v>
      </c>
      <c r="J366" s="2">
        <f>SUMIF($R$84:$R$110,$A366,$U$84:$U$110)</f>
        <v>24.14</v>
      </c>
      <c r="K366">
        <v>6.6</v>
      </c>
      <c r="L366">
        <v>0.14149999999999999</v>
      </c>
      <c r="M366">
        <f t="shared" si="19"/>
        <v>98.89531954629841</v>
      </c>
      <c r="N366">
        <f t="shared" si="20"/>
        <v>122584.70439041872</v>
      </c>
    </row>
    <row r="367" spans="1:14" x14ac:dyDescent="0.3">
      <c r="A367" t="str">
        <f t="shared" si="18"/>
        <v>건물평면</v>
      </c>
      <c r="B367" t="s">
        <v>11</v>
      </c>
      <c r="C367" t="s">
        <v>17</v>
      </c>
      <c r="D367" t="s">
        <v>13</v>
      </c>
      <c r="E367" t="s">
        <v>13</v>
      </c>
      <c r="F367" t="s">
        <v>55</v>
      </c>
      <c r="G367" t="s">
        <v>56</v>
      </c>
      <c r="H367" t="s">
        <v>57</v>
      </c>
      <c r="I367" s="2">
        <v>627.87189227900001</v>
      </c>
      <c r="J367" s="2">
        <f>SUMIF($R$84:$R$110,$A367,$U$84:$U$110)</f>
        <v>24.14</v>
      </c>
      <c r="K367">
        <v>6.6</v>
      </c>
      <c r="L367">
        <v>0.14149999999999999</v>
      </c>
      <c r="M367">
        <f t="shared" si="19"/>
        <v>22.96489012062888</v>
      </c>
      <c r="N367">
        <f t="shared" si="20"/>
        <v>28465.899900124317</v>
      </c>
    </row>
    <row r="368" spans="1:14" x14ac:dyDescent="0.3">
      <c r="A368" t="str">
        <f t="shared" si="18"/>
        <v>건물복합</v>
      </c>
      <c r="B368" t="s">
        <v>11</v>
      </c>
      <c r="C368" t="s">
        <v>18</v>
      </c>
      <c r="D368" t="s">
        <v>13</v>
      </c>
      <c r="E368" t="s">
        <v>13</v>
      </c>
      <c r="F368" t="s">
        <v>55</v>
      </c>
      <c r="G368" t="s">
        <v>56</v>
      </c>
      <c r="H368" t="s">
        <v>57</v>
      </c>
      <c r="I368" s="2">
        <v>5454.6575307900002</v>
      </c>
      <c r="J368" s="2">
        <f>SUMIF($R$84:$R$110,$A368,$U$84:$U$110)</f>
        <v>16.47</v>
      </c>
      <c r="K368">
        <v>6.6</v>
      </c>
      <c r="L368">
        <v>0.14149999999999999</v>
      </c>
      <c r="M368">
        <f t="shared" si="19"/>
        <v>136.11849929107771</v>
      </c>
      <c r="N368">
        <f t="shared" si="20"/>
        <v>168724.32461126245</v>
      </c>
    </row>
    <row r="369" spans="1:14" x14ac:dyDescent="0.3">
      <c r="A369" t="str">
        <f t="shared" si="18"/>
        <v>건물평면</v>
      </c>
      <c r="B369" t="s">
        <v>11</v>
      </c>
      <c r="C369" t="s">
        <v>17</v>
      </c>
      <c r="D369" t="s">
        <v>13</v>
      </c>
      <c r="E369" t="s">
        <v>13</v>
      </c>
      <c r="F369" t="s">
        <v>55</v>
      </c>
      <c r="G369" t="s">
        <v>56</v>
      </c>
      <c r="H369" t="s">
        <v>57</v>
      </c>
      <c r="I369" s="2">
        <v>1440.17360095</v>
      </c>
      <c r="J369" s="2">
        <f>SUMIF($R$84:$R$110,$A369,$U$84:$U$110)</f>
        <v>24.14</v>
      </c>
      <c r="K369">
        <v>6.6</v>
      </c>
      <c r="L369">
        <v>0.14149999999999999</v>
      </c>
      <c r="M369">
        <f t="shared" si="19"/>
        <v>52.67544049535303</v>
      </c>
      <c r="N369">
        <f t="shared" si="20"/>
        <v>65293.315511609886</v>
      </c>
    </row>
    <row r="370" spans="1:14" x14ac:dyDescent="0.3">
      <c r="A370" t="str">
        <f t="shared" si="18"/>
        <v>건물평면</v>
      </c>
      <c r="B370" t="s">
        <v>11</v>
      </c>
      <c r="C370" t="s">
        <v>17</v>
      </c>
      <c r="D370" t="s">
        <v>13</v>
      </c>
      <c r="E370" t="s">
        <v>13</v>
      </c>
      <c r="F370" t="s">
        <v>55</v>
      </c>
      <c r="G370" t="s">
        <v>56</v>
      </c>
      <c r="H370" t="s">
        <v>57</v>
      </c>
      <c r="I370" s="2">
        <v>617.28200662100005</v>
      </c>
      <c r="J370" s="2">
        <f>SUMIF($R$84:$R$110,$A370,$U$84:$U$110)</f>
        <v>24.14</v>
      </c>
      <c r="K370">
        <v>6.6</v>
      </c>
      <c r="L370">
        <v>0.14149999999999999</v>
      </c>
      <c r="M370">
        <f t="shared" si="19"/>
        <v>22.577557030046883</v>
      </c>
      <c r="N370">
        <f t="shared" si="20"/>
        <v>27985.785041024308</v>
      </c>
    </row>
    <row r="371" spans="1:14" x14ac:dyDescent="0.3">
      <c r="A371" t="str">
        <f t="shared" si="18"/>
        <v>건물평면</v>
      </c>
      <c r="B371" t="s">
        <v>11</v>
      </c>
      <c r="C371" t="s">
        <v>17</v>
      </c>
      <c r="D371" t="s">
        <v>13</v>
      </c>
      <c r="E371" t="s">
        <v>13</v>
      </c>
      <c r="F371" t="s">
        <v>55</v>
      </c>
      <c r="G371" t="s">
        <v>56</v>
      </c>
      <c r="H371" t="s">
        <v>57</v>
      </c>
      <c r="I371" s="2">
        <v>1028.94277904</v>
      </c>
      <c r="J371" s="2">
        <f>SUMIF($R$84:$R$110,$A371,$U$84:$U$110)</f>
        <v>24.14</v>
      </c>
      <c r="K371">
        <v>6.6</v>
      </c>
      <c r="L371">
        <v>0.14149999999999999</v>
      </c>
      <c r="M371">
        <f t="shared" si="19"/>
        <v>37.634361645493335</v>
      </c>
      <c r="N371">
        <f t="shared" si="20"/>
        <v>46649.296634054808</v>
      </c>
    </row>
    <row r="372" spans="1:14" x14ac:dyDescent="0.3">
      <c r="A372" t="str">
        <f t="shared" si="18"/>
        <v>건물경사</v>
      </c>
      <c r="B372" t="s">
        <v>11</v>
      </c>
      <c r="C372" t="s">
        <v>12</v>
      </c>
      <c r="D372" t="s">
        <v>13</v>
      </c>
      <c r="E372" t="s">
        <v>13</v>
      </c>
      <c r="F372" t="s">
        <v>55</v>
      </c>
      <c r="G372" t="s">
        <v>56</v>
      </c>
      <c r="H372" t="s">
        <v>57</v>
      </c>
      <c r="I372" s="2">
        <v>2167.6094479799899</v>
      </c>
      <c r="J372" s="2">
        <f>SUMIF($R$84:$R$110,$A372,$U$84:$U$110)</f>
        <v>33</v>
      </c>
      <c r="K372">
        <v>6.6</v>
      </c>
      <c r="L372">
        <v>0.14149999999999999</v>
      </c>
      <c r="M372">
        <f t="shared" si="19"/>
        <v>108.3804723989995</v>
      </c>
      <c r="N372">
        <f t="shared" si="20"/>
        <v>134341.93075745582</v>
      </c>
    </row>
    <row r="373" spans="1:14" x14ac:dyDescent="0.3">
      <c r="A373" t="str">
        <f t="shared" si="18"/>
        <v>건물경사</v>
      </c>
      <c r="B373" t="s">
        <v>11</v>
      </c>
      <c r="C373" t="s">
        <v>12</v>
      </c>
      <c r="D373" t="s">
        <v>13</v>
      </c>
      <c r="E373" t="s">
        <v>13</v>
      </c>
      <c r="F373" t="s">
        <v>55</v>
      </c>
      <c r="G373" t="s">
        <v>56</v>
      </c>
      <c r="H373" t="s">
        <v>57</v>
      </c>
      <c r="I373" s="2">
        <v>1215.4941712299899</v>
      </c>
      <c r="J373" s="2">
        <f>SUMIF($R$84:$R$110,$A373,$U$84:$U$110)</f>
        <v>33</v>
      </c>
      <c r="K373">
        <v>6.6</v>
      </c>
      <c r="L373">
        <v>0.14149999999999999</v>
      </c>
      <c r="M373">
        <f t="shared" si="19"/>
        <v>60.774708561499502</v>
      </c>
      <c r="N373">
        <f t="shared" si="20"/>
        <v>75332.682250321086</v>
      </c>
    </row>
    <row r="374" spans="1:14" x14ac:dyDescent="0.3">
      <c r="A374" t="str">
        <f t="shared" si="18"/>
        <v>건물경사</v>
      </c>
      <c r="B374" t="s">
        <v>11</v>
      </c>
      <c r="C374" t="s">
        <v>12</v>
      </c>
      <c r="D374" t="s">
        <v>13</v>
      </c>
      <c r="E374" t="s">
        <v>13</v>
      </c>
      <c r="F374" t="s">
        <v>55</v>
      </c>
      <c r="G374" t="s">
        <v>56</v>
      </c>
      <c r="H374" t="s">
        <v>57</v>
      </c>
      <c r="I374" s="2">
        <v>2000.7148411000001</v>
      </c>
      <c r="J374" s="2">
        <f>SUMIF($R$84:$R$110,$A374,$U$84:$U$110)</f>
        <v>33</v>
      </c>
      <c r="K374">
        <v>6.6</v>
      </c>
      <c r="L374">
        <v>0.14149999999999999</v>
      </c>
      <c r="M374">
        <f t="shared" si="19"/>
        <v>100.03574205500001</v>
      </c>
      <c r="N374">
        <f t="shared" si="20"/>
        <v>123998.30370685471</v>
      </c>
    </row>
    <row r="375" spans="1:14" x14ac:dyDescent="0.3">
      <c r="A375" t="str">
        <f t="shared" si="18"/>
        <v>건물평면</v>
      </c>
      <c r="B375" t="s">
        <v>11</v>
      </c>
      <c r="C375" t="s">
        <v>17</v>
      </c>
      <c r="D375" t="s">
        <v>13</v>
      </c>
      <c r="E375" t="s">
        <v>13</v>
      </c>
      <c r="F375" t="s">
        <v>55</v>
      </c>
      <c r="G375" t="s">
        <v>56</v>
      </c>
      <c r="H375" t="s">
        <v>57</v>
      </c>
      <c r="I375" s="2">
        <v>3057.6764546200002</v>
      </c>
      <c r="J375" s="2">
        <f>SUMIF($R$84:$R$110,$A375,$U$84:$U$110)</f>
        <v>24.14</v>
      </c>
      <c r="K375">
        <v>6.6</v>
      </c>
      <c r="L375">
        <v>0.14149999999999999</v>
      </c>
      <c r="M375">
        <f t="shared" si="19"/>
        <v>111.83683274928305</v>
      </c>
      <c r="N375">
        <f t="shared" si="20"/>
        <v>138626.2276660463</v>
      </c>
    </row>
    <row r="376" spans="1:14" x14ac:dyDescent="0.3">
      <c r="A376" t="str">
        <f t="shared" si="18"/>
        <v>건물평면</v>
      </c>
      <c r="B376" t="s">
        <v>11</v>
      </c>
      <c r="C376" t="s">
        <v>17</v>
      </c>
      <c r="D376" t="s">
        <v>13</v>
      </c>
      <c r="E376" t="s">
        <v>13</v>
      </c>
      <c r="F376" t="s">
        <v>55</v>
      </c>
      <c r="G376" t="s">
        <v>56</v>
      </c>
      <c r="H376" t="s">
        <v>57</v>
      </c>
      <c r="I376" s="2">
        <v>920.33824408999897</v>
      </c>
      <c r="J376" s="2">
        <f>SUMIF($R$84:$R$110,$A376,$U$84:$U$110)</f>
        <v>24.14</v>
      </c>
      <c r="K376">
        <v>6.6</v>
      </c>
      <c r="L376">
        <v>0.14149999999999999</v>
      </c>
      <c r="M376">
        <f t="shared" si="19"/>
        <v>33.662068503534208</v>
      </c>
      <c r="N376">
        <f t="shared" si="20"/>
        <v>41725.480392870784</v>
      </c>
    </row>
    <row r="377" spans="1:14" x14ac:dyDescent="0.3">
      <c r="A377" t="str">
        <f t="shared" si="18"/>
        <v>건물평면</v>
      </c>
      <c r="B377" t="s">
        <v>11</v>
      </c>
      <c r="C377" t="s">
        <v>17</v>
      </c>
      <c r="D377" t="s">
        <v>13</v>
      </c>
      <c r="E377" t="s">
        <v>13</v>
      </c>
      <c r="F377" t="s">
        <v>55</v>
      </c>
      <c r="G377" t="s">
        <v>56</v>
      </c>
      <c r="H377" t="s">
        <v>57</v>
      </c>
      <c r="I377" s="2">
        <v>1622.08455916</v>
      </c>
      <c r="J377" s="2">
        <f>SUMIF($R$84:$R$110,$A377,$U$84:$U$110)</f>
        <v>24.14</v>
      </c>
      <c r="K377">
        <v>6.6</v>
      </c>
      <c r="L377">
        <v>0.14149999999999999</v>
      </c>
      <c r="M377">
        <f t="shared" si="19"/>
        <v>59.328971603215763</v>
      </c>
      <c r="N377">
        <f t="shared" si="20"/>
        <v>73540.633461050049</v>
      </c>
    </row>
    <row r="378" spans="1:14" x14ac:dyDescent="0.3">
      <c r="A378" t="str">
        <f t="shared" si="18"/>
        <v>건물경사</v>
      </c>
      <c r="B378" t="s">
        <v>11</v>
      </c>
      <c r="C378" t="s">
        <v>12</v>
      </c>
      <c r="D378" t="s">
        <v>13</v>
      </c>
      <c r="E378" t="s">
        <v>13</v>
      </c>
      <c r="F378" t="s">
        <v>55</v>
      </c>
      <c r="G378" t="s">
        <v>56</v>
      </c>
      <c r="H378" t="s">
        <v>57</v>
      </c>
      <c r="I378" s="2">
        <v>459.33748479199897</v>
      </c>
      <c r="J378" s="2">
        <f>SUMIF($R$84:$R$110,$A378,$U$84:$U$110)</f>
        <v>33</v>
      </c>
      <c r="K378">
        <v>6.6</v>
      </c>
      <c r="L378">
        <v>0.14149999999999999</v>
      </c>
      <c r="M378">
        <f t="shared" si="19"/>
        <v>22.966874239599949</v>
      </c>
      <c r="N378">
        <f t="shared" si="20"/>
        <v>28468.35929495372</v>
      </c>
    </row>
    <row r="379" spans="1:14" x14ac:dyDescent="0.3">
      <c r="A379" t="str">
        <f t="shared" si="18"/>
        <v>건물경사</v>
      </c>
      <c r="B379" t="s">
        <v>11</v>
      </c>
      <c r="C379" t="s">
        <v>12</v>
      </c>
      <c r="D379" t="s">
        <v>13</v>
      </c>
      <c r="E379" t="s">
        <v>13</v>
      </c>
      <c r="F379" t="s">
        <v>55</v>
      </c>
      <c r="G379" t="s">
        <v>56</v>
      </c>
      <c r="H379" t="s">
        <v>57</v>
      </c>
      <c r="I379" s="2">
        <v>478.73484782299897</v>
      </c>
      <c r="J379" s="2">
        <f>SUMIF($R$84:$R$110,$A379,$U$84:$U$110)</f>
        <v>33</v>
      </c>
      <c r="K379">
        <v>6.6</v>
      </c>
      <c r="L379">
        <v>0.14149999999999999</v>
      </c>
      <c r="M379">
        <f t="shared" si="19"/>
        <v>23.936742391149949</v>
      </c>
      <c r="N379">
        <f t="shared" si="20"/>
        <v>29670.549663526006</v>
      </c>
    </row>
    <row r="380" spans="1:14" x14ac:dyDescent="0.3">
      <c r="A380" t="str">
        <f t="shared" si="18"/>
        <v>주차장노외</v>
      </c>
      <c r="B380" t="s">
        <v>22</v>
      </c>
      <c r="C380" t="s">
        <v>23</v>
      </c>
      <c r="D380" t="s">
        <v>13</v>
      </c>
      <c r="E380" t="s">
        <v>13</v>
      </c>
      <c r="F380" t="s">
        <v>55</v>
      </c>
      <c r="G380" t="s">
        <v>56</v>
      </c>
      <c r="H380" t="s">
        <v>57</v>
      </c>
      <c r="I380" s="2">
        <v>329.68578094200001</v>
      </c>
      <c r="J380" s="2">
        <f>SUMIF($R$84:$R$110,$A380,$U$84:$U$110)</f>
        <v>50</v>
      </c>
      <c r="K380">
        <v>10</v>
      </c>
      <c r="L380">
        <v>0.14149999999999999</v>
      </c>
      <c r="M380">
        <f t="shared" si="19"/>
        <v>16.484289047100003</v>
      </c>
      <c r="N380">
        <f t="shared" si="20"/>
        <v>20432.935645442336</v>
      </c>
    </row>
    <row r="381" spans="1:14" x14ac:dyDescent="0.3">
      <c r="A381" t="str">
        <f t="shared" si="18"/>
        <v>주차장노외</v>
      </c>
      <c r="B381" t="s">
        <v>22</v>
      </c>
      <c r="C381" t="s">
        <v>23</v>
      </c>
      <c r="D381" t="s">
        <v>13</v>
      </c>
      <c r="E381" t="s">
        <v>13</v>
      </c>
      <c r="F381" t="s">
        <v>55</v>
      </c>
      <c r="G381" t="s">
        <v>56</v>
      </c>
      <c r="H381" t="s">
        <v>57</v>
      </c>
      <c r="I381" s="2">
        <v>299.36071199799898</v>
      </c>
      <c r="J381" s="2">
        <f>SUMIF($R$84:$R$110,$A381,$U$84:$U$110)</f>
        <v>50</v>
      </c>
      <c r="K381">
        <v>10</v>
      </c>
      <c r="L381">
        <v>0.14149999999999999</v>
      </c>
      <c r="M381">
        <f t="shared" si="19"/>
        <v>14.968035599899949</v>
      </c>
      <c r="N381">
        <f t="shared" si="20"/>
        <v>18553.47884749998</v>
      </c>
    </row>
    <row r="382" spans="1:14" x14ac:dyDescent="0.3">
      <c r="A382" t="str">
        <f t="shared" si="18"/>
        <v>주차장노외</v>
      </c>
      <c r="B382" t="s">
        <v>22</v>
      </c>
      <c r="C382" t="s">
        <v>23</v>
      </c>
      <c r="D382" t="s">
        <v>13</v>
      </c>
      <c r="E382" t="s">
        <v>13</v>
      </c>
      <c r="F382" t="s">
        <v>55</v>
      </c>
      <c r="G382" t="s">
        <v>56</v>
      </c>
      <c r="H382" t="s">
        <v>57</v>
      </c>
      <c r="I382" s="2">
        <v>81.573544477699897</v>
      </c>
      <c r="J382" s="2">
        <f>SUMIF($R$84:$R$110,$A382,$U$84:$U$110)</f>
        <v>50</v>
      </c>
      <c r="K382">
        <v>10</v>
      </c>
      <c r="L382">
        <v>0.14149999999999999</v>
      </c>
      <c r="M382">
        <f t="shared" si="19"/>
        <v>4.0786772238849949</v>
      </c>
      <c r="N382">
        <f t="shared" si="20"/>
        <v>5055.6835660944062</v>
      </c>
    </row>
    <row r="383" spans="1:14" x14ac:dyDescent="0.3">
      <c r="A383" t="str">
        <f t="shared" si="18"/>
        <v>주차장노외</v>
      </c>
      <c r="B383" t="s">
        <v>22</v>
      </c>
      <c r="C383" t="s">
        <v>23</v>
      </c>
      <c r="D383" t="s">
        <v>13</v>
      </c>
      <c r="E383" t="s">
        <v>13</v>
      </c>
      <c r="F383" t="s">
        <v>55</v>
      </c>
      <c r="G383" t="s">
        <v>56</v>
      </c>
      <c r="H383" t="s">
        <v>57</v>
      </c>
      <c r="I383" s="2">
        <v>62.294288154599897</v>
      </c>
      <c r="J383" s="2">
        <f>SUMIF($R$84:$R$110,$A383,$U$84:$U$110)</f>
        <v>50</v>
      </c>
      <c r="K383">
        <v>10</v>
      </c>
      <c r="L383">
        <v>0.14149999999999999</v>
      </c>
      <c r="M383">
        <f t="shared" si="19"/>
        <v>3.1147144077299949</v>
      </c>
      <c r="N383">
        <f t="shared" si="20"/>
        <v>3860.8130969576373</v>
      </c>
    </row>
    <row r="384" spans="1:14" x14ac:dyDescent="0.3">
      <c r="A384" t="str">
        <f t="shared" si="18"/>
        <v>주차장노외</v>
      </c>
      <c r="B384" t="s">
        <v>22</v>
      </c>
      <c r="C384" t="s">
        <v>23</v>
      </c>
      <c r="D384" t="s">
        <v>13</v>
      </c>
      <c r="E384" t="s">
        <v>13</v>
      </c>
      <c r="F384" t="s">
        <v>55</v>
      </c>
      <c r="G384" t="s">
        <v>56</v>
      </c>
      <c r="H384" t="s">
        <v>57</v>
      </c>
      <c r="I384" s="2">
        <v>317.21900533299902</v>
      </c>
      <c r="J384" s="2">
        <f>SUMIF($R$84:$R$110,$A384,$U$84:$U$110)</f>
        <v>50</v>
      </c>
      <c r="K384">
        <v>10</v>
      </c>
      <c r="L384">
        <v>0.14149999999999999</v>
      </c>
      <c r="M384">
        <f t="shared" si="19"/>
        <v>15.860950266649951</v>
      </c>
      <c r="N384">
        <f t="shared" si="20"/>
        <v>19660.28229352328</v>
      </c>
    </row>
    <row r="385" spans="1:14" x14ac:dyDescent="0.3">
      <c r="A385" t="str">
        <f t="shared" si="18"/>
        <v>주차장노외</v>
      </c>
      <c r="B385" t="s">
        <v>22</v>
      </c>
      <c r="C385" t="s">
        <v>23</v>
      </c>
      <c r="D385" t="s">
        <v>13</v>
      </c>
      <c r="E385" t="s">
        <v>13</v>
      </c>
      <c r="F385" t="s">
        <v>55</v>
      </c>
      <c r="G385" t="s">
        <v>56</v>
      </c>
      <c r="H385" t="s">
        <v>57</v>
      </c>
      <c r="I385" s="2">
        <v>180.270963878999</v>
      </c>
      <c r="J385" s="2">
        <f>SUMIF($R$84:$R$110,$A385,$U$84:$U$110)</f>
        <v>50</v>
      </c>
      <c r="K385">
        <v>10</v>
      </c>
      <c r="L385">
        <v>0.14149999999999999</v>
      </c>
      <c r="M385">
        <f t="shared" si="19"/>
        <v>9.0135481939499495</v>
      </c>
      <c r="N385">
        <f t="shared" si="20"/>
        <v>11172.653528328719</v>
      </c>
    </row>
    <row r="386" spans="1:14" x14ac:dyDescent="0.3">
      <c r="A386" t="str">
        <f t="shared" si="18"/>
        <v>주차장노외</v>
      </c>
      <c r="B386" t="s">
        <v>22</v>
      </c>
      <c r="C386" t="s">
        <v>23</v>
      </c>
      <c r="D386" t="s">
        <v>13</v>
      </c>
      <c r="E386" t="s">
        <v>13</v>
      </c>
      <c r="F386" t="s">
        <v>55</v>
      </c>
      <c r="G386" t="s">
        <v>56</v>
      </c>
      <c r="H386" t="s">
        <v>57</v>
      </c>
      <c r="I386" s="2">
        <v>331.62260967899903</v>
      </c>
      <c r="J386" s="2">
        <f>SUMIF($R$84:$R$110,$A386,$U$84:$U$110)</f>
        <v>50</v>
      </c>
      <c r="K386">
        <v>10</v>
      </c>
      <c r="L386">
        <v>0.14149999999999999</v>
      </c>
      <c r="M386">
        <f t="shared" si="19"/>
        <v>16.581130483949952</v>
      </c>
      <c r="N386">
        <f t="shared" si="20"/>
        <v>20552.974480075321</v>
      </c>
    </row>
    <row r="387" spans="1:14" x14ac:dyDescent="0.3">
      <c r="A387" t="str">
        <f t="shared" si="18"/>
        <v>주차장노외</v>
      </c>
      <c r="B387" t="s">
        <v>22</v>
      </c>
      <c r="C387" t="s">
        <v>23</v>
      </c>
      <c r="D387" t="s">
        <v>13</v>
      </c>
      <c r="E387" t="s">
        <v>13</v>
      </c>
      <c r="F387" t="s">
        <v>55</v>
      </c>
      <c r="G387" t="s">
        <v>56</v>
      </c>
      <c r="H387" t="s">
        <v>57</v>
      </c>
      <c r="I387" s="2">
        <v>165.08365054000001</v>
      </c>
      <c r="J387" s="2">
        <f>SUMIF($R$84:$R$110,$A387,$U$84:$U$110)</f>
        <v>50</v>
      </c>
      <c r="K387">
        <v>10</v>
      </c>
      <c r="L387">
        <v>0.14149999999999999</v>
      </c>
      <c r="M387">
        <f t="shared" si="19"/>
        <v>8.2541825270000011</v>
      </c>
      <c r="N387">
        <f t="shared" si="20"/>
        <v>10231.38940951758</v>
      </c>
    </row>
    <row r="388" spans="1:14" x14ac:dyDescent="0.3">
      <c r="A388" t="str">
        <f t="shared" ref="A388:A451" si="21">B388&amp;C388</f>
        <v>건물경사</v>
      </c>
      <c r="B388" t="s">
        <v>11</v>
      </c>
      <c r="C388" t="s">
        <v>12</v>
      </c>
      <c r="D388" t="s">
        <v>13</v>
      </c>
      <c r="E388" t="s">
        <v>13</v>
      </c>
      <c r="F388" t="s">
        <v>55</v>
      </c>
      <c r="G388" t="s">
        <v>56</v>
      </c>
      <c r="H388" t="s">
        <v>57</v>
      </c>
      <c r="I388" s="2">
        <v>760.561685904</v>
      </c>
      <c r="J388" s="2">
        <f>SUMIF($R$84:$R$110,$A388,$U$84:$U$110)</f>
        <v>33</v>
      </c>
      <c r="K388">
        <v>6.6</v>
      </c>
      <c r="L388">
        <v>0.14149999999999999</v>
      </c>
      <c r="M388">
        <f t="shared" ref="M388:M451" si="22">I388*(J388/100)*(1/K388)</f>
        <v>38.028084295200003</v>
      </c>
      <c r="N388">
        <f t="shared" ref="N388:N451" si="23">M388*L388*8760</f>
        <v>47137.331607272208</v>
      </c>
    </row>
    <row r="389" spans="1:14" x14ac:dyDescent="0.3">
      <c r="A389" t="str">
        <f t="shared" si="21"/>
        <v>주차장노외</v>
      </c>
      <c r="B389" t="s">
        <v>22</v>
      </c>
      <c r="C389" t="s">
        <v>23</v>
      </c>
      <c r="D389" t="s">
        <v>13</v>
      </c>
      <c r="E389" t="s">
        <v>13</v>
      </c>
      <c r="F389" t="s">
        <v>55</v>
      </c>
      <c r="G389" t="s">
        <v>56</v>
      </c>
      <c r="H389" t="s">
        <v>57</v>
      </c>
      <c r="I389" s="2">
        <v>338.18719472200002</v>
      </c>
      <c r="J389" s="2">
        <f>SUMIF($R$84:$R$110,$A389,$U$84:$U$110)</f>
        <v>50</v>
      </c>
      <c r="K389">
        <v>10</v>
      </c>
      <c r="L389">
        <v>0.14149999999999999</v>
      </c>
      <c r="M389">
        <f t="shared" si="22"/>
        <v>16.909359736100001</v>
      </c>
      <c r="N389">
        <f t="shared" si="23"/>
        <v>20959.827767285395</v>
      </c>
    </row>
    <row r="390" spans="1:14" x14ac:dyDescent="0.3">
      <c r="A390" t="str">
        <f t="shared" si="21"/>
        <v>주차장노외</v>
      </c>
      <c r="B390" t="s">
        <v>22</v>
      </c>
      <c r="C390" t="s">
        <v>23</v>
      </c>
      <c r="D390" t="s">
        <v>13</v>
      </c>
      <c r="E390" t="s">
        <v>13</v>
      </c>
      <c r="F390" t="s">
        <v>55</v>
      </c>
      <c r="G390" t="s">
        <v>56</v>
      </c>
      <c r="H390" t="s">
        <v>57</v>
      </c>
      <c r="I390" s="2">
        <v>136.126519064999</v>
      </c>
      <c r="J390" s="2">
        <f>SUMIF($R$84:$R$110,$A390,$U$84:$U$110)</f>
        <v>50</v>
      </c>
      <c r="K390">
        <v>10</v>
      </c>
      <c r="L390">
        <v>0.14149999999999999</v>
      </c>
      <c r="M390">
        <f t="shared" si="22"/>
        <v>6.8063259532499503</v>
      </c>
      <c r="N390">
        <f t="shared" si="23"/>
        <v>8436.7132720914415</v>
      </c>
    </row>
    <row r="391" spans="1:14" x14ac:dyDescent="0.3">
      <c r="A391" t="str">
        <f t="shared" si="21"/>
        <v>주차장노외</v>
      </c>
      <c r="B391" t="s">
        <v>22</v>
      </c>
      <c r="C391" t="s">
        <v>23</v>
      </c>
      <c r="D391" t="s">
        <v>13</v>
      </c>
      <c r="E391" t="s">
        <v>13</v>
      </c>
      <c r="F391" t="s">
        <v>55</v>
      </c>
      <c r="G391" t="s">
        <v>56</v>
      </c>
      <c r="H391" t="s">
        <v>57</v>
      </c>
      <c r="I391" s="2">
        <v>206.581926353</v>
      </c>
      <c r="J391" s="2">
        <f>SUMIF($R$84:$R$110,$A391,$U$84:$U$110)</f>
        <v>50</v>
      </c>
      <c r="K391">
        <v>10</v>
      </c>
      <c r="L391">
        <v>0.14149999999999999</v>
      </c>
      <c r="M391">
        <f t="shared" si="22"/>
        <v>10.32909631765</v>
      </c>
      <c r="N391">
        <f t="shared" si="23"/>
        <v>12803.328049579881</v>
      </c>
    </row>
    <row r="392" spans="1:14" x14ac:dyDescent="0.3">
      <c r="A392" t="str">
        <f t="shared" si="21"/>
        <v>주차장노외</v>
      </c>
      <c r="B392" t="s">
        <v>22</v>
      </c>
      <c r="C392" t="s">
        <v>23</v>
      </c>
      <c r="D392" t="s">
        <v>13</v>
      </c>
      <c r="E392" t="s">
        <v>13</v>
      </c>
      <c r="F392" t="s">
        <v>55</v>
      </c>
      <c r="G392" t="s">
        <v>56</v>
      </c>
      <c r="H392" t="s">
        <v>57</v>
      </c>
      <c r="I392" s="2">
        <v>185.34982208900001</v>
      </c>
      <c r="J392" s="2">
        <f>SUMIF($R$84:$R$110,$A392,$U$84:$U$110)</f>
        <v>50</v>
      </c>
      <c r="K392">
        <v>10</v>
      </c>
      <c r="L392">
        <v>0.14149999999999999</v>
      </c>
      <c r="M392">
        <f t="shared" si="22"/>
        <v>9.2674911044500003</v>
      </c>
      <c r="N392">
        <f t="shared" si="23"/>
        <v>11487.425923609951</v>
      </c>
    </row>
    <row r="393" spans="1:14" x14ac:dyDescent="0.3">
      <c r="A393" t="str">
        <f t="shared" si="21"/>
        <v>주차장노외</v>
      </c>
      <c r="B393" t="s">
        <v>22</v>
      </c>
      <c r="C393" t="s">
        <v>23</v>
      </c>
      <c r="D393" t="s">
        <v>13</v>
      </c>
      <c r="E393" t="s">
        <v>13</v>
      </c>
      <c r="F393" t="s">
        <v>55</v>
      </c>
      <c r="G393" t="s">
        <v>56</v>
      </c>
      <c r="H393" t="s">
        <v>57</v>
      </c>
      <c r="I393" s="2">
        <v>134.434870343</v>
      </c>
      <c r="J393" s="2">
        <f>SUMIF($R$84:$R$110,$A393,$U$84:$U$110)</f>
        <v>50</v>
      </c>
      <c r="K393">
        <v>10</v>
      </c>
      <c r="L393">
        <v>0.14149999999999999</v>
      </c>
      <c r="M393">
        <f t="shared" si="22"/>
        <v>6.7217435171500002</v>
      </c>
      <c r="N393">
        <f t="shared" si="23"/>
        <v>8331.8699592481098</v>
      </c>
    </row>
    <row r="394" spans="1:14" x14ac:dyDescent="0.3">
      <c r="A394" t="str">
        <f t="shared" si="21"/>
        <v>건물평면</v>
      </c>
      <c r="B394" t="s">
        <v>11</v>
      </c>
      <c r="C394" t="s">
        <v>17</v>
      </c>
      <c r="D394" t="s">
        <v>13</v>
      </c>
      <c r="E394" t="s">
        <v>13</v>
      </c>
      <c r="F394" t="s">
        <v>55</v>
      </c>
      <c r="G394" t="s">
        <v>56</v>
      </c>
      <c r="H394" t="s">
        <v>57</v>
      </c>
      <c r="I394" s="2">
        <v>538.79649243300003</v>
      </c>
      <c r="J394" s="2">
        <f>SUMIF($R$84:$R$110,$A394,$U$84:$U$110)</f>
        <v>24.14</v>
      </c>
      <c r="K394">
        <v>6.6</v>
      </c>
      <c r="L394">
        <v>0.14149999999999999</v>
      </c>
      <c r="M394">
        <f t="shared" si="22"/>
        <v>19.706889889897912</v>
      </c>
      <c r="N394">
        <f t="shared" si="23"/>
        <v>24427.478294124056</v>
      </c>
    </row>
    <row r="395" spans="1:14" x14ac:dyDescent="0.3">
      <c r="A395" t="str">
        <f t="shared" si="21"/>
        <v>주차장노외</v>
      </c>
      <c r="B395" t="s">
        <v>22</v>
      </c>
      <c r="C395" t="s">
        <v>23</v>
      </c>
      <c r="D395" t="s">
        <v>13</v>
      </c>
      <c r="E395" t="s">
        <v>13</v>
      </c>
      <c r="F395" t="s">
        <v>55</v>
      </c>
      <c r="G395" t="s">
        <v>56</v>
      </c>
      <c r="H395" t="s">
        <v>57</v>
      </c>
      <c r="I395" s="2">
        <v>496.78555784600002</v>
      </c>
      <c r="J395" s="2">
        <f>SUMIF($R$84:$R$110,$A395,$U$84:$U$110)</f>
        <v>50</v>
      </c>
      <c r="K395">
        <v>10</v>
      </c>
      <c r="L395">
        <v>0.14149999999999999</v>
      </c>
      <c r="M395">
        <f t="shared" si="22"/>
        <v>24.839277892300004</v>
      </c>
      <c r="N395">
        <f t="shared" si="23"/>
        <v>30789.278518621544</v>
      </c>
    </row>
    <row r="396" spans="1:14" x14ac:dyDescent="0.3">
      <c r="A396" t="str">
        <f t="shared" si="21"/>
        <v>주차장노외</v>
      </c>
      <c r="B396" t="s">
        <v>22</v>
      </c>
      <c r="C396" t="s">
        <v>23</v>
      </c>
      <c r="D396" t="s">
        <v>13</v>
      </c>
      <c r="E396" t="s">
        <v>13</v>
      </c>
      <c r="F396" t="s">
        <v>55</v>
      </c>
      <c r="G396" t="s">
        <v>56</v>
      </c>
      <c r="H396" t="s">
        <v>57</v>
      </c>
      <c r="I396" s="2">
        <v>313.06431137399898</v>
      </c>
      <c r="J396" s="2">
        <f>SUMIF($R$84:$R$110,$A396,$U$84:$U$110)</f>
        <v>50</v>
      </c>
      <c r="K396">
        <v>10</v>
      </c>
      <c r="L396">
        <v>0.14149999999999999</v>
      </c>
      <c r="M396">
        <f t="shared" si="22"/>
        <v>15.653215568699949</v>
      </c>
      <c r="N396">
        <f t="shared" si="23"/>
        <v>19402.786826026331</v>
      </c>
    </row>
    <row r="397" spans="1:14" x14ac:dyDescent="0.3">
      <c r="A397" t="str">
        <f t="shared" si="21"/>
        <v>주차장노외</v>
      </c>
      <c r="B397" t="s">
        <v>22</v>
      </c>
      <c r="C397" t="s">
        <v>23</v>
      </c>
      <c r="D397" t="s">
        <v>13</v>
      </c>
      <c r="E397" t="s">
        <v>13</v>
      </c>
      <c r="F397" t="s">
        <v>55</v>
      </c>
      <c r="G397" t="s">
        <v>56</v>
      </c>
      <c r="H397" t="s">
        <v>57</v>
      </c>
      <c r="I397" s="2">
        <v>374.33221227699897</v>
      </c>
      <c r="J397" s="2">
        <f>SUMIF($R$84:$R$110,$A397,$U$84:$U$110)</f>
        <v>50</v>
      </c>
      <c r="K397">
        <v>10</v>
      </c>
      <c r="L397">
        <v>0.14149999999999999</v>
      </c>
      <c r="M397">
        <f t="shared" si="22"/>
        <v>18.716610613849948</v>
      </c>
      <c r="N397">
        <f t="shared" si="23"/>
        <v>23199.987520291561</v>
      </c>
    </row>
    <row r="398" spans="1:14" x14ac:dyDescent="0.3">
      <c r="A398" t="str">
        <f t="shared" si="21"/>
        <v>주차장노외</v>
      </c>
      <c r="B398" t="s">
        <v>22</v>
      </c>
      <c r="C398" t="s">
        <v>23</v>
      </c>
      <c r="D398" t="s">
        <v>13</v>
      </c>
      <c r="E398" t="s">
        <v>13</v>
      </c>
      <c r="F398" t="s">
        <v>55</v>
      </c>
      <c r="G398" t="s">
        <v>56</v>
      </c>
      <c r="H398" t="s">
        <v>57</v>
      </c>
      <c r="I398" s="2">
        <v>151.83665206800001</v>
      </c>
      <c r="J398" s="2">
        <f>SUMIF($R$84:$R$110,$A398,$U$84:$U$110)</f>
        <v>50</v>
      </c>
      <c r="K398">
        <v>10</v>
      </c>
      <c r="L398">
        <v>0.14149999999999999</v>
      </c>
      <c r="M398">
        <f t="shared" si="22"/>
        <v>7.5918326034000003</v>
      </c>
      <c r="N398">
        <f t="shared" si="23"/>
        <v>9410.3801852184351</v>
      </c>
    </row>
    <row r="399" spans="1:14" x14ac:dyDescent="0.3">
      <c r="A399" t="str">
        <f t="shared" si="21"/>
        <v>기타시설물광장</v>
      </c>
      <c r="B399" t="s">
        <v>24</v>
      </c>
      <c r="C399" t="s">
        <v>58</v>
      </c>
      <c r="D399" t="s">
        <v>13</v>
      </c>
      <c r="E399" t="s">
        <v>26</v>
      </c>
      <c r="F399" t="s">
        <v>55</v>
      </c>
      <c r="G399" t="s">
        <v>56</v>
      </c>
      <c r="H399" t="s">
        <v>57</v>
      </c>
      <c r="I399" s="2">
        <v>337.97888331399901</v>
      </c>
      <c r="J399" s="2">
        <f>SUMIF($R$84:$R$110,$A399,$U$84:$U$110)</f>
        <v>50</v>
      </c>
      <c r="K399">
        <v>10</v>
      </c>
      <c r="L399">
        <v>0.14149999999999999</v>
      </c>
      <c r="M399">
        <f t="shared" si="22"/>
        <v>16.898944165699952</v>
      </c>
      <c r="N399">
        <f t="shared" si="23"/>
        <v>20946.917251151717</v>
      </c>
    </row>
    <row r="400" spans="1:14" x14ac:dyDescent="0.3">
      <c r="A400" t="str">
        <f t="shared" si="21"/>
        <v>주차장노외</v>
      </c>
      <c r="B400" t="s">
        <v>22</v>
      </c>
      <c r="C400" t="s">
        <v>23</v>
      </c>
      <c r="D400" t="s">
        <v>13</v>
      </c>
      <c r="E400" t="s">
        <v>13</v>
      </c>
      <c r="F400" t="s">
        <v>55</v>
      </c>
      <c r="G400" t="s">
        <v>56</v>
      </c>
      <c r="H400" t="s">
        <v>57</v>
      </c>
      <c r="I400" s="2">
        <v>151.361847732</v>
      </c>
      <c r="J400" s="2">
        <f>SUMIF($R$84:$R$110,$A400,$U$84:$U$110)</f>
        <v>50</v>
      </c>
      <c r="K400">
        <v>10</v>
      </c>
      <c r="L400">
        <v>0.14149999999999999</v>
      </c>
      <c r="M400">
        <f t="shared" si="22"/>
        <v>7.5680923866000001</v>
      </c>
      <c r="N400">
        <f t="shared" si="23"/>
        <v>9380.9532368861637</v>
      </c>
    </row>
    <row r="401" spans="1:14" x14ac:dyDescent="0.3">
      <c r="A401" t="str">
        <f t="shared" si="21"/>
        <v>주차장노외</v>
      </c>
      <c r="B401" t="s">
        <v>22</v>
      </c>
      <c r="C401" t="s">
        <v>23</v>
      </c>
      <c r="D401" t="s">
        <v>13</v>
      </c>
      <c r="E401" t="s">
        <v>13</v>
      </c>
      <c r="F401" t="s">
        <v>55</v>
      </c>
      <c r="G401" t="s">
        <v>56</v>
      </c>
      <c r="H401" t="s">
        <v>57</v>
      </c>
      <c r="I401" s="2">
        <v>65.486690416800002</v>
      </c>
      <c r="J401" s="2">
        <f>SUMIF($R$84:$R$110,$A401,$U$84:$U$110)</f>
        <v>50</v>
      </c>
      <c r="K401">
        <v>10</v>
      </c>
      <c r="L401">
        <v>0.14149999999999999</v>
      </c>
      <c r="M401">
        <f t="shared" si="22"/>
        <v>3.2743345208400001</v>
      </c>
      <c r="N401">
        <f t="shared" si="23"/>
        <v>4058.6686119620135</v>
      </c>
    </row>
    <row r="402" spans="1:14" x14ac:dyDescent="0.3">
      <c r="A402" t="str">
        <f t="shared" si="21"/>
        <v>주차장노외</v>
      </c>
      <c r="B402" t="s">
        <v>22</v>
      </c>
      <c r="C402" t="s">
        <v>23</v>
      </c>
      <c r="D402" t="s">
        <v>13</v>
      </c>
      <c r="E402" t="s">
        <v>13</v>
      </c>
      <c r="F402" t="s">
        <v>55</v>
      </c>
      <c r="G402" t="s">
        <v>56</v>
      </c>
      <c r="H402" t="s">
        <v>57</v>
      </c>
      <c r="I402" s="2">
        <v>132.73374992000001</v>
      </c>
      <c r="J402" s="2">
        <f>SUMIF($R$84:$R$110,$A402,$U$84:$U$110)</f>
        <v>50</v>
      </c>
      <c r="K402">
        <v>10</v>
      </c>
      <c r="L402">
        <v>0.14149999999999999</v>
      </c>
      <c r="M402">
        <f t="shared" si="22"/>
        <v>6.6366874960000004</v>
      </c>
      <c r="N402">
        <f t="shared" si="23"/>
        <v>8226.4396187918392</v>
      </c>
    </row>
    <row r="403" spans="1:14" x14ac:dyDescent="0.3">
      <c r="A403" t="str">
        <f t="shared" si="21"/>
        <v>건물경사</v>
      </c>
      <c r="B403" t="s">
        <v>11</v>
      </c>
      <c r="C403" t="s">
        <v>12</v>
      </c>
      <c r="D403" t="s">
        <v>13</v>
      </c>
      <c r="E403" t="s">
        <v>13</v>
      </c>
      <c r="F403" t="s">
        <v>55</v>
      </c>
      <c r="G403" t="s">
        <v>56</v>
      </c>
      <c r="H403" t="s">
        <v>57</v>
      </c>
      <c r="I403" s="2">
        <v>132.033806013</v>
      </c>
      <c r="J403" s="2">
        <f>SUMIF($R$84:$R$110,$A403,$U$84:$U$110)</f>
        <v>33</v>
      </c>
      <c r="K403">
        <v>6.6</v>
      </c>
      <c r="L403">
        <v>0.14149999999999999</v>
      </c>
      <c r="M403">
        <f t="shared" si="22"/>
        <v>6.6016903006500005</v>
      </c>
      <c r="N403">
        <f t="shared" si="23"/>
        <v>8183.0591952677005</v>
      </c>
    </row>
    <row r="404" spans="1:14" x14ac:dyDescent="0.3">
      <c r="A404" t="str">
        <f t="shared" si="21"/>
        <v>건물경사</v>
      </c>
      <c r="B404" t="s">
        <v>11</v>
      </c>
      <c r="C404" t="s">
        <v>12</v>
      </c>
      <c r="D404" t="s">
        <v>13</v>
      </c>
      <c r="E404" t="s">
        <v>13</v>
      </c>
      <c r="F404" t="s">
        <v>55</v>
      </c>
      <c r="G404" t="s">
        <v>56</v>
      </c>
      <c r="H404" t="s">
        <v>57</v>
      </c>
      <c r="I404" s="2">
        <v>114.667660634</v>
      </c>
      <c r="J404" s="2">
        <f>SUMIF($R$84:$R$110,$A404,$U$84:$U$110)</f>
        <v>33</v>
      </c>
      <c r="K404">
        <v>6.6</v>
      </c>
      <c r="L404">
        <v>0.14149999999999999</v>
      </c>
      <c r="M404">
        <f t="shared" si="22"/>
        <v>5.7333830317000007</v>
      </c>
      <c r="N404">
        <f t="shared" si="23"/>
        <v>7106.7576031134186</v>
      </c>
    </row>
    <row r="405" spans="1:14" x14ac:dyDescent="0.3">
      <c r="A405" t="str">
        <f t="shared" si="21"/>
        <v>건물경사</v>
      </c>
      <c r="B405" t="s">
        <v>11</v>
      </c>
      <c r="C405" t="s">
        <v>12</v>
      </c>
      <c r="D405" t="s">
        <v>13</v>
      </c>
      <c r="E405" t="s">
        <v>13</v>
      </c>
      <c r="F405" t="s">
        <v>55</v>
      </c>
      <c r="G405" t="s">
        <v>56</v>
      </c>
      <c r="H405" t="s">
        <v>57</v>
      </c>
      <c r="I405" s="2">
        <v>92.371629435900005</v>
      </c>
      <c r="J405" s="2">
        <f>SUMIF($R$84:$R$110,$A405,$U$84:$U$110)</f>
        <v>33</v>
      </c>
      <c r="K405">
        <v>6.6</v>
      </c>
      <c r="L405">
        <v>0.14149999999999999</v>
      </c>
      <c r="M405">
        <f t="shared" si="22"/>
        <v>4.6185814717950002</v>
      </c>
      <c r="N405">
        <f t="shared" si="23"/>
        <v>5724.9164775487734</v>
      </c>
    </row>
    <row r="406" spans="1:14" x14ac:dyDescent="0.3">
      <c r="A406" t="str">
        <f t="shared" si="21"/>
        <v>건물경사</v>
      </c>
      <c r="B406" t="s">
        <v>11</v>
      </c>
      <c r="C406" t="s">
        <v>12</v>
      </c>
      <c r="D406" t="s">
        <v>13</v>
      </c>
      <c r="E406" t="s">
        <v>13</v>
      </c>
      <c r="F406" t="s">
        <v>55</v>
      </c>
      <c r="G406" t="s">
        <v>56</v>
      </c>
      <c r="H406" t="s">
        <v>57</v>
      </c>
      <c r="I406" s="2">
        <v>325.47137352200002</v>
      </c>
      <c r="J406" s="2">
        <f>SUMIF($R$84:$R$110,$A406,$U$84:$U$110)</f>
        <v>33</v>
      </c>
      <c r="K406">
        <v>6.6</v>
      </c>
      <c r="L406">
        <v>0.14149999999999999</v>
      </c>
      <c r="M406">
        <f t="shared" si="22"/>
        <v>16.273568676100002</v>
      </c>
      <c r="N406">
        <f t="shared" si="23"/>
        <v>20171.739316772997</v>
      </c>
    </row>
    <row r="407" spans="1:14" x14ac:dyDescent="0.3">
      <c r="A407" t="str">
        <f t="shared" si="21"/>
        <v>건물경사</v>
      </c>
      <c r="B407" t="s">
        <v>11</v>
      </c>
      <c r="C407" t="s">
        <v>12</v>
      </c>
      <c r="D407" t="s">
        <v>13</v>
      </c>
      <c r="E407" t="s">
        <v>13</v>
      </c>
      <c r="F407" t="s">
        <v>55</v>
      </c>
      <c r="G407" t="s">
        <v>56</v>
      </c>
      <c r="H407" t="s">
        <v>57</v>
      </c>
      <c r="I407" s="2">
        <v>851.92764883300003</v>
      </c>
      <c r="J407" s="2">
        <f>SUMIF($R$84:$R$110,$A407,$U$84:$U$110)</f>
        <v>33</v>
      </c>
      <c r="K407">
        <v>6.6</v>
      </c>
      <c r="L407">
        <v>0.14149999999999999</v>
      </c>
      <c r="M407">
        <f t="shared" si="22"/>
        <v>42.596382441650007</v>
      </c>
      <c r="N407">
        <f t="shared" si="23"/>
        <v>52799.919891722842</v>
      </c>
    </row>
    <row r="408" spans="1:14" x14ac:dyDescent="0.3">
      <c r="A408" t="str">
        <f t="shared" si="21"/>
        <v>주차장노외</v>
      </c>
      <c r="B408" t="s">
        <v>22</v>
      </c>
      <c r="C408" t="s">
        <v>23</v>
      </c>
      <c r="D408" t="s">
        <v>13</v>
      </c>
      <c r="E408" t="s">
        <v>13</v>
      </c>
      <c r="F408" t="s">
        <v>55</v>
      </c>
      <c r="G408" t="s">
        <v>56</v>
      </c>
      <c r="H408" t="s">
        <v>57</v>
      </c>
      <c r="I408" s="2">
        <v>46.2203236422</v>
      </c>
      <c r="J408" s="2">
        <f>SUMIF($R$84:$R$110,$A408,$U$84:$U$110)</f>
        <v>50</v>
      </c>
      <c r="K408">
        <v>10</v>
      </c>
      <c r="L408">
        <v>0.14149999999999999</v>
      </c>
      <c r="M408">
        <f t="shared" si="22"/>
        <v>2.3110161821099999</v>
      </c>
      <c r="N408">
        <f t="shared" si="23"/>
        <v>2864.5969983726291</v>
      </c>
    </row>
    <row r="409" spans="1:14" x14ac:dyDescent="0.3">
      <c r="A409" t="str">
        <f t="shared" si="21"/>
        <v>주차장노외</v>
      </c>
      <c r="B409" t="s">
        <v>22</v>
      </c>
      <c r="C409" t="s">
        <v>23</v>
      </c>
      <c r="D409" t="s">
        <v>13</v>
      </c>
      <c r="E409" t="s">
        <v>13</v>
      </c>
      <c r="F409" t="s">
        <v>55</v>
      </c>
      <c r="G409" t="s">
        <v>56</v>
      </c>
      <c r="H409" t="s">
        <v>57</v>
      </c>
      <c r="I409" s="2">
        <v>30.3107043215999</v>
      </c>
      <c r="J409" s="2">
        <f>SUMIF($R$84:$R$110,$A409,$U$84:$U$110)</f>
        <v>50</v>
      </c>
      <c r="K409">
        <v>10</v>
      </c>
      <c r="L409">
        <v>0.14149999999999999</v>
      </c>
      <c r="M409">
        <f t="shared" si="22"/>
        <v>1.5155352160799951</v>
      </c>
      <c r="N409">
        <f t="shared" si="23"/>
        <v>1878.5665217397971</v>
      </c>
    </row>
    <row r="410" spans="1:14" x14ac:dyDescent="0.3">
      <c r="A410" t="str">
        <f t="shared" si="21"/>
        <v>주차장노외</v>
      </c>
      <c r="B410" t="s">
        <v>22</v>
      </c>
      <c r="C410" t="s">
        <v>23</v>
      </c>
      <c r="D410" t="s">
        <v>13</v>
      </c>
      <c r="E410" t="s">
        <v>13</v>
      </c>
      <c r="F410" t="s">
        <v>55</v>
      </c>
      <c r="G410" t="s">
        <v>56</v>
      </c>
      <c r="H410" t="s">
        <v>57</v>
      </c>
      <c r="I410" s="2">
        <v>36.381570814699899</v>
      </c>
      <c r="J410" s="2">
        <f>SUMIF($R$84:$R$110,$A410,$U$84:$U$110)</f>
        <v>50</v>
      </c>
      <c r="K410">
        <v>10</v>
      </c>
      <c r="L410">
        <v>0.14149999999999999</v>
      </c>
      <c r="M410">
        <f t="shared" si="22"/>
        <v>1.819078540734995</v>
      </c>
      <c r="N410">
        <f t="shared" si="23"/>
        <v>2254.8206143826555</v>
      </c>
    </row>
    <row r="411" spans="1:14" x14ac:dyDescent="0.3">
      <c r="A411" t="str">
        <f t="shared" si="21"/>
        <v>기타시설물운동장</v>
      </c>
      <c r="B411" t="s">
        <v>24</v>
      </c>
      <c r="C411" t="s">
        <v>50</v>
      </c>
      <c r="D411" t="s">
        <v>13</v>
      </c>
      <c r="E411" t="s">
        <v>13</v>
      </c>
      <c r="F411" t="s">
        <v>55</v>
      </c>
      <c r="G411" t="s">
        <v>56</v>
      </c>
      <c r="H411" t="s">
        <v>57</v>
      </c>
      <c r="I411" s="2">
        <v>1530.4842146200001</v>
      </c>
      <c r="J411" s="2">
        <f>SUMIF($R$84:$R$110,$A411,$U$84:$U$110)</f>
        <v>50</v>
      </c>
      <c r="K411">
        <v>10</v>
      </c>
      <c r="L411">
        <v>0.14149999999999999</v>
      </c>
      <c r="M411">
        <f t="shared" si="22"/>
        <v>76.524210731000011</v>
      </c>
      <c r="N411">
        <f t="shared" si="23"/>
        <v>94854.820169503742</v>
      </c>
    </row>
    <row r="412" spans="1:14" x14ac:dyDescent="0.3">
      <c r="A412" t="str">
        <f t="shared" si="21"/>
        <v>건물경사</v>
      </c>
      <c r="B412" t="s">
        <v>11</v>
      </c>
      <c r="C412" t="s">
        <v>12</v>
      </c>
      <c r="D412" t="s">
        <v>13</v>
      </c>
      <c r="E412" t="s">
        <v>13</v>
      </c>
      <c r="F412" t="s">
        <v>55</v>
      </c>
      <c r="G412" t="s">
        <v>56</v>
      </c>
      <c r="H412" t="s">
        <v>57</v>
      </c>
      <c r="I412" s="2">
        <v>1399.0924258</v>
      </c>
      <c r="J412" s="2">
        <f>SUMIF($R$84:$R$110,$A412,$U$84:$U$110)</f>
        <v>33</v>
      </c>
      <c r="K412">
        <v>6.6</v>
      </c>
      <c r="L412">
        <v>0.14149999999999999</v>
      </c>
      <c r="M412">
        <f t="shared" si="22"/>
        <v>69.954621290000006</v>
      </c>
      <c r="N412">
        <f t="shared" si="23"/>
        <v>86711.551273806588</v>
      </c>
    </row>
    <row r="413" spans="1:14" x14ac:dyDescent="0.3">
      <c r="A413" t="str">
        <f t="shared" si="21"/>
        <v>건물경사</v>
      </c>
      <c r="B413" t="s">
        <v>11</v>
      </c>
      <c r="C413" t="s">
        <v>12</v>
      </c>
      <c r="D413" t="s">
        <v>13</v>
      </c>
      <c r="E413" t="s">
        <v>13</v>
      </c>
      <c r="F413" t="s">
        <v>55</v>
      </c>
      <c r="G413" t="s">
        <v>56</v>
      </c>
      <c r="H413" t="s">
        <v>57</v>
      </c>
      <c r="I413" s="2">
        <v>206.43881502299899</v>
      </c>
      <c r="J413" s="2">
        <f>SUMIF($R$84:$R$110,$A413,$U$84:$U$110)</f>
        <v>33</v>
      </c>
      <c r="K413">
        <v>6.6</v>
      </c>
      <c r="L413">
        <v>0.14149999999999999</v>
      </c>
      <c r="M413">
        <f t="shared" si="22"/>
        <v>10.321940751149951</v>
      </c>
      <c r="N413">
        <f t="shared" si="23"/>
        <v>12794.458438680409</v>
      </c>
    </row>
    <row r="414" spans="1:14" x14ac:dyDescent="0.3">
      <c r="A414" t="str">
        <f t="shared" si="21"/>
        <v>주차장노외</v>
      </c>
      <c r="B414" t="s">
        <v>22</v>
      </c>
      <c r="C414" t="s">
        <v>23</v>
      </c>
      <c r="D414" t="s">
        <v>13</v>
      </c>
      <c r="E414" t="s">
        <v>13</v>
      </c>
      <c r="F414" t="s">
        <v>55</v>
      </c>
      <c r="G414" t="s">
        <v>56</v>
      </c>
      <c r="H414" t="s">
        <v>57</v>
      </c>
      <c r="I414" s="2">
        <v>174.133016153</v>
      </c>
      <c r="J414" s="2">
        <f>SUMIF($R$84:$R$110,$A414,$U$84:$U$110)</f>
        <v>50</v>
      </c>
      <c r="K414">
        <v>10</v>
      </c>
      <c r="L414">
        <v>0.14149999999999999</v>
      </c>
      <c r="M414">
        <f t="shared" si="22"/>
        <v>8.70665080765</v>
      </c>
      <c r="N414">
        <f t="shared" si="23"/>
        <v>10792.241942114479</v>
      </c>
    </row>
    <row r="415" spans="1:14" x14ac:dyDescent="0.3">
      <c r="A415" t="str">
        <f t="shared" si="21"/>
        <v>주차장노외</v>
      </c>
      <c r="B415" t="s">
        <v>22</v>
      </c>
      <c r="C415" t="s">
        <v>23</v>
      </c>
      <c r="D415" t="s">
        <v>13</v>
      </c>
      <c r="E415" t="s">
        <v>13</v>
      </c>
      <c r="F415" t="s">
        <v>55</v>
      </c>
      <c r="G415" t="s">
        <v>56</v>
      </c>
      <c r="H415" t="s">
        <v>57</v>
      </c>
      <c r="I415" s="2">
        <v>181.040338695</v>
      </c>
      <c r="J415" s="2">
        <f>SUMIF($R$84:$R$110,$A415,$U$84:$U$110)</f>
        <v>50</v>
      </c>
      <c r="K415">
        <v>10</v>
      </c>
      <c r="L415">
        <v>0.14149999999999999</v>
      </c>
      <c r="M415">
        <f t="shared" si="22"/>
        <v>9.0520169347500001</v>
      </c>
      <c r="N415">
        <f t="shared" si="23"/>
        <v>11220.337071300015</v>
      </c>
    </row>
    <row r="416" spans="1:14" x14ac:dyDescent="0.3">
      <c r="A416" t="str">
        <f t="shared" si="21"/>
        <v>주차장노외</v>
      </c>
      <c r="B416" t="s">
        <v>22</v>
      </c>
      <c r="C416" t="s">
        <v>23</v>
      </c>
      <c r="D416" t="s">
        <v>13</v>
      </c>
      <c r="E416" t="s">
        <v>13</v>
      </c>
      <c r="F416" t="s">
        <v>55</v>
      </c>
      <c r="G416" t="s">
        <v>56</v>
      </c>
      <c r="H416" t="s">
        <v>57</v>
      </c>
      <c r="I416" s="2">
        <v>163.957405155999</v>
      </c>
      <c r="J416" s="2">
        <f>SUMIF($R$84:$R$110,$A416,$U$84:$U$110)</f>
        <v>50</v>
      </c>
      <c r="K416">
        <v>10</v>
      </c>
      <c r="L416">
        <v>0.14149999999999999</v>
      </c>
      <c r="M416">
        <f t="shared" si="22"/>
        <v>8.1978702577999503</v>
      </c>
      <c r="N416">
        <f t="shared" si="23"/>
        <v>10161.58809935335</v>
      </c>
    </row>
    <row r="417" spans="1:14" x14ac:dyDescent="0.3">
      <c r="A417" t="str">
        <f t="shared" si="21"/>
        <v>건물경사</v>
      </c>
      <c r="B417" t="s">
        <v>11</v>
      </c>
      <c r="C417" t="s">
        <v>12</v>
      </c>
      <c r="D417" t="s">
        <v>13</v>
      </c>
      <c r="E417" t="s">
        <v>13</v>
      </c>
      <c r="F417" t="s">
        <v>55</v>
      </c>
      <c r="G417" t="s">
        <v>56</v>
      </c>
      <c r="H417" t="s">
        <v>57</v>
      </c>
      <c r="I417" s="2">
        <v>515.33780924799896</v>
      </c>
      <c r="J417" s="2">
        <f>SUMIF($R$84:$R$110,$A417,$U$84:$U$110)</f>
        <v>33</v>
      </c>
      <c r="K417">
        <v>6.6</v>
      </c>
      <c r="L417">
        <v>0.14149999999999999</v>
      </c>
      <c r="M417">
        <f t="shared" si="22"/>
        <v>25.76689046239995</v>
      </c>
      <c r="N417">
        <f t="shared" si="23"/>
        <v>31939.091403763232</v>
      </c>
    </row>
    <row r="418" spans="1:14" x14ac:dyDescent="0.3">
      <c r="A418" t="str">
        <f t="shared" si="21"/>
        <v>건물경사</v>
      </c>
      <c r="B418" t="s">
        <v>11</v>
      </c>
      <c r="C418" t="s">
        <v>12</v>
      </c>
      <c r="D418" t="s">
        <v>13</v>
      </c>
      <c r="E418" t="s">
        <v>13</v>
      </c>
      <c r="F418" t="s">
        <v>55</v>
      </c>
      <c r="G418" t="s">
        <v>56</v>
      </c>
      <c r="H418" t="s">
        <v>57</v>
      </c>
      <c r="I418" s="2">
        <v>524.31156301299904</v>
      </c>
      <c r="J418" s="2">
        <f>SUMIF($R$84:$R$110,$A418,$U$84:$U$110)</f>
        <v>33</v>
      </c>
      <c r="K418">
        <v>6.6</v>
      </c>
      <c r="L418">
        <v>0.14149999999999999</v>
      </c>
      <c r="M418">
        <f t="shared" si="22"/>
        <v>26.215578150649954</v>
      </c>
      <c r="N418">
        <f t="shared" si="23"/>
        <v>32495.257740856643</v>
      </c>
    </row>
    <row r="419" spans="1:14" x14ac:dyDescent="0.3">
      <c r="A419" t="str">
        <f t="shared" si="21"/>
        <v>건물경사</v>
      </c>
      <c r="B419" t="s">
        <v>11</v>
      </c>
      <c r="C419" t="s">
        <v>12</v>
      </c>
      <c r="D419" t="s">
        <v>13</v>
      </c>
      <c r="E419" t="s">
        <v>13</v>
      </c>
      <c r="F419" t="s">
        <v>55</v>
      </c>
      <c r="G419" t="s">
        <v>56</v>
      </c>
      <c r="H419" t="s">
        <v>57</v>
      </c>
      <c r="I419" s="2">
        <v>178.71517445800001</v>
      </c>
      <c r="J419" s="2">
        <f>SUMIF($R$84:$R$110,$A419,$U$84:$U$110)</f>
        <v>33</v>
      </c>
      <c r="K419">
        <v>6.6</v>
      </c>
      <c r="L419">
        <v>0.14149999999999999</v>
      </c>
      <c r="M419">
        <f t="shared" si="22"/>
        <v>8.9357587229000011</v>
      </c>
      <c r="N419">
        <f t="shared" si="23"/>
        <v>11076.230367383467</v>
      </c>
    </row>
    <row r="420" spans="1:14" x14ac:dyDescent="0.3">
      <c r="A420" t="str">
        <f t="shared" si="21"/>
        <v>건물경사</v>
      </c>
      <c r="B420" t="s">
        <v>11</v>
      </c>
      <c r="C420" t="s">
        <v>12</v>
      </c>
      <c r="D420" t="s">
        <v>13</v>
      </c>
      <c r="E420" t="s">
        <v>59</v>
      </c>
      <c r="F420" t="s">
        <v>55</v>
      </c>
      <c r="G420" t="s">
        <v>56</v>
      </c>
      <c r="H420" t="s">
        <v>57</v>
      </c>
      <c r="I420" s="2">
        <v>254.707353707999</v>
      </c>
      <c r="J420" s="2">
        <f>SUMIF($R$84:$R$110,$A420,$U$84:$U$110)</f>
        <v>33</v>
      </c>
      <c r="K420">
        <v>6.6</v>
      </c>
      <c r="L420">
        <v>0.14149999999999999</v>
      </c>
      <c r="M420">
        <f t="shared" si="22"/>
        <v>12.73536768539995</v>
      </c>
      <c r="N420">
        <f t="shared" si="23"/>
        <v>15785.997660760653</v>
      </c>
    </row>
    <row r="421" spans="1:14" x14ac:dyDescent="0.3">
      <c r="A421" t="str">
        <f t="shared" si="21"/>
        <v>건물경사</v>
      </c>
      <c r="B421" t="s">
        <v>11</v>
      </c>
      <c r="C421" t="s">
        <v>12</v>
      </c>
      <c r="D421" t="s">
        <v>13</v>
      </c>
      <c r="E421" t="s">
        <v>59</v>
      </c>
      <c r="F421" t="s">
        <v>55</v>
      </c>
      <c r="G421" t="s">
        <v>56</v>
      </c>
      <c r="H421" t="s">
        <v>57</v>
      </c>
      <c r="I421" s="2">
        <v>348.51973115700002</v>
      </c>
      <c r="J421" s="2">
        <f>SUMIF($R$84:$R$110,$A421,$U$84:$U$110)</f>
        <v>33</v>
      </c>
      <c r="K421">
        <v>6.6</v>
      </c>
      <c r="L421">
        <v>0.14149999999999999</v>
      </c>
      <c r="M421">
        <f t="shared" si="22"/>
        <v>17.425986557850003</v>
      </c>
      <c r="N421">
        <f t="shared" si="23"/>
        <v>21600.207377917392</v>
      </c>
    </row>
    <row r="422" spans="1:14" x14ac:dyDescent="0.3">
      <c r="A422" t="str">
        <f t="shared" si="21"/>
        <v>건물평면</v>
      </c>
      <c r="B422" t="s">
        <v>11</v>
      </c>
      <c r="C422" t="s">
        <v>17</v>
      </c>
      <c r="D422" t="s">
        <v>13</v>
      </c>
      <c r="E422" t="s">
        <v>13</v>
      </c>
      <c r="F422" t="s">
        <v>55</v>
      </c>
      <c r="G422" t="s">
        <v>56</v>
      </c>
      <c r="H422" t="s">
        <v>57</v>
      </c>
      <c r="I422" s="2">
        <v>541.51234686400005</v>
      </c>
      <c r="J422" s="2">
        <f>SUMIF($R$84:$R$110,$A422,$U$84:$U$110)</f>
        <v>24.14</v>
      </c>
      <c r="K422">
        <v>6.6</v>
      </c>
      <c r="L422">
        <v>0.14149999999999999</v>
      </c>
      <c r="M422">
        <f t="shared" si="22"/>
        <v>19.806224323177215</v>
      </c>
      <c r="N422">
        <f t="shared" si="23"/>
        <v>24550.607297551083</v>
      </c>
    </row>
    <row r="423" spans="1:14" x14ac:dyDescent="0.3">
      <c r="A423" t="str">
        <f t="shared" si="21"/>
        <v>주차장노외</v>
      </c>
      <c r="B423" t="s">
        <v>22</v>
      </c>
      <c r="C423" t="s">
        <v>23</v>
      </c>
      <c r="D423" t="s">
        <v>13</v>
      </c>
      <c r="E423" t="s">
        <v>13</v>
      </c>
      <c r="F423" t="s">
        <v>55</v>
      </c>
      <c r="G423" t="s">
        <v>56</v>
      </c>
      <c r="H423" t="s">
        <v>57</v>
      </c>
      <c r="I423" s="2">
        <v>98.122577621399898</v>
      </c>
      <c r="J423" s="2">
        <f>SUMIF($R$84:$R$110,$A423,$U$84:$U$110)</f>
        <v>50</v>
      </c>
      <c r="K423">
        <v>10</v>
      </c>
      <c r="L423">
        <v>0.14149999999999999</v>
      </c>
      <c r="M423">
        <f t="shared" si="22"/>
        <v>4.9061288810699955</v>
      </c>
      <c r="N423">
        <f t="shared" si="23"/>
        <v>6081.342993241502</v>
      </c>
    </row>
    <row r="424" spans="1:14" x14ac:dyDescent="0.3">
      <c r="A424" t="str">
        <f t="shared" si="21"/>
        <v>건물평면</v>
      </c>
      <c r="B424" t="s">
        <v>11</v>
      </c>
      <c r="C424" t="s">
        <v>17</v>
      </c>
      <c r="D424" t="s">
        <v>13</v>
      </c>
      <c r="E424" t="s">
        <v>13</v>
      </c>
      <c r="F424" t="s">
        <v>55</v>
      </c>
      <c r="G424" t="s">
        <v>56</v>
      </c>
      <c r="H424" t="s">
        <v>57</v>
      </c>
      <c r="I424" s="2">
        <v>781.28284073999896</v>
      </c>
      <c r="J424" s="2">
        <f>SUMIF($R$84:$R$110,$A424,$U$84:$U$110)</f>
        <v>24.14</v>
      </c>
      <c r="K424">
        <v>6.6</v>
      </c>
      <c r="L424">
        <v>0.14149999999999999</v>
      </c>
      <c r="M424">
        <f t="shared" si="22"/>
        <v>28.576011781005416</v>
      </c>
      <c r="N424">
        <f t="shared" si="23"/>
        <v>35421.109643027456</v>
      </c>
    </row>
    <row r="425" spans="1:14" x14ac:dyDescent="0.3">
      <c r="A425" t="str">
        <f t="shared" si="21"/>
        <v>건물경사</v>
      </c>
      <c r="B425" t="s">
        <v>11</v>
      </c>
      <c r="C425" t="s">
        <v>12</v>
      </c>
      <c r="D425" t="s">
        <v>13</v>
      </c>
      <c r="E425" t="s">
        <v>13</v>
      </c>
      <c r="F425" t="s">
        <v>55</v>
      </c>
      <c r="G425" t="s">
        <v>56</v>
      </c>
      <c r="H425" t="s">
        <v>57</v>
      </c>
      <c r="I425" s="2">
        <v>1381.7168474</v>
      </c>
      <c r="J425" s="2">
        <f>SUMIF($R$84:$R$110,$A425,$U$84:$U$110)</f>
        <v>33</v>
      </c>
      <c r="K425">
        <v>6.6</v>
      </c>
      <c r="L425">
        <v>0.14149999999999999</v>
      </c>
      <c r="M425">
        <f t="shared" si="22"/>
        <v>69.085842370000009</v>
      </c>
      <c r="N425">
        <f t="shared" si="23"/>
        <v>85634.665051309799</v>
      </c>
    </row>
    <row r="426" spans="1:14" x14ac:dyDescent="0.3">
      <c r="A426" t="str">
        <f t="shared" si="21"/>
        <v>건물복합</v>
      </c>
      <c r="B426" t="s">
        <v>11</v>
      </c>
      <c r="C426" t="s">
        <v>18</v>
      </c>
      <c r="D426" t="s">
        <v>13</v>
      </c>
      <c r="E426" t="s">
        <v>13</v>
      </c>
      <c r="F426" t="s">
        <v>55</v>
      </c>
      <c r="G426" t="s">
        <v>56</v>
      </c>
      <c r="H426" t="s">
        <v>57</v>
      </c>
      <c r="I426" s="2">
        <v>1530.68951603</v>
      </c>
      <c r="J426" s="2">
        <f>SUMIF($R$84:$R$110,$A426,$U$84:$U$110)</f>
        <v>16.47</v>
      </c>
      <c r="K426">
        <v>6.6</v>
      </c>
      <c r="L426">
        <v>0.14149999999999999</v>
      </c>
      <c r="M426">
        <f t="shared" si="22"/>
        <v>38.197661104566819</v>
      </c>
      <c r="N426">
        <f t="shared" si="23"/>
        <v>47347.528845554749</v>
      </c>
    </row>
    <row r="427" spans="1:14" x14ac:dyDescent="0.3">
      <c r="A427" t="str">
        <f t="shared" si="21"/>
        <v>주차장노외</v>
      </c>
      <c r="B427" t="s">
        <v>22</v>
      </c>
      <c r="C427" t="s">
        <v>23</v>
      </c>
      <c r="D427" t="s">
        <v>13</v>
      </c>
      <c r="E427" t="s">
        <v>13</v>
      </c>
      <c r="F427" t="s">
        <v>55</v>
      </c>
      <c r="G427" t="s">
        <v>56</v>
      </c>
      <c r="H427" t="s">
        <v>57</v>
      </c>
      <c r="I427" s="2">
        <v>304.88228147199902</v>
      </c>
      <c r="J427" s="2">
        <f>SUMIF($R$84:$R$110,$A427,$U$84:$U$110)</f>
        <v>50</v>
      </c>
      <c r="K427">
        <v>10</v>
      </c>
      <c r="L427">
        <v>0.14149999999999999</v>
      </c>
      <c r="M427">
        <f t="shared" si="22"/>
        <v>15.244114073599953</v>
      </c>
      <c r="N427">
        <f t="shared" si="23"/>
        <v>18895.689158790083</v>
      </c>
    </row>
    <row r="428" spans="1:14" x14ac:dyDescent="0.3">
      <c r="A428" t="str">
        <f t="shared" si="21"/>
        <v>주차장노외</v>
      </c>
      <c r="B428" t="s">
        <v>22</v>
      </c>
      <c r="C428" t="s">
        <v>23</v>
      </c>
      <c r="D428" t="s">
        <v>13</v>
      </c>
      <c r="E428" t="s">
        <v>13</v>
      </c>
      <c r="F428" t="s">
        <v>55</v>
      </c>
      <c r="G428" t="s">
        <v>56</v>
      </c>
      <c r="H428" t="s">
        <v>57</v>
      </c>
      <c r="I428" s="2">
        <v>18.808433927300001</v>
      </c>
      <c r="J428" s="2">
        <f>SUMIF($R$84:$R$110,$A428,$U$84:$U$110)</f>
        <v>50</v>
      </c>
      <c r="K428">
        <v>10</v>
      </c>
      <c r="L428">
        <v>0.14149999999999999</v>
      </c>
      <c r="M428">
        <f t="shared" si="22"/>
        <v>0.94042169636500006</v>
      </c>
      <c r="N428">
        <f t="shared" si="23"/>
        <v>1165.6903095122721</v>
      </c>
    </row>
    <row r="429" spans="1:14" x14ac:dyDescent="0.3">
      <c r="A429" t="str">
        <f t="shared" si="21"/>
        <v>주차장노외</v>
      </c>
      <c r="B429" t="s">
        <v>22</v>
      </c>
      <c r="C429" t="s">
        <v>23</v>
      </c>
      <c r="D429" t="s">
        <v>13</v>
      </c>
      <c r="E429" t="s">
        <v>13</v>
      </c>
      <c r="F429" t="s">
        <v>55</v>
      </c>
      <c r="G429" t="s">
        <v>56</v>
      </c>
      <c r="H429" t="s">
        <v>57</v>
      </c>
      <c r="I429" s="2">
        <v>41.958879205999899</v>
      </c>
      <c r="J429" s="2">
        <f>SUMIF($R$84:$R$110,$A429,$U$84:$U$110)</f>
        <v>50</v>
      </c>
      <c r="K429">
        <v>10</v>
      </c>
      <c r="L429">
        <v>0.14149999999999999</v>
      </c>
      <c r="M429">
        <f t="shared" si="22"/>
        <v>2.097943960299995</v>
      </c>
      <c r="N429">
        <f t="shared" si="23"/>
        <v>2600.4854565502555</v>
      </c>
    </row>
    <row r="430" spans="1:14" x14ac:dyDescent="0.3">
      <c r="A430" t="str">
        <f t="shared" si="21"/>
        <v>주차장노외</v>
      </c>
      <c r="B430" t="s">
        <v>22</v>
      </c>
      <c r="C430" t="s">
        <v>23</v>
      </c>
      <c r="D430" t="s">
        <v>13</v>
      </c>
      <c r="E430" t="s">
        <v>13</v>
      </c>
      <c r="F430" t="s">
        <v>55</v>
      </c>
      <c r="G430" t="s">
        <v>56</v>
      </c>
      <c r="H430" t="s">
        <v>57</v>
      </c>
      <c r="I430" s="2">
        <v>145.228364193999</v>
      </c>
      <c r="J430" s="2">
        <f>SUMIF($R$84:$R$110,$A430,$U$84:$U$110)</f>
        <v>50</v>
      </c>
      <c r="K430">
        <v>10</v>
      </c>
      <c r="L430">
        <v>0.14149999999999999</v>
      </c>
      <c r="M430">
        <f t="shared" si="22"/>
        <v>7.2614182096999507</v>
      </c>
      <c r="N430">
        <f t="shared" si="23"/>
        <v>9000.8183276514756</v>
      </c>
    </row>
    <row r="431" spans="1:14" x14ac:dyDescent="0.3">
      <c r="A431" t="str">
        <f t="shared" si="21"/>
        <v>주차장노외</v>
      </c>
      <c r="B431" t="s">
        <v>22</v>
      </c>
      <c r="C431" t="s">
        <v>23</v>
      </c>
      <c r="D431" t="s">
        <v>13</v>
      </c>
      <c r="E431" t="s">
        <v>13</v>
      </c>
      <c r="F431" t="s">
        <v>55</v>
      </c>
      <c r="G431" t="s">
        <v>56</v>
      </c>
      <c r="H431" t="s">
        <v>57</v>
      </c>
      <c r="I431" s="2">
        <v>56.046690681900003</v>
      </c>
      <c r="J431" s="2">
        <f>SUMIF($R$84:$R$110,$A431,$U$84:$U$110)</f>
        <v>50</v>
      </c>
      <c r="K431">
        <v>10</v>
      </c>
      <c r="L431">
        <v>0.14149999999999999</v>
      </c>
      <c r="M431">
        <f t="shared" si="22"/>
        <v>2.8023345340950003</v>
      </c>
      <c r="N431">
        <f t="shared" si="23"/>
        <v>3473.6057483921168</v>
      </c>
    </row>
    <row r="432" spans="1:14" x14ac:dyDescent="0.3">
      <c r="A432" t="str">
        <f t="shared" si="21"/>
        <v>주차장노외</v>
      </c>
      <c r="B432" t="s">
        <v>22</v>
      </c>
      <c r="C432" t="s">
        <v>23</v>
      </c>
      <c r="D432" t="s">
        <v>13</v>
      </c>
      <c r="E432" t="s">
        <v>13</v>
      </c>
      <c r="F432" t="s">
        <v>55</v>
      </c>
      <c r="G432" t="s">
        <v>56</v>
      </c>
      <c r="H432" t="s">
        <v>57</v>
      </c>
      <c r="I432" s="2">
        <v>513.74862572999905</v>
      </c>
      <c r="J432" s="2">
        <f>SUMIF($R$84:$R$110,$A432,$U$84:$U$110)</f>
        <v>50</v>
      </c>
      <c r="K432">
        <v>10</v>
      </c>
      <c r="L432">
        <v>0.14149999999999999</v>
      </c>
      <c r="M432">
        <f t="shared" si="22"/>
        <v>25.687431286499955</v>
      </c>
      <c r="N432">
        <f t="shared" si="23"/>
        <v>31840.598576868149</v>
      </c>
    </row>
    <row r="433" spans="1:14" x14ac:dyDescent="0.3">
      <c r="A433" t="str">
        <f t="shared" si="21"/>
        <v>건물평면</v>
      </c>
      <c r="B433" t="s">
        <v>11</v>
      </c>
      <c r="C433" t="s">
        <v>17</v>
      </c>
      <c r="D433" t="s">
        <v>13</v>
      </c>
      <c r="E433" t="s">
        <v>13</v>
      </c>
      <c r="F433" t="s">
        <v>55</v>
      </c>
      <c r="G433" t="s">
        <v>56</v>
      </c>
      <c r="H433" t="s">
        <v>57</v>
      </c>
      <c r="I433" s="2">
        <v>259.31690560599901</v>
      </c>
      <c r="J433" s="2">
        <f>SUMIF($R$84:$R$110,$A433,$U$84:$U$110)</f>
        <v>24.14</v>
      </c>
      <c r="K433">
        <v>6.6</v>
      </c>
      <c r="L433">
        <v>0.14149999999999999</v>
      </c>
      <c r="M433">
        <f t="shared" si="22"/>
        <v>9.4847122747406303</v>
      </c>
      <c r="N433">
        <f t="shared" si="23"/>
        <v>11756.680253032</v>
      </c>
    </row>
    <row r="434" spans="1:14" x14ac:dyDescent="0.3">
      <c r="A434" t="str">
        <f t="shared" si="21"/>
        <v>건물평면</v>
      </c>
      <c r="B434" t="s">
        <v>11</v>
      </c>
      <c r="C434" t="s">
        <v>17</v>
      </c>
      <c r="D434" t="s">
        <v>13</v>
      </c>
      <c r="E434" t="s">
        <v>13</v>
      </c>
      <c r="F434" t="s">
        <v>55</v>
      </c>
      <c r="G434" t="s">
        <v>56</v>
      </c>
      <c r="H434" t="s">
        <v>57</v>
      </c>
      <c r="I434" s="2">
        <v>125.619181808999</v>
      </c>
      <c r="J434" s="2">
        <f>SUMIF($R$84:$R$110,$A434,$U$84:$U$110)</f>
        <v>24.14</v>
      </c>
      <c r="K434">
        <v>6.6</v>
      </c>
      <c r="L434">
        <v>0.14149999999999999</v>
      </c>
      <c r="M434">
        <f t="shared" si="22"/>
        <v>4.5946167407109639</v>
      </c>
      <c r="N434">
        <f t="shared" si="23"/>
        <v>5695.2112347808679</v>
      </c>
    </row>
    <row r="435" spans="1:14" x14ac:dyDescent="0.3">
      <c r="A435" t="str">
        <f t="shared" si="21"/>
        <v>건물평면</v>
      </c>
      <c r="B435" t="s">
        <v>11</v>
      </c>
      <c r="C435" t="s">
        <v>17</v>
      </c>
      <c r="D435" t="s">
        <v>13</v>
      </c>
      <c r="E435" t="s">
        <v>13</v>
      </c>
      <c r="F435" t="s">
        <v>55</v>
      </c>
      <c r="G435" t="s">
        <v>56</v>
      </c>
      <c r="H435" t="s">
        <v>57</v>
      </c>
      <c r="I435" s="2">
        <v>130.914110499</v>
      </c>
      <c r="J435" s="2">
        <f>SUMIF($R$84:$R$110,$A435,$U$84:$U$110)</f>
        <v>24.14</v>
      </c>
      <c r="K435">
        <v>6.6</v>
      </c>
      <c r="L435">
        <v>0.14149999999999999</v>
      </c>
      <c r="M435">
        <f t="shared" si="22"/>
        <v>4.7882827688573641</v>
      </c>
      <c r="N435">
        <f t="shared" si="23"/>
        <v>5935.268023309457</v>
      </c>
    </row>
    <row r="436" spans="1:14" x14ac:dyDescent="0.3">
      <c r="A436" t="str">
        <f t="shared" si="21"/>
        <v>건물평면</v>
      </c>
      <c r="B436" t="s">
        <v>11</v>
      </c>
      <c r="C436" t="s">
        <v>17</v>
      </c>
      <c r="D436" t="s">
        <v>13</v>
      </c>
      <c r="E436" t="s">
        <v>13</v>
      </c>
      <c r="F436" t="s">
        <v>55</v>
      </c>
      <c r="G436" t="s">
        <v>56</v>
      </c>
      <c r="H436" t="s">
        <v>57</v>
      </c>
      <c r="I436" s="2">
        <v>227.211807802999</v>
      </c>
      <c r="J436" s="2">
        <f>SUMIF($R$84:$R$110,$A436,$U$84:$U$110)</f>
        <v>24.14</v>
      </c>
      <c r="K436">
        <v>6.6</v>
      </c>
      <c r="L436">
        <v>0.14149999999999999</v>
      </c>
      <c r="M436">
        <f t="shared" si="22"/>
        <v>8.3104440005521152</v>
      </c>
      <c r="N436">
        <f t="shared" si="23"/>
        <v>10301.127756444368</v>
      </c>
    </row>
    <row r="437" spans="1:14" x14ac:dyDescent="0.3">
      <c r="A437" t="str">
        <f t="shared" si="21"/>
        <v>건물경사</v>
      </c>
      <c r="B437" t="s">
        <v>11</v>
      </c>
      <c r="C437" t="s">
        <v>12</v>
      </c>
      <c r="D437" t="s">
        <v>13</v>
      </c>
      <c r="E437" t="s">
        <v>13</v>
      </c>
      <c r="F437" t="s">
        <v>55</v>
      </c>
      <c r="G437" t="s">
        <v>56</v>
      </c>
      <c r="H437" t="s">
        <v>57</v>
      </c>
      <c r="I437" s="2">
        <v>567.56232426199904</v>
      </c>
      <c r="J437" s="2">
        <f>SUMIF($R$84:$R$110,$A437,$U$84:$U$110)</f>
        <v>33</v>
      </c>
      <c r="K437">
        <v>6.6</v>
      </c>
      <c r="L437">
        <v>0.14149999999999999</v>
      </c>
      <c r="M437">
        <f t="shared" si="22"/>
        <v>28.378116213099954</v>
      </c>
      <c r="N437">
        <f t="shared" si="23"/>
        <v>35175.810170785917</v>
      </c>
    </row>
    <row r="438" spans="1:14" x14ac:dyDescent="0.3">
      <c r="A438" t="str">
        <f t="shared" si="21"/>
        <v>주차장노외</v>
      </c>
      <c r="B438" t="s">
        <v>22</v>
      </c>
      <c r="C438" t="s">
        <v>23</v>
      </c>
      <c r="D438" t="s">
        <v>13</v>
      </c>
      <c r="E438" t="s">
        <v>13</v>
      </c>
      <c r="F438" t="s">
        <v>55</v>
      </c>
      <c r="G438" t="s">
        <v>56</v>
      </c>
      <c r="H438" t="s">
        <v>57</v>
      </c>
      <c r="I438" s="2">
        <v>241.94776761099899</v>
      </c>
      <c r="J438" s="2">
        <f>SUMIF($R$84:$R$110,$A438,$U$84:$U$110)</f>
        <v>50</v>
      </c>
      <c r="K438">
        <v>10</v>
      </c>
      <c r="L438">
        <v>0.14149999999999999</v>
      </c>
      <c r="M438">
        <f t="shared" si="22"/>
        <v>12.097388380549951</v>
      </c>
      <c r="N438">
        <f t="shared" si="23"/>
        <v>14995.196793226885</v>
      </c>
    </row>
    <row r="439" spans="1:14" x14ac:dyDescent="0.3">
      <c r="A439" t="str">
        <f t="shared" si="21"/>
        <v>건물평면</v>
      </c>
      <c r="B439" t="s">
        <v>11</v>
      </c>
      <c r="C439" t="s">
        <v>17</v>
      </c>
      <c r="D439" t="s">
        <v>13</v>
      </c>
      <c r="E439" t="s">
        <v>13</v>
      </c>
      <c r="F439" t="s">
        <v>55</v>
      </c>
      <c r="G439" t="s">
        <v>56</v>
      </c>
      <c r="H439" t="s">
        <v>57</v>
      </c>
      <c r="I439" s="2">
        <v>774.50764850300004</v>
      </c>
      <c r="J439" s="2">
        <f>SUMIF($R$84:$R$110,$A439,$U$84:$U$110)</f>
        <v>24.14</v>
      </c>
      <c r="K439">
        <v>6.6</v>
      </c>
      <c r="L439">
        <v>0.14149999999999999</v>
      </c>
      <c r="M439">
        <f t="shared" si="22"/>
        <v>28.328203992215791</v>
      </c>
      <c r="N439">
        <f t="shared" si="23"/>
        <v>35113.94197651116</v>
      </c>
    </row>
    <row r="440" spans="1:14" x14ac:dyDescent="0.3">
      <c r="A440" t="str">
        <f t="shared" si="21"/>
        <v>건물평면</v>
      </c>
      <c r="B440" t="s">
        <v>11</v>
      </c>
      <c r="C440" t="s">
        <v>17</v>
      </c>
      <c r="D440" t="s">
        <v>13</v>
      </c>
      <c r="E440" t="s">
        <v>13</v>
      </c>
      <c r="F440" t="s">
        <v>55</v>
      </c>
      <c r="G440" t="s">
        <v>56</v>
      </c>
      <c r="H440" t="s">
        <v>57</v>
      </c>
      <c r="I440" s="2">
        <v>386.78913055700002</v>
      </c>
      <c r="J440" s="2">
        <f>SUMIF($R$84:$R$110,$A440,$U$84:$U$110)</f>
        <v>24.14</v>
      </c>
      <c r="K440">
        <v>6.6</v>
      </c>
      <c r="L440">
        <v>0.14149999999999999</v>
      </c>
      <c r="M440">
        <f t="shared" si="22"/>
        <v>14.14710547219088</v>
      </c>
      <c r="N440">
        <f t="shared" si="23"/>
        <v>17535.903116999481</v>
      </c>
    </row>
    <row r="441" spans="1:14" x14ac:dyDescent="0.3">
      <c r="A441" t="str">
        <f t="shared" si="21"/>
        <v>건물평면</v>
      </c>
      <c r="B441" t="s">
        <v>11</v>
      </c>
      <c r="C441" t="s">
        <v>17</v>
      </c>
      <c r="D441" t="s">
        <v>13</v>
      </c>
      <c r="E441" t="s">
        <v>13</v>
      </c>
      <c r="F441" t="s">
        <v>55</v>
      </c>
      <c r="G441" t="s">
        <v>56</v>
      </c>
      <c r="H441" t="s">
        <v>57</v>
      </c>
      <c r="I441" s="2">
        <v>881.09755127200003</v>
      </c>
      <c r="J441" s="2">
        <f>SUMIF($R$84:$R$110,$A441,$U$84:$U$110)</f>
        <v>24.14</v>
      </c>
      <c r="K441">
        <v>6.6</v>
      </c>
      <c r="L441">
        <v>0.14149999999999999</v>
      </c>
      <c r="M441">
        <f t="shared" si="22"/>
        <v>32.226810435918303</v>
      </c>
      <c r="N441">
        <f t="shared" si="23"/>
        <v>39946.420607738168</v>
      </c>
    </row>
    <row r="442" spans="1:14" x14ac:dyDescent="0.3">
      <c r="A442" t="str">
        <f t="shared" si="21"/>
        <v>주차장노외</v>
      </c>
      <c r="B442" t="s">
        <v>22</v>
      </c>
      <c r="C442" t="s">
        <v>23</v>
      </c>
      <c r="D442" t="s">
        <v>13</v>
      </c>
      <c r="E442" t="s">
        <v>13</v>
      </c>
      <c r="F442" t="s">
        <v>55</v>
      </c>
      <c r="G442" t="s">
        <v>56</v>
      </c>
      <c r="H442" t="s">
        <v>57</v>
      </c>
      <c r="I442" s="2">
        <v>190.72632043900001</v>
      </c>
      <c r="J442" s="2">
        <f>SUMIF($R$84:$R$110,$A442,$U$84:$U$110)</f>
        <v>50</v>
      </c>
      <c r="K442">
        <v>10</v>
      </c>
      <c r="L442">
        <v>0.14149999999999999</v>
      </c>
      <c r="M442">
        <f t="shared" si="22"/>
        <v>9.5363160219500003</v>
      </c>
      <c r="N442">
        <f t="shared" si="23"/>
        <v>11820.645161847902</v>
      </c>
    </row>
    <row r="443" spans="1:14" x14ac:dyDescent="0.3">
      <c r="A443" t="str">
        <f t="shared" si="21"/>
        <v>건물경사</v>
      </c>
      <c r="B443" t="s">
        <v>11</v>
      </c>
      <c r="C443" t="s">
        <v>12</v>
      </c>
      <c r="D443" t="s">
        <v>13</v>
      </c>
      <c r="E443" t="s">
        <v>13</v>
      </c>
      <c r="F443" t="s">
        <v>55</v>
      </c>
      <c r="G443" t="s">
        <v>56</v>
      </c>
      <c r="H443" t="s">
        <v>57</v>
      </c>
      <c r="I443" s="2">
        <v>523.36680801499904</v>
      </c>
      <c r="J443" s="2">
        <f>SUMIF($R$84:$R$110,$A443,$U$84:$U$110)</f>
        <v>33</v>
      </c>
      <c r="K443">
        <v>6.6</v>
      </c>
      <c r="L443">
        <v>0.14149999999999999</v>
      </c>
      <c r="M443">
        <f t="shared" si="22"/>
        <v>26.168340400749955</v>
      </c>
      <c r="N443">
        <f t="shared" si="23"/>
        <v>32436.704660345596</v>
      </c>
    </row>
    <row r="444" spans="1:14" x14ac:dyDescent="0.3">
      <c r="A444" t="str">
        <f t="shared" si="21"/>
        <v>건물평면</v>
      </c>
      <c r="B444" t="s">
        <v>11</v>
      </c>
      <c r="C444" t="s">
        <v>17</v>
      </c>
      <c r="D444" t="s">
        <v>13</v>
      </c>
      <c r="E444" t="s">
        <v>13</v>
      </c>
      <c r="F444" t="s">
        <v>55</v>
      </c>
      <c r="G444" t="s">
        <v>56</v>
      </c>
      <c r="H444" t="s">
        <v>57</v>
      </c>
      <c r="I444" s="2">
        <v>483.05733480800001</v>
      </c>
      <c r="J444" s="2">
        <f>SUMIF($R$84:$R$110,$A444,$U$84:$U$110)</f>
        <v>24.14</v>
      </c>
      <c r="K444">
        <v>6.6</v>
      </c>
      <c r="L444">
        <v>0.14149999999999999</v>
      </c>
      <c r="M444">
        <f t="shared" si="22"/>
        <v>17.668187973128969</v>
      </c>
      <c r="N444">
        <f t="shared" si="23"/>
        <v>21900.425720212279</v>
      </c>
    </row>
    <row r="445" spans="1:14" x14ac:dyDescent="0.3">
      <c r="A445" t="str">
        <f t="shared" si="21"/>
        <v>건물평면</v>
      </c>
      <c r="B445" t="s">
        <v>11</v>
      </c>
      <c r="C445" t="s">
        <v>17</v>
      </c>
      <c r="D445" t="s">
        <v>13</v>
      </c>
      <c r="E445" t="s">
        <v>13</v>
      </c>
      <c r="F445" t="s">
        <v>55</v>
      </c>
      <c r="G445" t="s">
        <v>56</v>
      </c>
      <c r="H445" t="s">
        <v>57</v>
      </c>
      <c r="I445" s="2">
        <v>329.14685194100002</v>
      </c>
      <c r="J445" s="2">
        <f>SUMIF($R$84:$R$110,$A445,$U$84:$U$110)</f>
        <v>24.14</v>
      </c>
      <c r="K445">
        <v>6.6</v>
      </c>
      <c r="L445">
        <v>0.14149999999999999</v>
      </c>
      <c r="M445">
        <f t="shared" si="22"/>
        <v>12.03879546341779</v>
      </c>
      <c r="N445">
        <f t="shared" si="23"/>
        <v>14922.568528724885</v>
      </c>
    </row>
    <row r="446" spans="1:14" x14ac:dyDescent="0.3">
      <c r="A446" t="str">
        <f t="shared" si="21"/>
        <v>건물평면</v>
      </c>
      <c r="B446" t="s">
        <v>11</v>
      </c>
      <c r="C446" t="s">
        <v>17</v>
      </c>
      <c r="D446" t="s">
        <v>13</v>
      </c>
      <c r="E446" t="s">
        <v>13</v>
      </c>
      <c r="F446" t="s">
        <v>55</v>
      </c>
      <c r="G446" t="s">
        <v>56</v>
      </c>
      <c r="H446" t="s">
        <v>57</v>
      </c>
      <c r="I446" s="2">
        <v>498.07874495700003</v>
      </c>
      <c r="J446" s="2">
        <f>SUMIF($R$84:$R$110,$A446,$U$84:$U$110)</f>
        <v>24.14</v>
      </c>
      <c r="K446">
        <v>6.6</v>
      </c>
      <c r="L446">
        <v>0.14149999999999999</v>
      </c>
      <c r="M446">
        <f t="shared" si="22"/>
        <v>18.21760742918482</v>
      </c>
      <c r="N446">
        <f t="shared" si="23"/>
        <v>22581.453112771749</v>
      </c>
    </row>
    <row r="447" spans="1:14" x14ac:dyDescent="0.3">
      <c r="A447" t="str">
        <f t="shared" si="21"/>
        <v>건물평면</v>
      </c>
      <c r="B447" t="s">
        <v>11</v>
      </c>
      <c r="C447" t="s">
        <v>17</v>
      </c>
      <c r="D447" t="s">
        <v>13</v>
      </c>
      <c r="E447" t="s">
        <v>13</v>
      </c>
      <c r="F447" t="s">
        <v>55</v>
      </c>
      <c r="G447" t="s">
        <v>56</v>
      </c>
      <c r="H447" t="s">
        <v>57</v>
      </c>
      <c r="I447" s="2">
        <v>1216.7841949000001</v>
      </c>
      <c r="J447" s="2">
        <f>SUMIF($R$84:$R$110,$A447,$U$84:$U$110)</f>
        <v>24.14</v>
      </c>
      <c r="K447">
        <v>6.6</v>
      </c>
      <c r="L447">
        <v>0.14149999999999999</v>
      </c>
      <c r="M447">
        <f t="shared" si="22"/>
        <v>44.504803734675768</v>
      </c>
      <c r="N447">
        <f t="shared" si="23"/>
        <v>55165.484421279994</v>
      </c>
    </row>
    <row r="448" spans="1:14" x14ac:dyDescent="0.3">
      <c r="A448" t="str">
        <f t="shared" si="21"/>
        <v>건물평면</v>
      </c>
      <c r="B448" t="s">
        <v>11</v>
      </c>
      <c r="C448" t="s">
        <v>17</v>
      </c>
      <c r="D448" t="s">
        <v>13</v>
      </c>
      <c r="E448" t="s">
        <v>13</v>
      </c>
      <c r="F448" t="s">
        <v>55</v>
      </c>
      <c r="G448" t="s">
        <v>56</v>
      </c>
      <c r="H448" t="s">
        <v>57</v>
      </c>
      <c r="I448" s="2">
        <v>1440.45775879999</v>
      </c>
      <c r="J448" s="2">
        <f>SUMIF($R$84:$R$110,$A448,$U$84:$U$110)</f>
        <v>24.14</v>
      </c>
      <c r="K448">
        <v>6.6</v>
      </c>
      <c r="L448">
        <v>0.14149999999999999</v>
      </c>
      <c r="M448">
        <f t="shared" si="22"/>
        <v>52.685833783987512</v>
      </c>
      <c r="N448">
        <f t="shared" si="23"/>
        <v>65306.198408603872</v>
      </c>
    </row>
    <row r="449" spans="1:14" x14ac:dyDescent="0.3">
      <c r="A449" t="str">
        <f t="shared" si="21"/>
        <v>주차장노외</v>
      </c>
      <c r="B449" t="s">
        <v>22</v>
      </c>
      <c r="C449" t="s">
        <v>23</v>
      </c>
      <c r="D449" t="s">
        <v>13</v>
      </c>
      <c r="E449" t="s">
        <v>13</v>
      </c>
      <c r="F449" t="s">
        <v>55</v>
      </c>
      <c r="G449" t="s">
        <v>56</v>
      </c>
      <c r="H449" t="s">
        <v>57</v>
      </c>
      <c r="I449" s="2">
        <v>246.179753527</v>
      </c>
      <c r="J449" s="2">
        <f>SUMIF($R$84:$R$110,$A449,$U$84:$U$110)</f>
        <v>50</v>
      </c>
      <c r="K449">
        <v>10</v>
      </c>
      <c r="L449">
        <v>0.14149999999999999</v>
      </c>
      <c r="M449">
        <f t="shared" si="22"/>
        <v>12.30898767635</v>
      </c>
      <c r="N449">
        <f t="shared" si="23"/>
        <v>15257.482584342877</v>
      </c>
    </row>
    <row r="450" spans="1:14" x14ac:dyDescent="0.3">
      <c r="A450" t="str">
        <f t="shared" si="21"/>
        <v>주차장노외</v>
      </c>
      <c r="B450" t="s">
        <v>22</v>
      </c>
      <c r="C450" t="s">
        <v>23</v>
      </c>
      <c r="D450" t="s">
        <v>13</v>
      </c>
      <c r="E450" t="s">
        <v>13</v>
      </c>
      <c r="F450" t="s">
        <v>55</v>
      </c>
      <c r="G450" t="s">
        <v>56</v>
      </c>
      <c r="H450" t="s">
        <v>57</v>
      </c>
      <c r="I450" s="2">
        <v>59.935055178399899</v>
      </c>
      <c r="J450" s="2">
        <f>SUMIF($R$84:$R$110,$A450,$U$84:$U$110)</f>
        <v>50</v>
      </c>
      <c r="K450">
        <v>10</v>
      </c>
      <c r="L450">
        <v>0.14149999999999999</v>
      </c>
      <c r="M450">
        <f t="shared" si="22"/>
        <v>2.9967527589199952</v>
      </c>
      <c r="N450">
        <f t="shared" si="23"/>
        <v>3714.5949147916908</v>
      </c>
    </row>
    <row r="451" spans="1:14" x14ac:dyDescent="0.3">
      <c r="A451" t="str">
        <f t="shared" si="21"/>
        <v>기타시설물야외무대</v>
      </c>
      <c r="B451" t="s">
        <v>24</v>
      </c>
      <c r="C451" t="s">
        <v>60</v>
      </c>
      <c r="D451" t="s">
        <v>13</v>
      </c>
      <c r="E451" t="s">
        <v>13</v>
      </c>
      <c r="F451" t="s">
        <v>55</v>
      </c>
      <c r="G451" t="s">
        <v>56</v>
      </c>
      <c r="H451" t="s">
        <v>57</v>
      </c>
      <c r="I451" s="2">
        <v>365.34782185900002</v>
      </c>
      <c r="J451" s="2">
        <f>SUMIF($R$84:$R$110,$A451,$U$84:$U$110)</f>
        <v>50</v>
      </c>
      <c r="K451">
        <v>10</v>
      </c>
      <c r="L451">
        <v>0.14149999999999999</v>
      </c>
      <c r="M451">
        <f t="shared" si="22"/>
        <v>18.267391092950003</v>
      </c>
      <c r="N451">
        <f t="shared" si="23"/>
        <v>22643.161955355245</v>
      </c>
    </row>
    <row r="452" spans="1:14" x14ac:dyDescent="0.3">
      <c r="A452" t="str">
        <f t="shared" ref="A452:A515" si="24">B452&amp;C452</f>
        <v>건물경사</v>
      </c>
      <c r="B452" t="s">
        <v>11</v>
      </c>
      <c r="C452" t="s">
        <v>12</v>
      </c>
      <c r="D452" t="s">
        <v>13</v>
      </c>
      <c r="E452" t="s">
        <v>13</v>
      </c>
      <c r="F452" t="s">
        <v>55</v>
      </c>
      <c r="G452" t="s">
        <v>56</v>
      </c>
      <c r="H452" t="s">
        <v>57</v>
      </c>
      <c r="I452" s="2">
        <v>316.05130102599901</v>
      </c>
      <c r="J452" s="2">
        <f>SUMIF($R$84:$R$110,$A452,$U$84:$U$110)</f>
        <v>33</v>
      </c>
      <c r="K452">
        <v>6.6</v>
      </c>
      <c r="L452">
        <v>0.14149999999999999</v>
      </c>
      <c r="M452">
        <f t="shared" ref="M452:M515" si="25">I452*(J452/100)*(1/K452)</f>
        <v>15.80256505129995</v>
      </c>
      <c r="N452">
        <f t="shared" ref="N452:N515" si="26">M452*L452*8760</f>
        <v>19587.911483688338</v>
      </c>
    </row>
    <row r="453" spans="1:14" x14ac:dyDescent="0.3">
      <c r="A453" t="str">
        <f t="shared" si="24"/>
        <v>건물경사</v>
      </c>
      <c r="B453" t="s">
        <v>11</v>
      </c>
      <c r="C453" t="s">
        <v>12</v>
      </c>
      <c r="D453" t="s">
        <v>13</v>
      </c>
      <c r="E453" t="s">
        <v>13</v>
      </c>
      <c r="F453" t="s">
        <v>55</v>
      </c>
      <c r="G453" t="s">
        <v>56</v>
      </c>
      <c r="H453" t="s">
        <v>57</v>
      </c>
      <c r="I453" s="2">
        <v>316.951439268</v>
      </c>
      <c r="J453" s="2">
        <f>SUMIF($R$84:$R$110,$A453,$U$84:$U$110)</f>
        <v>33</v>
      </c>
      <c r="K453">
        <v>6.6</v>
      </c>
      <c r="L453">
        <v>0.14149999999999999</v>
      </c>
      <c r="M453">
        <f t="shared" si="25"/>
        <v>15.8475719634</v>
      </c>
      <c r="N453">
        <f t="shared" si="26"/>
        <v>19643.699351512834</v>
      </c>
    </row>
    <row r="454" spans="1:14" x14ac:dyDescent="0.3">
      <c r="A454" t="str">
        <f t="shared" si="24"/>
        <v>건물경사</v>
      </c>
      <c r="B454" t="s">
        <v>11</v>
      </c>
      <c r="C454" t="s">
        <v>12</v>
      </c>
      <c r="D454" t="s">
        <v>13</v>
      </c>
      <c r="E454" t="s">
        <v>13</v>
      </c>
      <c r="F454" t="s">
        <v>55</v>
      </c>
      <c r="G454" t="s">
        <v>56</v>
      </c>
      <c r="H454" t="s">
        <v>57</v>
      </c>
      <c r="I454" s="2">
        <v>313.74091040100001</v>
      </c>
      <c r="J454" s="2">
        <f>SUMIF($R$84:$R$110,$A454,$U$84:$U$110)</f>
        <v>33</v>
      </c>
      <c r="K454">
        <v>6.6</v>
      </c>
      <c r="L454">
        <v>0.14149999999999999</v>
      </c>
      <c r="M454">
        <f t="shared" si="25"/>
        <v>15.687045520050001</v>
      </c>
      <c r="N454">
        <f t="shared" si="26"/>
        <v>19444.720403922776</v>
      </c>
    </row>
    <row r="455" spans="1:14" x14ac:dyDescent="0.3">
      <c r="A455" t="str">
        <f t="shared" si="24"/>
        <v>건물경사</v>
      </c>
      <c r="B455" t="s">
        <v>11</v>
      </c>
      <c r="C455" t="s">
        <v>12</v>
      </c>
      <c r="D455" t="s">
        <v>13</v>
      </c>
      <c r="E455" t="s">
        <v>13</v>
      </c>
      <c r="F455" t="s">
        <v>55</v>
      </c>
      <c r="G455" t="s">
        <v>56</v>
      </c>
      <c r="H455" t="s">
        <v>57</v>
      </c>
      <c r="I455" s="2">
        <v>324.23991785200002</v>
      </c>
      <c r="J455" s="2">
        <f>SUMIF($R$84:$R$110,$A455,$U$84:$U$110)</f>
        <v>33</v>
      </c>
      <c r="K455">
        <v>6.6</v>
      </c>
      <c r="L455">
        <v>0.14149999999999999</v>
      </c>
      <c r="M455">
        <f t="shared" si="25"/>
        <v>16.211995892600001</v>
      </c>
      <c r="N455">
        <f t="shared" si="26"/>
        <v>20095.417388713402</v>
      </c>
    </row>
    <row r="456" spans="1:14" x14ac:dyDescent="0.3">
      <c r="A456" t="str">
        <f t="shared" si="24"/>
        <v>건물경사</v>
      </c>
      <c r="B456" t="s">
        <v>11</v>
      </c>
      <c r="C456" t="s">
        <v>12</v>
      </c>
      <c r="D456" t="s">
        <v>13</v>
      </c>
      <c r="E456" t="s">
        <v>13</v>
      </c>
      <c r="F456" t="s">
        <v>55</v>
      </c>
      <c r="G456" t="s">
        <v>56</v>
      </c>
      <c r="H456" t="s">
        <v>57</v>
      </c>
      <c r="I456" s="2">
        <v>317.05173770900001</v>
      </c>
      <c r="J456" s="2">
        <f>SUMIF($R$84:$R$110,$A456,$U$84:$U$110)</f>
        <v>33</v>
      </c>
      <c r="K456">
        <v>6.6</v>
      </c>
      <c r="L456">
        <v>0.14149999999999999</v>
      </c>
      <c r="M456">
        <f t="shared" si="25"/>
        <v>15.852586885450002</v>
      </c>
      <c r="N456">
        <f t="shared" si="26"/>
        <v>19649.915547990695</v>
      </c>
    </row>
    <row r="457" spans="1:14" x14ac:dyDescent="0.3">
      <c r="A457" t="str">
        <f t="shared" si="24"/>
        <v>건물경사</v>
      </c>
      <c r="B457" t="s">
        <v>11</v>
      </c>
      <c r="C457" t="s">
        <v>12</v>
      </c>
      <c r="D457" t="s">
        <v>13</v>
      </c>
      <c r="E457" t="s">
        <v>13</v>
      </c>
      <c r="F457" t="s">
        <v>55</v>
      </c>
      <c r="G457" t="s">
        <v>56</v>
      </c>
      <c r="H457" t="s">
        <v>57</v>
      </c>
      <c r="I457" s="2">
        <v>318.204007864</v>
      </c>
      <c r="J457" s="2">
        <f>SUMIF($R$84:$R$110,$A457,$U$84:$U$110)</f>
        <v>33</v>
      </c>
      <c r="K457">
        <v>6.6</v>
      </c>
      <c r="L457">
        <v>0.14149999999999999</v>
      </c>
      <c r="M457">
        <f t="shared" si="25"/>
        <v>15.9102003932</v>
      </c>
      <c r="N457">
        <f t="shared" si="26"/>
        <v>19721.329795387126</v>
      </c>
    </row>
    <row r="458" spans="1:14" x14ac:dyDescent="0.3">
      <c r="A458" t="str">
        <f t="shared" si="24"/>
        <v>건물경사</v>
      </c>
      <c r="B458" t="s">
        <v>11</v>
      </c>
      <c r="C458" t="s">
        <v>12</v>
      </c>
      <c r="D458" t="s">
        <v>13</v>
      </c>
      <c r="E458" t="s">
        <v>13</v>
      </c>
      <c r="F458" t="s">
        <v>55</v>
      </c>
      <c r="G458" t="s">
        <v>56</v>
      </c>
      <c r="H458" t="s">
        <v>57</v>
      </c>
      <c r="I458" s="2">
        <v>419.25747629199901</v>
      </c>
      <c r="J458" s="2">
        <f>SUMIF($R$84:$R$110,$A458,$U$84:$U$110)</f>
        <v>33</v>
      </c>
      <c r="K458">
        <v>6.6</v>
      </c>
      <c r="L458">
        <v>0.14149999999999999</v>
      </c>
      <c r="M458">
        <f t="shared" si="25"/>
        <v>20.962873814599952</v>
      </c>
      <c r="N458">
        <f t="shared" si="26"/>
        <v>25984.320608149224</v>
      </c>
    </row>
    <row r="459" spans="1:14" x14ac:dyDescent="0.3">
      <c r="A459" t="str">
        <f t="shared" si="24"/>
        <v>건물평면</v>
      </c>
      <c r="B459" t="s">
        <v>11</v>
      </c>
      <c r="C459" t="s">
        <v>17</v>
      </c>
      <c r="D459" t="s">
        <v>13</v>
      </c>
      <c r="E459" t="s">
        <v>13</v>
      </c>
      <c r="F459" t="s">
        <v>55</v>
      </c>
      <c r="G459" t="s">
        <v>56</v>
      </c>
      <c r="H459" t="s">
        <v>57</v>
      </c>
      <c r="I459" s="2">
        <v>1943.5034121199899</v>
      </c>
      <c r="J459" s="2">
        <f>SUMIF($R$84:$R$110,$A459,$U$84:$U$110)</f>
        <v>24.14</v>
      </c>
      <c r="K459">
        <v>6.6</v>
      </c>
      <c r="L459">
        <v>0.14149999999999999</v>
      </c>
      <c r="M459">
        <f t="shared" si="25"/>
        <v>71.085109649358429</v>
      </c>
      <c r="N459">
        <f t="shared" si="26"/>
        <v>88112.836814765746</v>
      </c>
    </row>
    <row r="460" spans="1:14" x14ac:dyDescent="0.3">
      <c r="A460" t="str">
        <f t="shared" si="24"/>
        <v>건물평면</v>
      </c>
      <c r="B460" t="s">
        <v>11</v>
      </c>
      <c r="C460" t="s">
        <v>17</v>
      </c>
      <c r="D460" t="s">
        <v>13</v>
      </c>
      <c r="E460" t="s">
        <v>13</v>
      </c>
      <c r="F460" t="s">
        <v>55</v>
      </c>
      <c r="G460" t="s">
        <v>56</v>
      </c>
      <c r="H460" t="s">
        <v>57</v>
      </c>
      <c r="I460" s="2">
        <v>1857.25328887</v>
      </c>
      <c r="J460" s="2">
        <f>SUMIF($R$84:$R$110,$A460,$U$84:$U$110)</f>
        <v>24.14</v>
      </c>
      <c r="K460">
        <v>6.6</v>
      </c>
      <c r="L460">
        <v>0.14149999999999999</v>
      </c>
      <c r="M460">
        <f t="shared" si="25"/>
        <v>67.930446050487575</v>
      </c>
      <c r="N460">
        <f t="shared" si="26"/>
        <v>84202.505097421366</v>
      </c>
    </row>
    <row r="461" spans="1:14" x14ac:dyDescent="0.3">
      <c r="A461" t="str">
        <f t="shared" si="24"/>
        <v>건물평면</v>
      </c>
      <c r="B461" t="s">
        <v>11</v>
      </c>
      <c r="C461" t="s">
        <v>17</v>
      </c>
      <c r="D461" t="s">
        <v>13</v>
      </c>
      <c r="E461" t="s">
        <v>13</v>
      </c>
      <c r="F461" t="s">
        <v>55</v>
      </c>
      <c r="G461" t="s">
        <v>56</v>
      </c>
      <c r="H461" t="s">
        <v>57</v>
      </c>
      <c r="I461" s="2">
        <v>2242.1806529099899</v>
      </c>
      <c r="J461" s="2">
        <f>SUMIF($R$84:$R$110,$A461,$U$84:$U$110)</f>
        <v>24.14</v>
      </c>
      <c r="K461">
        <v>6.6</v>
      </c>
      <c r="L461">
        <v>0.14149999999999999</v>
      </c>
      <c r="M461">
        <f t="shared" si="25"/>
        <v>82.009456001889646</v>
      </c>
      <c r="N461">
        <f t="shared" si="26"/>
        <v>101654.00109258227</v>
      </c>
    </row>
    <row r="462" spans="1:14" x14ac:dyDescent="0.3">
      <c r="A462" t="str">
        <f t="shared" si="24"/>
        <v>주차장노외</v>
      </c>
      <c r="B462" t="s">
        <v>22</v>
      </c>
      <c r="C462" t="s">
        <v>23</v>
      </c>
      <c r="D462" t="s">
        <v>13</v>
      </c>
      <c r="E462" t="s">
        <v>13</v>
      </c>
      <c r="F462" t="s">
        <v>55</v>
      </c>
      <c r="G462" t="s">
        <v>56</v>
      </c>
      <c r="H462" t="s">
        <v>57</v>
      </c>
      <c r="I462" s="2">
        <v>97.2182180504999</v>
      </c>
      <c r="J462" s="2">
        <f>SUMIF($R$84:$R$110,$A462,$U$84:$U$110)</f>
        <v>50</v>
      </c>
      <c r="K462">
        <v>10</v>
      </c>
      <c r="L462">
        <v>0.14149999999999999</v>
      </c>
      <c r="M462">
        <f t="shared" si="25"/>
        <v>4.8609109025249957</v>
      </c>
      <c r="N462">
        <f t="shared" si="26"/>
        <v>6025.2935001158321</v>
      </c>
    </row>
    <row r="463" spans="1:14" x14ac:dyDescent="0.3">
      <c r="A463" t="str">
        <f t="shared" si="24"/>
        <v>주차장노외</v>
      </c>
      <c r="B463" t="s">
        <v>22</v>
      </c>
      <c r="C463" t="s">
        <v>23</v>
      </c>
      <c r="D463" t="s">
        <v>13</v>
      </c>
      <c r="E463" t="s">
        <v>13</v>
      </c>
      <c r="F463" t="s">
        <v>55</v>
      </c>
      <c r="G463" t="s">
        <v>56</v>
      </c>
      <c r="H463" t="s">
        <v>57</v>
      </c>
      <c r="I463" s="2">
        <v>97.281496381799897</v>
      </c>
      <c r="J463" s="2">
        <f>SUMIF($R$84:$R$110,$A463,$U$84:$U$110)</f>
        <v>50</v>
      </c>
      <c r="K463">
        <v>10</v>
      </c>
      <c r="L463">
        <v>0.14149999999999999</v>
      </c>
      <c r="M463">
        <f t="shared" si="25"/>
        <v>4.8640748190899954</v>
      </c>
      <c r="N463">
        <f t="shared" si="26"/>
        <v>6029.2153012548124</v>
      </c>
    </row>
    <row r="464" spans="1:14" x14ac:dyDescent="0.3">
      <c r="A464" t="str">
        <f t="shared" si="24"/>
        <v>건물복합</v>
      </c>
      <c r="B464" t="s">
        <v>11</v>
      </c>
      <c r="C464" t="s">
        <v>18</v>
      </c>
      <c r="D464" t="s">
        <v>13</v>
      </c>
      <c r="E464" t="s">
        <v>26</v>
      </c>
      <c r="F464" t="s">
        <v>61</v>
      </c>
      <c r="G464" t="s">
        <v>62</v>
      </c>
      <c r="H464" t="s">
        <v>63</v>
      </c>
      <c r="I464" s="2">
        <v>320.79411583000001</v>
      </c>
      <c r="J464" s="2">
        <f>SUMIF($R$84:$R$110,$A464,$U$84:$U$110)</f>
        <v>16.47</v>
      </c>
      <c r="K464">
        <v>6.6</v>
      </c>
      <c r="L464">
        <v>0.1363</v>
      </c>
      <c r="M464">
        <f t="shared" si="25"/>
        <v>8.0052713450304545</v>
      </c>
      <c r="N464">
        <f t="shared" si="26"/>
        <v>9558.197922710222</v>
      </c>
    </row>
    <row r="465" spans="1:14" x14ac:dyDescent="0.3">
      <c r="A465" t="str">
        <f t="shared" si="24"/>
        <v>건물평면</v>
      </c>
      <c r="B465" t="s">
        <v>11</v>
      </c>
      <c r="C465" t="s">
        <v>17</v>
      </c>
      <c r="D465" t="s">
        <v>13</v>
      </c>
      <c r="E465" t="s">
        <v>26</v>
      </c>
      <c r="F465" t="s">
        <v>61</v>
      </c>
      <c r="G465" t="s">
        <v>62</v>
      </c>
      <c r="H465" t="s">
        <v>63</v>
      </c>
      <c r="I465" s="2">
        <v>1441.5388096900001</v>
      </c>
      <c r="J465" s="2">
        <f>SUMIF($R$84:$R$110,$A465,$U$84:$U$110)</f>
        <v>24.14</v>
      </c>
      <c r="K465">
        <v>6.6</v>
      </c>
      <c r="L465">
        <v>0.1363</v>
      </c>
      <c r="M465">
        <f t="shared" si="25"/>
        <v>52.725374039267585</v>
      </c>
      <c r="N465">
        <f t="shared" si="26"/>
        <v>62953.463898397029</v>
      </c>
    </row>
    <row r="466" spans="1:14" x14ac:dyDescent="0.3">
      <c r="A466" t="str">
        <f t="shared" si="24"/>
        <v>건물경사</v>
      </c>
      <c r="B466" t="s">
        <v>11</v>
      </c>
      <c r="C466" t="s">
        <v>12</v>
      </c>
      <c r="D466" t="s">
        <v>13</v>
      </c>
      <c r="E466" t="s">
        <v>13</v>
      </c>
      <c r="F466" t="s">
        <v>61</v>
      </c>
      <c r="G466" t="s">
        <v>62</v>
      </c>
      <c r="H466" t="s">
        <v>63</v>
      </c>
      <c r="I466" s="2">
        <v>1111.2422552</v>
      </c>
      <c r="J466" s="2">
        <f>SUMIF($R$84:$R$110,$A466,$U$84:$U$110)</f>
        <v>33</v>
      </c>
      <c r="K466">
        <v>6.6</v>
      </c>
      <c r="L466">
        <v>0.1363</v>
      </c>
      <c r="M466">
        <f t="shared" si="25"/>
        <v>55.562112760000012</v>
      </c>
      <c r="N466">
        <f t="shared" si="26"/>
        <v>66340.495890086895</v>
      </c>
    </row>
    <row r="467" spans="1:14" x14ac:dyDescent="0.3">
      <c r="A467" t="str">
        <f t="shared" si="24"/>
        <v>건물경사</v>
      </c>
      <c r="B467" t="s">
        <v>11</v>
      </c>
      <c r="C467" t="s">
        <v>12</v>
      </c>
      <c r="D467" t="s">
        <v>13</v>
      </c>
      <c r="E467" t="s">
        <v>13</v>
      </c>
      <c r="F467" t="s">
        <v>61</v>
      </c>
      <c r="G467" t="s">
        <v>62</v>
      </c>
      <c r="H467" t="s">
        <v>63</v>
      </c>
      <c r="I467" s="2">
        <v>1121.88535262</v>
      </c>
      <c r="J467" s="2">
        <f>SUMIF($R$84:$R$110,$A467,$U$84:$U$110)</f>
        <v>33</v>
      </c>
      <c r="K467">
        <v>6.6</v>
      </c>
      <c r="L467">
        <v>0.1363</v>
      </c>
      <c r="M467">
        <f t="shared" si="25"/>
        <v>56.094267631000001</v>
      </c>
      <c r="N467">
        <f t="shared" si="26"/>
        <v>66975.882420202426</v>
      </c>
    </row>
    <row r="468" spans="1:14" x14ac:dyDescent="0.3">
      <c r="A468" t="str">
        <f t="shared" si="24"/>
        <v>건물평면</v>
      </c>
      <c r="B468" t="s">
        <v>11</v>
      </c>
      <c r="C468" t="s">
        <v>17</v>
      </c>
      <c r="D468" t="s">
        <v>13</v>
      </c>
      <c r="E468" t="s">
        <v>13</v>
      </c>
      <c r="F468" t="s">
        <v>61</v>
      </c>
      <c r="G468" t="s">
        <v>62</v>
      </c>
      <c r="H468" t="s">
        <v>63</v>
      </c>
      <c r="I468" s="2">
        <v>537.72305113699895</v>
      </c>
      <c r="J468" s="2">
        <f>SUMIF($R$84:$R$110,$A468,$U$84:$U$110)</f>
        <v>24.14</v>
      </c>
      <c r="K468">
        <v>6.6</v>
      </c>
      <c r="L468">
        <v>0.1363</v>
      </c>
      <c r="M468">
        <f t="shared" si="25"/>
        <v>19.667627961283571</v>
      </c>
      <c r="N468">
        <f t="shared" si="26"/>
        <v>23482.911774237047</v>
      </c>
    </row>
    <row r="469" spans="1:14" x14ac:dyDescent="0.3">
      <c r="A469" t="str">
        <f t="shared" si="24"/>
        <v>주차장노외</v>
      </c>
      <c r="B469" t="s">
        <v>22</v>
      </c>
      <c r="C469" t="s">
        <v>23</v>
      </c>
      <c r="D469" t="s">
        <v>13</v>
      </c>
      <c r="E469" t="s">
        <v>13</v>
      </c>
      <c r="F469" t="s">
        <v>61</v>
      </c>
      <c r="G469" t="s">
        <v>62</v>
      </c>
      <c r="H469" t="s">
        <v>63</v>
      </c>
      <c r="I469" s="2">
        <v>212.789801269999</v>
      </c>
      <c r="J469" s="2">
        <f>SUMIF($R$84:$R$110,$A469,$U$84:$U$110)</f>
        <v>50</v>
      </c>
      <c r="K469">
        <v>10</v>
      </c>
      <c r="L469">
        <v>0.1363</v>
      </c>
      <c r="M469">
        <f t="shared" si="25"/>
        <v>10.639490063499951</v>
      </c>
      <c r="N469">
        <f t="shared" si="26"/>
        <v>12703.42346193818</v>
      </c>
    </row>
    <row r="470" spans="1:14" x14ac:dyDescent="0.3">
      <c r="A470" t="str">
        <f t="shared" si="24"/>
        <v>주차장노외</v>
      </c>
      <c r="B470" t="s">
        <v>22</v>
      </c>
      <c r="C470" t="s">
        <v>23</v>
      </c>
      <c r="D470" t="s">
        <v>13</v>
      </c>
      <c r="E470" t="s">
        <v>13</v>
      </c>
      <c r="F470" t="s">
        <v>61</v>
      </c>
      <c r="G470" t="s">
        <v>62</v>
      </c>
      <c r="H470" t="s">
        <v>63</v>
      </c>
      <c r="I470" s="2">
        <v>263.62491472800002</v>
      </c>
      <c r="J470" s="2">
        <f>SUMIF($R$84:$R$110,$A470,$U$84:$U$110)</f>
        <v>50</v>
      </c>
      <c r="K470">
        <v>10</v>
      </c>
      <c r="L470">
        <v>0.1363</v>
      </c>
      <c r="M470">
        <f t="shared" si="25"/>
        <v>13.181245736400001</v>
      </c>
      <c r="N470">
        <f t="shared" si="26"/>
        <v>15738.249234312765</v>
      </c>
    </row>
    <row r="471" spans="1:14" x14ac:dyDescent="0.3">
      <c r="A471" t="str">
        <f t="shared" si="24"/>
        <v>주차장노외</v>
      </c>
      <c r="B471" t="s">
        <v>22</v>
      </c>
      <c r="C471" t="s">
        <v>23</v>
      </c>
      <c r="D471" t="s">
        <v>13</v>
      </c>
      <c r="E471" t="s">
        <v>13</v>
      </c>
      <c r="F471" t="s">
        <v>61</v>
      </c>
      <c r="G471" t="s">
        <v>62</v>
      </c>
      <c r="H471" t="s">
        <v>63</v>
      </c>
      <c r="I471" s="2">
        <v>111.443230165</v>
      </c>
      <c r="J471" s="2">
        <f>SUMIF($R$84:$R$110,$A471,$U$84:$U$110)</f>
        <v>50</v>
      </c>
      <c r="K471">
        <v>10</v>
      </c>
      <c r="L471">
        <v>0.1363</v>
      </c>
      <c r="M471">
        <f t="shared" si="25"/>
        <v>5.5721615082500007</v>
      </c>
      <c r="N471">
        <f t="shared" si="26"/>
        <v>6653.0939749124018</v>
      </c>
    </row>
    <row r="472" spans="1:14" x14ac:dyDescent="0.3">
      <c r="A472" t="str">
        <f t="shared" si="24"/>
        <v>주차장노외</v>
      </c>
      <c r="B472" t="s">
        <v>22</v>
      </c>
      <c r="C472" t="s">
        <v>23</v>
      </c>
      <c r="D472" t="s">
        <v>13</v>
      </c>
      <c r="E472" t="s">
        <v>13</v>
      </c>
      <c r="F472" t="s">
        <v>61</v>
      </c>
      <c r="G472" t="s">
        <v>62</v>
      </c>
      <c r="H472" t="s">
        <v>63</v>
      </c>
      <c r="I472" s="2">
        <v>126.40638656900001</v>
      </c>
      <c r="J472" s="2">
        <f>SUMIF($R$84:$R$110,$A472,$U$84:$U$110)</f>
        <v>50</v>
      </c>
      <c r="K472">
        <v>10</v>
      </c>
      <c r="L472">
        <v>0.1363</v>
      </c>
      <c r="M472">
        <f t="shared" si="25"/>
        <v>6.320319328450001</v>
      </c>
      <c r="N472">
        <f t="shared" si="26"/>
        <v>7546.3854343373605</v>
      </c>
    </row>
    <row r="473" spans="1:14" x14ac:dyDescent="0.3">
      <c r="A473" t="str">
        <f t="shared" si="24"/>
        <v>주차장노외</v>
      </c>
      <c r="B473" t="s">
        <v>22</v>
      </c>
      <c r="C473" t="s">
        <v>23</v>
      </c>
      <c r="D473" t="s">
        <v>13</v>
      </c>
      <c r="E473" t="s">
        <v>13</v>
      </c>
      <c r="F473" t="s">
        <v>61</v>
      </c>
      <c r="G473" t="s">
        <v>62</v>
      </c>
      <c r="H473" t="s">
        <v>63</v>
      </c>
      <c r="I473" s="2">
        <v>368.97375796699902</v>
      </c>
      <c r="J473" s="2">
        <f>SUMIF($R$84:$R$110,$A473,$U$84:$U$110)</f>
        <v>50</v>
      </c>
      <c r="K473">
        <v>10</v>
      </c>
      <c r="L473">
        <v>0.1363</v>
      </c>
      <c r="M473">
        <f t="shared" si="25"/>
        <v>18.448687898349952</v>
      </c>
      <c r="N473">
        <f t="shared" si="26"/>
        <v>22027.511966375067</v>
      </c>
    </row>
    <row r="474" spans="1:14" x14ac:dyDescent="0.3">
      <c r="A474" t="str">
        <f t="shared" si="24"/>
        <v>건물경사</v>
      </c>
      <c r="B474" t="s">
        <v>11</v>
      </c>
      <c r="C474" t="s">
        <v>12</v>
      </c>
      <c r="D474" t="s">
        <v>13</v>
      </c>
      <c r="E474" t="s">
        <v>13</v>
      </c>
      <c r="F474" t="s">
        <v>61</v>
      </c>
      <c r="G474" t="s">
        <v>62</v>
      </c>
      <c r="H474" t="s">
        <v>63</v>
      </c>
      <c r="I474" s="2">
        <v>361.66432263500002</v>
      </c>
      <c r="J474" s="2">
        <f>SUMIF($R$84:$R$110,$A474,$U$84:$U$110)</f>
        <v>33</v>
      </c>
      <c r="K474">
        <v>6.6</v>
      </c>
      <c r="L474">
        <v>0.1363</v>
      </c>
      <c r="M474">
        <f t="shared" si="25"/>
        <v>18.083216131750003</v>
      </c>
      <c r="N474">
        <f t="shared" si="26"/>
        <v>21591.143062715924</v>
      </c>
    </row>
    <row r="475" spans="1:14" x14ac:dyDescent="0.3">
      <c r="A475" t="str">
        <f t="shared" si="24"/>
        <v>건물복합</v>
      </c>
      <c r="B475" t="s">
        <v>11</v>
      </c>
      <c r="C475" t="s">
        <v>18</v>
      </c>
      <c r="D475" t="s">
        <v>13</v>
      </c>
      <c r="E475" t="s">
        <v>13</v>
      </c>
      <c r="F475" t="s">
        <v>61</v>
      </c>
      <c r="G475" t="s">
        <v>62</v>
      </c>
      <c r="H475" t="s">
        <v>63</v>
      </c>
      <c r="I475" s="2">
        <v>391.28531891</v>
      </c>
      <c r="J475" s="2">
        <f>SUMIF($R$84:$R$110,$A475,$U$84:$U$110)</f>
        <v>16.47</v>
      </c>
      <c r="K475">
        <v>6.6</v>
      </c>
      <c r="L475">
        <v>0.1363</v>
      </c>
      <c r="M475">
        <f t="shared" si="25"/>
        <v>9.7643472764359078</v>
      </c>
      <c r="N475">
        <f t="shared" si="26"/>
        <v>11658.513475897158</v>
      </c>
    </row>
    <row r="476" spans="1:14" x14ac:dyDescent="0.3">
      <c r="A476" t="str">
        <f t="shared" si="24"/>
        <v>건물평면</v>
      </c>
      <c r="B476" t="s">
        <v>11</v>
      </c>
      <c r="C476" t="s">
        <v>17</v>
      </c>
      <c r="D476" t="s">
        <v>13</v>
      </c>
      <c r="E476" t="s">
        <v>13</v>
      </c>
      <c r="F476" t="s">
        <v>61</v>
      </c>
      <c r="G476" t="s">
        <v>62</v>
      </c>
      <c r="H476" t="s">
        <v>63</v>
      </c>
      <c r="I476" s="2">
        <v>522.77355217800005</v>
      </c>
      <c r="J476" s="2">
        <f>SUMIF($R$84:$R$110,$A476,$U$84:$U$110)</f>
        <v>24.14</v>
      </c>
      <c r="K476">
        <v>6.6</v>
      </c>
      <c r="L476">
        <v>0.1363</v>
      </c>
      <c r="M476">
        <f t="shared" si="25"/>
        <v>19.120838711480186</v>
      </c>
      <c r="N476">
        <f t="shared" si="26"/>
        <v>22830.051971442808</v>
      </c>
    </row>
    <row r="477" spans="1:14" x14ac:dyDescent="0.3">
      <c r="A477" t="str">
        <f t="shared" si="24"/>
        <v>건물평면</v>
      </c>
      <c r="B477" t="s">
        <v>11</v>
      </c>
      <c r="C477" t="s">
        <v>17</v>
      </c>
      <c r="D477" t="s">
        <v>13</v>
      </c>
      <c r="E477" t="s">
        <v>13</v>
      </c>
      <c r="F477" t="s">
        <v>61</v>
      </c>
      <c r="G477" t="s">
        <v>62</v>
      </c>
      <c r="H477" t="s">
        <v>63</v>
      </c>
      <c r="I477" s="2">
        <v>151.72619635800001</v>
      </c>
      <c r="J477" s="2">
        <f>SUMIF($R$84:$R$110,$A477,$U$84:$U$110)</f>
        <v>24.14</v>
      </c>
      <c r="K477">
        <v>6.6</v>
      </c>
      <c r="L477">
        <v>0.1363</v>
      </c>
      <c r="M477">
        <f t="shared" si="25"/>
        <v>5.5495005758820009</v>
      </c>
      <c r="N477">
        <f t="shared" si="26"/>
        <v>6626.0370935961992</v>
      </c>
    </row>
    <row r="478" spans="1:14" x14ac:dyDescent="0.3">
      <c r="A478" t="str">
        <f t="shared" si="24"/>
        <v>건물평면</v>
      </c>
      <c r="B478" t="s">
        <v>11</v>
      </c>
      <c r="C478" t="s">
        <v>17</v>
      </c>
      <c r="D478" t="s">
        <v>13</v>
      </c>
      <c r="E478" t="s">
        <v>13</v>
      </c>
      <c r="F478" t="s">
        <v>61</v>
      </c>
      <c r="G478" t="s">
        <v>62</v>
      </c>
      <c r="H478" t="s">
        <v>63</v>
      </c>
      <c r="I478" s="2">
        <v>132.404462026999</v>
      </c>
      <c r="J478" s="2">
        <f>SUMIF($R$84:$R$110,$A478,$U$84:$U$110)</f>
        <v>24.14</v>
      </c>
      <c r="K478">
        <v>6.6</v>
      </c>
      <c r="L478">
        <v>0.1363</v>
      </c>
      <c r="M478">
        <f t="shared" si="25"/>
        <v>4.8427935050481148</v>
      </c>
      <c r="N478">
        <f t="shared" si="26"/>
        <v>5782.2373315053883</v>
      </c>
    </row>
    <row r="479" spans="1:14" x14ac:dyDescent="0.3">
      <c r="A479" t="str">
        <f t="shared" si="24"/>
        <v>건물평면</v>
      </c>
      <c r="B479" t="s">
        <v>11</v>
      </c>
      <c r="C479" t="s">
        <v>17</v>
      </c>
      <c r="D479" t="s">
        <v>13</v>
      </c>
      <c r="E479" t="s">
        <v>13</v>
      </c>
      <c r="F479" t="s">
        <v>61</v>
      </c>
      <c r="G479" t="s">
        <v>62</v>
      </c>
      <c r="H479" t="s">
        <v>63</v>
      </c>
      <c r="I479" s="2">
        <v>89.140413057299895</v>
      </c>
      <c r="J479" s="2">
        <f>SUMIF($R$84:$R$110,$A479,$U$84:$U$110)</f>
        <v>24.14</v>
      </c>
      <c r="K479">
        <v>6.6</v>
      </c>
      <c r="L479">
        <v>0.1363</v>
      </c>
      <c r="M479">
        <f t="shared" si="25"/>
        <v>3.2603781381866961</v>
      </c>
      <c r="N479">
        <f t="shared" si="26"/>
        <v>3892.8523724572569</v>
      </c>
    </row>
    <row r="480" spans="1:14" x14ac:dyDescent="0.3">
      <c r="A480" t="str">
        <f t="shared" si="24"/>
        <v>건물평면</v>
      </c>
      <c r="B480" t="s">
        <v>11</v>
      </c>
      <c r="C480" t="s">
        <v>17</v>
      </c>
      <c r="D480" t="s">
        <v>13</v>
      </c>
      <c r="E480" t="s">
        <v>13</v>
      </c>
      <c r="F480" t="s">
        <v>61</v>
      </c>
      <c r="G480" t="s">
        <v>62</v>
      </c>
      <c r="H480" t="s">
        <v>63</v>
      </c>
      <c r="I480" s="2">
        <v>34.9642782341</v>
      </c>
      <c r="J480" s="2">
        <f>SUMIF($R$84:$R$110,$A480,$U$84:$U$110)</f>
        <v>24.14</v>
      </c>
      <c r="K480">
        <v>6.6</v>
      </c>
      <c r="L480">
        <v>0.1363</v>
      </c>
      <c r="M480">
        <f t="shared" si="25"/>
        <v>1.2788449645017788</v>
      </c>
      <c r="N480">
        <f t="shared" si="26"/>
        <v>1526.9255414755498</v>
      </c>
    </row>
    <row r="481" spans="1:14" x14ac:dyDescent="0.3">
      <c r="A481" t="str">
        <f t="shared" si="24"/>
        <v>건물경사</v>
      </c>
      <c r="B481" t="s">
        <v>11</v>
      </c>
      <c r="C481" t="s">
        <v>12</v>
      </c>
      <c r="D481" t="s">
        <v>13</v>
      </c>
      <c r="E481" t="s">
        <v>59</v>
      </c>
      <c r="F481" t="s">
        <v>61</v>
      </c>
      <c r="G481" t="s">
        <v>62</v>
      </c>
      <c r="H481" t="s">
        <v>63</v>
      </c>
      <c r="I481" s="2">
        <v>716.46501909599897</v>
      </c>
      <c r="J481" s="2">
        <f>SUMIF($R$84:$R$110,$A481,$U$84:$U$110)</f>
        <v>33</v>
      </c>
      <c r="K481">
        <v>6.6</v>
      </c>
      <c r="L481">
        <v>0.1363</v>
      </c>
      <c r="M481">
        <f t="shared" si="25"/>
        <v>35.823250954799953</v>
      </c>
      <c r="N481">
        <f t="shared" si="26"/>
        <v>42772.531761019687</v>
      </c>
    </row>
    <row r="482" spans="1:14" x14ac:dyDescent="0.3">
      <c r="A482" t="str">
        <f t="shared" si="24"/>
        <v>건물평면</v>
      </c>
      <c r="B482" t="s">
        <v>11</v>
      </c>
      <c r="C482" t="s">
        <v>17</v>
      </c>
      <c r="D482" t="s">
        <v>13</v>
      </c>
      <c r="E482" t="s">
        <v>13</v>
      </c>
      <c r="F482" t="s">
        <v>61</v>
      </c>
      <c r="G482" t="s">
        <v>62</v>
      </c>
      <c r="H482" t="s">
        <v>63</v>
      </c>
      <c r="I482" s="2">
        <v>172.642433627</v>
      </c>
      <c r="J482" s="2">
        <f>SUMIF($R$84:$R$110,$A482,$U$84:$U$110)</f>
        <v>24.14</v>
      </c>
      <c r="K482">
        <v>6.6</v>
      </c>
      <c r="L482">
        <v>0.1363</v>
      </c>
      <c r="M482">
        <f t="shared" si="25"/>
        <v>6.3145277996299702</v>
      </c>
      <c r="N482">
        <f t="shared" si="26"/>
        <v>7539.4704184245893</v>
      </c>
    </row>
    <row r="483" spans="1:14" x14ac:dyDescent="0.3">
      <c r="A483" t="str">
        <f t="shared" si="24"/>
        <v>건물평면</v>
      </c>
      <c r="B483" t="s">
        <v>11</v>
      </c>
      <c r="C483" t="s">
        <v>17</v>
      </c>
      <c r="D483" t="s">
        <v>13</v>
      </c>
      <c r="E483" t="s">
        <v>13</v>
      </c>
      <c r="F483" t="s">
        <v>61</v>
      </c>
      <c r="G483" t="s">
        <v>62</v>
      </c>
      <c r="H483" t="s">
        <v>63</v>
      </c>
      <c r="I483" s="2">
        <v>292.30242693899902</v>
      </c>
      <c r="J483" s="2">
        <f>SUMIF($R$84:$R$110,$A483,$U$84:$U$110)</f>
        <v>24.14</v>
      </c>
      <c r="K483">
        <v>6.6</v>
      </c>
      <c r="L483">
        <v>0.1363</v>
      </c>
      <c r="M483">
        <f t="shared" si="25"/>
        <v>10.691182706526419</v>
      </c>
      <c r="N483">
        <f t="shared" si="26"/>
        <v>12765.143857400068</v>
      </c>
    </row>
    <row r="484" spans="1:14" x14ac:dyDescent="0.3">
      <c r="A484" t="str">
        <f t="shared" si="24"/>
        <v>건물평면</v>
      </c>
      <c r="B484" t="s">
        <v>11</v>
      </c>
      <c r="C484" t="s">
        <v>17</v>
      </c>
      <c r="D484" t="s">
        <v>13</v>
      </c>
      <c r="E484" t="s">
        <v>64</v>
      </c>
      <c r="F484" t="s">
        <v>61</v>
      </c>
      <c r="G484" t="s">
        <v>62</v>
      </c>
      <c r="H484" t="s">
        <v>63</v>
      </c>
      <c r="I484" s="2">
        <v>194.42993321399899</v>
      </c>
      <c r="J484" s="2">
        <f>SUMIF($R$84:$R$110,$A484,$U$84:$U$110)</f>
        <v>24.14</v>
      </c>
      <c r="K484">
        <v>6.6</v>
      </c>
      <c r="L484">
        <v>0.1363</v>
      </c>
      <c r="M484">
        <f t="shared" si="25"/>
        <v>7.1114221027059639</v>
      </c>
      <c r="N484">
        <f t="shared" si="26"/>
        <v>8490.9526535656878</v>
      </c>
    </row>
    <row r="485" spans="1:14" x14ac:dyDescent="0.3">
      <c r="A485" t="str">
        <f t="shared" si="24"/>
        <v>주차장노외</v>
      </c>
      <c r="B485" t="s">
        <v>22</v>
      </c>
      <c r="C485" t="s">
        <v>23</v>
      </c>
      <c r="D485" t="s">
        <v>13</v>
      </c>
      <c r="E485" t="s">
        <v>13</v>
      </c>
      <c r="F485" t="s">
        <v>61</v>
      </c>
      <c r="G485" t="s">
        <v>62</v>
      </c>
      <c r="H485" t="s">
        <v>63</v>
      </c>
      <c r="I485" s="2">
        <v>111.970403689999</v>
      </c>
      <c r="J485" s="2">
        <f>SUMIF($R$84:$R$110,$A485,$U$84:$U$110)</f>
        <v>50</v>
      </c>
      <c r="K485">
        <v>10</v>
      </c>
      <c r="L485">
        <v>0.1363</v>
      </c>
      <c r="M485">
        <f t="shared" si="25"/>
        <v>5.5985201844999501</v>
      </c>
      <c r="N485">
        <f t="shared" si="26"/>
        <v>6684.5659180507264</v>
      </c>
    </row>
    <row r="486" spans="1:14" x14ac:dyDescent="0.3">
      <c r="A486" t="str">
        <f t="shared" si="24"/>
        <v>주차장노외</v>
      </c>
      <c r="B486" t="s">
        <v>22</v>
      </c>
      <c r="C486" t="s">
        <v>23</v>
      </c>
      <c r="D486" t="s">
        <v>13</v>
      </c>
      <c r="E486" t="s">
        <v>13</v>
      </c>
      <c r="F486" t="s">
        <v>61</v>
      </c>
      <c r="G486" t="s">
        <v>62</v>
      </c>
      <c r="H486" t="s">
        <v>63</v>
      </c>
      <c r="I486" s="2">
        <v>65.638339708199894</v>
      </c>
      <c r="J486" s="2">
        <f>SUMIF($R$84:$R$110,$A486,$U$84:$U$110)</f>
        <v>50</v>
      </c>
      <c r="K486">
        <v>10</v>
      </c>
      <c r="L486">
        <v>0.1363</v>
      </c>
      <c r="M486">
        <f t="shared" si="25"/>
        <v>3.2819169854099948</v>
      </c>
      <c r="N486">
        <f t="shared" si="26"/>
        <v>3918.5694975757092</v>
      </c>
    </row>
    <row r="487" spans="1:14" x14ac:dyDescent="0.3">
      <c r="A487" t="str">
        <f t="shared" si="24"/>
        <v>건물복합</v>
      </c>
      <c r="B487" t="s">
        <v>11</v>
      </c>
      <c r="C487" t="s">
        <v>18</v>
      </c>
      <c r="D487" t="s">
        <v>13</v>
      </c>
      <c r="E487" t="s">
        <v>13</v>
      </c>
      <c r="F487" t="s">
        <v>61</v>
      </c>
      <c r="G487" t="s">
        <v>62</v>
      </c>
      <c r="H487" t="s">
        <v>63</v>
      </c>
      <c r="I487" s="2">
        <v>158.804757053</v>
      </c>
      <c r="J487" s="2">
        <f>SUMIF($R$84:$R$110,$A487,$U$84:$U$110)</f>
        <v>16.47</v>
      </c>
      <c r="K487">
        <v>6.6</v>
      </c>
      <c r="L487">
        <v>0.1363</v>
      </c>
      <c r="M487">
        <f t="shared" si="25"/>
        <v>3.9629005282771361</v>
      </c>
      <c r="N487">
        <f t="shared" si="26"/>
        <v>4731.6556759565619</v>
      </c>
    </row>
    <row r="488" spans="1:14" x14ac:dyDescent="0.3">
      <c r="A488" t="str">
        <f t="shared" si="24"/>
        <v>건물복합</v>
      </c>
      <c r="B488" t="s">
        <v>11</v>
      </c>
      <c r="C488" t="s">
        <v>18</v>
      </c>
      <c r="D488" t="s">
        <v>13</v>
      </c>
      <c r="E488" t="s">
        <v>13</v>
      </c>
      <c r="F488" t="s">
        <v>61</v>
      </c>
      <c r="G488" t="s">
        <v>62</v>
      </c>
      <c r="H488" t="s">
        <v>63</v>
      </c>
      <c r="I488" s="2">
        <v>52.483657309999899</v>
      </c>
      <c r="J488" s="2">
        <f>SUMIF($R$84:$R$110,$A488,$U$84:$U$110)</f>
        <v>16.47</v>
      </c>
      <c r="K488">
        <v>6.6</v>
      </c>
      <c r="L488">
        <v>0.1363</v>
      </c>
      <c r="M488">
        <f t="shared" si="25"/>
        <v>1.3097058119631793</v>
      </c>
      <c r="N488">
        <f t="shared" si="26"/>
        <v>1563.7730230142924</v>
      </c>
    </row>
    <row r="489" spans="1:14" x14ac:dyDescent="0.3">
      <c r="A489" t="str">
        <f t="shared" si="24"/>
        <v>건물복합</v>
      </c>
      <c r="B489" t="s">
        <v>11</v>
      </c>
      <c r="C489" t="s">
        <v>18</v>
      </c>
      <c r="D489" t="s">
        <v>13</v>
      </c>
      <c r="E489" t="s">
        <v>13</v>
      </c>
      <c r="F489" t="s">
        <v>61</v>
      </c>
      <c r="G489" t="s">
        <v>62</v>
      </c>
      <c r="H489" t="s">
        <v>63</v>
      </c>
      <c r="I489" s="2">
        <v>57.417479911000001</v>
      </c>
      <c r="J489" s="2">
        <f>SUMIF($R$84:$R$110,$A489,$U$84:$U$110)</f>
        <v>16.47</v>
      </c>
      <c r="K489">
        <v>6.6</v>
      </c>
      <c r="L489">
        <v>0.1363</v>
      </c>
      <c r="M489">
        <f t="shared" si="25"/>
        <v>1.4328271123244998</v>
      </c>
      <c r="N489">
        <f t="shared" si="26"/>
        <v>1710.7783781901048</v>
      </c>
    </row>
    <row r="490" spans="1:14" x14ac:dyDescent="0.3">
      <c r="A490" t="str">
        <f t="shared" si="24"/>
        <v>건물복합</v>
      </c>
      <c r="B490" t="s">
        <v>11</v>
      </c>
      <c r="C490" t="s">
        <v>18</v>
      </c>
      <c r="D490" t="s">
        <v>13</v>
      </c>
      <c r="E490" t="s">
        <v>13</v>
      </c>
      <c r="F490" t="s">
        <v>61</v>
      </c>
      <c r="G490" t="s">
        <v>62</v>
      </c>
      <c r="H490" t="s">
        <v>63</v>
      </c>
      <c r="I490" s="2">
        <v>200.025743718999</v>
      </c>
      <c r="J490" s="2">
        <f>SUMIF($R$84:$R$110,$A490,$U$84:$U$110)</f>
        <v>16.47</v>
      </c>
      <c r="K490">
        <v>6.6</v>
      </c>
      <c r="L490">
        <v>0.1363</v>
      </c>
      <c r="M490">
        <f t="shared" si="25"/>
        <v>4.9915515137150201</v>
      </c>
      <c r="N490">
        <f t="shared" si="26"/>
        <v>5959.8526087575701</v>
      </c>
    </row>
    <row r="491" spans="1:14" x14ac:dyDescent="0.3">
      <c r="A491" t="str">
        <f t="shared" si="24"/>
        <v>건물복합</v>
      </c>
      <c r="B491" t="s">
        <v>11</v>
      </c>
      <c r="C491" t="s">
        <v>18</v>
      </c>
      <c r="D491" t="s">
        <v>13</v>
      </c>
      <c r="E491" t="s">
        <v>13</v>
      </c>
      <c r="F491" t="s">
        <v>61</v>
      </c>
      <c r="G491" t="s">
        <v>62</v>
      </c>
      <c r="H491" t="s">
        <v>63</v>
      </c>
      <c r="I491" s="2">
        <v>238.47600240099899</v>
      </c>
      <c r="J491" s="2">
        <f>SUMIF($R$84:$R$110,$A491,$U$84:$U$110)</f>
        <v>16.47</v>
      </c>
      <c r="K491">
        <v>6.6</v>
      </c>
      <c r="L491">
        <v>0.1363</v>
      </c>
      <c r="M491">
        <f t="shared" si="25"/>
        <v>5.9510602417340195</v>
      </c>
      <c r="N491">
        <f t="shared" si="26"/>
        <v>7105.4945159075187</v>
      </c>
    </row>
    <row r="492" spans="1:14" x14ac:dyDescent="0.3">
      <c r="A492" t="str">
        <f t="shared" si="24"/>
        <v>건물복합</v>
      </c>
      <c r="B492" t="s">
        <v>11</v>
      </c>
      <c r="C492" t="s">
        <v>18</v>
      </c>
      <c r="D492" t="s">
        <v>13</v>
      </c>
      <c r="E492" t="s">
        <v>13</v>
      </c>
      <c r="F492" t="s">
        <v>61</v>
      </c>
      <c r="G492" t="s">
        <v>62</v>
      </c>
      <c r="H492" t="s">
        <v>63</v>
      </c>
      <c r="I492" s="2">
        <v>152.310839759</v>
      </c>
      <c r="J492" s="2">
        <f>SUMIF($R$84:$R$110,$A492,$U$84:$U$110)</f>
        <v>16.47</v>
      </c>
      <c r="K492">
        <v>6.6</v>
      </c>
      <c r="L492">
        <v>0.1363</v>
      </c>
      <c r="M492">
        <f t="shared" si="25"/>
        <v>3.8008477739859541</v>
      </c>
      <c r="N492">
        <f t="shared" si="26"/>
        <v>4538.1666319659407</v>
      </c>
    </row>
    <row r="493" spans="1:14" x14ac:dyDescent="0.3">
      <c r="A493" t="str">
        <f t="shared" si="24"/>
        <v>주차장노외</v>
      </c>
      <c r="B493" t="s">
        <v>22</v>
      </c>
      <c r="C493" t="s">
        <v>23</v>
      </c>
      <c r="D493" t="s">
        <v>13</v>
      </c>
      <c r="E493" t="s">
        <v>13</v>
      </c>
      <c r="F493" t="s">
        <v>61</v>
      </c>
      <c r="G493" t="s">
        <v>62</v>
      </c>
      <c r="H493" t="s">
        <v>63</v>
      </c>
      <c r="I493" s="2">
        <v>39.775313301700002</v>
      </c>
      <c r="J493" s="2">
        <f>SUMIF($R$84:$R$110,$A493,$U$84:$U$110)</f>
        <v>50</v>
      </c>
      <c r="K493">
        <v>10</v>
      </c>
      <c r="L493">
        <v>0.1363</v>
      </c>
      <c r="M493">
        <f t="shared" si="25"/>
        <v>1.9887656650850003</v>
      </c>
      <c r="N493">
        <f t="shared" si="26"/>
        <v>2374.5623389235093</v>
      </c>
    </row>
    <row r="494" spans="1:14" x14ac:dyDescent="0.3">
      <c r="A494" t="str">
        <f t="shared" si="24"/>
        <v>주차장노외</v>
      </c>
      <c r="B494" t="s">
        <v>22</v>
      </c>
      <c r="C494" t="s">
        <v>23</v>
      </c>
      <c r="D494" t="s">
        <v>13</v>
      </c>
      <c r="E494" t="s">
        <v>13</v>
      </c>
      <c r="F494" t="s">
        <v>65</v>
      </c>
      <c r="G494" t="s">
        <v>66</v>
      </c>
      <c r="H494" t="s">
        <v>67</v>
      </c>
      <c r="I494" s="2">
        <v>312.91268765799902</v>
      </c>
      <c r="J494" s="2">
        <f>SUMIF($R$84:$R$110,$A494,$U$84:$U$110)</f>
        <v>50</v>
      </c>
      <c r="K494">
        <v>10</v>
      </c>
      <c r="L494">
        <v>0.108</v>
      </c>
      <c r="M494">
        <f t="shared" si="25"/>
        <v>15.645634382899951</v>
      </c>
      <c r="N494">
        <f t="shared" si="26"/>
        <v>14802.021776973987</v>
      </c>
    </row>
    <row r="495" spans="1:14" x14ac:dyDescent="0.3">
      <c r="A495" t="str">
        <f t="shared" si="24"/>
        <v>주차장노외</v>
      </c>
      <c r="B495" t="s">
        <v>22</v>
      </c>
      <c r="C495" t="s">
        <v>23</v>
      </c>
      <c r="D495" t="s">
        <v>13</v>
      </c>
      <c r="E495" t="s">
        <v>13</v>
      </c>
      <c r="F495" t="s">
        <v>65</v>
      </c>
      <c r="G495" t="s">
        <v>66</v>
      </c>
      <c r="H495" t="s">
        <v>67</v>
      </c>
      <c r="I495" s="2">
        <v>303.77991166999902</v>
      </c>
      <c r="J495" s="2">
        <f>SUMIF($R$84:$R$110,$A495,$U$84:$U$110)</f>
        <v>50</v>
      </c>
      <c r="K495">
        <v>10</v>
      </c>
      <c r="L495">
        <v>0.108</v>
      </c>
      <c r="M495">
        <f t="shared" si="25"/>
        <v>15.188995583499953</v>
      </c>
      <c r="N495">
        <f t="shared" si="26"/>
        <v>14370.004941637633</v>
      </c>
    </row>
    <row r="496" spans="1:14" x14ac:dyDescent="0.3">
      <c r="A496" t="str">
        <f t="shared" si="24"/>
        <v>주차장노외</v>
      </c>
      <c r="B496" t="s">
        <v>22</v>
      </c>
      <c r="C496" t="s">
        <v>23</v>
      </c>
      <c r="D496" t="s">
        <v>13</v>
      </c>
      <c r="E496" t="s">
        <v>13</v>
      </c>
      <c r="F496" t="s">
        <v>65</v>
      </c>
      <c r="G496" t="s">
        <v>66</v>
      </c>
      <c r="H496" t="s">
        <v>67</v>
      </c>
      <c r="I496" s="2">
        <v>199.875239673999</v>
      </c>
      <c r="J496" s="2">
        <f>SUMIF($R$84:$R$110,$A496,$U$84:$U$110)</f>
        <v>50</v>
      </c>
      <c r="K496">
        <v>10</v>
      </c>
      <c r="L496">
        <v>0.108</v>
      </c>
      <c r="M496">
        <f t="shared" si="25"/>
        <v>9.9937619836999509</v>
      </c>
      <c r="N496">
        <f t="shared" si="26"/>
        <v>9454.8983375388489</v>
      </c>
    </row>
    <row r="497" spans="1:14" x14ac:dyDescent="0.3">
      <c r="A497" t="str">
        <f t="shared" si="24"/>
        <v>주차장노외</v>
      </c>
      <c r="B497" t="s">
        <v>22</v>
      </c>
      <c r="C497" t="s">
        <v>23</v>
      </c>
      <c r="D497" t="s">
        <v>13</v>
      </c>
      <c r="E497" t="s">
        <v>13</v>
      </c>
      <c r="F497" t="s">
        <v>65</v>
      </c>
      <c r="G497" t="s">
        <v>66</v>
      </c>
      <c r="H497" t="s">
        <v>67</v>
      </c>
      <c r="I497" s="2">
        <v>200.94410844199899</v>
      </c>
      <c r="J497" s="2">
        <f>SUMIF($R$84:$R$110,$A497,$U$84:$U$110)</f>
        <v>50</v>
      </c>
      <c r="K497">
        <v>10</v>
      </c>
      <c r="L497">
        <v>0.108</v>
      </c>
      <c r="M497">
        <f t="shared" si="25"/>
        <v>10.04720542209995</v>
      </c>
      <c r="N497">
        <f t="shared" si="26"/>
        <v>9505.4601057403197</v>
      </c>
    </row>
    <row r="498" spans="1:14" x14ac:dyDescent="0.3">
      <c r="A498" t="str">
        <f t="shared" si="24"/>
        <v>주차장노외</v>
      </c>
      <c r="B498" t="s">
        <v>22</v>
      </c>
      <c r="C498" t="s">
        <v>23</v>
      </c>
      <c r="D498" t="s">
        <v>13</v>
      </c>
      <c r="E498" t="s">
        <v>13</v>
      </c>
      <c r="F498" t="s">
        <v>65</v>
      </c>
      <c r="G498" t="s">
        <v>66</v>
      </c>
      <c r="H498" t="s">
        <v>67</v>
      </c>
      <c r="I498" s="2">
        <v>301.83096289999901</v>
      </c>
      <c r="J498" s="2">
        <f>SUMIF($R$84:$R$110,$A498,$U$84:$U$110)</f>
        <v>50</v>
      </c>
      <c r="K498">
        <v>10</v>
      </c>
      <c r="L498">
        <v>0.108</v>
      </c>
      <c r="M498">
        <f t="shared" si="25"/>
        <v>15.091548144999951</v>
      </c>
      <c r="N498">
        <f t="shared" si="26"/>
        <v>14277.811869021552</v>
      </c>
    </row>
    <row r="499" spans="1:14" x14ac:dyDescent="0.3">
      <c r="A499" t="str">
        <f t="shared" si="24"/>
        <v>주차장노외</v>
      </c>
      <c r="B499" t="s">
        <v>22</v>
      </c>
      <c r="C499" t="s">
        <v>23</v>
      </c>
      <c r="D499" t="s">
        <v>13</v>
      </c>
      <c r="E499" t="s">
        <v>13</v>
      </c>
      <c r="F499" t="s">
        <v>65</v>
      </c>
      <c r="G499" t="s">
        <v>66</v>
      </c>
      <c r="H499" t="s">
        <v>67</v>
      </c>
      <c r="I499" s="2">
        <v>145.73386736699899</v>
      </c>
      <c r="J499" s="2">
        <f>SUMIF($R$84:$R$110,$A499,$U$84:$U$110)</f>
        <v>50</v>
      </c>
      <c r="K499">
        <v>10</v>
      </c>
      <c r="L499">
        <v>0.108</v>
      </c>
      <c r="M499">
        <f t="shared" si="25"/>
        <v>7.2866933683499502</v>
      </c>
      <c r="N499">
        <f t="shared" si="26"/>
        <v>6893.7948619285207</v>
      </c>
    </row>
    <row r="500" spans="1:14" x14ac:dyDescent="0.3">
      <c r="A500" t="str">
        <f t="shared" si="24"/>
        <v>주차장노외</v>
      </c>
      <c r="B500" t="s">
        <v>22</v>
      </c>
      <c r="C500" t="s">
        <v>23</v>
      </c>
      <c r="D500" t="s">
        <v>13</v>
      </c>
      <c r="E500" t="s">
        <v>13</v>
      </c>
      <c r="F500" t="s">
        <v>65</v>
      </c>
      <c r="G500" t="s">
        <v>66</v>
      </c>
      <c r="H500" t="s">
        <v>67</v>
      </c>
      <c r="I500" s="2">
        <v>111.77811842200001</v>
      </c>
      <c r="J500" s="2">
        <f>SUMIF($R$84:$R$110,$A500,$U$84:$U$110)</f>
        <v>50</v>
      </c>
      <c r="K500">
        <v>10</v>
      </c>
      <c r="L500">
        <v>0.108</v>
      </c>
      <c r="M500">
        <f t="shared" si="25"/>
        <v>5.5889059211000003</v>
      </c>
      <c r="N500">
        <f t="shared" si="26"/>
        <v>5287.5521138342874</v>
      </c>
    </row>
    <row r="501" spans="1:14" x14ac:dyDescent="0.3">
      <c r="A501" t="str">
        <f t="shared" si="24"/>
        <v>주차장노외</v>
      </c>
      <c r="B501" t="s">
        <v>22</v>
      </c>
      <c r="C501" t="s">
        <v>23</v>
      </c>
      <c r="D501" t="s">
        <v>13</v>
      </c>
      <c r="E501" t="s">
        <v>13</v>
      </c>
      <c r="F501" t="s">
        <v>65</v>
      </c>
      <c r="G501" t="s">
        <v>66</v>
      </c>
      <c r="H501" t="s">
        <v>67</v>
      </c>
      <c r="I501" s="2">
        <v>135.02991622299899</v>
      </c>
      <c r="J501" s="2">
        <f>SUMIF($R$84:$R$110,$A501,$U$84:$U$110)</f>
        <v>50</v>
      </c>
      <c r="K501">
        <v>10</v>
      </c>
      <c r="L501">
        <v>0.108</v>
      </c>
      <c r="M501">
        <f t="shared" si="25"/>
        <v>6.7514958111499501</v>
      </c>
      <c r="N501">
        <f t="shared" si="26"/>
        <v>6387.4551570127451</v>
      </c>
    </row>
    <row r="502" spans="1:14" x14ac:dyDescent="0.3">
      <c r="A502" t="str">
        <f t="shared" si="24"/>
        <v>주차장노외</v>
      </c>
      <c r="B502" t="s">
        <v>22</v>
      </c>
      <c r="C502" t="s">
        <v>23</v>
      </c>
      <c r="D502" t="s">
        <v>13</v>
      </c>
      <c r="E502" t="s">
        <v>13</v>
      </c>
      <c r="F502" t="s">
        <v>65</v>
      </c>
      <c r="G502" t="s">
        <v>66</v>
      </c>
      <c r="H502" t="s">
        <v>67</v>
      </c>
      <c r="I502" s="2">
        <v>217.17649453799899</v>
      </c>
      <c r="J502" s="2">
        <f>SUMIF($R$84:$R$110,$A502,$U$84:$U$110)</f>
        <v>50</v>
      </c>
      <c r="K502">
        <v>10</v>
      </c>
      <c r="L502">
        <v>0.108</v>
      </c>
      <c r="M502">
        <f t="shared" si="25"/>
        <v>10.85882472689995</v>
      </c>
      <c r="N502">
        <f t="shared" si="26"/>
        <v>10273.316897625504</v>
      </c>
    </row>
    <row r="503" spans="1:14" x14ac:dyDescent="0.3">
      <c r="A503" t="str">
        <f t="shared" si="24"/>
        <v>주차장노외</v>
      </c>
      <c r="B503" t="s">
        <v>22</v>
      </c>
      <c r="C503" t="s">
        <v>23</v>
      </c>
      <c r="D503" t="s">
        <v>13</v>
      </c>
      <c r="E503" t="s">
        <v>13</v>
      </c>
      <c r="F503" t="s">
        <v>65</v>
      </c>
      <c r="G503" t="s">
        <v>66</v>
      </c>
      <c r="H503" t="s">
        <v>67</v>
      </c>
      <c r="I503" s="2">
        <v>77.088164473500001</v>
      </c>
      <c r="J503" s="2">
        <f>SUMIF($R$84:$R$110,$A503,$U$84:$U$110)</f>
        <v>50</v>
      </c>
      <c r="K503">
        <v>10</v>
      </c>
      <c r="L503">
        <v>0.108</v>
      </c>
      <c r="M503">
        <f t="shared" si="25"/>
        <v>3.8544082236750001</v>
      </c>
      <c r="N503">
        <f t="shared" si="26"/>
        <v>3646.5785322544443</v>
      </c>
    </row>
    <row r="504" spans="1:14" x14ac:dyDescent="0.3">
      <c r="A504" t="str">
        <f t="shared" si="24"/>
        <v>주차장노외</v>
      </c>
      <c r="B504" t="s">
        <v>22</v>
      </c>
      <c r="C504" t="s">
        <v>23</v>
      </c>
      <c r="D504" t="s">
        <v>13</v>
      </c>
      <c r="E504" t="s">
        <v>13</v>
      </c>
      <c r="F504" t="s">
        <v>65</v>
      </c>
      <c r="G504" t="s">
        <v>66</v>
      </c>
      <c r="H504" t="s">
        <v>67</v>
      </c>
      <c r="I504" s="2">
        <v>206.84324594200001</v>
      </c>
      <c r="J504" s="2">
        <f>SUMIF($R$84:$R$110,$A504,$U$84:$U$110)</f>
        <v>50</v>
      </c>
      <c r="K504">
        <v>10</v>
      </c>
      <c r="L504">
        <v>0.108</v>
      </c>
      <c r="M504">
        <f t="shared" si="25"/>
        <v>10.342162297100002</v>
      </c>
      <c r="N504">
        <f t="shared" si="26"/>
        <v>9784.5129060403688</v>
      </c>
    </row>
    <row r="505" spans="1:14" x14ac:dyDescent="0.3">
      <c r="A505" t="str">
        <f t="shared" si="24"/>
        <v>주차장노외</v>
      </c>
      <c r="B505" t="s">
        <v>22</v>
      </c>
      <c r="C505" t="s">
        <v>23</v>
      </c>
      <c r="D505" t="s">
        <v>13</v>
      </c>
      <c r="E505" t="s">
        <v>13</v>
      </c>
      <c r="F505" t="s">
        <v>65</v>
      </c>
      <c r="G505" t="s">
        <v>66</v>
      </c>
      <c r="H505" t="s">
        <v>67</v>
      </c>
      <c r="I505" s="2">
        <v>131.91736211099899</v>
      </c>
      <c r="J505" s="2">
        <f>SUMIF($R$84:$R$110,$A505,$U$84:$U$110)</f>
        <v>50</v>
      </c>
      <c r="K505">
        <v>10</v>
      </c>
      <c r="L505">
        <v>0.108</v>
      </c>
      <c r="M505">
        <f t="shared" si="25"/>
        <v>6.5958681055499504</v>
      </c>
      <c r="N505">
        <f t="shared" si="26"/>
        <v>6240.2188972986969</v>
      </c>
    </row>
    <row r="506" spans="1:14" x14ac:dyDescent="0.3">
      <c r="A506" t="str">
        <f t="shared" si="24"/>
        <v>주차장노외</v>
      </c>
      <c r="B506" t="s">
        <v>22</v>
      </c>
      <c r="C506" t="s">
        <v>23</v>
      </c>
      <c r="D506" t="s">
        <v>13</v>
      </c>
      <c r="E506" t="s">
        <v>13</v>
      </c>
      <c r="F506" t="s">
        <v>65</v>
      </c>
      <c r="G506" t="s">
        <v>66</v>
      </c>
      <c r="H506" t="s">
        <v>67</v>
      </c>
      <c r="I506" s="2">
        <v>58.741635783299898</v>
      </c>
      <c r="J506" s="2">
        <f>SUMIF($R$84:$R$110,$A506,$U$84:$U$110)</f>
        <v>50</v>
      </c>
      <c r="K506">
        <v>10</v>
      </c>
      <c r="L506">
        <v>0.108</v>
      </c>
      <c r="M506">
        <f t="shared" si="25"/>
        <v>2.9370817891649952</v>
      </c>
      <c r="N506">
        <f t="shared" si="26"/>
        <v>2778.7143390932183</v>
      </c>
    </row>
    <row r="507" spans="1:14" x14ac:dyDescent="0.3">
      <c r="A507" t="str">
        <f t="shared" si="24"/>
        <v>주차장노외</v>
      </c>
      <c r="B507" t="s">
        <v>22</v>
      </c>
      <c r="C507" t="s">
        <v>23</v>
      </c>
      <c r="D507" t="s">
        <v>13</v>
      </c>
      <c r="E507" t="s">
        <v>13</v>
      </c>
      <c r="F507" t="s">
        <v>65</v>
      </c>
      <c r="G507" t="s">
        <v>66</v>
      </c>
      <c r="H507" t="s">
        <v>67</v>
      </c>
      <c r="I507" s="2">
        <v>55.926187906499898</v>
      </c>
      <c r="J507" s="2">
        <f>SUMIF($R$84:$R$110,$A507,$U$84:$U$110)</f>
        <v>50</v>
      </c>
      <c r="K507">
        <v>10</v>
      </c>
      <c r="L507">
        <v>0.108</v>
      </c>
      <c r="M507">
        <f t="shared" si="25"/>
        <v>2.7963093953249949</v>
      </c>
      <c r="N507">
        <f t="shared" si="26"/>
        <v>2645.532392729071</v>
      </c>
    </row>
    <row r="508" spans="1:14" x14ac:dyDescent="0.3">
      <c r="A508" t="str">
        <f t="shared" si="24"/>
        <v>주차장노외</v>
      </c>
      <c r="B508" t="s">
        <v>22</v>
      </c>
      <c r="C508" t="s">
        <v>23</v>
      </c>
      <c r="D508" t="s">
        <v>13</v>
      </c>
      <c r="E508" t="s">
        <v>13</v>
      </c>
      <c r="F508" t="s">
        <v>65</v>
      </c>
      <c r="G508" t="s">
        <v>66</v>
      </c>
      <c r="H508" t="s">
        <v>67</v>
      </c>
      <c r="I508" s="2">
        <v>126.282575682</v>
      </c>
      <c r="J508" s="2">
        <f>SUMIF($R$84:$R$110,$A508,$U$84:$U$110)</f>
        <v>50</v>
      </c>
      <c r="K508">
        <v>10</v>
      </c>
      <c r="L508">
        <v>0.108</v>
      </c>
      <c r="M508">
        <f t="shared" si="25"/>
        <v>6.3141287841000002</v>
      </c>
      <c r="N508">
        <f t="shared" si="26"/>
        <v>5973.6709600613285</v>
      </c>
    </row>
    <row r="509" spans="1:14" x14ac:dyDescent="0.3">
      <c r="A509" t="str">
        <f t="shared" si="24"/>
        <v>주차장노외</v>
      </c>
      <c r="B509" t="s">
        <v>22</v>
      </c>
      <c r="C509" t="s">
        <v>23</v>
      </c>
      <c r="D509" t="s">
        <v>13</v>
      </c>
      <c r="E509" t="s">
        <v>13</v>
      </c>
      <c r="F509" t="s">
        <v>65</v>
      </c>
      <c r="G509" t="s">
        <v>66</v>
      </c>
      <c r="H509" t="s">
        <v>67</v>
      </c>
      <c r="I509" s="2">
        <v>130.34686712600001</v>
      </c>
      <c r="J509" s="2">
        <f>SUMIF($R$84:$R$110,$A509,$U$84:$U$110)</f>
        <v>50</v>
      </c>
      <c r="K509">
        <v>10</v>
      </c>
      <c r="L509">
        <v>0.108</v>
      </c>
      <c r="M509">
        <f t="shared" si="25"/>
        <v>6.5173433563000005</v>
      </c>
      <c r="N509">
        <f t="shared" si="26"/>
        <v>6165.9282025283046</v>
      </c>
    </row>
    <row r="510" spans="1:14" x14ac:dyDescent="0.3">
      <c r="A510" t="str">
        <f t="shared" si="24"/>
        <v>주차장노외</v>
      </c>
      <c r="B510" t="s">
        <v>22</v>
      </c>
      <c r="C510" t="s">
        <v>23</v>
      </c>
      <c r="D510" t="s">
        <v>13</v>
      </c>
      <c r="E510" t="s">
        <v>13</v>
      </c>
      <c r="F510" t="s">
        <v>65</v>
      </c>
      <c r="G510" t="s">
        <v>66</v>
      </c>
      <c r="H510" t="s">
        <v>67</v>
      </c>
      <c r="I510" s="2">
        <v>152.07387801300001</v>
      </c>
      <c r="J510" s="2">
        <f>SUMIF($R$84:$R$110,$A510,$U$84:$U$110)</f>
        <v>50</v>
      </c>
      <c r="K510">
        <v>10</v>
      </c>
      <c r="L510">
        <v>0.108</v>
      </c>
      <c r="M510">
        <f t="shared" si="25"/>
        <v>7.6036939006500006</v>
      </c>
      <c r="N510">
        <f t="shared" si="26"/>
        <v>7193.7027255269531</v>
      </c>
    </row>
    <row r="511" spans="1:14" x14ac:dyDescent="0.3">
      <c r="A511" t="str">
        <f t="shared" si="24"/>
        <v>주차장노외</v>
      </c>
      <c r="B511" t="s">
        <v>22</v>
      </c>
      <c r="C511" t="s">
        <v>23</v>
      </c>
      <c r="D511" t="s">
        <v>13</v>
      </c>
      <c r="E511" t="s">
        <v>13</v>
      </c>
      <c r="F511" t="s">
        <v>65</v>
      </c>
      <c r="G511" t="s">
        <v>66</v>
      </c>
      <c r="H511" t="s">
        <v>67</v>
      </c>
      <c r="I511" s="2">
        <v>193.786004843</v>
      </c>
      <c r="J511" s="2">
        <f>SUMIF($R$84:$R$110,$A511,$U$84:$U$110)</f>
        <v>50</v>
      </c>
      <c r="K511">
        <v>10</v>
      </c>
      <c r="L511">
        <v>0.108</v>
      </c>
      <c r="M511">
        <f t="shared" si="25"/>
        <v>9.6893002421500007</v>
      </c>
      <c r="N511">
        <f t="shared" si="26"/>
        <v>9166.8531730932737</v>
      </c>
    </row>
    <row r="512" spans="1:14" x14ac:dyDescent="0.3">
      <c r="A512" t="str">
        <f t="shared" si="24"/>
        <v>주차장노외</v>
      </c>
      <c r="B512" t="s">
        <v>22</v>
      </c>
      <c r="C512" t="s">
        <v>23</v>
      </c>
      <c r="D512" t="s">
        <v>13</v>
      </c>
      <c r="E512" t="s">
        <v>13</v>
      </c>
      <c r="F512" t="s">
        <v>65</v>
      </c>
      <c r="G512" t="s">
        <v>66</v>
      </c>
      <c r="H512" t="s">
        <v>67</v>
      </c>
      <c r="I512" s="2">
        <v>181.40695866600001</v>
      </c>
      <c r="J512" s="2">
        <f>SUMIF($R$84:$R$110,$A512,$U$84:$U$110)</f>
        <v>50</v>
      </c>
      <c r="K512">
        <v>10</v>
      </c>
      <c r="L512">
        <v>0.108</v>
      </c>
      <c r="M512">
        <f t="shared" si="25"/>
        <v>9.0703479333000008</v>
      </c>
      <c r="N512">
        <f t="shared" si="26"/>
        <v>8581.274772736464</v>
      </c>
    </row>
    <row r="513" spans="1:14" x14ac:dyDescent="0.3">
      <c r="A513" t="str">
        <f t="shared" si="24"/>
        <v>주차장노외</v>
      </c>
      <c r="B513" t="s">
        <v>22</v>
      </c>
      <c r="C513" t="s">
        <v>23</v>
      </c>
      <c r="D513" t="s">
        <v>13</v>
      </c>
      <c r="E513" t="s">
        <v>13</v>
      </c>
      <c r="F513" t="s">
        <v>65</v>
      </c>
      <c r="G513" t="s">
        <v>66</v>
      </c>
      <c r="H513" t="s">
        <v>67</v>
      </c>
      <c r="I513" s="2">
        <v>62.9304168428</v>
      </c>
      <c r="J513" s="2">
        <f>SUMIF($R$84:$R$110,$A513,$U$84:$U$110)</f>
        <v>50</v>
      </c>
      <c r="K513">
        <v>10</v>
      </c>
      <c r="L513">
        <v>0.108</v>
      </c>
      <c r="M513">
        <f t="shared" si="25"/>
        <v>3.1465208421400002</v>
      </c>
      <c r="N513">
        <f t="shared" si="26"/>
        <v>2976.8604383318111</v>
      </c>
    </row>
    <row r="514" spans="1:14" x14ac:dyDescent="0.3">
      <c r="A514" t="str">
        <f t="shared" si="24"/>
        <v>주차장노외</v>
      </c>
      <c r="B514" t="s">
        <v>22</v>
      </c>
      <c r="C514" t="s">
        <v>23</v>
      </c>
      <c r="D514" t="s">
        <v>13</v>
      </c>
      <c r="E514" t="s">
        <v>13</v>
      </c>
      <c r="F514" t="s">
        <v>65</v>
      </c>
      <c r="G514" t="s">
        <v>66</v>
      </c>
      <c r="H514" t="s">
        <v>67</v>
      </c>
      <c r="I514" s="2">
        <v>129.00565571499899</v>
      </c>
      <c r="J514" s="2">
        <f>SUMIF($R$84:$R$110,$A514,$U$84:$U$110)</f>
        <v>50</v>
      </c>
      <c r="K514">
        <v>10</v>
      </c>
      <c r="L514">
        <v>0.108</v>
      </c>
      <c r="M514">
        <f t="shared" si="25"/>
        <v>6.4502827857499501</v>
      </c>
      <c r="N514">
        <f t="shared" si="26"/>
        <v>6102.483537942313</v>
      </c>
    </row>
    <row r="515" spans="1:14" x14ac:dyDescent="0.3">
      <c r="A515" t="str">
        <f t="shared" si="24"/>
        <v>주차장노외</v>
      </c>
      <c r="B515" t="s">
        <v>22</v>
      </c>
      <c r="C515" t="s">
        <v>23</v>
      </c>
      <c r="D515" t="s">
        <v>13</v>
      </c>
      <c r="E515" t="s">
        <v>13</v>
      </c>
      <c r="F515" t="s">
        <v>65</v>
      </c>
      <c r="G515" t="s">
        <v>66</v>
      </c>
      <c r="H515" t="s">
        <v>67</v>
      </c>
      <c r="I515" s="2">
        <v>103.91392464800001</v>
      </c>
      <c r="J515" s="2">
        <f>SUMIF($R$84:$R$110,$A515,$U$84:$U$110)</f>
        <v>50</v>
      </c>
      <c r="K515">
        <v>10</v>
      </c>
      <c r="L515">
        <v>0.108</v>
      </c>
      <c r="M515">
        <f t="shared" si="25"/>
        <v>5.1956962324000004</v>
      </c>
      <c r="N515">
        <f t="shared" si="26"/>
        <v>4915.5442915489921</v>
      </c>
    </row>
    <row r="516" spans="1:14" x14ac:dyDescent="0.3">
      <c r="A516" t="str">
        <f t="shared" ref="A516:A579" si="27">B516&amp;C516</f>
        <v>주차장노외</v>
      </c>
      <c r="B516" t="s">
        <v>22</v>
      </c>
      <c r="C516" t="s">
        <v>23</v>
      </c>
      <c r="D516" t="s">
        <v>13</v>
      </c>
      <c r="E516" t="s">
        <v>13</v>
      </c>
      <c r="F516" t="s">
        <v>65</v>
      </c>
      <c r="G516" t="s">
        <v>66</v>
      </c>
      <c r="H516" t="s">
        <v>67</v>
      </c>
      <c r="I516" s="2">
        <v>91.038006604900005</v>
      </c>
      <c r="J516" s="2">
        <f>SUMIF($R$84:$R$110,$A516,$U$84:$U$110)</f>
        <v>50</v>
      </c>
      <c r="K516">
        <v>10</v>
      </c>
      <c r="L516">
        <v>0.108</v>
      </c>
      <c r="M516">
        <f t="shared" ref="M516:M579" si="28">I516*(J516/100)*(1/K516)</f>
        <v>4.5519003302450001</v>
      </c>
      <c r="N516">
        <f t="shared" ref="N516:N579" si="29">M516*L516*8760</f>
        <v>4306.4618644381899</v>
      </c>
    </row>
    <row r="517" spans="1:14" x14ac:dyDescent="0.3">
      <c r="A517" t="str">
        <f t="shared" si="27"/>
        <v>기타시설물운동장</v>
      </c>
      <c r="B517" t="s">
        <v>24</v>
      </c>
      <c r="C517" t="s">
        <v>50</v>
      </c>
      <c r="D517" t="s">
        <v>13</v>
      </c>
      <c r="E517" t="s">
        <v>13</v>
      </c>
      <c r="F517" t="s">
        <v>65</v>
      </c>
      <c r="G517" t="s">
        <v>66</v>
      </c>
      <c r="H517" t="s">
        <v>67</v>
      </c>
      <c r="I517" s="2">
        <v>693.96502141500002</v>
      </c>
      <c r="J517" s="2">
        <f>SUMIF($R$84:$R$110,$A517,$U$84:$U$110)</f>
        <v>50</v>
      </c>
      <c r="K517">
        <v>10</v>
      </c>
      <c r="L517">
        <v>0.108</v>
      </c>
      <c r="M517">
        <f t="shared" si="28"/>
        <v>34.698251070750004</v>
      </c>
      <c r="N517">
        <f t="shared" si="29"/>
        <v>32827.321373015162</v>
      </c>
    </row>
    <row r="518" spans="1:14" x14ac:dyDescent="0.3">
      <c r="A518" t="str">
        <f t="shared" si="27"/>
        <v>건물경사</v>
      </c>
      <c r="B518" t="s">
        <v>11</v>
      </c>
      <c r="C518" t="s">
        <v>12</v>
      </c>
      <c r="D518" t="s">
        <v>13</v>
      </c>
      <c r="E518" t="s">
        <v>13</v>
      </c>
      <c r="F518" t="s">
        <v>65</v>
      </c>
      <c r="G518" t="s">
        <v>66</v>
      </c>
      <c r="H518" t="s">
        <v>67</v>
      </c>
      <c r="I518" s="2">
        <v>1240.5842955600001</v>
      </c>
      <c r="J518" s="2">
        <f>SUMIF($R$84:$R$110,$A518,$U$84:$U$110)</f>
        <v>33</v>
      </c>
      <c r="K518">
        <v>6.6</v>
      </c>
      <c r="L518">
        <v>0.108</v>
      </c>
      <c r="M518">
        <f t="shared" si="28"/>
        <v>62.029214778000004</v>
      </c>
      <c r="N518">
        <f t="shared" si="29"/>
        <v>58684.599517170238</v>
      </c>
    </row>
    <row r="519" spans="1:14" x14ac:dyDescent="0.3">
      <c r="A519" t="str">
        <f t="shared" si="27"/>
        <v>주차장노외</v>
      </c>
      <c r="B519" t="s">
        <v>22</v>
      </c>
      <c r="C519" t="s">
        <v>23</v>
      </c>
      <c r="D519" t="s">
        <v>13</v>
      </c>
      <c r="E519" t="s">
        <v>13</v>
      </c>
      <c r="F519" t="s">
        <v>65</v>
      </c>
      <c r="G519" t="s">
        <v>66</v>
      </c>
      <c r="H519" t="s">
        <v>67</v>
      </c>
      <c r="I519" s="2">
        <v>104.905757311</v>
      </c>
      <c r="J519" s="2">
        <f>SUMIF($R$84:$R$110,$A519,$U$84:$U$110)</f>
        <v>50</v>
      </c>
      <c r="K519">
        <v>10</v>
      </c>
      <c r="L519">
        <v>0.108</v>
      </c>
      <c r="M519">
        <f t="shared" si="28"/>
        <v>5.2452878655500008</v>
      </c>
      <c r="N519">
        <f t="shared" si="29"/>
        <v>4962.4619438395448</v>
      </c>
    </row>
    <row r="520" spans="1:14" x14ac:dyDescent="0.3">
      <c r="A520" t="str">
        <f t="shared" si="27"/>
        <v>주차장노외</v>
      </c>
      <c r="B520" t="s">
        <v>22</v>
      </c>
      <c r="C520" t="s">
        <v>23</v>
      </c>
      <c r="D520" t="s">
        <v>13</v>
      </c>
      <c r="E520" t="s">
        <v>13</v>
      </c>
      <c r="F520" t="s">
        <v>65</v>
      </c>
      <c r="G520" t="s">
        <v>66</v>
      </c>
      <c r="H520" t="s">
        <v>67</v>
      </c>
      <c r="I520" s="2">
        <v>81.516689981599896</v>
      </c>
      <c r="J520" s="2">
        <f>SUMIF($R$84:$R$110,$A520,$U$84:$U$110)</f>
        <v>50</v>
      </c>
      <c r="K520">
        <v>10</v>
      </c>
      <c r="L520">
        <v>0.108</v>
      </c>
      <c r="M520">
        <f t="shared" si="28"/>
        <v>4.0758344990799946</v>
      </c>
      <c r="N520">
        <f t="shared" si="29"/>
        <v>3856.0655028896017</v>
      </c>
    </row>
    <row r="521" spans="1:14" x14ac:dyDescent="0.3">
      <c r="A521" t="str">
        <f t="shared" si="27"/>
        <v>주차장노외</v>
      </c>
      <c r="B521" t="s">
        <v>22</v>
      </c>
      <c r="C521" t="s">
        <v>23</v>
      </c>
      <c r="D521" t="s">
        <v>13</v>
      </c>
      <c r="E521" t="s">
        <v>13</v>
      </c>
      <c r="F521" t="s">
        <v>65</v>
      </c>
      <c r="G521" t="s">
        <v>66</v>
      </c>
      <c r="H521" t="s">
        <v>67</v>
      </c>
      <c r="I521" s="2">
        <v>119.305895003</v>
      </c>
      <c r="J521" s="2">
        <f>SUMIF($R$84:$R$110,$A521,$U$84:$U$110)</f>
        <v>50</v>
      </c>
      <c r="K521">
        <v>10</v>
      </c>
      <c r="L521">
        <v>0.108</v>
      </c>
      <c r="M521">
        <f t="shared" si="28"/>
        <v>5.9652947501500009</v>
      </c>
      <c r="N521">
        <f t="shared" si="29"/>
        <v>5643.6460572219121</v>
      </c>
    </row>
    <row r="522" spans="1:14" x14ac:dyDescent="0.3">
      <c r="A522" t="str">
        <f t="shared" si="27"/>
        <v>주차장노외</v>
      </c>
      <c r="B522" t="s">
        <v>22</v>
      </c>
      <c r="C522" t="s">
        <v>23</v>
      </c>
      <c r="D522" t="s">
        <v>13</v>
      </c>
      <c r="E522" t="s">
        <v>13</v>
      </c>
      <c r="F522" t="s">
        <v>65</v>
      </c>
      <c r="G522" t="s">
        <v>66</v>
      </c>
      <c r="H522" t="s">
        <v>67</v>
      </c>
      <c r="I522" s="2">
        <v>78.176437935799896</v>
      </c>
      <c r="J522" s="2">
        <f>SUMIF($R$84:$R$110,$A522,$U$84:$U$110)</f>
        <v>50</v>
      </c>
      <c r="K522">
        <v>10</v>
      </c>
      <c r="L522">
        <v>0.108</v>
      </c>
      <c r="M522">
        <f t="shared" si="28"/>
        <v>3.9088218967899948</v>
      </c>
      <c r="N522">
        <f t="shared" si="29"/>
        <v>3698.0582201150783</v>
      </c>
    </row>
    <row r="523" spans="1:14" x14ac:dyDescent="0.3">
      <c r="A523" t="str">
        <f t="shared" si="27"/>
        <v>주차장노외</v>
      </c>
      <c r="B523" t="s">
        <v>22</v>
      </c>
      <c r="C523" t="s">
        <v>23</v>
      </c>
      <c r="D523" t="s">
        <v>13</v>
      </c>
      <c r="E523" t="s">
        <v>13</v>
      </c>
      <c r="F523" t="s">
        <v>65</v>
      </c>
      <c r="G523" t="s">
        <v>66</v>
      </c>
      <c r="H523" t="s">
        <v>67</v>
      </c>
      <c r="I523" s="2">
        <v>57.406425121300003</v>
      </c>
      <c r="J523" s="2">
        <f>SUMIF($R$84:$R$110,$A523,$U$84:$U$110)</f>
        <v>50</v>
      </c>
      <c r="K523">
        <v>10</v>
      </c>
      <c r="L523">
        <v>0.108</v>
      </c>
      <c r="M523">
        <f t="shared" si="28"/>
        <v>2.8703212560650004</v>
      </c>
      <c r="N523">
        <f t="shared" si="29"/>
        <v>2715.5535339379753</v>
      </c>
    </row>
    <row r="524" spans="1:14" x14ac:dyDescent="0.3">
      <c r="A524" t="str">
        <f t="shared" si="27"/>
        <v>건물경사</v>
      </c>
      <c r="B524" t="s">
        <v>11</v>
      </c>
      <c r="C524" t="s">
        <v>12</v>
      </c>
      <c r="D524" t="s">
        <v>13</v>
      </c>
      <c r="E524" t="s">
        <v>13</v>
      </c>
      <c r="F524" t="s">
        <v>65</v>
      </c>
      <c r="G524" t="s">
        <v>66</v>
      </c>
      <c r="H524" t="s">
        <v>67</v>
      </c>
      <c r="I524" s="2">
        <v>755.78995036599895</v>
      </c>
      <c r="J524" s="2">
        <f>SUMIF($R$84:$R$110,$A524,$U$84:$U$110)</f>
        <v>33</v>
      </c>
      <c r="K524">
        <v>6.6</v>
      </c>
      <c r="L524">
        <v>0.108</v>
      </c>
      <c r="M524">
        <f t="shared" si="28"/>
        <v>37.789497518299946</v>
      </c>
      <c r="N524">
        <f t="shared" si="29"/>
        <v>35751.887812113215</v>
      </c>
    </row>
    <row r="525" spans="1:14" x14ac:dyDescent="0.3">
      <c r="A525" t="str">
        <f t="shared" si="27"/>
        <v>건물경사</v>
      </c>
      <c r="B525" t="s">
        <v>11</v>
      </c>
      <c r="C525" t="s">
        <v>12</v>
      </c>
      <c r="D525" t="s">
        <v>13</v>
      </c>
      <c r="E525" t="s">
        <v>13</v>
      </c>
      <c r="F525" t="s">
        <v>65</v>
      </c>
      <c r="G525" t="s">
        <v>66</v>
      </c>
      <c r="H525" t="s">
        <v>67</v>
      </c>
      <c r="I525" s="2">
        <v>216.06552115100001</v>
      </c>
      <c r="J525" s="2">
        <f>SUMIF($R$84:$R$110,$A525,$U$84:$U$110)</f>
        <v>33</v>
      </c>
      <c r="K525">
        <v>6.6</v>
      </c>
      <c r="L525">
        <v>0.108</v>
      </c>
      <c r="M525">
        <f t="shared" si="28"/>
        <v>10.803276057550001</v>
      </c>
      <c r="N525">
        <f t="shared" si="29"/>
        <v>10220.763412526905</v>
      </c>
    </row>
    <row r="526" spans="1:14" x14ac:dyDescent="0.3">
      <c r="A526" t="str">
        <f t="shared" si="27"/>
        <v>건물경사</v>
      </c>
      <c r="B526" t="s">
        <v>11</v>
      </c>
      <c r="C526" t="s">
        <v>12</v>
      </c>
      <c r="D526" t="s">
        <v>13</v>
      </c>
      <c r="E526" t="s">
        <v>13</v>
      </c>
      <c r="F526" t="s">
        <v>65</v>
      </c>
      <c r="G526" t="s">
        <v>66</v>
      </c>
      <c r="H526" t="s">
        <v>67</v>
      </c>
      <c r="I526" s="2">
        <v>210.544055595</v>
      </c>
      <c r="J526" s="2">
        <f>SUMIF($R$84:$R$110,$A526,$U$84:$U$110)</f>
        <v>33</v>
      </c>
      <c r="K526">
        <v>6.6</v>
      </c>
      <c r="L526">
        <v>0.108</v>
      </c>
      <c r="M526">
        <f t="shared" si="28"/>
        <v>10.527202779750001</v>
      </c>
      <c r="N526">
        <f t="shared" si="29"/>
        <v>9959.5760058658798</v>
      </c>
    </row>
    <row r="527" spans="1:14" x14ac:dyDescent="0.3">
      <c r="A527" t="str">
        <f t="shared" si="27"/>
        <v>건물경사</v>
      </c>
      <c r="B527" t="s">
        <v>11</v>
      </c>
      <c r="C527" t="s">
        <v>12</v>
      </c>
      <c r="D527" t="s">
        <v>13</v>
      </c>
      <c r="E527" t="s">
        <v>13</v>
      </c>
      <c r="F527" t="s">
        <v>65</v>
      </c>
      <c r="G527" t="s">
        <v>66</v>
      </c>
      <c r="H527" t="s">
        <v>67</v>
      </c>
      <c r="I527" s="2">
        <v>489.35377328200002</v>
      </c>
      <c r="J527" s="2">
        <f>SUMIF($R$84:$R$110,$A527,$U$84:$U$110)</f>
        <v>33</v>
      </c>
      <c r="K527">
        <v>6.6</v>
      </c>
      <c r="L527">
        <v>0.108</v>
      </c>
      <c r="M527">
        <f t="shared" si="28"/>
        <v>24.467688664100002</v>
      </c>
      <c r="N527">
        <f t="shared" si="29"/>
        <v>23148.390891331728</v>
      </c>
    </row>
    <row r="528" spans="1:14" x14ac:dyDescent="0.3">
      <c r="A528" t="str">
        <f t="shared" si="27"/>
        <v>건물경사</v>
      </c>
      <c r="B528" t="s">
        <v>11</v>
      </c>
      <c r="C528" t="s">
        <v>12</v>
      </c>
      <c r="D528" t="s">
        <v>13</v>
      </c>
      <c r="E528" t="s">
        <v>13</v>
      </c>
      <c r="F528" t="s">
        <v>65</v>
      </c>
      <c r="G528" t="s">
        <v>66</v>
      </c>
      <c r="H528" t="s">
        <v>67</v>
      </c>
      <c r="I528" s="2">
        <v>268.22745888999901</v>
      </c>
      <c r="J528" s="2">
        <f>SUMIF($R$84:$R$110,$A528,$U$84:$U$110)</f>
        <v>33</v>
      </c>
      <c r="K528">
        <v>6.6</v>
      </c>
      <c r="L528">
        <v>0.108</v>
      </c>
      <c r="M528">
        <f t="shared" si="28"/>
        <v>13.411372944499952</v>
      </c>
      <c r="N528">
        <f t="shared" si="29"/>
        <v>12688.231715332513</v>
      </c>
    </row>
    <row r="529" spans="1:14" x14ac:dyDescent="0.3">
      <c r="A529" t="str">
        <f t="shared" si="27"/>
        <v>건물경사</v>
      </c>
      <c r="B529" t="s">
        <v>11</v>
      </c>
      <c r="C529" t="s">
        <v>12</v>
      </c>
      <c r="D529" t="s">
        <v>13</v>
      </c>
      <c r="E529" t="s">
        <v>13</v>
      </c>
      <c r="F529" t="s">
        <v>65</v>
      </c>
      <c r="G529" t="s">
        <v>66</v>
      </c>
      <c r="H529" t="s">
        <v>67</v>
      </c>
      <c r="I529" s="2">
        <v>786.33726023700001</v>
      </c>
      <c r="J529" s="2">
        <f>SUMIF($R$84:$R$110,$A529,$U$84:$U$110)</f>
        <v>33</v>
      </c>
      <c r="K529">
        <v>6.6</v>
      </c>
      <c r="L529">
        <v>0.108</v>
      </c>
      <c r="M529">
        <f t="shared" si="28"/>
        <v>39.316863011850003</v>
      </c>
      <c r="N529">
        <f t="shared" si="29"/>
        <v>37196.897758251056</v>
      </c>
    </row>
    <row r="530" spans="1:14" x14ac:dyDescent="0.3">
      <c r="A530" t="str">
        <f t="shared" si="27"/>
        <v>건물경사</v>
      </c>
      <c r="B530" t="s">
        <v>11</v>
      </c>
      <c r="C530" t="s">
        <v>12</v>
      </c>
      <c r="D530" t="s">
        <v>13</v>
      </c>
      <c r="E530" t="s">
        <v>13</v>
      </c>
      <c r="F530" t="s">
        <v>65</v>
      </c>
      <c r="G530" t="s">
        <v>66</v>
      </c>
      <c r="H530" t="s">
        <v>67</v>
      </c>
      <c r="I530" s="2">
        <v>301.16080463399902</v>
      </c>
      <c r="J530" s="2">
        <f>SUMIF($R$84:$R$110,$A530,$U$84:$U$110)</f>
        <v>33</v>
      </c>
      <c r="K530">
        <v>6.6</v>
      </c>
      <c r="L530">
        <v>0.108</v>
      </c>
      <c r="M530">
        <f t="shared" si="28"/>
        <v>15.058040231699952</v>
      </c>
      <c r="N530">
        <f t="shared" si="29"/>
        <v>14246.110702406691</v>
      </c>
    </row>
    <row r="531" spans="1:14" x14ac:dyDescent="0.3">
      <c r="A531" t="str">
        <f t="shared" si="27"/>
        <v>건물경사</v>
      </c>
      <c r="B531" t="s">
        <v>11</v>
      </c>
      <c r="C531" t="s">
        <v>12</v>
      </c>
      <c r="D531" t="s">
        <v>13</v>
      </c>
      <c r="E531" t="s">
        <v>13</v>
      </c>
      <c r="F531" t="s">
        <v>65</v>
      </c>
      <c r="G531" t="s">
        <v>66</v>
      </c>
      <c r="H531" t="s">
        <v>67</v>
      </c>
      <c r="I531" s="2">
        <v>439.93514984299901</v>
      </c>
      <c r="J531" s="2">
        <f>SUMIF($R$84:$R$110,$A531,$U$84:$U$110)</f>
        <v>33</v>
      </c>
      <c r="K531">
        <v>6.6</v>
      </c>
      <c r="L531">
        <v>0.108</v>
      </c>
      <c r="M531">
        <f t="shared" si="28"/>
        <v>21.996757492149953</v>
      </c>
      <c r="N531">
        <f t="shared" si="29"/>
        <v>20810.692328173231</v>
      </c>
    </row>
    <row r="532" spans="1:14" x14ac:dyDescent="0.3">
      <c r="A532" t="str">
        <f t="shared" si="27"/>
        <v>건물경사</v>
      </c>
      <c r="B532" t="s">
        <v>11</v>
      </c>
      <c r="C532" t="s">
        <v>12</v>
      </c>
      <c r="D532" t="s">
        <v>13</v>
      </c>
      <c r="E532" t="s">
        <v>13</v>
      </c>
      <c r="F532" t="s">
        <v>65</v>
      </c>
      <c r="G532" t="s">
        <v>66</v>
      </c>
      <c r="H532" t="s">
        <v>67</v>
      </c>
      <c r="I532" s="2">
        <v>435.96352087999901</v>
      </c>
      <c r="J532" s="2">
        <f>SUMIF($R$84:$R$110,$A532,$U$84:$U$110)</f>
        <v>33</v>
      </c>
      <c r="K532">
        <v>6.6</v>
      </c>
      <c r="L532">
        <v>0.108</v>
      </c>
      <c r="M532">
        <f t="shared" si="28"/>
        <v>21.798176043999952</v>
      </c>
      <c r="N532">
        <f t="shared" si="29"/>
        <v>20622.818391707471</v>
      </c>
    </row>
    <row r="533" spans="1:14" x14ac:dyDescent="0.3">
      <c r="A533" t="str">
        <f t="shared" si="27"/>
        <v>건물경사</v>
      </c>
      <c r="B533" t="s">
        <v>11</v>
      </c>
      <c r="C533" t="s">
        <v>12</v>
      </c>
      <c r="D533" t="s">
        <v>13</v>
      </c>
      <c r="E533" t="s">
        <v>13</v>
      </c>
      <c r="F533" t="s">
        <v>65</v>
      </c>
      <c r="G533" t="s">
        <v>66</v>
      </c>
      <c r="H533" t="s">
        <v>67</v>
      </c>
      <c r="I533" s="2">
        <v>364.786590961</v>
      </c>
      <c r="J533" s="2">
        <f>SUMIF($R$84:$R$110,$A533,$U$84:$U$110)</f>
        <v>33</v>
      </c>
      <c r="K533">
        <v>6.6</v>
      </c>
      <c r="L533">
        <v>0.108</v>
      </c>
      <c r="M533">
        <f t="shared" si="28"/>
        <v>18.239329548050002</v>
      </c>
      <c r="N533">
        <f t="shared" si="29"/>
        <v>17255.864898819145</v>
      </c>
    </row>
    <row r="534" spans="1:14" x14ac:dyDescent="0.3">
      <c r="A534" t="str">
        <f t="shared" si="27"/>
        <v>건물경사</v>
      </c>
      <c r="B534" t="s">
        <v>11</v>
      </c>
      <c r="C534" t="s">
        <v>12</v>
      </c>
      <c r="D534" t="s">
        <v>13</v>
      </c>
      <c r="E534" t="s">
        <v>13</v>
      </c>
      <c r="F534" t="s">
        <v>65</v>
      </c>
      <c r="G534" t="s">
        <v>66</v>
      </c>
      <c r="H534" t="s">
        <v>67</v>
      </c>
      <c r="I534" s="2">
        <v>759.01428002499904</v>
      </c>
      <c r="J534" s="2">
        <f>SUMIF($R$84:$R$110,$A534,$U$84:$U$110)</f>
        <v>33</v>
      </c>
      <c r="K534">
        <v>6.6</v>
      </c>
      <c r="L534">
        <v>0.108</v>
      </c>
      <c r="M534">
        <f t="shared" si="28"/>
        <v>37.950714001249956</v>
      </c>
      <c r="N534">
        <f t="shared" si="29"/>
        <v>35904.411502302559</v>
      </c>
    </row>
    <row r="535" spans="1:14" x14ac:dyDescent="0.3">
      <c r="A535" t="str">
        <f t="shared" si="27"/>
        <v>건물경사</v>
      </c>
      <c r="B535" t="s">
        <v>11</v>
      </c>
      <c r="C535" t="s">
        <v>12</v>
      </c>
      <c r="D535" t="s">
        <v>13</v>
      </c>
      <c r="E535" t="s">
        <v>13</v>
      </c>
      <c r="F535" t="s">
        <v>65</v>
      </c>
      <c r="G535" t="s">
        <v>66</v>
      </c>
      <c r="H535" t="s">
        <v>67</v>
      </c>
      <c r="I535" s="2">
        <v>326.946321732</v>
      </c>
      <c r="J535" s="2">
        <f>SUMIF($R$84:$R$110,$A535,$U$84:$U$110)</f>
        <v>33</v>
      </c>
      <c r="K535">
        <v>6.6</v>
      </c>
      <c r="L535">
        <v>0.108</v>
      </c>
      <c r="M535">
        <f t="shared" si="28"/>
        <v>16.347316086599999</v>
      </c>
      <c r="N535">
        <f t="shared" si="29"/>
        <v>15465.868803210527</v>
      </c>
    </row>
    <row r="536" spans="1:14" x14ac:dyDescent="0.3">
      <c r="A536" t="str">
        <f t="shared" si="27"/>
        <v>유휴부지나지</v>
      </c>
      <c r="B536" t="s">
        <v>40</v>
      </c>
      <c r="C536" t="s">
        <v>25</v>
      </c>
      <c r="D536" t="s">
        <v>13</v>
      </c>
      <c r="E536" t="s">
        <v>13</v>
      </c>
      <c r="F536" t="s">
        <v>65</v>
      </c>
      <c r="G536" t="s">
        <v>66</v>
      </c>
      <c r="H536" t="s">
        <v>67</v>
      </c>
      <c r="I536" s="2">
        <v>4438.3932439399896</v>
      </c>
      <c r="J536" s="2">
        <f>SUMIF($R$84:$R$110,$A536,$U$84:$U$110)</f>
        <v>50</v>
      </c>
      <c r="K536">
        <v>10</v>
      </c>
      <c r="L536">
        <v>0.108</v>
      </c>
      <c r="M536">
        <f t="shared" si="28"/>
        <v>221.9196621969995</v>
      </c>
      <c r="N536">
        <f t="shared" si="29"/>
        <v>209953.7540113373</v>
      </c>
    </row>
    <row r="537" spans="1:14" x14ac:dyDescent="0.3">
      <c r="A537" t="str">
        <f t="shared" si="27"/>
        <v>주차장노외</v>
      </c>
      <c r="B537" t="s">
        <v>22</v>
      </c>
      <c r="C537" t="s">
        <v>23</v>
      </c>
      <c r="D537" t="s">
        <v>13</v>
      </c>
      <c r="E537" t="s">
        <v>13</v>
      </c>
      <c r="F537" t="s">
        <v>65</v>
      </c>
      <c r="G537" t="s">
        <v>66</v>
      </c>
      <c r="H537" t="s">
        <v>67</v>
      </c>
      <c r="I537" s="2">
        <v>13.8819852604</v>
      </c>
      <c r="J537" s="2">
        <f>SUMIF($R$84:$R$110,$A537,$U$84:$U$110)</f>
        <v>50</v>
      </c>
      <c r="K537">
        <v>10</v>
      </c>
      <c r="L537">
        <v>0.108</v>
      </c>
      <c r="M537">
        <f t="shared" si="28"/>
        <v>0.69409926302000002</v>
      </c>
      <c r="N537">
        <f t="shared" si="29"/>
        <v>656.67343075796168</v>
      </c>
    </row>
    <row r="538" spans="1:14" x14ac:dyDescent="0.3">
      <c r="A538" t="str">
        <f t="shared" si="27"/>
        <v>건물경사</v>
      </c>
      <c r="B538" t="s">
        <v>11</v>
      </c>
      <c r="C538" t="s">
        <v>12</v>
      </c>
      <c r="D538" t="s">
        <v>13</v>
      </c>
      <c r="E538" t="s">
        <v>13</v>
      </c>
      <c r="F538" t="s">
        <v>65</v>
      </c>
      <c r="G538" t="s">
        <v>66</v>
      </c>
      <c r="H538" t="s">
        <v>67</v>
      </c>
      <c r="I538" s="2">
        <v>373.76926215700001</v>
      </c>
      <c r="J538" s="2">
        <f>SUMIF($R$84:$R$110,$A538,$U$84:$U$110)</f>
        <v>33</v>
      </c>
      <c r="K538">
        <v>6.6</v>
      </c>
      <c r="L538">
        <v>0.108</v>
      </c>
      <c r="M538">
        <f t="shared" si="28"/>
        <v>18.688463107850001</v>
      </c>
      <c r="N538">
        <f t="shared" si="29"/>
        <v>17680.781177074728</v>
      </c>
    </row>
    <row r="539" spans="1:14" x14ac:dyDescent="0.3">
      <c r="A539" t="str">
        <f t="shared" si="27"/>
        <v>건물경사</v>
      </c>
      <c r="B539" t="s">
        <v>11</v>
      </c>
      <c r="C539" t="s">
        <v>12</v>
      </c>
      <c r="D539" t="s">
        <v>13</v>
      </c>
      <c r="E539" t="s">
        <v>13</v>
      </c>
      <c r="F539" t="s">
        <v>68</v>
      </c>
      <c r="G539" t="s">
        <v>69</v>
      </c>
      <c r="H539" t="s">
        <v>70</v>
      </c>
      <c r="I539" s="2">
        <v>905.26483556899905</v>
      </c>
      <c r="J539" s="2">
        <f>SUMIF($R$84:$R$110,$A539,$U$84:$U$110)</f>
        <v>33</v>
      </c>
      <c r="K539">
        <v>6.6</v>
      </c>
      <c r="L539">
        <v>0.13730000000000001</v>
      </c>
      <c r="M539">
        <f t="shared" si="28"/>
        <v>45.263241778449959</v>
      </c>
      <c r="N539">
        <f t="shared" si="29"/>
        <v>54440.273522547141</v>
      </c>
    </row>
    <row r="540" spans="1:14" x14ac:dyDescent="0.3">
      <c r="A540" t="str">
        <f t="shared" si="27"/>
        <v>건물경사</v>
      </c>
      <c r="B540" t="s">
        <v>11</v>
      </c>
      <c r="C540" t="s">
        <v>12</v>
      </c>
      <c r="D540" t="s">
        <v>13</v>
      </c>
      <c r="E540" t="s">
        <v>13</v>
      </c>
      <c r="F540" t="s">
        <v>68</v>
      </c>
      <c r="G540" t="s">
        <v>69</v>
      </c>
      <c r="H540" t="s">
        <v>70</v>
      </c>
      <c r="I540" s="2">
        <v>807.78461546000005</v>
      </c>
      <c r="J540" s="2">
        <f>SUMIF($R$84:$R$110,$A540,$U$84:$U$110)</f>
        <v>33</v>
      </c>
      <c r="K540">
        <v>6.6</v>
      </c>
      <c r="L540">
        <v>0.13730000000000001</v>
      </c>
      <c r="M540">
        <f t="shared" si="28"/>
        <v>40.389230773000001</v>
      </c>
      <c r="N540">
        <f t="shared" si="29"/>
        <v>48578.066533764206</v>
      </c>
    </row>
    <row r="541" spans="1:14" x14ac:dyDescent="0.3">
      <c r="A541" t="str">
        <f t="shared" si="27"/>
        <v>건물경사</v>
      </c>
      <c r="B541" t="s">
        <v>11</v>
      </c>
      <c r="C541" t="s">
        <v>12</v>
      </c>
      <c r="D541" t="s">
        <v>13</v>
      </c>
      <c r="E541" t="s">
        <v>13</v>
      </c>
      <c r="F541" t="s">
        <v>68</v>
      </c>
      <c r="G541" t="s">
        <v>69</v>
      </c>
      <c r="H541" t="s">
        <v>70</v>
      </c>
      <c r="I541" s="2">
        <v>801.25531799099895</v>
      </c>
      <c r="J541" s="2">
        <f>SUMIF($R$84:$R$110,$A541,$U$84:$U$110)</f>
        <v>33</v>
      </c>
      <c r="K541">
        <v>6.6</v>
      </c>
      <c r="L541">
        <v>0.13730000000000001</v>
      </c>
      <c r="M541">
        <f t="shared" si="28"/>
        <v>40.062765899549952</v>
      </c>
      <c r="N541">
        <f t="shared" si="29"/>
        <v>48185.411560151908</v>
      </c>
    </row>
    <row r="542" spans="1:14" x14ac:dyDescent="0.3">
      <c r="A542" t="str">
        <f t="shared" si="27"/>
        <v>주차장노외</v>
      </c>
      <c r="B542" t="s">
        <v>22</v>
      </c>
      <c r="C542" t="s">
        <v>23</v>
      </c>
      <c r="D542" t="s">
        <v>13</v>
      </c>
      <c r="E542" t="s">
        <v>13</v>
      </c>
      <c r="F542" t="s">
        <v>68</v>
      </c>
      <c r="G542" t="s">
        <v>69</v>
      </c>
      <c r="H542" t="s">
        <v>70</v>
      </c>
      <c r="I542" s="2">
        <v>92.666886460900002</v>
      </c>
      <c r="J542" s="2">
        <f>SUMIF($R$84:$R$110,$A542,$U$84:$U$110)</f>
        <v>50</v>
      </c>
      <c r="K542">
        <v>10</v>
      </c>
      <c r="L542">
        <v>0.13730000000000001</v>
      </c>
      <c r="M542">
        <f t="shared" si="28"/>
        <v>4.6333443230450007</v>
      </c>
      <c r="N542">
        <f t="shared" si="29"/>
        <v>5572.7456178537286</v>
      </c>
    </row>
    <row r="543" spans="1:14" x14ac:dyDescent="0.3">
      <c r="A543" t="str">
        <f t="shared" si="27"/>
        <v>주차장노외</v>
      </c>
      <c r="B543" t="s">
        <v>22</v>
      </c>
      <c r="C543" t="s">
        <v>23</v>
      </c>
      <c r="D543" t="s">
        <v>13</v>
      </c>
      <c r="E543" t="s">
        <v>13</v>
      </c>
      <c r="F543" t="s">
        <v>68</v>
      </c>
      <c r="G543" t="s">
        <v>69</v>
      </c>
      <c r="H543" t="s">
        <v>70</v>
      </c>
      <c r="I543" s="2">
        <v>83.9531266004999</v>
      </c>
      <c r="J543" s="2">
        <f>SUMIF($R$84:$R$110,$A543,$U$84:$U$110)</f>
        <v>50</v>
      </c>
      <c r="K543">
        <v>10</v>
      </c>
      <c r="L543">
        <v>0.13730000000000001</v>
      </c>
      <c r="M543">
        <f t="shared" si="28"/>
        <v>4.1976563300249952</v>
      </c>
      <c r="N543">
        <f t="shared" si="29"/>
        <v>5048.7227556249036</v>
      </c>
    </row>
    <row r="544" spans="1:14" x14ac:dyDescent="0.3">
      <c r="A544" t="str">
        <f t="shared" si="27"/>
        <v>주차장노외</v>
      </c>
      <c r="B544" t="s">
        <v>22</v>
      </c>
      <c r="C544" t="s">
        <v>23</v>
      </c>
      <c r="D544" t="s">
        <v>13</v>
      </c>
      <c r="E544" t="s">
        <v>13</v>
      </c>
      <c r="F544" t="s">
        <v>68</v>
      </c>
      <c r="G544" t="s">
        <v>69</v>
      </c>
      <c r="H544" t="s">
        <v>70</v>
      </c>
      <c r="I544" s="2">
        <v>103.819828199</v>
      </c>
      <c r="J544" s="2">
        <f>SUMIF($R$84:$R$110,$A544,$U$84:$U$110)</f>
        <v>50</v>
      </c>
      <c r="K544">
        <v>10</v>
      </c>
      <c r="L544">
        <v>0.13730000000000001</v>
      </c>
      <c r="M544">
        <f t="shared" si="28"/>
        <v>5.1909914099500005</v>
      </c>
      <c r="N544">
        <f t="shared" si="29"/>
        <v>6243.4545363345433</v>
      </c>
    </row>
    <row r="545" spans="1:14" x14ac:dyDescent="0.3">
      <c r="A545" t="str">
        <f t="shared" si="27"/>
        <v>건물경사</v>
      </c>
      <c r="B545" t="s">
        <v>11</v>
      </c>
      <c r="C545" t="s">
        <v>12</v>
      </c>
      <c r="D545" t="s">
        <v>13</v>
      </c>
      <c r="E545" t="s">
        <v>13</v>
      </c>
      <c r="F545" t="s">
        <v>68</v>
      </c>
      <c r="G545" t="s">
        <v>69</v>
      </c>
      <c r="H545" t="s">
        <v>70</v>
      </c>
      <c r="I545" s="2">
        <v>1272.0748927499901</v>
      </c>
      <c r="J545" s="2">
        <f>SUMIF($R$84:$R$110,$A545,$U$84:$U$110)</f>
        <v>33</v>
      </c>
      <c r="K545">
        <v>6.6</v>
      </c>
      <c r="L545">
        <v>0.13730000000000001</v>
      </c>
      <c r="M545">
        <f t="shared" si="28"/>
        <v>63.60374463749951</v>
      </c>
      <c r="N545">
        <f t="shared" si="29"/>
        <v>76499.276655263267</v>
      </c>
    </row>
    <row r="546" spans="1:14" x14ac:dyDescent="0.3">
      <c r="A546" t="str">
        <f t="shared" si="27"/>
        <v>건물평면</v>
      </c>
      <c r="B546" t="s">
        <v>11</v>
      </c>
      <c r="C546" t="s">
        <v>17</v>
      </c>
      <c r="D546" t="s">
        <v>13</v>
      </c>
      <c r="E546" t="s">
        <v>13</v>
      </c>
      <c r="F546" t="s">
        <v>68</v>
      </c>
      <c r="G546" t="s">
        <v>69</v>
      </c>
      <c r="H546" t="s">
        <v>70</v>
      </c>
      <c r="I546" s="2">
        <v>300.82959188199902</v>
      </c>
      <c r="J546" s="2">
        <f>SUMIF($R$84:$R$110,$A546,$U$84:$U$110)</f>
        <v>24.14</v>
      </c>
      <c r="K546">
        <v>6.6</v>
      </c>
      <c r="L546">
        <v>0.13730000000000001</v>
      </c>
      <c r="M546">
        <f t="shared" si="28"/>
        <v>11.003070224290086</v>
      </c>
      <c r="N546">
        <f t="shared" si="29"/>
        <v>13233.920706124452</v>
      </c>
    </row>
    <row r="547" spans="1:14" x14ac:dyDescent="0.3">
      <c r="A547" t="str">
        <f t="shared" si="27"/>
        <v>건물평면</v>
      </c>
      <c r="B547" t="s">
        <v>11</v>
      </c>
      <c r="C547" t="s">
        <v>17</v>
      </c>
      <c r="D547" t="s">
        <v>13</v>
      </c>
      <c r="E547" t="s">
        <v>13</v>
      </c>
      <c r="F547" t="s">
        <v>68</v>
      </c>
      <c r="G547" t="s">
        <v>69</v>
      </c>
      <c r="H547" t="s">
        <v>70</v>
      </c>
      <c r="I547" s="2">
        <v>155.627292439999</v>
      </c>
      <c r="J547" s="2">
        <f>SUMIF($R$84:$R$110,$A547,$U$84:$U$110)</f>
        <v>24.14</v>
      </c>
      <c r="K547">
        <v>6.6</v>
      </c>
      <c r="L547">
        <v>0.13730000000000001</v>
      </c>
      <c r="M547">
        <f t="shared" si="28"/>
        <v>5.6921861204569328</v>
      </c>
      <c r="N547">
        <f t="shared" si="29"/>
        <v>6846.265472007336</v>
      </c>
    </row>
    <row r="548" spans="1:14" x14ac:dyDescent="0.3">
      <c r="A548" t="str">
        <f t="shared" si="27"/>
        <v>주차장노외</v>
      </c>
      <c r="B548" t="s">
        <v>22</v>
      </c>
      <c r="C548" t="s">
        <v>23</v>
      </c>
      <c r="D548" t="s">
        <v>13</v>
      </c>
      <c r="E548" t="s">
        <v>13</v>
      </c>
      <c r="F548" t="s">
        <v>68</v>
      </c>
      <c r="G548" t="s">
        <v>69</v>
      </c>
      <c r="H548" t="s">
        <v>70</v>
      </c>
      <c r="I548" s="2">
        <v>101.63573795800001</v>
      </c>
      <c r="J548" s="2">
        <f>SUMIF($R$84:$R$110,$A548,$U$84:$U$110)</f>
        <v>50</v>
      </c>
      <c r="K548">
        <v>10</v>
      </c>
      <c r="L548">
        <v>0.13730000000000001</v>
      </c>
      <c r="M548">
        <f t="shared" si="28"/>
        <v>5.0817868979000007</v>
      </c>
      <c r="N548">
        <f t="shared" si="29"/>
        <v>6112.1090278754309</v>
      </c>
    </row>
    <row r="549" spans="1:14" x14ac:dyDescent="0.3">
      <c r="A549" t="str">
        <f t="shared" si="27"/>
        <v>주차장노외</v>
      </c>
      <c r="B549" t="s">
        <v>22</v>
      </c>
      <c r="C549" t="s">
        <v>23</v>
      </c>
      <c r="D549" t="s">
        <v>13</v>
      </c>
      <c r="E549" t="s">
        <v>13</v>
      </c>
      <c r="F549" t="s">
        <v>68</v>
      </c>
      <c r="G549" t="s">
        <v>69</v>
      </c>
      <c r="H549" t="s">
        <v>70</v>
      </c>
      <c r="I549" s="2">
        <v>103.165464679999</v>
      </c>
      <c r="J549" s="2">
        <f>SUMIF($R$84:$R$110,$A549,$U$84:$U$110)</f>
        <v>50</v>
      </c>
      <c r="K549">
        <v>10</v>
      </c>
      <c r="L549">
        <v>0.13730000000000001</v>
      </c>
      <c r="M549">
        <f t="shared" si="28"/>
        <v>5.1582732339999504</v>
      </c>
      <c r="N549">
        <f t="shared" si="29"/>
        <v>6204.1028156469729</v>
      </c>
    </row>
    <row r="550" spans="1:14" x14ac:dyDescent="0.3">
      <c r="A550" t="str">
        <f t="shared" si="27"/>
        <v>주차장노외</v>
      </c>
      <c r="B550" t="s">
        <v>22</v>
      </c>
      <c r="C550" t="s">
        <v>23</v>
      </c>
      <c r="D550" t="s">
        <v>13</v>
      </c>
      <c r="E550" t="s">
        <v>13</v>
      </c>
      <c r="F550" t="s">
        <v>68</v>
      </c>
      <c r="G550" t="s">
        <v>69</v>
      </c>
      <c r="H550" t="s">
        <v>70</v>
      </c>
      <c r="I550" s="2">
        <v>165.130875099999</v>
      </c>
      <c r="J550" s="2">
        <f>SUMIF($R$84:$R$110,$A550,$U$84:$U$110)</f>
        <v>50</v>
      </c>
      <c r="K550">
        <v>10</v>
      </c>
      <c r="L550">
        <v>0.13730000000000001</v>
      </c>
      <c r="M550">
        <f t="shared" si="28"/>
        <v>8.2565437549999512</v>
      </c>
      <c r="N550">
        <f t="shared" si="29"/>
        <v>9930.5414882386831</v>
      </c>
    </row>
    <row r="551" spans="1:14" x14ac:dyDescent="0.3">
      <c r="A551" t="str">
        <f t="shared" si="27"/>
        <v>주차장노외</v>
      </c>
      <c r="B551" t="s">
        <v>22</v>
      </c>
      <c r="C551" t="s">
        <v>23</v>
      </c>
      <c r="D551" t="s">
        <v>13</v>
      </c>
      <c r="E551" t="s">
        <v>13</v>
      </c>
      <c r="F551" t="s">
        <v>68</v>
      </c>
      <c r="G551" t="s">
        <v>69</v>
      </c>
      <c r="H551" t="s">
        <v>70</v>
      </c>
      <c r="I551" s="2">
        <v>77.5850363939999</v>
      </c>
      <c r="J551" s="2">
        <f>SUMIF($R$84:$R$110,$A551,$U$84:$U$110)</f>
        <v>50</v>
      </c>
      <c r="K551">
        <v>10</v>
      </c>
      <c r="L551">
        <v>0.13730000000000001</v>
      </c>
      <c r="M551">
        <f t="shared" si="28"/>
        <v>3.879251819699995</v>
      </c>
      <c r="N551">
        <f t="shared" si="29"/>
        <v>4665.7623676405301</v>
      </c>
    </row>
    <row r="552" spans="1:14" x14ac:dyDescent="0.3">
      <c r="A552" t="str">
        <f t="shared" si="27"/>
        <v>주차장노외</v>
      </c>
      <c r="B552" t="s">
        <v>22</v>
      </c>
      <c r="C552" t="s">
        <v>23</v>
      </c>
      <c r="D552" t="s">
        <v>13</v>
      </c>
      <c r="E552" t="s">
        <v>13</v>
      </c>
      <c r="F552" t="s">
        <v>68</v>
      </c>
      <c r="G552" t="s">
        <v>69</v>
      </c>
      <c r="H552" t="s">
        <v>70</v>
      </c>
      <c r="I552" s="2">
        <v>64.515898656900006</v>
      </c>
      <c r="J552" s="2">
        <f>SUMIF($R$84:$R$110,$A552,$U$84:$U$110)</f>
        <v>50</v>
      </c>
      <c r="K552">
        <v>10</v>
      </c>
      <c r="L552">
        <v>0.13730000000000001</v>
      </c>
      <c r="M552">
        <f t="shared" si="28"/>
        <v>3.2257949328450004</v>
      </c>
      <c r="N552">
        <f t="shared" si="29"/>
        <v>3879.8184038894588</v>
      </c>
    </row>
    <row r="553" spans="1:14" x14ac:dyDescent="0.3">
      <c r="A553" t="str">
        <f t="shared" si="27"/>
        <v>기타시설물야외음악장</v>
      </c>
      <c r="B553" t="s">
        <v>24</v>
      </c>
      <c r="C553" t="s">
        <v>71</v>
      </c>
      <c r="D553" t="s">
        <v>13</v>
      </c>
      <c r="E553" t="s">
        <v>13</v>
      </c>
      <c r="F553" t="s">
        <v>68</v>
      </c>
      <c r="G553" t="s">
        <v>69</v>
      </c>
      <c r="H553" t="s">
        <v>70</v>
      </c>
      <c r="I553" s="2">
        <v>1352.3398931900001</v>
      </c>
      <c r="J553" s="2">
        <f>SUMIF($R$84:$R$110,$A553,$U$84:$U$110)</f>
        <v>50</v>
      </c>
      <c r="K553">
        <v>10</v>
      </c>
      <c r="L553">
        <v>0.13730000000000001</v>
      </c>
      <c r="M553">
        <f t="shared" si="28"/>
        <v>67.616994659500008</v>
      </c>
      <c r="N553">
        <f t="shared" si="29"/>
        <v>81326.205092724311</v>
      </c>
    </row>
    <row r="554" spans="1:14" x14ac:dyDescent="0.3">
      <c r="A554" t="str">
        <f t="shared" si="27"/>
        <v>건물평면</v>
      </c>
      <c r="B554" t="s">
        <v>11</v>
      </c>
      <c r="C554" t="s">
        <v>17</v>
      </c>
      <c r="D554" t="s">
        <v>13</v>
      </c>
      <c r="E554" t="s">
        <v>13</v>
      </c>
      <c r="F554" t="s">
        <v>68</v>
      </c>
      <c r="G554" t="s">
        <v>69</v>
      </c>
      <c r="H554" t="s">
        <v>70</v>
      </c>
      <c r="I554" s="2">
        <v>1682.1189711899899</v>
      </c>
      <c r="J554" s="2">
        <f>SUMIF($R$84:$R$110,$A554,$U$84:$U$110)</f>
        <v>24.14</v>
      </c>
      <c r="K554">
        <v>6.6</v>
      </c>
      <c r="L554">
        <v>0.13730000000000001</v>
      </c>
      <c r="M554">
        <f t="shared" si="28"/>
        <v>61.524775703827814</v>
      </c>
      <c r="N554">
        <f t="shared" si="29"/>
        <v>73998.800928227502</v>
      </c>
    </row>
    <row r="555" spans="1:14" x14ac:dyDescent="0.3">
      <c r="A555" t="str">
        <f t="shared" si="27"/>
        <v>건물평면</v>
      </c>
      <c r="B555" t="s">
        <v>11</v>
      </c>
      <c r="C555" t="s">
        <v>17</v>
      </c>
      <c r="D555" t="s">
        <v>13</v>
      </c>
      <c r="E555" t="s">
        <v>13</v>
      </c>
      <c r="F555" t="s">
        <v>68</v>
      </c>
      <c r="G555" t="s">
        <v>69</v>
      </c>
      <c r="H555" t="s">
        <v>70</v>
      </c>
      <c r="I555" s="2">
        <v>2987.4313180300001</v>
      </c>
      <c r="J555" s="2">
        <f>SUMIF($R$84:$R$110,$A555,$U$84:$U$110)</f>
        <v>24.14</v>
      </c>
      <c r="K555">
        <v>6.6</v>
      </c>
      <c r="L555">
        <v>0.13730000000000001</v>
      </c>
      <c r="M555">
        <f t="shared" si="28"/>
        <v>109.26756366249123</v>
      </c>
      <c r="N555">
        <f t="shared" si="29"/>
        <v>131421.34365993401</v>
      </c>
    </row>
    <row r="556" spans="1:14" x14ac:dyDescent="0.3">
      <c r="A556" t="str">
        <f t="shared" si="27"/>
        <v>주차장노외</v>
      </c>
      <c r="B556" t="s">
        <v>22</v>
      </c>
      <c r="C556" t="s">
        <v>23</v>
      </c>
      <c r="D556" t="s">
        <v>13</v>
      </c>
      <c r="E556" t="s">
        <v>13</v>
      </c>
      <c r="F556" t="s">
        <v>68</v>
      </c>
      <c r="G556" t="s">
        <v>69</v>
      </c>
      <c r="H556" t="s">
        <v>70</v>
      </c>
      <c r="I556" s="2">
        <v>155.833821739</v>
      </c>
      <c r="J556" s="2">
        <f>SUMIF($R$84:$R$110,$A556,$U$84:$U$110)</f>
        <v>50</v>
      </c>
      <c r="K556">
        <v>10</v>
      </c>
      <c r="L556">
        <v>0.13730000000000001</v>
      </c>
      <c r="M556">
        <f t="shared" si="28"/>
        <v>7.7916910869500002</v>
      </c>
      <c r="N556">
        <f t="shared" si="29"/>
        <v>9371.4408714469391</v>
      </c>
    </row>
    <row r="557" spans="1:14" x14ac:dyDescent="0.3">
      <c r="A557" t="str">
        <f t="shared" si="27"/>
        <v>주차장노외</v>
      </c>
      <c r="B557" t="s">
        <v>22</v>
      </c>
      <c r="C557" t="s">
        <v>23</v>
      </c>
      <c r="D557" t="s">
        <v>13</v>
      </c>
      <c r="E557" t="s">
        <v>13</v>
      </c>
      <c r="F557" t="s">
        <v>68</v>
      </c>
      <c r="G557" t="s">
        <v>69</v>
      </c>
      <c r="H557" t="s">
        <v>70</v>
      </c>
      <c r="I557" s="2">
        <v>124.775094336999</v>
      </c>
      <c r="J557" s="2">
        <f>SUMIF($R$84:$R$110,$A557,$U$84:$U$110)</f>
        <v>50</v>
      </c>
      <c r="K557">
        <v>10</v>
      </c>
      <c r="L557">
        <v>0.13730000000000001</v>
      </c>
      <c r="M557">
        <f t="shared" si="28"/>
        <v>6.2387547168499502</v>
      </c>
      <c r="N557">
        <f t="shared" si="29"/>
        <v>7503.6497581818448</v>
      </c>
    </row>
    <row r="558" spans="1:14" x14ac:dyDescent="0.3">
      <c r="A558" t="str">
        <f t="shared" si="27"/>
        <v>주차장노외</v>
      </c>
      <c r="B558" t="s">
        <v>22</v>
      </c>
      <c r="C558" t="s">
        <v>23</v>
      </c>
      <c r="D558" t="s">
        <v>13</v>
      </c>
      <c r="E558" t="s">
        <v>13</v>
      </c>
      <c r="F558" t="s">
        <v>68</v>
      </c>
      <c r="G558" t="s">
        <v>69</v>
      </c>
      <c r="H558" t="s">
        <v>70</v>
      </c>
      <c r="I558" s="2">
        <v>98.164040235100003</v>
      </c>
      <c r="J558" s="2">
        <f>SUMIF($R$84:$R$110,$A558,$U$84:$U$110)</f>
        <v>50</v>
      </c>
      <c r="K558">
        <v>10</v>
      </c>
      <c r="L558">
        <v>0.13730000000000001</v>
      </c>
      <c r="M558">
        <f t="shared" si="28"/>
        <v>4.9082020117550007</v>
      </c>
      <c r="N558">
        <f t="shared" si="29"/>
        <v>5903.3301532343039</v>
      </c>
    </row>
    <row r="559" spans="1:14" x14ac:dyDescent="0.3">
      <c r="A559" t="str">
        <f t="shared" si="27"/>
        <v>주차장노외</v>
      </c>
      <c r="B559" t="s">
        <v>22</v>
      </c>
      <c r="C559" t="s">
        <v>23</v>
      </c>
      <c r="D559" t="s">
        <v>13</v>
      </c>
      <c r="E559" t="s">
        <v>13</v>
      </c>
      <c r="F559" t="s">
        <v>68</v>
      </c>
      <c r="G559" t="s">
        <v>69</v>
      </c>
      <c r="H559" t="s">
        <v>70</v>
      </c>
      <c r="I559" s="2">
        <v>95.852839106399898</v>
      </c>
      <c r="J559" s="2">
        <f>SUMIF($R$84:$R$110,$A559,$U$84:$U$110)</f>
        <v>50</v>
      </c>
      <c r="K559">
        <v>10</v>
      </c>
      <c r="L559">
        <v>0.13730000000000001</v>
      </c>
      <c r="M559">
        <f t="shared" si="28"/>
        <v>4.7926419553199953</v>
      </c>
      <c r="N559">
        <f t="shared" si="29"/>
        <v>5764.3405264772136</v>
      </c>
    </row>
    <row r="560" spans="1:14" x14ac:dyDescent="0.3">
      <c r="A560" t="str">
        <f t="shared" si="27"/>
        <v>주차장노외</v>
      </c>
      <c r="B560" t="s">
        <v>22</v>
      </c>
      <c r="C560" t="s">
        <v>23</v>
      </c>
      <c r="D560" t="s">
        <v>13</v>
      </c>
      <c r="E560" t="s">
        <v>13</v>
      </c>
      <c r="F560" t="s">
        <v>68</v>
      </c>
      <c r="G560" t="s">
        <v>69</v>
      </c>
      <c r="H560" t="s">
        <v>70</v>
      </c>
      <c r="I560" s="2">
        <v>293.68086096299902</v>
      </c>
      <c r="J560" s="2">
        <f>SUMIF($R$84:$R$110,$A560,$U$84:$U$110)</f>
        <v>50</v>
      </c>
      <c r="K560">
        <v>10</v>
      </c>
      <c r="L560">
        <v>0.13730000000000001</v>
      </c>
      <c r="M560">
        <f t="shared" si="28"/>
        <v>14.684043048149952</v>
      </c>
      <c r="N560">
        <f t="shared" si="29"/>
        <v>17661.203408076261</v>
      </c>
    </row>
    <row r="561" spans="1:14" x14ac:dyDescent="0.3">
      <c r="A561" t="str">
        <f t="shared" si="27"/>
        <v>주차장노외</v>
      </c>
      <c r="B561" t="s">
        <v>22</v>
      </c>
      <c r="C561" t="s">
        <v>23</v>
      </c>
      <c r="D561" t="s">
        <v>13</v>
      </c>
      <c r="E561" t="s">
        <v>13</v>
      </c>
      <c r="F561" t="s">
        <v>68</v>
      </c>
      <c r="G561" t="s">
        <v>69</v>
      </c>
      <c r="H561" t="s">
        <v>70</v>
      </c>
      <c r="I561" s="2">
        <v>101.99670129</v>
      </c>
      <c r="J561" s="2">
        <f>SUMIF($R$84:$R$110,$A561,$U$84:$U$110)</f>
        <v>50</v>
      </c>
      <c r="K561">
        <v>10</v>
      </c>
      <c r="L561">
        <v>0.13730000000000001</v>
      </c>
      <c r="M561">
        <f t="shared" si="28"/>
        <v>5.0998350645000006</v>
      </c>
      <c r="N561">
        <f t="shared" si="29"/>
        <v>6133.8164241572467</v>
      </c>
    </row>
    <row r="562" spans="1:14" x14ac:dyDescent="0.3">
      <c r="A562" t="str">
        <f t="shared" si="27"/>
        <v>주차장노외</v>
      </c>
      <c r="B562" t="s">
        <v>22</v>
      </c>
      <c r="C562" t="s">
        <v>23</v>
      </c>
      <c r="D562" t="s">
        <v>13</v>
      </c>
      <c r="E562" t="s">
        <v>13</v>
      </c>
      <c r="F562" t="s">
        <v>68</v>
      </c>
      <c r="G562" t="s">
        <v>69</v>
      </c>
      <c r="H562" t="s">
        <v>70</v>
      </c>
      <c r="I562" s="2">
        <v>159.943999058</v>
      </c>
      <c r="J562" s="2">
        <f>SUMIF($R$84:$R$110,$A562,$U$84:$U$110)</f>
        <v>50</v>
      </c>
      <c r="K562">
        <v>10</v>
      </c>
      <c r="L562">
        <v>0.13730000000000001</v>
      </c>
      <c r="M562">
        <f t="shared" si="28"/>
        <v>7.9971999529000009</v>
      </c>
      <c r="N562">
        <f t="shared" si="29"/>
        <v>9618.6162489505714</v>
      </c>
    </row>
    <row r="563" spans="1:14" x14ac:dyDescent="0.3">
      <c r="A563" t="str">
        <f t="shared" si="27"/>
        <v>주차장노외</v>
      </c>
      <c r="B563" t="s">
        <v>22</v>
      </c>
      <c r="C563" t="s">
        <v>23</v>
      </c>
      <c r="D563" t="s">
        <v>13</v>
      </c>
      <c r="E563" t="s">
        <v>13</v>
      </c>
      <c r="F563" t="s">
        <v>68</v>
      </c>
      <c r="G563" t="s">
        <v>69</v>
      </c>
      <c r="H563" t="s">
        <v>70</v>
      </c>
      <c r="I563" s="2">
        <v>105.63023251600001</v>
      </c>
      <c r="J563" s="2">
        <f>SUMIF($R$84:$R$110,$A563,$U$84:$U$110)</f>
        <v>50</v>
      </c>
      <c r="K563">
        <v>10</v>
      </c>
      <c r="L563">
        <v>0.13730000000000001</v>
      </c>
      <c r="M563">
        <f t="shared" si="28"/>
        <v>5.2815116258000003</v>
      </c>
      <c r="N563">
        <f t="shared" si="29"/>
        <v>6352.3275449076991</v>
      </c>
    </row>
    <row r="564" spans="1:14" x14ac:dyDescent="0.3">
      <c r="A564" t="str">
        <f t="shared" si="27"/>
        <v>주차장노외</v>
      </c>
      <c r="B564" t="s">
        <v>22</v>
      </c>
      <c r="C564" t="s">
        <v>23</v>
      </c>
      <c r="D564" t="s">
        <v>13</v>
      </c>
      <c r="E564" t="s">
        <v>13</v>
      </c>
      <c r="F564" t="s">
        <v>68</v>
      </c>
      <c r="G564" t="s">
        <v>69</v>
      </c>
      <c r="H564" t="s">
        <v>70</v>
      </c>
      <c r="I564" s="2">
        <v>182.402601239999</v>
      </c>
      <c r="J564" s="2">
        <f>SUMIF($R$84:$R$110,$A564,$U$84:$U$110)</f>
        <v>50</v>
      </c>
      <c r="K564">
        <v>10</v>
      </c>
      <c r="L564">
        <v>0.13730000000000001</v>
      </c>
      <c r="M564">
        <f t="shared" si="28"/>
        <v>9.1201300619999497</v>
      </c>
      <c r="N564">
        <f t="shared" si="29"/>
        <v>10969.218191810314</v>
      </c>
    </row>
    <row r="565" spans="1:14" x14ac:dyDescent="0.3">
      <c r="A565" t="str">
        <f t="shared" si="27"/>
        <v>주차장노외</v>
      </c>
      <c r="B565" t="s">
        <v>22</v>
      </c>
      <c r="C565" t="s">
        <v>23</v>
      </c>
      <c r="D565" t="s">
        <v>13</v>
      </c>
      <c r="E565" t="s">
        <v>13</v>
      </c>
      <c r="F565" t="s">
        <v>68</v>
      </c>
      <c r="G565" t="s">
        <v>69</v>
      </c>
      <c r="H565" t="s">
        <v>70</v>
      </c>
      <c r="I565" s="2">
        <v>115.512468820999</v>
      </c>
      <c r="J565" s="2">
        <f>SUMIF($R$84:$R$110,$A565,$U$84:$U$110)</f>
        <v>50</v>
      </c>
      <c r="K565">
        <v>10</v>
      </c>
      <c r="L565">
        <v>0.13730000000000001</v>
      </c>
      <c r="M565">
        <f t="shared" si="28"/>
        <v>5.7756234410499507</v>
      </c>
      <c r="N565">
        <f t="shared" si="29"/>
        <v>6946.6195424759462</v>
      </c>
    </row>
    <row r="566" spans="1:14" x14ac:dyDescent="0.3">
      <c r="A566" t="str">
        <f t="shared" si="27"/>
        <v>건물평면</v>
      </c>
      <c r="B566" t="s">
        <v>11</v>
      </c>
      <c r="C566" t="s">
        <v>17</v>
      </c>
      <c r="D566" t="s">
        <v>13</v>
      </c>
      <c r="E566" t="s">
        <v>13</v>
      </c>
      <c r="F566" t="s">
        <v>68</v>
      </c>
      <c r="G566" t="s">
        <v>69</v>
      </c>
      <c r="H566" t="s">
        <v>70</v>
      </c>
      <c r="I566" s="2">
        <v>3823.5757348299899</v>
      </c>
      <c r="J566" s="2">
        <f>SUMIF($R$84:$R$110,$A566,$U$84:$U$110)</f>
        <v>24.14</v>
      </c>
      <c r="K566">
        <v>6.6</v>
      </c>
      <c r="L566">
        <v>0.13730000000000001</v>
      </c>
      <c r="M566">
        <f t="shared" si="28"/>
        <v>139.85017914969086</v>
      </c>
      <c r="N566">
        <f t="shared" si="29"/>
        <v>168204.52327193238</v>
      </c>
    </row>
    <row r="567" spans="1:14" x14ac:dyDescent="0.3">
      <c r="A567" t="str">
        <f t="shared" si="27"/>
        <v>주차장노외</v>
      </c>
      <c r="B567" t="s">
        <v>22</v>
      </c>
      <c r="C567" t="s">
        <v>23</v>
      </c>
      <c r="D567" t="s">
        <v>13</v>
      </c>
      <c r="E567" t="s">
        <v>13</v>
      </c>
      <c r="F567" t="s">
        <v>68</v>
      </c>
      <c r="G567" t="s">
        <v>69</v>
      </c>
      <c r="H567" t="s">
        <v>70</v>
      </c>
      <c r="I567" s="2">
        <v>196.87752690299899</v>
      </c>
      <c r="J567" s="2">
        <f>SUMIF($R$84:$R$110,$A567,$U$84:$U$110)</f>
        <v>50</v>
      </c>
      <c r="K567">
        <v>10</v>
      </c>
      <c r="L567">
        <v>0.13730000000000001</v>
      </c>
      <c r="M567">
        <f t="shared" si="28"/>
        <v>9.8438763451499511</v>
      </c>
      <c r="N567">
        <f t="shared" si="29"/>
        <v>11839.702586376416</v>
      </c>
    </row>
    <row r="568" spans="1:14" x14ac:dyDescent="0.3">
      <c r="A568" t="str">
        <f t="shared" si="27"/>
        <v>주차장노외</v>
      </c>
      <c r="B568" t="s">
        <v>22</v>
      </c>
      <c r="C568" t="s">
        <v>23</v>
      </c>
      <c r="D568" t="s">
        <v>13</v>
      </c>
      <c r="E568" t="s">
        <v>13</v>
      </c>
      <c r="F568" t="s">
        <v>68</v>
      </c>
      <c r="G568" t="s">
        <v>69</v>
      </c>
      <c r="H568" t="s">
        <v>70</v>
      </c>
      <c r="I568" s="2">
        <v>91.821700935899898</v>
      </c>
      <c r="J568" s="2">
        <f>SUMIF($R$84:$R$110,$A568,$U$84:$U$110)</f>
        <v>50</v>
      </c>
      <c r="K568">
        <v>10</v>
      </c>
      <c r="L568">
        <v>0.13730000000000001</v>
      </c>
      <c r="M568">
        <f t="shared" si="28"/>
        <v>4.5910850467949951</v>
      </c>
      <c r="N568">
        <f t="shared" si="29"/>
        <v>5521.9183578625871</v>
      </c>
    </row>
    <row r="569" spans="1:14" x14ac:dyDescent="0.3">
      <c r="A569" t="str">
        <f t="shared" si="27"/>
        <v>주차장노외</v>
      </c>
      <c r="B569" t="s">
        <v>22</v>
      </c>
      <c r="C569" t="s">
        <v>23</v>
      </c>
      <c r="D569" t="s">
        <v>13</v>
      </c>
      <c r="E569" t="s">
        <v>13</v>
      </c>
      <c r="F569" t="s">
        <v>68</v>
      </c>
      <c r="G569" t="s">
        <v>69</v>
      </c>
      <c r="H569" t="s">
        <v>70</v>
      </c>
      <c r="I569" s="2">
        <v>171.11166200100001</v>
      </c>
      <c r="J569" s="2">
        <f>SUMIF($R$84:$R$110,$A569,$U$84:$U$110)</f>
        <v>50</v>
      </c>
      <c r="K569">
        <v>10</v>
      </c>
      <c r="L569">
        <v>0.13730000000000001</v>
      </c>
      <c r="M569">
        <f t="shared" si="28"/>
        <v>8.5555831000500007</v>
      </c>
      <c r="N569">
        <f t="shared" si="29"/>
        <v>10290.21046241894</v>
      </c>
    </row>
    <row r="570" spans="1:14" x14ac:dyDescent="0.3">
      <c r="A570" t="str">
        <f t="shared" si="27"/>
        <v>주차장노외</v>
      </c>
      <c r="B570" t="s">
        <v>22</v>
      </c>
      <c r="C570" t="s">
        <v>23</v>
      </c>
      <c r="D570" t="s">
        <v>13</v>
      </c>
      <c r="E570" t="s">
        <v>13</v>
      </c>
      <c r="F570" t="s">
        <v>68</v>
      </c>
      <c r="G570" t="s">
        <v>69</v>
      </c>
      <c r="H570" t="s">
        <v>70</v>
      </c>
      <c r="I570" s="2">
        <v>204.39415299300001</v>
      </c>
      <c r="J570" s="2">
        <f>SUMIF($R$84:$R$110,$A570,$U$84:$U$110)</f>
        <v>50</v>
      </c>
      <c r="K570">
        <v>10</v>
      </c>
      <c r="L570">
        <v>0.13730000000000001</v>
      </c>
      <c r="M570">
        <f t="shared" si="28"/>
        <v>10.219707649650001</v>
      </c>
      <c r="N570">
        <f t="shared" si="29"/>
        <v>12291.732936201241</v>
      </c>
    </row>
    <row r="571" spans="1:14" x14ac:dyDescent="0.3">
      <c r="A571" t="str">
        <f t="shared" si="27"/>
        <v>건물경사</v>
      </c>
      <c r="B571" t="s">
        <v>11</v>
      </c>
      <c r="C571" t="s">
        <v>12</v>
      </c>
      <c r="D571" t="s">
        <v>13</v>
      </c>
      <c r="E571" t="s">
        <v>13</v>
      </c>
      <c r="F571" t="s">
        <v>68</v>
      </c>
      <c r="G571" t="s">
        <v>69</v>
      </c>
      <c r="H571" t="s">
        <v>70</v>
      </c>
      <c r="I571" s="2">
        <v>1346.2850240600001</v>
      </c>
      <c r="J571" s="2">
        <f>SUMIF($R$84:$R$110,$A571,$U$84:$U$110)</f>
        <v>33</v>
      </c>
      <c r="K571">
        <v>6.6</v>
      </c>
      <c r="L571">
        <v>0.13730000000000001</v>
      </c>
      <c r="M571">
        <f t="shared" si="28"/>
        <v>67.314251203000012</v>
      </c>
      <c r="N571">
        <f t="shared" si="29"/>
        <v>80962.081005905857</v>
      </c>
    </row>
    <row r="572" spans="1:14" x14ac:dyDescent="0.3">
      <c r="A572" t="str">
        <f t="shared" si="27"/>
        <v>건물경사</v>
      </c>
      <c r="B572" t="s">
        <v>11</v>
      </c>
      <c r="C572" t="s">
        <v>12</v>
      </c>
      <c r="D572" t="s">
        <v>13</v>
      </c>
      <c r="E572" t="s">
        <v>13</v>
      </c>
      <c r="F572" t="s">
        <v>68</v>
      </c>
      <c r="G572" t="s">
        <v>69</v>
      </c>
      <c r="H572" t="s">
        <v>70</v>
      </c>
      <c r="I572" s="2">
        <v>330.24294369699902</v>
      </c>
      <c r="J572" s="2">
        <f>SUMIF($R$84:$R$110,$A572,$U$84:$U$110)</f>
        <v>33</v>
      </c>
      <c r="K572">
        <v>6.6</v>
      </c>
      <c r="L572">
        <v>0.13730000000000001</v>
      </c>
      <c r="M572">
        <f t="shared" si="28"/>
        <v>16.512147184849951</v>
      </c>
      <c r="N572">
        <f t="shared" si="29"/>
        <v>19859.95200228391</v>
      </c>
    </row>
    <row r="573" spans="1:14" x14ac:dyDescent="0.3">
      <c r="A573" t="str">
        <f t="shared" si="27"/>
        <v>주차장노외</v>
      </c>
      <c r="B573" t="s">
        <v>22</v>
      </c>
      <c r="C573" t="s">
        <v>23</v>
      </c>
      <c r="D573" t="s">
        <v>13</v>
      </c>
      <c r="E573" t="s">
        <v>13</v>
      </c>
      <c r="F573" t="s">
        <v>68</v>
      </c>
      <c r="G573" t="s">
        <v>69</v>
      </c>
      <c r="H573" t="s">
        <v>70</v>
      </c>
      <c r="I573" s="2">
        <v>455.35534764699901</v>
      </c>
      <c r="J573" s="2">
        <f>SUMIF($R$84:$R$110,$A573,$U$84:$U$110)</f>
        <v>50</v>
      </c>
      <c r="K573">
        <v>10</v>
      </c>
      <c r="L573">
        <v>0.13730000000000001</v>
      </c>
      <c r="M573">
        <f t="shared" si="28"/>
        <v>22.767767382349952</v>
      </c>
      <c r="N573">
        <f t="shared" si="29"/>
        <v>27383.886683586643</v>
      </c>
    </row>
    <row r="574" spans="1:14" x14ac:dyDescent="0.3">
      <c r="A574" t="str">
        <f t="shared" si="27"/>
        <v>주차장노외</v>
      </c>
      <c r="B574" t="s">
        <v>22</v>
      </c>
      <c r="C574" t="s">
        <v>23</v>
      </c>
      <c r="D574" t="s">
        <v>13</v>
      </c>
      <c r="E574" t="s">
        <v>13</v>
      </c>
      <c r="F574" t="s">
        <v>68</v>
      </c>
      <c r="G574" t="s">
        <v>69</v>
      </c>
      <c r="H574" t="s">
        <v>70</v>
      </c>
      <c r="I574" s="2">
        <v>356.61256716499901</v>
      </c>
      <c r="J574" s="2">
        <f>SUMIF($R$84:$R$110,$A574,$U$84:$U$110)</f>
        <v>50</v>
      </c>
      <c r="K574">
        <v>10</v>
      </c>
      <c r="L574">
        <v>0.13730000000000001</v>
      </c>
      <c r="M574">
        <f t="shared" si="28"/>
        <v>17.83062835824995</v>
      </c>
      <c r="N574">
        <f t="shared" si="29"/>
        <v>21445.752596628408</v>
      </c>
    </row>
    <row r="575" spans="1:14" x14ac:dyDescent="0.3">
      <c r="A575" t="str">
        <f t="shared" si="27"/>
        <v>주차장노외</v>
      </c>
      <c r="B575" t="s">
        <v>22</v>
      </c>
      <c r="C575" t="s">
        <v>23</v>
      </c>
      <c r="D575" t="s">
        <v>13</v>
      </c>
      <c r="E575" t="s">
        <v>13</v>
      </c>
      <c r="F575" t="s">
        <v>68</v>
      </c>
      <c r="G575" t="s">
        <v>69</v>
      </c>
      <c r="H575" t="s">
        <v>70</v>
      </c>
      <c r="I575" s="2">
        <v>207.54290661900001</v>
      </c>
      <c r="J575" s="2">
        <f>SUMIF($R$84:$R$110,$A575,$U$84:$U$110)</f>
        <v>50</v>
      </c>
      <c r="K575">
        <v>10</v>
      </c>
      <c r="L575">
        <v>0.13730000000000001</v>
      </c>
      <c r="M575">
        <f t="shared" si="28"/>
        <v>10.37714533095</v>
      </c>
      <c r="N575">
        <f t="shared" si="29"/>
        <v>12481.090792509453</v>
      </c>
    </row>
    <row r="576" spans="1:14" x14ac:dyDescent="0.3">
      <c r="A576" t="str">
        <f t="shared" si="27"/>
        <v>주차장노외</v>
      </c>
      <c r="B576" t="s">
        <v>22</v>
      </c>
      <c r="C576" t="s">
        <v>23</v>
      </c>
      <c r="D576" t="s">
        <v>13</v>
      </c>
      <c r="E576" t="s">
        <v>13</v>
      </c>
      <c r="F576" t="s">
        <v>68</v>
      </c>
      <c r="G576" t="s">
        <v>69</v>
      </c>
      <c r="H576" t="s">
        <v>70</v>
      </c>
      <c r="I576" s="2">
        <v>586.22608287399896</v>
      </c>
      <c r="J576" s="2">
        <f>SUMIF($R$84:$R$110,$A576,$U$84:$U$110)</f>
        <v>50</v>
      </c>
      <c r="K576">
        <v>10</v>
      </c>
      <c r="L576">
        <v>0.13730000000000001</v>
      </c>
      <c r="M576">
        <f t="shared" si="28"/>
        <v>29.31130414369995</v>
      </c>
      <c r="N576">
        <f t="shared" si="29"/>
        <v>35254.112436226831</v>
      </c>
    </row>
    <row r="577" spans="1:14" x14ac:dyDescent="0.3">
      <c r="A577" t="str">
        <f t="shared" si="27"/>
        <v>주차장노외</v>
      </c>
      <c r="B577" t="s">
        <v>22</v>
      </c>
      <c r="C577" t="s">
        <v>23</v>
      </c>
      <c r="D577" t="s">
        <v>13</v>
      </c>
      <c r="E577" t="s">
        <v>13</v>
      </c>
      <c r="F577" t="s">
        <v>68</v>
      </c>
      <c r="G577" t="s">
        <v>69</v>
      </c>
      <c r="H577" t="s">
        <v>70</v>
      </c>
      <c r="I577" s="2">
        <v>688.56411591899905</v>
      </c>
      <c r="J577" s="2">
        <f>SUMIF($R$84:$R$110,$A577,$U$84:$U$110)</f>
        <v>50</v>
      </c>
      <c r="K577">
        <v>10</v>
      </c>
      <c r="L577">
        <v>0.13730000000000001</v>
      </c>
      <c r="M577">
        <f t="shared" si="28"/>
        <v>34.428205795949957</v>
      </c>
      <c r="N577">
        <f t="shared" si="29"/>
        <v>41408.455664667221</v>
      </c>
    </row>
    <row r="578" spans="1:14" x14ac:dyDescent="0.3">
      <c r="A578" t="str">
        <f t="shared" si="27"/>
        <v>주차장노외</v>
      </c>
      <c r="B578" t="s">
        <v>22</v>
      </c>
      <c r="C578" t="s">
        <v>23</v>
      </c>
      <c r="D578" t="s">
        <v>13</v>
      </c>
      <c r="E578" t="s">
        <v>13</v>
      </c>
      <c r="F578" t="s">
        <v>68</v>
      </c>
      <c r="G578" t="s">
        <v>69</v>
      </c>
      <c r="H578" t="s">
        <v>70</v>
      </c>
      <c r="I578" s="2">
        <v>302.07870815799902</v>
      </c>
      <c r="J578" s="2">
        <f>SUMIF($R$84:$R$110,$A578,$U$84:$U$110)</f>
        <v>50</v>
      </c>
      <c r="K578">
        <v>10</v>
      </c>
      <c r="L578">
        <v>0.13730000000000001</v>
      </c>
      <c r="M578">
        <f t="shared" si="28"/>
        <v>15.103935407899952</v>
      </c>
      <c r="N578">
        <f t="shared" si="29"/>
        <v>18166.228103980851</v>
      </c>
    </row>
    <row r="579" spans="1:14" x14ac:dyDescent="0.3">
      <c r="A579" t="str">
        <f t="shared" si="27"/>
        <v>주차장노외</v>
      </c>
      <c r="B579" t="s">
        <v>22</v>
      </c>
      <c r="C579" t="s">
        <v>23</v>
      </c>
      <c r="D579" t="s">
        <v>13</v>
      </c>
      <c r="E579" t="s">
        <v>13</v>
      </c>
      <c r="F579" t="s">
        <v>68</v>
      </c>
      <c r="G579" t="s">
        <v>69</v>
      </c>
      <c r="H579" t="s">
        <v>70</v>
      </c>
      <c r="I579" s="2">
        <v>227.165168867999</v>
      </c>
      <c r="J579" s="2">
        <f>SUMIF($R$84:$R$110,$A579,$U$84:$U$110)</f>
        <v>50</v>
      </c>
      <c r="K579">
        <v>10</v>
      </c>
      <c r="L579">
        <v>0.13730000000000001</v>
      </c>
      <c r="M579">
        <f t="shared" si="28"/>
        <v>11.358258443399951</v>
      </c>
      <c r="N579">
        <f t="shared" si="29"/>
        <v>13661.122626282404</v>
      </c>
    </row>
    <row r="580" spans="1:14" x14ac:dyDescent="0.3">
      <c r="A580" t="str">
        <f t="shared" ref="A580:A643" si="30">B580&amp;C580</f>
        <v>건물경사</v>
      </c>
      <c r="B580" t="s">
        <v>11</v>
      </c>
      <c r="C580" t="s">
        <v>12</v>
      </c>
      <c r="D580" t="s">
        <v>13</v>
      </c>
      <c r="E580" t="s">
        <v>13</v>
      </c>
      <c r="F580" t="s">
        <v>68</v>
      </c>
      <c r="G580" t="s">
        <v>69</v>
      </c>
      <c r="H580" t="s">
        <v>70</v>
      </c>
      <c r="I580" s="2">
        <v>1313.4808629199899</v>
      </c>
      <c r="J580" s="2">
        <f>SUMIF($R$84:$R$110,$A580,$U$84:$U$110)</f>
        <v>33</v>
      </c>
      <c r="K580">
        <v>6.6</v>
      </c>
      <c r="L580">
        <v>0.13730000000000001</v>
      </c>
      <c r="M580">
        <f t="shared" ref="M580:M643" si="31">I580*(J580/100)*(1/K580)</f>
        <v>65.674043145999505</v>
      </c>
      <c r="N580">
        <f t="shared" ref="N580:N643" si="32">M580*L580*8760</f>
        <v>78989.324045764617</v>
      </c>
    </row>
    <row r="581" spans="1:14" x14ac:dyDescent="0.3">
      <c r="A581" t="str">
        <f t="shared" si="30"/>
        <v>건물경사</v>
      </c>
      <c r="B581" t="s">
        <v>11</v>
      </c>
      <c r="C581" t="s">
        <v>12</v>
      </c>
      <c r="D581" t="s">
        <v>13</v>
      </c>
      <c r="E581" t="s">
        <v>13</v>
      </c>
      <c r="F581" t="s">
        <v>68</v>
      </c>
      <c r="G581" t="s">
        <v>69</v>
      </c>
      <c r="H581" t="s">
        <v>70</v>
      </c>
      <c r="I581" s="2">
        <v>602.63515746500002</v>
      </c>
      <c r="J581" s="2">
        <f>SUMIF($R$84:$R$110,$A581,$U$84:$U$110)</f>
        <v>33</v>
      </c>
      <c r="K581">
        <v>6.6</v>
      </c>
      <c r="L581">
        <v>0.13730000000000001</v>
      </c>
      <c r="M581">
        <f t="shared" si="31"/>
        <v>30.131757873250002</v>
      </c>
      <c r="N581">
        <f t="shared" si="32"/>
        <v>36240.911518535693</v>
      </c>
    </row>
    <row r="582" spans="1:14" x14ac:dyDescent="0.3">
      <c r="A582" t="str">
        <f t="shared" si="30"/>
        <v>주차장노외</v>
      </c>
      <c r="B582" t="s">
        <v>22</v>
      </c>
      <c r="C582" t="s">
        <v>23</v>
      </c>
      <c r="D582" t="s">
        <v>13</v>
      </c>
      <c r="E582" t="s">
        <v>13</v>
      </c>
      <c r="F582" t="s">
        <v>68</v>
      </c>
      <c r="G582" t="s">
        <v>69</v>
      </c>
      <c r="H582" t="s">
        <v>70</v>
      </c>
      <c r="I582" s="2">
        <v>130.362367199999</v>
      </c>
      <c r="J582" s="2">
        <f>SUMIF($R$84:$R$110,$A582,$U$84:$U$110)</f>
        <v>50</v>
      </c>
      <c r="K582">
        <v>10</v>
      </c>
      <c r="L582">
        <v>0.13730000000000001</v>
      </c>
      <c r="M582">
        <f t="shared" si="31"/>
        <v>6.5181183599999502</v>
      </c>
      <c r="N582">
        <f t="shared" si="32"/>
        <v>7839.6538212532196</v>
      </c>
    </row>
    <row r="583" spans="1:14" x14ac:dyDescent="0.3">
      <c r="A583" t="str">
        <f t="shared" si="30"/>
        <v>주차장노외</v>
      </c>
      <c r="B583" t="s">
        <v>22</v>
      </c>
      <c r="C583" t="s">
        <v>23</v>
      </c>
      <c r="D583" t="s">
        <v>13</v>
      </c>
      <c r="E583" t="s">
        <v>13</v>
      </c>
      <c r="F583" t="s">
        <v>68</v>
      </c>
      <c r="G583" t="s">
        <v>69</v>
      </c>
      <c r="H583" t="s">
        <v>70</v>
      </c>
      <c r="I583" s="2">
        <v>107.871940635</v>
      </c>
      <c r="J583" s="2">
        <f>SUMIF($R$84:$R$110,$A583,$U$84:$U$110)</f>
        <v>50</v>
      </c>
      <c r="K583">
        <v>10</v>
      </c>
      <c r="L583">
        <v>0.13730000000000001</v>
      </c>
      <c r="M583">
        <f t="shared" si="31"/>
        <v>5.3935970317500006</v>
      </c>
      <c r="N583">
        <f t="shared" si="32"/>
        <v>6487.1380427432505</v>
      </c>
    </row>
    <row r="584" spans="1:14" x14ac:dyDescent="0.3">
      <c r="A584" t="str">
        <f t="shared" si="30"/>
        <v>주차장노외</v>
      </c>
      <c r="B584" t="s">
        <v>22</v>
      </c>
      <c r="C584" t="s">
        <v>23</v>
      </c>
      <c r="D584" t="s">
        <v>13</v>
      </c>
      <c r="E584" t="s">
        <v>13</v>
      </c>
      <c r="F584" t="s">
        <v>68</v>
      </c>
      <c r="G584" t="s">
        <v>69</v>
      </c>
      <c r="H584" t="s">
        <v>70</v>
      </c>
      <c r="I584" s="2">
        <v>138.721866403999</v>
      </c>
      <c r="J584" s="2">
        <f>SUMIF($R$84:$R$110,$A584,$U$84:$U$110)</f>
        <v>50</v>
      </c>
      <c r="K584">
        <v>10</v>
      </c>
      <c r="L584">
        <v>0.13730000000000001</v>
      </c>
      <c r="M584">
        <f t="shared" si="31"/>
        <v>6.9360933201999506</v>
      </c>
      <c r="N584">
        <f t="shared" si="32"/>
        <v>8342.3723686838512</v>
      </c>
    </row>
    <row r="585" spans="1:14" x14ac:dyDescent="0.3">
      <c r="A585" t="str">
        <f t="shared" si="30"/>
        <v>주차장노외</v>
      </c>
      <c r="B585" t="s">
        <v>22</v>
      </c>
      <c r="C585" t="s">
        <v>23</v>
      </c>
      <c r="D585" t="s">
        <v>13</v>
      </c>
      <c r="E585" t="s">
        <v>13</v>
      </c>
      <c r="F585" t="s">
        <v>68</v>
      </c>
      <c r="G585" t="s">
        <v>69</v>
      </c>
      <c r="H585" t="s">
        <v>70</v>
      </c>
      <c r="I585" s="2">
        <v>111.906554216999</v>
      </c>
      <c r="J585" s="2">
        <f>SUMIF($R$84:$R$110,$A585,$U$84:$U$110)</f>
        <v>50</v>
      </c>
      <c r="K585">
        <v>10</v>
      </c>
      <c r="L585">
        <v>0.13730000000000001</v>
      </c>
      <c r="M585">
        <f t="shared" si="31"/>
        <v>5.5953277108499506</v>
      </c>
      <c r="N585">
        <f t="shared" si="32"/>
        <v>6729.7692135693569</v>
      </c>
    </row>
    <row r="586" spans="1:14" x14ac:dyDescent="0.3">
      <c r="A586" t="str">
        <f t="shared" si="30"/>
        <v>건물경사</v>
      </c>
      <c r="B586" t="s">
        <v>11</v>
      </c>
      <c r="C586" t="s">
        <v>12</v>
      </c>
      <c r="D586" t="s">
        <v>13</v>
      </c>
      <c r="E586" t="s">
        <v>13</v>
      </c>
      <c r="F586" t="s">
        <v>68</v>
      </c>
      <c r="G586" t="s">
        <v>69</v>
      </c>
      <c r="H586" t="s">
        <v>70</v>
      </c>
      <c r="I586" s="2">
        <v>650.88258157400003</v>
      </c>
      <c r="J586" s="2">
        <f>SUMIF($R$84:$R$110,$A586,$U$84:$U$110)</f>
        <v>33</v>
      </c>
      <c r="K586">
        <v>6.6</v>
      </c>
      <c r="L586">
        <v>0.13730000000000001</v>
      </c>
      <c r="M586">
        <f t="shared" si="31"/>
        <v>32.544129078700003</v>
      </c>
      <c r="N586">
        <f t="shared" si="32"/>
        <v>39142.386161148272</v>
      </c>
    </row>
    <row r="587" spans="1:14" x14ac:dyDescent="0.3">
      <c r="A587" t="str">
        <f t="shared" si="30"/>
        <v>건물평면</v>
      </c>
      <c r="B587" t="s">
        <v>11</v>
      </c>
      <c r="C587" t="s">
        <v>17</v>
      </c>
      <c r="D587" t="s">
        <v>13</v>
      </c>
      <c r="E587" t="s">
        <v>13</v>
      </c>
      <c r="F587" t="s">
        <v>68</v>
      </c>
      <c r="G587" t="s">
        <v>69</v>
      </c>
      <c r="H587" t="s">
        <v>70</v>
      </c>
      <c r="I587" s="2">
        <v>1884.90643178</v>
      </c>
      <c r="J587" s="2">
        <f>SUMIF($R$84:$R$110,$A587,$U$84:$U$110)</f>
        <v>24.14</v>
      </c>
      <c r="K587">
        <v>6.6</v>
      </c>
      <c r="L587">
        <v>0.13730000000000001</v>
      </c>
      <c r="M587">
        <f t="shared" si="31"/>
        <v>68.94188070177151</v>
      </c>
      <c r="N587">
        <f t="shared" si="32"/>
        <v>82919.709130294286</v>
      </c>
    </row>
    <row r="588" spans="1:14" x14ac:dyDescent="0.3">
      <c r="A588" t="str">
        <f t="shared" si="30"/>
        <v>건물평면</v>
      </c>
      <c r="B588" t="s">
        <v>11</v>
      </c>
      <c r="C588" t="s">
        <v>17</v>
      </c>
      <c r="D588" t="s">
        <v>13</v>
      </c>
      <c r="E588" t="s">
        <v>13</v>
      </c>
      <c r="F588" t="s">
        <v>68</v>
      </c>
      <c r="G588" t="s">
        <v>69</v>
      </c>
      <c r="H588" t="s">
        <v>70</v>
      </c>
      <c r="I588" s="2">
        <v>772.97743062899895</v>
      </c>
      <c r="J588" s="2">
        <f>SUMIF($R$84:$R$110,$A588,$U$84:$U$110)</f>
        <v>24.14</v>
      </c>
      <c r="K588">
        <v>6.6</v>
      </c>
      <c r="L588">
        <v>0.13730000000000001</v>
      </c>
      <c r="M588">
        <f t="shared" si="31"/>
        <v>28.272235114218237</v>
      </c>
      <c r="N588">
        <f t="shared" si="32"/>
        <v>34004.374239155761</v>
      </c>
    </row>
    <row r="589" spans="1:14" x14ac:dyDescent="0.3">
      <c r="A589" t="str">
        <f t="shared" si="30"/>
        <v>주차장노외</v>
      </c>
      <c r="B589" t="s">
        <v>22</v>
      </c>
      <c r="C589" t="s">
        <v>23</v>
      </c>
      <c r="D589" t="s">
        <v>13</v>
      </c>
      <c r="E589" t="s">
        <v>13</v>
      </c>
      <c r="F589" t="s">
        <v>68</v>
      </c>
      <c r="G589" t="s">
        <v>69</v>
      </c>
      <c r="H589" t="s">
        <v>70</v>
      </c>
      <c r="I589" s="2">
        <v>260.13766913400002</v>
      </c>
      <c r="J589" s="2">
        <f>SUMIF($R$84:$R$110,$A589,$U$84:$U$110)</f>
        <v>50</v>
      </c>
      <c r="K589">
        <v>10</v>
      </c>
      <c r="L589">
        <v>0.13730000000000001</v>
      </c>
      <c r="M589">
        <f t="shared" si="31"/>
        <v>13.006883456700002</v>
      </c>
      <c r="N589">
        <f t="shared" si="32"/>
        <v>15644.003063779015</v>
      </c>
    </row>
    <row r="590" spans="1:14" x14ac:dyDescent="0.3">
      <c r="A590" t="str">
        <f t="shared" si="30"/>
        <v>주차장노외</v>
      </c>
      <c r="B590" t="s">
        <v>22</v>
      </c>
      <c r="C590" t="s">
        <v>23</v>
      </c>
      <c r="D590" t="s">
        <v>13</v>
      </c>
      <c r="E590" t="s">
        <v>13</v>
      </c>
      <c r="F590" t="s">
        <v>68</v>
      </c>
      <c r="G590" t="s">
        <v>69</v>
      </c>
      <c r="H590" t="s">
        <v>70</v>
      </c>
      <c r="I590" s="2">
        <v>38.578404300400003</v>
      </c>
      <c r="J590" s="2">
        <f>SUMIF($R$84:$R$110,$A590,$U$84:$U$110)</f>
        <v>50</v>
      </c>
      <c r="K590">
        <v>10</v>
      </c>
      <c r="L590">
        <v>0.13730000000000001</v>
      </c>
      <c r="M590">
        <f t="shared" si="31"/>
        <v>1.9289202150200002</v>
      </c>
      <c r="N590">
        <f t="shared" si="32"/>
        <v>2320.004930774875</v>
      </c>
    </row>
    <row r="591" spans="1:14" x14ac:dyDescent="0.3">
      <c r="A591" t="str">
        <f t="shared" si="30"/>
        <v>건물평면</v>
      </c>
      <c r="B591" t="s">
        <v>11</v>
      </c>
      <c r="C591" t="s">
        <v>17</v>
      </c>
      <c r="D591" t="s">
        <v>13</v>
      </c>
      <c r="E591" t="s">
        <v>26</v>
      </c>
      <c r="F591" t="s">
        <v>68</v>
      </c>
      <c r="G591" t="s">
        <v>69</v>
      </c>
      <c r="H591" t="s">
        <v>70</v>
      </c>
      <c r="I591" s="2">
        <v>721.62949085299897</v>
      </c>
      <c r="J591" s="2">
        <f>SUMIF($R$84:$R$110,$A591,$U$84:$U$110)</f>
        <v>24.14</v>
      </c>
      <c r="K591">
        <v>6.6</v>
      </c>
      <c r="L591">
        <v>0.13730000000000001</v>
      </c>
      <c r="M591">
        <f t="shared" si="31"/>
        <v>26.39414531695666</v>
      </c>
      <c r="N591">
        <f t="shared" si="32"/>
        <v>31745.505491678989</v>
      </c>
    </row>
    <row r="592" spans="1:14" x14ac:dyDescent="0.3">
      <c r="A592" t="str">
        <f t="shared" si="30"/>
        <v>건물평면</v>
      </c>
      <c r="B592" t="s">
        <v>11</v>
      </c>
      <c r="C592" t="s">
        <v>17</v>
      </c>
      <c r="D592" t="s">
        <v>13</v>
      </c>
      <c r="E592" t="s">
        <v>26</v>
      </c>
      <c r="F592" t="s">
        <v>68</v>
      </c>
      <c r="G592" t="s">
        <v>69</v>
      </c>
      <c r="H592" t="s">
        <v>70</v>
      </c>
      <c r="I592" s="2">
        <v>1249.4159642899899</v>
      </c>
      <c r="J592" s="2">
        <f>SUMIF($R$84:$R$110,$A592,$U$84:$U$110)</f>
        <v>24.14</v>
      </c>
      <c r="K592">
        <v>6.6</v>
      </c>
      <c r="L592">
        <v>0.13730000000000001</v>
      </c>
      <c r="M592">
        <f t="shared" si="31"/>
        <v>45.698335421152059</v>
      </c>
      <c r="N592">
        <f t="shared" si="32"/>
        <v>54963.581531119802</v>
      </c>
    </row>
    <row r="593" spans="1:14" x14ac:dyDescent="0.3">
      <c r="A593" t="str">
        <f t="shared" si="30"/>
        <v>주차장노외</v>
      </c>
      <c r="B593" t="s">
        <v>22</v>
      </c>
      <c r="C593" t="s">
        <v>23</v>
      </c>
      <c r="D593" t="s">
        <v>13</v>
      </c>
      <c r="E593" t="s">
        <v>13</v>
      </c>
      <c r="F593" t="s">
        <v>68</v>
      </c>
      <c r="G593" t="s">
        <v>69</v>
      </c>
      <c r="H593" t="s">
        <v>70</v>
      </c>
      <c r="I593" s="2">
        <v>307.567931079</v>
      </c>
      <c r="J593" s="2">
        <f>SUMIF($R$84:$R$110,$A593,$U$84:$U$110)</f>
        <v>50</v>
      </c>
      <c r="K593">
        <v>10</v>
      </c>
      <c r="L593">
        <v>0.13730000000000001</v>
      </c>
      <c r="M593">
        <f t="shared" si="31"/>
        <v>15.378396553950001</v>
      </c>
      <c r="N593">
        <f t="shared" si="32"/>
        <v>18496.335698470259</v>
      </c>
    </row>
    <row r="594" spans="1:14" x14ac:dyDescent="0.3">
      <c r="A594" t="str">
        <f t="shared" si="30"/>
        <v>주차장노외</v>
      </c>
      <c r="B594" t="s">
        <v>22</v>
      </c>
      <c r="C594" t="s">
        <v>23</v>
      </c>
      <c r="D594" t="s">
        <v>13</v>
      </c>
      <c r="E594" t="s">
        <v>13</v>
      </c>
      <c r="F594" t="s">
        <v>68</v>
      </c>
      <c r="G594" t="s">
        <v>69</v>
      </c>
      <c r="H594" t="s">
        <v>70</v>
      </c>
      <c r="I594" s="2">
        <v>102.545452768</v>
      </c>
      <c r="J594" s="2">
        <f>SUMIF($R$84:$R$110,$A594,$U$84:$U$110)</f>
        <v>50</v>
      </c>
      <c r="K594">
        <v>10</v>
      </c>
      <c r="L594">
        <v>0.13730000000000001</v>
      </c>
      <c r="M594">
        <f t="shared" si="31"/>
        <v>5.1272726384000009</v>
      </c>
      <c r="N594">
        <f t="shared" si="32"/>
        <v>6166.8169112903252</v>
      </c>
    </row>
    <row r="595" spans="1:14" x14ac:dyDescent="0.3">
      <c r="A595" t="str">
        <f t="shared" si="30"/>
        <v>주차장노외</v>
      </c>
      <c r="B595" t="s">
        <v>22</v>
      </c>
      <c r="C595" t="s">
        <v>23</v>
      </c>
      <c r="D595" t="s">
        <v>13</v>
      </c>
      <c r="E595" t="s">
        <v>13</v>
      </c>
      <c r="F595" t="s">
        <v>68</v>
      </c>
      <c r="G595" t="s">
        <v>69</v>
      </c>
      <c r="H595" t="s">
        <v>70</v>
      </c>
      <c r="I595" s="2">
        <v>76.163346334699895</v>
      </c>
      <c r="J595" s="2">
        <f>SUMIF($R$84:$R$110,$A595,$U$84:$U$110)</f>
        <v>50</v>
      </c>
      <c r="K595">
        <v>10</v>
      </c>
      <c r="L595">
        <v>0.13730000000000001</v>
      </c>
      <c r="M595">
        <f t="shared" si="31"/>
        <v>3.8081673167349948</v>
      </c>
      <c r="N595">
        <f t="shared" si="32"/>
        <v>4580.2656238683821</v>
      </c>
    </row>
    <row r="596" spans="1:14" x14ac:dyDescent="0.3">
      <c r="A596" t="str">
        <f t="shared" si="30"/>
        <v>주차장노외</v>
      </c>
      <c r="B596" t="s">
        <v>22</v>
      </c>
      <c r="C596" t="s">
        <v>23</v>
      </c>
      <c r="D596" t="s">
        <v>13</v>
      </c>
      <c r="E596" t="s">
        <v>13</v>
      </c>
      <c r="F596" t="s">
        <v>68</v>
      </c>
      <c r="G596" t="s">
        <v>69</v>
      </c>
      <c r="H596" t="s">
        <v>70</v>
      </c>
      <c r="I596" s="2">
        <v>124.605587264999</v>
      </c>
      <c r="J596" s="2">
        <f>SUMIF($R$84:$R$110,$A596,$U$84:$U$110)</f>
        <v>50</v>
      </c>
      <c r="K596">
        <v>10</v>
      </c>
      <c r="L596">
        <v>0.13730000000000001</v>
      </c>
      <c r="M596">
        <f t="shared" si="31"/>
        <v>6.2302793632499505</v>
      </c>
      <c r="N596">
        <f t="shared" si="32"/>
        <v>7493.4560435901521</v>
      </c>
    </row>
    <row r="597" spans="1:14" x14ac:dyDescent="0.3">
      <c r="A597" t="str">
        <f t="shared" si="30"/>
        <v>주차장노외</v>
      </c>
      <c r="B597" t="s">
        <v>22</v>
      </c>
      <c r="C597" t="s">
        <v>23</v>
      </c>
      <c r="D597" t="s">
        <v>13</v>
      </c>
      <c r="E597" t="s">
        <v>13</v>
      </c>
      <c r="F597" t="s">
        <v>68</v>
      </c>
      <c r="G597" t="s">
        <v>69</v>
      </c>
      <c r="H597" t="s">
        <v>70</v>
      </c>
      <c r="I597" s="2">
        <v>116.56964678200001</v>
      </c>
      <c r="J597" s="2">
        <f>SUMIF($R$84:$R$110,$A597,$U$84:$U$110)</f>
        <v>50</v>
      </c>
      <c r="K597">
        <v>10</v>
      </c>
      <c r="L597">
        <v>0.13730000000000001</v>
      </c>
      <c r="M597">
        <f t="shared" si="31"/>
        <v>5.8284823391000007</v>
      </c>
      <c r="N597">
        <f t="shared" si="32"/>
        <v>7010.1954763878484</v>
      </c>
    </row>
    <row r="598" spans="1:14" x14ac:dyDescent="0.3">
      <c r="A598" t="str">
        <f t="shared" si="30"/>
        <v>건물평면</v>
      </c>
      <c r="B598" t="s">
        <v>11</v>
      </c>
      <c r="C598" t="s">
        <v>17</v>
      </c>
      <c r="D598" t="s">
        <v>13</v>
      </c>
      <c r="E598" t="s">
        <v>26</v>
      </c>
      <c r="F598" t="s">
        <v>68</v>
      </c>
      <c r="G598" t="s">
        <v>69</v>
      </c>
      <c r="H598" t="s">
        <v>70</v>
      </c>
      <c r="I598" s="2">
        <v>444.28566368000003</v>
      </c>
      <c r="J598" s="2">
        <f>SUMIF($R$84:$R$110,$A598,$U$84:$U$110)</f>
        <v>24.14</v>
      </c>
      <c r="K598">
        <v>6.6</v>
      </c>
      <c r="L598">
        <v>0.13730000000000001</v>
      </c>
      <c r="M598">
        <f t="shared" si="31"/>
        <v>16.250084729144245</v>
      </c>
      <c r="N598">
        <f t="shared" si="32"/>
        <v>19544.756907808784</v>
      </c>
    </row>
    <row r="599" spans="1:14" x14ac:dyDescent="0.3">
      <c r="A599" t="str">
        <f t="shared" si="30"/>
        <v>건물평면</v>
      </c>
      <c r="B599" t="s">
        <v>11</v>
      </c>
      <c r="C599" t="s">
        <v>17</v>
      </c>
      <c r="D599" t="s">
        <v>13</v>
      </c>
      <c r="E599" t="s">
        <v>26</v>
      </c>
      <c r="F599" t="s">
        <v>68</v>
      </c>
      <c r="G599" t="s">
        <v>69</v>
      </c>
      <c r="H599" t="s">
        <v>70</v>
      </c>
      <c r="I599" s="2">
        <v>283.36814567099901</v>
      </c>
      <c r="J599" s="2">
        <f>SUMIF($R$84:$R$110,$A599,$U$84:$U$110)</f>
        <v>24.14</v>
      </c>
      <c r="K599">
        <v>6.6</v>
      </c>
      <c r="L599">
        <v>0.13730000000000001</v>
      </c>
      <c r="M599">
        <f t="shared" si="31"/>
        <v>10.364404600754419</v>
      </c>
      <c r="N599">
        <f t="shared" si="32"/>
        <v>12465.766904748178</v>
      </c>
    </row>
    <row r="600" spans="1:14" x14ac:dyDescent="0.3">
      <c r="A600" t="str">
        <f t="shared" si="30"/>
        <v>건물평면</v>
      </c>
      <c r="B600" t="s">
        <v>11</v>
      </c>
      <c r="C600" t="s">
        <v>17</v>
      </c>
      <c r="D600" t="s">
        <v>13</v>
      </c>
      <c r="E600" t="s">
        <v>13</v>
      </c>
      <c r="F600" t="s">
        <v>68</v>
      </c>
      <c r="G600" t="s">
        <v>69</v>
      </c>
      <c r="H600" t="s">
        <v>70</v>
      </c>
      <c r="I600" s="2">
        <v>1396.3250568200001</v>
      </c>
      <c r="J600" s="2">
        <f>SUMIF($R$84:$R$110,$A600,$U$84:$U$110)</f>
        <v>24.14</v>
      </c>
      <c r="K600">
        <v>6.6</v>
      </c>
      <c r="L600">
        <v>0.13730000000000001</v>
      </c>
      <c r="M600">
        <f t="shared" si="31"/>
        <v>51.071646775204243</v>
      </c>
      <c r="N600">
        <f t="shared" si="32"/>
        <v>61426.321015583351</v>
      </c>
    </row>
    <row r="601" spans="1:14" x14ac:dyDescent="0.3">
      <c r="A601" t="str">
        <f t="shared" si="30"/>
        <v>건물평면</v>
      </c>
      <c r="B601" t="s">
        <v>11</v>
      </c>
      <c r="C601" t="s">
        <v>17</v>
      </c>
      <c r="D601" t="s">
        <v>13</v>
      </c>
      <c r="E601" t="s">
        <v>13</v>
      </c>
      <c r="F601" t="s">
        <v>68</v>
      </c>
      <c r="G601" t="s">
        <v>69</v>
      </c>
      <c r="H601" t="s">
        <v>70</v>
      </c>
      <c r="I601" s="2">
        <v>676.54671754699905</v>
      </c>
      <c r="J601" s="2">
        <f>SUMIF($R$84:$R$110,$A601,$U$84:$U$110)</f>
        <v>24.14</v>
      </c>
      <c r="K601">
        <v>6.6</v>
      </c>
      <c r="L601">
        <v>0.13730000000000001</v>
      </c>
      <c r="M601">
        <f t="shared" si="31"/>
        <v>24.745208729673571</v>
      </c>
      <c r="N601">
        <f t="shared" si="32"/>
        <v>29762.250309197429</v>
      </c>
    </row>
    <row r="602" spans="1:14" x14ac:dyDescent="0.3">
      <c r="A602" t="str">
        <f t="shared" si="30"/>
        <v>건물복합</v>
      </c>
      <c r="B602" t="s">
        <v>11</v>
      </c>
      <c r="C602" t="s">
        <v>18</v>
      </c>
      <c r="D602" t="s">
        <v>13</v>
      </c>
      <c r="E602" t="s">
        <v>13</v>
      </c>
      <c r="F602" t="s">
        <v>68</v>
      </c>
      <c r="G602" t="s">
        <v>69</v>
      </c>
      <c r="H602" t="s">
        <v>70</v>
      </c>
      <c r="I602" s="2">
        <v>1485.6010787</v>
      </c>
      <c r="J602" s="2">
        <f>SUMIF($R$84:$R$110,$A602,$U$84:$U$110)</f>
        <v>16.47</v>
      </c>
      <c r="K602">
        <v>6.6</v>
      </c>
      <c r="L602">
        <v>0.13730000000000001</v>
      </c>
      <c r="M602">
        <f t="shared" si="31"/>
        <v>37.072499645740912</v>
      </c>
      <c r="N602">
        <f t="shared" si="32"/>
        <v>44588.874803915591</v>
      </c>
    </row>
    <row r="603" spans="1:14" x14ac:dyDescent="0.3">
      <c r="A603" t="str">
        <f t="shared" si="30"/>
        <v>주차장노외</v>
      </c>
      <c r="B603" t="s">
        <v>22</v>
      </c>
      <c r="C603" t="s">
        <v>23</v>
      </c>
      <c r="D603" t="s">
        <v>13</v>
      </c>
      <c r="E603" t="s">
        <v>13</v>
      </c>
      <c r="F603" t="s">
        <v>68</v>
      </c>
      <c r="G603" t="s">
        <v>69</v>
      </c>
      <c r="H603" t="s">
        <v>70</v>
      </c>
      <c r="I603" s="2">
        <v>69.749920950299895</v>
      </c>
      <c r="J603" s="2">
        <f>SUMIF($R$84:$R$110,$A603,$U$84:$U$110)</f>
        <v>50</v>
      </c>
      <c r="K603">
        <v>10</v>
      </c>
      <c r="L603">
        <v>0.13730000000000001</v>
      </c>
      <c r="M603">
        <f t="shared" si="31"/>
        <v>3.4874960475149948</v>
      </c>
      <c r="N603">
        <f t="shared" si="32"/>
        <v>4194.578896156565</v>
      </c>
    </row>
    <row r="604" spans="1:14" x14ac:dyDescent="0.3">
      <c r="A604" t="str">
        <f t="shared" si="30"/>
        <v>주차장노외</v>
      </c>
      <c r="B604" t="s">
        <v>22</v>
      </c>
      <c r="C604" t="s">
        <v>23</v>
      </c>
      <c r="D604" t="s">
        <v>13</v>
      </c>
      <c r="E604" t="s">
        <v>13</v>
      </c>
      <c r="F604" t="s">
        <v>68</v>
      </c>
      <c r="G604" t="s">
        <v>69</v>
      </c>
      <c r="H604" t="s">
        <v>70</v>
      </c>
      <c r="I604" s="2">
        <v>126.541457202999</v>
      </c>
      <c r="J604" s="2">
        <f>SUMIF($R$84:$R$110,$A604,$U$84:$U$110)</f>
        <v>50</v>
      </c>
      <c r="K604">
        <v>10</v>
      </c>
      <c r="L604">
        <v>0.13730000000000001</v>
      </c>
      <c r="M604">
        <f t="shared" si="31"/>
        <v>6.3270728601499506</v>
      </c>
      <c r="N604">
        <f t="shared" si="32"/>
        <v>7609.8742283996335</v>
      </c>
    </row>
    <row r="605" spans="1:14" x14ac:dyDescent="0.3">
      <c r="A605" t="str">
        <f t="shared" si="30"/>
        <v>주차장노외</v>
      </c>
      <c r="B605" t="s">
        <v>22</v>
      </c>
      <c r="C605" t="s">
        <v>23</v>
      </c>
      <c r="D605" t="s">
        <v>13</v>
      </c>
      <c r="E605" t="s">
        <v>13</v>
      </c>
      <c r="F605" t="s">
        <v>68</v>
      </c>
      <c r="G605" t="s">
        <v>69</v>
      </c>
      <c r="H605" t="s">
        <v>70</v>
      </c>
      <c r="I605" s="2">
        <v>61.523948083800001</v>
      </c>
      <c r="J605" s="2">
        <f>SUMIF($R$84:$R$110,$A605,$U$84:$U$110)</f>
        <v>50</v>
      </c>
      <c r="K605">
        <v>10</v>
      </c>
      <c r="L605">
        <v>0.13730000000000001</v>
      </c>
      <c r="M605">
        <f t="shared" si="31"/>
        <v>3.0761974041900002</v>
      </c>
      <c r="N605">
        <f t="shared" si="32"/>
        <v>3699.8902754947144</v>
      </c>
    </row>
    <row r="606" spans="1:14" x14ac:dyDescent="0.3">
      <c r="A606" t="str">
        <f t="shared" si="30"/>
        <v>주차장노외</v>
      </c>
      <c r="B606" t="s">
        <v>22</v>
      </c>
      <c r="C606" t="s">
        <v>23</v>
      </c>
      <c r="D606" t="s">
        <v>13</v>
      </c>
      <c r="E606" t="s">
        <v>13</v>
      </c>
      <c r="F606" t="s">
        <v>68</v>
      </c>
      <c r="G606" t="s">
        <v>69</v>
      </c>
      <c r="H606" t="s">
        <v>70</v>
      </c>
      <c r="I606" s="2">
        <v>121.075047678</v>
      </c>
      <c r="J606" s="2">
        <f>SUMIF($R$84:$R$110,$A606,$U$84:$U$110)</f>
        <v>50</v>
      </c>
      <c r="K606">
        <v>10</v>
      </c>
      <c r="L606">
        <v>0.13730000000000001</v>
      </c>
      <c r="M606">
        <f t="shared" si="31"/>
        <v>6.0537523839000009</v>
      </c>
      <c r="N606">
        <f t="shared" si="32"/>
        <v>7281.1385722309587</v>
      </c>
    </row>
    <row r="607" spans="1:14" x14ac:dyDescent="0.3">
      <c r="A607" t="str">
        <f t="shared" si="30"/>
        <v>주차장노외</v>
      </c>
      <c r="B607" t="s">
        <v>22</v>
      </c>
      <c r="C607" t="s">
        <v>23</v>
      </c>
      <c r="D607" t="s">
        <v>13</v>
      </c>
      <c r="E607" t="s">
        <v>13</v>
      </c>
      <c r="F607" t="s">
        <v>68</v>
      </c>
      <c r="G607" t="s">
        <v>69</v>
      </c>
      <c r="H607" t="s">
        <v>70</v>
      </c>
      <c r="I607" s="2">
        <v>40.922991544200002</v>
      </c>
      <c r="J607" s="2">
        <f>SUMIF($R$84:$R$110,$A607,$U$84:$U$110)</f>
        <v>50</v>
      </c>
      <c r="K607">
        <v>10</v>
      </c>
      <c r="L607">
        <v>0.13730000000000001</v>
      </c>
      <c r="M607">
        <f t="shared" si="31"/>
        <v>2.04614957721</v>
      </c>
      <c r="N607">
        <f t="shared" si="32"/>
        <v>2461.002311690173</v>
      </c>
    </row>
    <row r="608" spans="1:14" x14ac:dyDescent="0.3">
      <c r="A608" t="str">
        <f t="shared" si="30"/>
        <v>주차장노외</v>
      </c>
      <c r="B608" t="s">
        <v>22</v>
      </c>
      <c r="C608" t="s">
        <v>23</v>
      </c>
      <c r="D608" t="s">
        <v>13</v>
      </c>
      <c r="E608" t="s">
        <v>13</v>
      </c>
      <c r="F608" t="s">
        <v>68</v>
      </c>
      <c r="G608" t="s">
        <v>69</v>
      </c>
      <c r="H608" t="s">
        <v>70</v>
      </c>
      <c r="I608" s="2">
        <v>188.836066469999</v>
      </c>
      <c r="J608" s="2">
        <f>SUMIF($R$84:$R$110,$A608,$U$84:$U$110)</f>
        <v>50</v>
      </c>
      <c r="K608">
        <v>10</v>
      </c>
      <c r="L608">
        <v>0.13730000000000001</v>
      </c>
      <c r="M608">
        <f t="shared" si="31"/>
        <v>9.4418033234999506</v>
      </c>
      <c r="N608">
        <f t="shared" si="32"/>
        <v>11356.11006373292</v>
      </c>
    </row>
    <row r="609" spans="1:14" x14ac:dyDescent="0.3">
      <c r="A609" t="str">
        <f t="shared" si="30"/>
        <v>주차장노외</v>
      </c>
      <c r="B609" t="s">
        <v>22</v>
      </c>
      <c r="C609" t="s">
        <v>23</v>
      </c>
      <c r="D609" t="s">
        <v>13</v>
      </c>
      <c r="E609" t="s">
        <v>13</v>
      </c>
      <c r="F609" t="s">
        <v>68</v>
      </c>
      <c r="G609" t="s">
        <v>69</v>
      </c>
      <c r="H609" t="s">
        <v>70</v>
      </c>
      <c r="I609" s="2">
        <v>61.615271350800001</v>
      </c>
      <c r="J609" s="2">
        <f>SUMIF($R$84:$R$110,$A609,$U$84:$U$110)</f>
        <v>50</v>
      </c>
      <c r="K609">
        <v>10</v>
      </c>
      <c r="L609">
        <v>0.13730000000000001</v>
      </c>
      <c r="M609">
        <f t="shared" si="31"/>
        <v>3.08076356754</v>
      </c>
      <c r="N609">
        <f t="shared" si="32"/>
        <v>3705.3822193316</v>
      </c>
    </row>
    <row r="610" spans="1:14" x14ac:dyDescent="0.3">
      <c r="A610" t="str">
        <f t="shared" si="30"/>
        <v>기타시설물방목기념관</v>
      </c>
      <c r="B610" t="s">
        <v>24</v>
      </c>
      <c r="C610" t="s">
        <v>72</v>
      </c>
      <c r="D610" t="s">
        <v>13</v>
      </c>
      <c r="E610" t="s">
        <v>59</v>
      </c>
      <c r="F610" t="s">
        <v>68</v>
      </c>
      <c r="G610" t="s">
        <v>69</v>
      </c>
      <c r="H610" t="s">
        <v>70</v>
      </c>
      <c r="I610" s="2">
        <v>330.33713531500001</v>
      </c>
      <c r="J610" s="2">
        <f>SUMIF($R$84:$R$110,$A610,$U$84:$U$110)</f>
        <v>50</v>
      </c>
      <c r="K610">
        <v>10</v>
      </c>
      <c r="L610">
        <v>0.13730000000000001</v>
      </c>
      <c r="M610">
        <f t="shared" si="31"/>
        <v>16.516856765750003</v>
      </c>
      <c r="N610">
        <f t="shared" si="32"/>
        <v>19865.616441292284</v>
      </c>
    </row>
    <row r="611" spans="1:14" x14ac:dyDescent="0.3">
      <c r="A611" t="str">
        <f t="shared" si="30"/>
        <v>건물평면</v>
      </c>
      <c r="B611" t="s">
        <v>11</v>
      </c>
      <c r="C611" t="s">
        <v>17</v>
      </c>
      <c r="D611" t="s">
        <v>13</v>
      </c>
      <c r="E611" t="s">
        <v>13</v>
      </c>
      <c r="F611" t="s">
        <v>68</v>
      </c>
      <c r="G611" t="s">
        <v>69</v>
      </c>
      <c r="H611" t="s">
        <v>70</v>
      </c>
      <c r="I611" s="2">
        <v>1394.1063514899899</v>
      </c>
      <c r="J611" s="2">
        <f>SUMIF($R$84:$R$110,$A611,$U$84:$U$110)</f>
        <v>24.14</v>
      </c>
      <c r="K611">
        <v>6.6</v>
      </c>
      <c r="L611">
        <v>0.13730000000000001</v>
      </c>
      <c r="M611">
        <f t="shared" si="31"/>
        <v>50.990495946921754</v>
      </c>
      <c r="N611">
        <f t="shared" si="32"/>
        <v>61328.717019168253</v>
      </c>
    </row>
    <row r="612" spans="1:14" x14ac:dyDescent="0.3">
      <c r="A612" t="str">
        <f t="shared" si="30"/>
        <v>주차장노외</v>
      </c>
      <c r="B612" t="s">
        <v>22</v>
      </c>
      <c r="C612" t="s">
        <v>23</v>
      </c>
      <c r="D612" t="s">
        <v>13</v>
      </c>
      <c r="E612" t="s">
        <v>13</v>
      </c>
      <c r="F612" t="s">
        <v>68</v>
      </c>
      <c r="G612" t="s">
        <v>69</v>
      </c>
      <c r="H612" t="s">
        <v>70</v>
      </c>
      <c r="I612" s="2">
        <v>163.179418811999</v>
      </c>
      <c r="J612" s="2">
        <f>SUMIF($R$84:$R$110,$A612,$U$84:$U$110)</f>
        <v>50</v>
      </c>
      <c r="K612">
        <v>10</v>
      </c>
      <c r="L612">
        <v>0.13730000000000001</v>
      </c>
      <c r="M612">
        <f t="shared" si="31"/>
        <v>8.15897094059995</v>
      </c>
      <c r="N612">
        <f t="shared" si="32"/>
        <v>9813.1859808647096</v>
      </c>
    </row>
    <row r="613" spans="1:14" x14ac:dyDescent="0.3">
      <c r="A613" t="str">
        <f t="shared" si="30"/>
        <v>주차장노외</v>
      </c>
      <c r="B613" t="s">
        <v>22</v>
      </c>
      <c r="C613" t="s">
        <v>23</v>
      </c>
      <c r="D613" t="s">
        <v>13</v>
      </c>
      <c r="E613" t="s">
        <v>13</v>
      </c>
      <c r="F613" t="s">
        <v>68</v>
      </c>
      <c r="G613" t="s">
        <v>69</v>
      </c>
      <c r="H613" t="s">
        <v>70</v>
      </c>
      <c r="I613" s="2">
        <v>536.00100293699904</v>
      </c>
      <c r="J613" s="2">
        <f>SUMIF($R$84:$R$110,$A613,$U$84:$U$110)</f>
        <v>50</v>
      </c>
      <c r="K613">
        <v>10</v>
      </c>
      <c r="L613">
        <v>0.13730000000000001</v>
      </c>
      <c r="M613">
        <f t="shared" si="31"/>
        <v>26.800050146849955</v>
      </c>
      <c r="N613">
        <f t="shared" si="32"/>
        <v>32233.70671402349</v>
      </c>
    </row>
    <row r="614" spans="1:14" x14ac:dyDescent="0.3">
      <c r="A614" t="str">
        <f t="shared" si="30"/>
        <v>주차장노외</v>
      </c>
      <c r="B614" t="s">
        <v>22</v>
      </c>
      <c r="C614" t="s">
        <v>23</v>
      </c>
      <c r="D614" t="s">
        <v>13</v>
      </c>
      <c r="E614" t="s">
        <v>13</v>
      </c>
      <c r="F614" t="s">
        <v>68</v>
      </c>
      <c r="G614" t="s">
        <v>69</v>
      </c>
      <c r="H614" t="s">
        <v>70</v>
      </c>
      <c r="I614" s="2">
        <v>73.742912078000003</v>
      </c>
      <c r="J614" s="2">
        <f>SUMIF($R$84:$R$110,$A614,$U$84:$U$110)</f>
        <v>50</v>
      </c>
      <c r="K614">
        <v>10</v>
      </c>
      <c r="L614">
        <v>0.13730000000000001</v>
      </c>
      <c r="M614">
        <f t="shared" si="31"/>
        <v>3.6871456039000003</v>
      </c>
      <c r="N614">
        <f t="shared" si="32"/>
        <v>4434.7070007995171</v>
      </c>
    </row>
    <row r="615" spans="1:14" x14ac:dyDescent="0.3">
      <c r="A615" t="str">
        <f t="shared" si="30"/>
        <v>주차장노외</v>
      </c>
      <c r="B615" t="s">
        <v>22</v>
      </c>
      <c r="C615" t="s">
        <v>23</v>
      </c>
      <c r="D615" t="s">
        <v>13</v>
      </c>
      <c r="E615" t="s">
        <v>13</v>
      </c>
      <c r="F615" t="s">
        <v>68</v>
      </c>
      <c r="G615" t="s">
        <v>69</v>
      </c>
      <c r="H615" t="s">
        <v>70</v>
      </c>
      <c r="I615" s="2">
        <v>57.137680648200003</v>
      </c>
      <c r="J615" s="2">
        <f>SUMIF($R$84:$R$110,$A615,$U$84:$U$110)</f>
        <v>50</v>
      </c>
      <c r="K615">
        <v>10</v>
      </c>
      <c r="L615">
        <v>0.13730000000000001</v>
      </c>
      <c r="M615">
        <f t="shared" si="31"/>
        <v>2.8568840324100004</v>
      </c>
      <c r="N615">
        <f t="shared" si="32"/>
        <v>3436.1115562130631</v>
      </c>
    </row>
    <row r="616" spans="1:14" x14ac:dyDescent="0.3">
      <c r="A616" t="str">
        <f t="shared" si="30"/>
        <v>주차장노외</v>
      </c>
      <c r="B616" t="s">
        <v>22</v>
      </c>
      <c r="C616" t="s">
        <v>23</v>
      </c>
      <c r="D616" t="s">
        <v>13</v>
      </c>
      <c r="E616" t="s">
        <v>13</v>
      </c>
      <c r="F616" t="s">
        <v>68</v>
      </c>
      <c r="G616" t="s">
        <v>69</v>
      </c>
      <c r="H616" t="s">
        <v>70</v>
      </c>
      <c r="I616" s="2">
        <v>95.5011736469</v>
      </c>
      <c r="J616" s="2">
        <f>SUMIF($R$84:$R$110,$A616,$U$84:$U$110)</f>
        <v>50</v>
      </c>
      <c r="K616">
        <v>10</v>
      </c>
      <c r="L616">
        <v>0.13730000000000001</v>
      </c>
      <c r="M616">
        <f t="shared" si="31"/>
        <v>4.7750586823450005</v>
      </c>
      <c r="N616">
        <f t="shared" si="32"/>
        <v>5743.1922800730854</v>
      </c>
    </row>
    <row r="617" spans="1:14" x14ac:dyDescent="0.3">
      <c r="A617" t="str">
        <f t="shared" si="30"/>
        <v>주차장노외</v>
      </c>
      <c r="B617" t="s">
        <v>22</v>
      </c>
      <c r="C617" t="s">
        <v>23</v>
      </c>
      <c r="D617" t="s">
        <v>13</v>
      </c>
      <c r="E617" t="s">
        <v>13</v>
      </c>
      <c r="F617" t="s">
        <v>68</v>
      </c>
      <c r="G617" t="s">
        <v>69</v>
      </c>
      <c r="H617" t="s">
        <v>70</v>
      </c>
      <c r="I617" s="2">
        <v>65.571379415899898</v>
      </c>
      <c r="J617" s="2">
        <f>SUMIF($R$84:$R$110,$A617,$U$84:$U$110)</f>
        <v>50</v>
      </c>
      <c r="K617">
        <v>10</v>
      </c>
      <c r="L617">
        <v>0.13730000000000001</v>
      </c>
      <c r="M617">
        <f t="shared" si="31"/>
        <v>3.278568970794995</v>
      </c>
      <c r="N617">
        <f t="shared" si="32"/>
        <v>3943.2922724857385</v>
      </c>
    </row>
    <row r="618" spans="1:14" x14ac:dyDescent="0.3">
      <c r="A618" t="str">
        <f t="shared" si="30"/>
        <v>건물평면</v>
      </c>
      <c r="B618" t="s">
        <v>11</v>
      </c>
      <c r="C618" t="s">
        <v>17</v>
      </c>
      <c r="D618" t="s">
        <v>13</v>
      </c>
      <c r="E618" t="s">
        <v>13</v>
      </c>
      <c r="F618" t="s">
        <v>68</v>
      </c>
      <c r="G618" t="s">
        <v>69</v>
      </c>
      <c r="H618" t="s">
        <v>70</v>
      </c>
      <c r="I618" s="2">
        <v>779.37811265599896</v>
      </c>
      <c r="J618" s="2">
        <f>SUMIF($R$84:$R$110,$A618,$U$84:$U$110)</f>
        <v>24.14</v>
      </c>
      <c r="K618">
        <v>6.6</v>
      </c>
      <c r="L618">
        <v>0.13730000000000001</v>
      </c>
      <c r="M618">
        <f t="shared" si="31"/>
        <v>28.506344908357299</v>
      </c>
      <c r="N618">
        <f t="shared" si="32"/>
        <v>34285.949325836926</v>
      </c>
    </row>
    <row r="619" spans="1:14" x14ac:dyDescent="0.3">
      <c r="A619" t="str">
        <f t="shared" si="30"/>
        <v>주차장노외</v>
      </c>
      <c r="B619" t="s">
        <v>22</v>
      </c>
      <c r="C619" t="s">
        <v>23</v>
      </c>
      <c r="D619" t="s">
        <v>13</v>
      </c>
      <c r="E619" t="s">
        <v>13</v>
      </c>
      <c r="F619" t="s">
        <v>68</v>
      </c>
      <c r="G619" t="s">
        <v>69</v>
      </c>
      <c r="H619" t="s">
        <v>70</v>
      </c>
      <c r="I619" s="2">
        <v>187.140686743999</v>
      </c>
      <c r="J619" s="2">
        <f>SUMIF($R$84:$R$110,$A619,$U$84:$U$110)</f>
        <v>50</v>
      </c>
      <c r="K619">
        <v>10</v>
      </c>
      <c r="L619">
        <v>0.13730000000000001</v>
      </c>
      <c r="M619">
        <f t="shared" si="31"/>
        <v>9.3570343371999503</v>
      </c>
      <c r="N619">
        <f t="shared" si="32"/>
        <v>11254.154334998566</v>
      </c>
    </row>
    <row r="620" spans="1:14" x14ac:dyDescent="0.3">
      <c r="A620" t="str">
        <f t="shared" si="30"/>
        <v>주차장노외</v>
      </c>
      <c r="B620" t="s">
        <v>22</v>
      </c>
      <c r="C620" t="s">
        <v>23</v>
      </c>
      <c r="D620" t="s">
        <v>13</v>
      </c>
      <c r="E620" t="s">
        <v>13</v>
      </c>
      <c r="F620" t="s">
        <v>68</v>
      </c>
      <c r="G620" t="s">
        <v>69</v>
      </c>
      <c r="H620" t="s">
        <v>70</v>
      </c>
      <c r="I620" s="2">
        <v>166.66577891399899</v>
      </c>
      <c r="J620" s="2">
        <f>SUMIF($R$84:$R$110,$A620,$U$84:$U$110)</f>
        <v>50</v>
      </c>
      <c r="K620">
        <v>10</v>
      </c>
      <c r="L620">
        <v>0.13730000000000001</v>
      </c>
      <c r="M620">
        <f t="shared" si="31"/>
        <v>8.3332889456999499</v>
      </c>
      <c r="N620">
        <f t="shared" si="32"/>
        <v>10022.846612862722</v>
      </c>
    </row>
    <row r="621" spans="1:14" x14ac:dyDescent="0.3">
      <c r="A621" t="str">
        <f t="shared" si="30"/>
        <v>주차장노외</v>
      </c>
      <c r="B621" t="s">
        <v>22</v>
      </c>
      <c r="C621" t="s">
        <v>23</v>
      </c>
      <c r="D621" t="s">
        <v>13</v>
      </c>
      <c r="E621" t="s">
        <v>13</v>
      </c>
      <c r="F621" t="s">
        <v>68</v>
      </c>
      <c r="G621" t="s">
        <v>69</v>
      </c>
      <c r="H621" t="s">
        <v>70</v>
      </c>
      <c r="I621" s="2">
        <v>67.650699324599898</v>
      </c>
      <c r="J621" s="2">
        <f>SUMIF($R$84:$R$110,$A621,$U$84:$U$110)</f>
        <v>50</v>
      </c>
      <c r="K621">
        <v>10</v>
      </c>
      <c r="L621">
        <v>0.13730000000000001</v>
      </c>
      <c r="M621">
        <f t="shared" si="31"/>
        <v>3.3825349662299953</v>
      </c>
      <c r="N621">
        <f t="shared" si="32"/>
        <v>4068.3371655631945</v>
      </c>
    </row>
    <row r="622" spans="1:14" x14ac:dyDescent="0.3">
      <c r="A622" t="str">
        <f t="shared" si="30"/>
        <v>주차장노외</v>
      </c>
      <c r="B622" t="s">
        <v>22</v>
      </c>
      <c r="C622" t="s">
        <v>23</v>
      </c>
      <c r="D622" t="s">
        <v>13</v>
      </c>
      <c r="E622" t="s">
        <v>13</v>
      </c>
      <c r="F622" t="s">
        <v>68</v>
      </c>
      <c r="G622" t="s">
        <v>69</v>
      </c>
      <c r="H622" t="s">
        <v>70</v>
      </c>
      <c r="I622" s="2">
        <v>48.0647611435</v>
      </c>
      <c r="J622" s="2">
        <f>SUMIF($R$84:$R$110,$A622,$U$84:$U$110)</f>
        <v>50</v>
      </c>
      <c r="K622">
        <v>10</v>
      </c>
      <c r="L622">
        <v>0.13730000000000001</v>
      </c>
      <c r="M622">
        <f t="shared" si="31"/>
        <v>2.4032380571750003</v>
      </c>
      <c r="N622">
        <f t="shared" si="32"/>
        <v>2890.4897667911173</v>
      </c>
    </row>
    <row r="623" spans="1:14" x14ac:dyDescent="0.3">
      <c r="A623" t="str">
        <f t="shared" si="30"/>
        <v>건물평면</v>
      </c>
      <c r="B623" t="s">
        <v>11</v>
      </c>
      <c r="C623" t="s">
        <v>17</v>
      </c>
      <c r="D623" t="s">
        <v>13</v>
      </c>
      <c r="E623" t="s">
        <v>13</v>
      </c>
      <c r="F623" t="s">
        <v>68</v>
      </c>
      <c r="G623" t="s">
        <v>69</v>
      </c>
      <c r="H623" t="s">
        <v>70</v>
      </c>
      <c r="I623" s="2">
        <v>1388.99854262999</v>
      </c>
      <c r="J623" s="2">
        <f>SUMIF($R$84:$R$110,$A623,$U$84:$U$110)</f>
        <v>24.14</v>
      </c>
      <c r="K623">
        <v>6.6</v>
      </c>
      <c r="L623">
        <v>0.13730000000000001</v>
      </c>
      <c r="M623">
        <f t="shared" si="31"/>
        <v>50.803673968315096</v>
      </c>
      <c r="N623">
        <f t="shared" si="32"/>
        <v>61104.017258043044</v>
      </c>
    </row>
    <row r="624" spans="1:14" x14ac:dyDescent="0.3">
      <c r="A624" t="str">
        <f t="shared" si="30"/>
        <v>기타시설물온실</v>
      </c>
      <c r="B624" t="s">
        <v>24</v>
      </c>
      <c r="C624" t="s">
        <v>73</v>
      </c>
      <c r="D624" t="s">
        <v>13</v>
      </c>
      <c r="E624" t="s">
        <v>59</v>
      </c>
      <c r="F624" t="s">
        <v>68</v>
      </c>
      <c r="G624" t="s">
        <v>69</v>
      </c>
      <c r="H624" t="s">
        <v>70</v>
      </c>
      <c r="I624" s="2">
        <v>220.870927249</v>
      </c>
      <c r="J624" s="2">
        <f>SUMIF($R$84:$R$110,$A624,$U$84:$U$110)</f>
        <v>50</v>
      </c>
      <c r="K624">
        <v>10</v>
      </c>
      <c r="L624">
        <v>0.13730000000000001</v>
      </c>
      <c r="M624">
        <f t="shared" si="31"/>
        <v>11.043546362450002</v>
      </c>
      <c r="N624">
        <f t="shared" si="32"/>
        <v>13282.603300344015</v>
      </c>
    </row>
    <row r="625" spans="1:14" x14ac:dyDescent="0.3">
      <c r="A625" t="str">
        <f t="shared" si="30"/>
        <v>기타시설물온실</v>
      </c>
      <c r="B625" t="s">
        <v>24</v>
      </c>
      <c r="C625" t="s">
        <v>73</v>
      </c>
      <c r="D625" t="s">
        <v>13</v>
      </c>
      <c r="E625" t="s">
        <v>59</v>
      </c>
      <c r="F625" t="s">
        <v>68</v>
      </c>
      <c r="G625" t="s">
        <v>69</v>
      </c>
      <c r="H625" t="s">
        <v>70</v>
      </c>
      <c r="I625" s="2">
        <v>181.809010895</v>
      </c>
      <c r="J625" s="2">
        <f>SUMIF($R$84:$R$110,$A625,$U$84:$U$110)</f>
        <v>50</v>
      </c>
      <c r="K625">
        <v>10</v>
      </c>
      <c r="L625">
        <v>0.13730000000000001</v>
      </c>
      <c r="M625">
        <f t="shared" si="31"/>
        <v>9.0904505447500004</v>
      </c>
      <c r="N625">
        <f t="shared" si="32"/>
        <v>10933.521211796973</v>
      </c>
    </row>
    <row r="626" spans="1:14" x14ac:dyDescent="0.3">
      <c r="A626" t="str">
        <f t="shared" si="30"/>
        <v>기타시설물실내테니스장</v>
      </c>
      <c r="B626" t="s">
        <v>24</v>
      </c>
      <c r="C626" t="s">
        <v>74</v>
      </c>
      <c r="D626" t="s">
        <v>13</v>
      </c>
      <c r="E626" t="s">
        <v>59</v>
      </c>
      <c r="F626" t="s">
        <v>68</v>
      </c>
      <c r="G626" t="s">
        <v>69</v>
      </c>
      <c r="H626" t="s">
        <v>70</v>
      </c>
      <c r="I626" s="2">
        <v>2762.0979687399899</v>
      </c>
      <c r="J626" s="2">
        <f>SUMIF($R$84:$R$110,$A626,$U$84:$U$110)</f>
        <v>50</v>
      </c>
      <c r="K626">
        <v>10</v>
      </c>
      <c r="L626">
        <v>0.13730000000000001</v>
      </c>
      <c r="M626">
        <f t="shared" si="31"/>
        <v>138.10489843699949</v>
      </c>
      <c r="N626">
        <f t="shared" si="32"/>
        <v>166105.39038530426</v>
      </c>
    </row>
    <row r="627" spans="1:14" x14ac:dyDescent="0.3">
      <c r="A627" t="str">
        <f t="shared" si="30"/>
        <v>건물평면</v>
      </c>
      <c r="B627" t="s">
        <v>11</v>
      </c>
      <c r="C627" t="s">
        <v>17</v>
      </c>
      <c r="D627" t="s">
        <v>13</v>
      </c>
      <c r="E627" t="s">
        <v>13</v>
      </c>
      <c r="F627" t="s">
        <v>68</v>
      </c>
      <c r="G627" t="s">
        <v>69</v>
      </c>
      <c r="H627" t="s">
        <v>70</v>
      </c>
      <c r="I627" s="2">
        <v>189.51969342199899</v>
      </c>
      <c r="J627" s="2">
        <f>SUMIF($R$84:$R$110,$A627,$U$84:$U$110)</f>
        <v>24.14</v>
      </c>
      <c r="K627">
        <v>6.6</v>
      </c>
      <c r="L627">
        <v>0.13730000000000001</v>
      </c>
      <c r="M627">
        <f t="shared" si="31"/>
        <v>6.9318263624349328</v>
      </c>
      <c r="N627">
        <f t="shared" si="32"/>
        <v>8337.2402937658899</v>
      </c>
    </row>
    <row r="628" spans="1:14" x14ac:dyDescent="0.3">
      <c r="A628" t="str">
        <f t="shared" si="30"/>
        <v>기타시설물경사</v>
      </c>
      <c r="B628" t="s">
        <v>24</v>
      </c>
      <c r="C628" t="s">
        <v>12</v>
      </c>
      <c r="D628" t="s">
        <v>13</v>
      </c>
      <c r="E628" t="s">
        <v>49</v>
      </c>
      <c r="F628" t="s">
        <v>68</v>
      </c>
      <c r="G628" t="s">
        <v>69</v>
      </c>
      <c r="H628" t="s">
        <v>70</v>
      </c>
      <c r="I628" s="2">
        <v>98.375654794499894</v>
      </c>
      <c r="J628" s="2">
        <f>SUMIF($R$84:$R$110,$A628,$U$84:$U$110)</f>
        <v>50</v>
      </c>
      <c r="K628">
        <v>10</v>
      </c>
      <c r="L628">
        <v>0.13730000000000001</v>
      </c>
      <c r="M628">
        <f t="shared" si="31"/>
        <v>4.9187827397249952</v>
      </c>
      <c r="N628">
        <f t="shared" si="32"/>
        <v>5916.0561026387586</v>
      </c>
    </row>
    <row r="629" spans="1:14" x14ac:dyDescent="0.3">
      <c r="A629" t="str">
        <f t="shared" si="30"/>
        <v>건물평면</v>
      </c>
      <c r="B629" t="s">
        <v>11</v>
      </c>
      <c r="C629" t="s">
        <v>17</v>
      </c>
      <c r="D629" t="s">
        <v>13</v>
      </c>
      <c r="E629" t="s">
        <v>13</v>
      </c>
      <c r="F629" t="s">
        <v>68</v>
      </c>
      <c r="G629" t="s">
        <v>69</v>
      </c>
      <c r="H629" t="s">
        <v>70</v>
      </c>
      <c r="I629" s="2">
        <v>225.494977962999</v>
      </c>
      <c r="J629" s="2">
        <f>SUMIF($R$84:$R$110,$A629,$U$84:$U$110)</f>
        <v>24.14</v>
      </c>
      <c r="K629">
        <v>6.6</v>
      </c>
      <c r="L629">
        <v>0.13730000000000001</v>
      </c>
      <c r="M629">
        <f t="shared" si="31"/>
        <v>8.2476496485254476</v>
      </c>
      <c r="N629">
        <f t="shared" si="32"/>
        <v>9919.8441194646857</v>
      </c>
    </row>
    <row r="630" spans="1:14" x14ac:dyDescent="0.3">
      <c r="A630" t="str">
        <f t="shared" si="30"/>
        <v>건물경사</v>
      </c>
      <c r="B630" t="s">
        <v>11</v>
      </c>
      <c r="C630" t="s">
        <v>12</v>
      </c>
      <c r="D630" t="s">
        <v>13</v>
      </c>
      <c r="E630" t="s">
        <v>13</v>
      </c>
      <c r="F630" t="s">
        <v>68</v>
      </c>
      <c r="G630" t="s">
        <v>69</v>
      </c>
      <c r="H630" t="s">
        <v>70</v>
      </c>
      <c r="I630" s="2">
        <v>1295.52661929999</v>
      </c>
      <c r="J630" s="2">
        <f>SUMIF($R$84:$R$110,$A630,$U$84:$U$110)</f>
        <v>33</v>
      </c>
      <c r="K630">
        <v>6.6</v>
      </c>
      <c r="L630">
        <v>0.13730000000000001</v>
      </c>
      <c r="M630">
        <f t="shared" si="31"/>
        <v>64.776330964999502</v>
      </c>
      <c r="N630">
        <f t="shared" si="32"/>
        <v>77909.602515491235</v>
      </c>
    </row>
    <row r="631" spans="1:14" x14ac:dyDescent="0.3">
      <c r="A631" t="str">
        <f t="shared" si="30"/>
        <v>건물평면</v>
      </c>
      <c r="B631" t="s">
        <v>11</v>
      </c>
      <c r="C631" t="s">
        <v>17</v>
      </c>
      <c r="D631" t="s">
        <v>13</v>
      </c>
      <c r="E631" t="s">
        <v>13</v>
      </c>
      <c r="F631" t="s">
        <v>68</v>
      </c>
      <c r="G631" t="s">
        <v>69</v>
      </c>
      <c r="H631" t="s">
        <v>70</v>
      </c>
      <c r="I631" s="2">
        <v>406.85009462300002</v>
      </c>
      <c r="J631" s="2">
        <f>SUMIF($R$84:$R$110,$A631,$U$84:$U$110)</f>
        <v>24.14</v>
      </c>
      <c r="K631">
        <v>6.6</v>
      </c>
      <c r="L631">
        <v>0.13730000000000001</v>
      </c>
      <c r="M631">
        <f t="shared" si="31"/>
        <v>14.88085043060488</v>
      </c>
      <c r="N631">
        <f t="shared" si="32"/>
        <v>17897.913093709161</v>
      </c>
    </row>
    <row r="632" spans="1:14" x14ac:dyDescent="0.3">
      <c r="A632" t="str">
        <f t="shared" si="30"/>
        <v>나지나지</v>
      </c>
      <c r="B632" t="s">
        <v>25</v>
      </c>
      <c r="C632" t="s">
        <v>25</v>
      </c>
      <c r="D632" t="s">
        <v>13</v>
      </c>
      <c r="E632" t="s">
        <v>13</v>
      </c>
      <c r="F632" t="s">
        <v>68</v>
      </c>
      <c r="G632" t="s">
        <v>69</v>
      </c>
      <c r="H632" t="s">
        <v>70</v>
      </c>
      <c r="I632" s="2">
        <v>1001.19287790999</v>
      </c>
      <c r="J632" s="2">
        <f>SUMIF($R$84:$R$110,$A632,$U$84:$U$110)</f>
        <v>50</v>
      </c>
      <c r="K632">
        <v>10</v>
      </c>
      <c r="L632">
        <v>0.13730000000000001</v>
      </c>
      <c r="M632">
        <f t="shared" si="31"/>
        <v>50.059643895499505</v>
      </c>
      <c r="N632">
        <f t="shared" si="32"/>
        <v>60209.136576024248</v>
      </c>
    </row>
    <row r="633" spans="1:14" x14ac:dyDescent="0.3">
      <c r="A633" t="str">
        <f t="shared" si="30"/>
        <v>주차장노외</v>
      </c>
      <c r="B633" t="s">
        <v>22</v>
      </c>
      <c r="C633" t="s">
        <v>23</v>
      </c>
      <c r="D633" t="s">
        <v>13</v>
      </c>
      <c r="E633" t="s">
        <v>13</v>
      </c>
      <c r="F633" t="s">
        <v>68</v>
      </c>
      <c r="G633" t="s">
        <v>69</v>
      </c>
      <c r="H633" t="s">
        <v>70</v>
      </c>
      <c r="I633" s="2">
        <v>64.604932642199898</v>
      </c>
      <c r="J633" s="2">
        <f>SUMIF($R$84:$R$110,$A633,$U$84:$U$110)</f>
        <v>50</v>
      </c>
      <c r="K633">
        <v>10</v>
      </c>
      <c r="L633">
        <v>0.13730000000000001</v>
      </c>
      <c r="M633">
        <f t="shared" si="31"/>
        <v>3.2302466321099952</v>
      </c>
      <c r="N633">
        <f t="shared" si="32"/>
        <v>3885.1726762770327</v>
      </c>
    </row>
    <row r="634" spans="1:14" x14ac:dyDescent="0.3">
      <c r="A634" t="str">
        <f t="shared" si="30"/>
        <v>주차장노외</v>
      </c>
      <c r="B634" t="s">
        <v>22</v>
      </c>
      <c r="C634" t="s">
        <v>23</v>
      </c>
      <c r="D634" t="s">
        <v>13</v>
      </c>
      <c r="E634" t="s">
        <v>13</v>
      </c>
      <c r="F634" t="s">
        <v>68</v>
      </c>
      <c r="G634" t="s">
        <v>69</v>
      </c>
      <c r="H634" t="s">
        <v>70</v>
      </c>
      <c r="I634" s="2">
        <v>34.162398841600002</v>
      </c>
      <c r="J634" s="2">
        <f>SUMIF($R$84:$R$110,$A634,$U$84:$U$110)</f>
        <v>50</v>
      </c>
      <c r="K634">
        <v>10</v>
      </c>
      <c r="L634">
        <v>0.13730000000000001</v>
      </c>
      <c r="M634">
        <f t="shared" si="31"/>
        <v>1.7081199420800002</v>
      </c>
      <c r="N634">
        <f t="shared" si="32"/>
        <v>2054.4378440968362</v>
      </c>
    </row>
    <row r="635" spans="1:14" x14ac:dyDescent="0.3">
      <c r="A635" t="str">
        <f t="shared" si="30"/>
        <v>주차장노외</v>
      </c>
      <c r="B635" t="s">
        <v>22</v>
      </c>
      <c r="C635" t="s">
        <v>23</v>
      </c>
      <c r="D635" t="s">
        <v>13</v>
      </c>
      <c r="E635" t="s">
        <v>13</v>
      </c>
      <c r="F635" t="s">
        <v>68</v>
      </c>
      <c r="G635" t="s">
        <v>69</v>
      </c>
      <c r="H635" t="s">
        <v>70</v>
      </c>
      <c r="I635" s="2">
        <v>159.48738811600001</v>
      </c>
      <c r="J635" s="2">
        <f>SUMIF($R$84:$R$110,$A635,$U$84:$U$110)</f>
        <v>50</v>
      </c>
      <c r="K635">
        <v>10</v>
      </c>
      <c r="L635">
        <v>0.13730000000000001</v>
      </c>
      <c r="M635">
        <f t="shared" si="31"/>
        <v>7.974369405800001</v>
      </c>
      <c r="N635">
        <f t="shared" si="32"/>
        <v>9591.1568540871413</v>
      </c>
    </row>
    <row r="636" spans="1:14" x14ac:dyDescent="0.3">
      <c r="A636" t="str">
        <f t="shared" si="30"/>
        <v>주차장노외</v>
      </c>
      <c r="B636" t="s">
        <v>22</v>
      </c>
      <c r="C636" t="s">
        <v>23</v>
      </c>
      <c r="D636" t="s">
        <v>13</v>
      </c>
      <c r="E636" t="s">
        <v>13</v>
      </c>
      <c r="F636" t="s">
        <v>68</v>
      </c>
      <c r="G636" t="s">
        <v>69</v>
      </c>
      <c r="H636" t="s">
        <v>70</v>
      </c>
      <c r="I636" s="2">
        <v>165.29087102400001</v>
      </c>
      <c r="J636" s="2">
        <f>SUMIF($R$84:$R$110,$A636,$U$84:$U$110)</f>
        <v>50</v>
      </c>
      <c r="K636">
        <v>10</v>
      </c>
      <c r="L636">
        <v>0.13730000000000001</v>
      </c>
      <c r="M636">
        <f t="shared" si="31"/>
        <v>8.2645435512000009</v>
      </c>
      <c r="N636">
        <f t="shared" si="32"/>
        <v>9940.1632271186991</v>
      </c>
    </row>
    <row r="637" spans="1:14" x14ac:dyDescent="0.3">
      <c r="A637" t="str">
        <f t="shared" si="30"/>
        <v>주차장노외</v>
      </c>
      <c r="B637" t="s">
        <v>22</v>
      </c>
      <c r="C637" t="s">
        <v>23</v>
      </c>
      <c r="D637" t="s">
        <v>13</v>
      </c>
      <c r="E637" t="s">
        <v>13</v>
      </c>
      <c r="F637" t="s">
        <v>68</v>
      </c>
      <c r="G637" t="s">
        <v>69</v>
      </c>
      <c r="H637" t="s">
        <v>70</v>
      </c>
      <c r="I637" s="2">
        <v>85.831176550600006</v>
      </c>
      <c r="J637" s="2">
        <f>SUMIF($R$84:$R$110,$A637,$U$84:$U$110)</f>
        <v>50</v>
      </c>
      <c r="K637">
        <v>10</v>
      </c>
      <c r="L637">
        <v>0.13730000000000001</v>
      </c>
      <c r="M637">
        <f t="shared" si="31"/>
        <v>4.2915588275300003</v>
      </c>
      <c r="N637">
        <f t="shared" si="32"/>
        <v>5161.6637966940534</v>
      </c>
    </row>
    <row r="638" spans="1:14" x14ac:dyDescent="0.3">
      <c r="A638" t="str">
        <f t="shared" si="30"/>
        <v>주차장노외</v>
      </c>
      <c r="B638" t="s">
        <v>22</v>
      </c>
      <c r="C638" t="s">
        <v>23</v>
      </c>
      <c r="D638" t="s">
        <v>13</v>
      </c>
      <c r="E638" t="s">
        <v>13</v>
      </c>
      <c r="F638" t="s">
        <v>68</v>
      </c>
      <c r="G638" t="s">
        <v>69</v>
      </c>
      <c r="H638" t="s">
        <v>70</v>
      </c>
      <c r="I638" s="2">
        <v>198.060567891999</v>
      </c>
      <c r="J638" s="2">
        <f>SUMIF($R$84:$R$110,$A638,$U$84:$U$110)</f>
        <v>50</v>
      </c>
      <c r="K638">
        <v>10</v>
      </c>
      <c r="L638">
        <v>0.13730000000000001</v>
      </c>
      <c r="M638">
        <f t="shared" si="31"/>
        <v>9.90302839459995</v>
      </c>
      <c r="N638">
        <f t="shared" si="32"/>
        <v>11910.847595548301</v>
      </c>
    </row>
    <row r="639" spans="1:14" x14ac:dyDescent="0.3">
      <c r="A639" t="str">
        <f t="shared" si="30"/>
        <v>주차장노외</v>
      </c>
      <c r="B639" t="s">
        <v>22</v>
      </c>
      <c r="C639" t="s">
        <v>23</v>
      </c>
      <c r="D639" t="s">
        <v>13</v>
      </c>
      <c r="E639" t="s">
        <v>13</v>
      </c>
      <c r="F639" t="s">
        <v>68</v>
      </c>
      <c r="G639" t="s">
        <v>69</v>
      </c>
      <c r="H639" t="s">
        <v>70</v>
      </c>
      <c r="I639" s="2">
        <v>185.94131077399899</v>
      </c>
      <c r="J639" s="2">
        <f>SUMIF($R$84:$R$110,$A639,$U$84:$U$110)</f>
        <v>50</v>
      </c>
      <c r="K639">
        <v>10</v>
      </c>
      <c r="L639">
        <v>0.13730000000000001</v>
      </c>
      <c r="M639">
        <f t="shared" si="31"/>
        <v>9.2970655386999503</v>
      </c>
      <c r="N639">
        <f t="shared" si="32"/>
        <v>11182.026982540288</v>
      </c>
    </row>
    <row r="640" spans="1:14" x14ac:dyDescent="0.3">
      <c r="A640" t="str">
        <f t="shared" si="30"/>
        <v>주차장노외</v>
      </c>
      <c r="B640" t="s">
        <v>22</v>
      </c>
      <c r="C640" t="s">
        <v>23</v>
      </c>
      <c r="D640" t="s">
        <v>13</v>
      </c>
      <c r="E640" t="s">
        <v>13</v>
      </c>
      <c r="F640" t="s">
        <v>68</v>
      </c>
      <c r="G640" t="s">
        <v>69</v>
      </c>
      <c r="H640" t="s">
        <v>70</v>
      </c>
      <c r="I640" s="2">
        <v>118.087489806999</v>
      </c>
      <c r="J640" s="2">
        <f>SUMIF($R$84:$R$110,$A640,$U$84:$U$110)</f>
        <v>50</v>
      </c>
      <c r="K640">
        <v>10</v>
      </c>
      <c r="L640">
        <v>0.13730000000000001</v>
      </c>
      <c r="M640">
        <f t="shared" si="31"/>
        <v>5.9043744903499507</v>
      </c>
      <c r="N640">
        <f t="shared" si="32"/>
        <v>7101.4746095194223</v>
      </c>
    </row>
    <row r="641" spans="1:14" x14ac:dyDescent="0.3">
      <c r="A641" t="str">
        <f t="shared" si="30"/>
        <v>주차장노외</v>
      </c>
      <c r="B641" t="s">
        <v>22</v>
      </c>
      <c r="C641" t="s">
        <v>23</v>
      </c>
      <c r="D641" t="s">
        <v>13</v>
      </c>
      <c r="E641" t="s">
        <v>13</v>
      </c>
      <c r="F641" t="s">
        <v>68</v>
      </c>
      <c r="G641" t="s">
        <v>69</v>
      </c>
      <c r="H641" t="s">
        <v>70</v>
      </c>
      <c r="I641" s="2">
        <v>154.43320421799899</v>
      </c>
      <c r="J641" s="2">
        <f>SUMIF($R$84:$R$110,$A641,$U$84:$U$110)</f>
        <v>50</v>
      </c>
      <c r="K641">
        <v>10</v>
      </c>
      <c r="L641">
        <v>0.13730000000000001</v>
      </c>
      <c r="M641">
        <f t="shared" si="31"/>
        <v>7.7216602108999499</v>
      </c>
      <c r="N641">
        <f t="shared" si="32"/>
        <v>9287.2113753394933</v>
      </c>
    </row>
    <row r="642" spans="1:14" x14ac:dyDescent="0.3">
      <c r="A642" t="str">
        <f t="shared" si="30"/>
        <v>주차장노외</v>
      </c>
      <c r="B642" t="s">
        <v>22</v>
      </c>
      <c r="C642" t="s">
        <v>23</v>
      </c>
      <c r="D642" t="s">
        <v>13</v>
      </c>
      <c r="E642" t="s">
        <v>13</v>
      </c>
      <c r="F642" t="s">
        <v>68</v>
      </c>
      <c r="G642" t="s">
        <v>69</v>
      </c>
      <c r="H642" t="s">
        <v>70</v>
      </c>
      <c r="I642" s="2">
        <v>118.783235263999</v>
      </c>
      <c r="J642" s="2">
        <f>SUMIF($R$84:$R$110,$A642,$U$84:$U$110)</f>
        <v>50</v>
      </c>
      <c r="K642">
        <v>10</v>
      </c>
      <c r="L642">
        <v>0.13730000000000001</v>
      </c>
      <c r="M642">
        <f t="shared" si="31"/>
        <v>5.9391617631999507</v>
      </c>
      <c r="N642">
        <f t="shared" si="32"/>
        <v>7143.3149323652142</v>
      </c>
    </row>
    <row r="643" spans="1:14" x14ac:dyDescent="0.3">
      <c r="A643" t="str">
        <f t="shared" si="30"/>
        <v>주차장노외</v>
      </c>
      <c r="B643" t="s">
        <v>22</v>
      </c>
      <c r="C643" t="s">
        <v>23</v>
      </c>
      <c r="D643" t="s">
        <v>13</v>
      </c>
      <c r="E643" t="s">
        <v>13</v>
      </c>
      <c r="F643" t="s">
        <v>68</v>
      </c>
      <c r="G643" t="s">
        <v>69</v>
      </c>
      <c r="H643" t="s">
        <v>70</v>
      </c>
      <c r="I643" s="2">
        <v>45.898156694199898</v>
      </c>
      <c r="J643" s="2">
        <f>SUMIF($R$84:$R$110,$A643,$U$84:$U$110)</f>
        <v>50</v>
      </c>
      <c r="K643">
        <v>10</v>
      </c>
      <c r="L643">
        <v>0.13730000000000001</v>
      </c>
      <c r="M643">
        <f t="shared" si="31"/>
        <v>2.2949078347099952</v>
      </c>
      <c r="N643">
        <f t="shared" si="32"/>
        <v>2760.1958083817776</v>
      </c>
    </row>
    <row r="644" spans="1:14" x14ac:dyDescent="0.3">
      <c r="A644" t="str">
        <f t="shared" ref="A644:A707" si="33">B644&amp;C644</f>
        <v>건물평면</v>
      </c>
      <c r="B644" t="s">
        <v>11</v>
      </c>
      <c r="C644" t="s">
        <v>17</v>
      </c>
      <c r="D644" t="s">
        <v>13</v>
      </c>
      <c r="E644" t="s">
        <v>13</v>
      </c>
      <c r="F644" t="s">
        <v>68</v>
      </c>
      <c r="G644" t="s">
        <v>69</v>
      </c>
      <c r="H644" t="s">
        <v>70</v>
      </c>
      <c r="I644" s="2">
        <v>402.83035314099902</v>
      </c>
      <c r="J644" s="2">
        <f>SUMIF($R$84:$R$110,$A644,$U$84:$U$110)</f>
        <v>24.14</v>
      </c>
      <c r="K644">
        <v>6.6</v>
      </c>
      <c r="L644">
        <v>0.13730000000000001</v>
      </c>
      <c r="M644">
        <f t="shared" ref="M644:M707" si="34">I644*(J644/100)*(1/K644)</f>
        <v>14.733825340641996</v>
      </c>
      <c r="N644">
        <f t="shared" ref="N644:N707" si="35">M644*L644*8760</f>
        <v>17721.078960806477</v>
      </c>
    </row>
    <row r="645" spans="1:14" x14ac:dyDescent="0.3">
      <c r="A645" t="str">
        <f t="shared" si="33"/>
        <v>건물경사</v>
      </c>
      <c r="B645" t="s">
        <v>11</v>
      </c>
      <c r="C645" t="s">
        <v>12</v>
      </c>
      <c r="D645" t="s">
        <v>13</v>
      </c>
      <c r="E645" t="s">
        <v>13</v>
      </c>
      <c r="F645" t="s">
        <v>68</v>
      </c>
      <c r="G645" t="s">
        <v>69</v>
      </c>
      <c r="H645" t="s">
        <v>70</v>
      </c>
      <c r="I645" s="2">
        <v>159.04110458599899</v>
      </c>
      <c r="J645" s="2">
        <f>SUMIF($R$84:$R$110,$A645,$U$84:$U$110)</f>
        <v>33</v>
      </c>
      <c r="K645">
        <v>6.6</v>
      </c>
      <c r="L645">
        <v>0.13730000000000001</v>
      </c>
      <c r="M645">
        <f t="shared" si="34"/>
        <v>7.9520552292999502</v>
      </c>
      <c r="N645">
        <f t="shared" si="35"/>
        <v>9564.3185229300561</v>
      </c>
    </row>
    <row r="646" spans="1:14" x14ac:dyDescent="0.3">
      <c r="A646" t="str">
        <f t="shared" si="33"/>
        <v>건물평면</v>
      </c>
      <c r="B646" t="s">
        <v>11</v>
      </c>
      <c r="C646" t="s">
        <v>17</v>
      </c>
      <c r="D646" t="s">
        <v>13</v>
      </c>
      <c r="E646" t="s">
        <v>13</v>
      </c>
      <c r="F646" t="s">
        <v>68</v>
      </c>
      <c r="G646" t="s">
        <v>69</v>
      </c>
      <c r="H646" t="s">
        <v>70</v>
      </c>
      <c r="I646" s="2">
        <v>405.342640195</v>
      </c>
      <c r="J646" s="2">
        <f>SUMIF($R$84:$R$110,$A646,$U$84:$U$110)</f>
        <v>24.14</v>
      </c>
      <c r="K646">
        <v>6.6</v>
      </c>
      <c r="L646">
        <v>0.13730000000000001</v>
      </c>
      <c r="M646">
        <f t="shared" si="34"/>
        <v>14.825714142889851</v>
      </c>
      <c r="N646">
        <f t="shared" si="35"/>
        <v>17831.598033932485</v>
      </c>
    </row>
    <row r="647" spans="1:14" x14ac:dyDescent="0.3">
      <c r="A647" t="str">
        <f t="shared" si="33"/>
        <v>건물경사</v>
      </c>
      <c r="B647" t="s">
        <v>11</v>
      </c>
      <c r="C647" t="s">
        <v>12</v>
      </c>
      <c r="D647" t="s">
        <v>13</v>
      </c>
      <c r="E647" t="s">
        <v>13</v>
      </c>
      <c r="F647" t="s">
        <v>68</v>
      </c>
      <c r="G647" t="s">
        <v>69</v>
      </c>
      <c r="H647" t="s">
        <v>70</v>
      </c>
      <c r="I647" s="2">
        <v>169.033534408999</v>
      </c>
      <c r="J647" s="2">
        <f>SUMIF($R$84:$R$110,$A647,$U$84:$U$110)</f>
        <v>33</v>
      </c>
      <c r="K647">
        <v>6.6</v>
      </c>
      <c r="L647">
        <v>0.13730000000000001</v>
      </c>
      <c r="M647">
        <f t="shared" si="34"/>
        <v>8.4516767204499512</v>
      </c>
      <c r="N647">
        <f t="shared" si="35"/>
        <v>10165.237272167738</v>
      </c>
    </row>
    <row r="648" spans="1:14" x14ac:dyDescent="0.3">
      <c r="A648" t="str">
        <f t="shared" si="33"/>
        <v>주차장노외</v>
      </c>
      <c r="B648" t="s">
        <v>22</v>
      </c>
      <c r="C648" t="s">
        <v>23</v>
      </c>
      <c r="D648" t="s">
        <v>13</v>
      </c>
      <c r="E648" t="s">
        <v>13</v>
      </c>
      <c r="F648" t="s">
        <v>68</v>
      </c>
      <c r="G648" t="s">
        <v>69</v>
      </c>
      <c r="H648" t="s">
        <v>70</v>
      </c>
      <c r="I648" s="2">
        <v>15.4835622893</v>
      </c>
      <c r="J648" s="2">
        <f>SUMIF($R$84:$R$110,$A648,$U$84:$U$110)</f>
        <v>50</v>
      </c>
      <c r="K648">
        <v>10</v>
      </c>
      <c r="L648">
        <v>0.13730000000000001</v>
      </c>
      <c r="M648">
        <f t="shared" si="34"/>
        <v>0.77417811446500007</v>
      </c>
      <c r="N648">
        <f t="shared" si="35"/>
        <v>931.14117881654988</v>
      </c>
    </row>
    <row r="649" spans="1:14" x14ac:dyDescent="0.3">
      <c r="A649" t="str">
        <f t="shared" si="33"/>
        <v>주차장노외</v>
      </c>
      <c r="B649" t="s">
        <v>22</v>
      </c>
      <c r="C649" t="s">
        <v>23</v>
      </c>
      <c r="D649" t="s">
        <v>13</v>
      </c>
      <c r="E649" t="s">
        <v>13</v>
      </c>
      <c r="F649" t="s">
        <v>68</v>
      </c>
      <c r="G649" t="s">
        <v>69</v>
      </c>
      <c r="H649" t="s">
        <v>70</v>
      </c>
      <c r="I649" s="2">
        <v>118.24437711900001</v>
      </c>
      <c r="J649" s="2">
        <f>SUMIF($R$84:$R$110,$A649,$U$84:$U$110)</f>
        <v>50</v>
      </c>
      <c r="K649">
        <v>10</v>
      </c>
      <c r="L649">
        <v>0.13730000000000001</v>
      </c>
      <c r="M649">
        <f t="shared" si="34"/>
        <v>5.9122188559500009</v>
      </c>
      <c r="N649">
        <f t="shared" si="35"/>
        <v>7110.9094045561524</v>
      </c>
    </row>
    <row r="650" spans="1:14" x14ac:dyDescent="0.3">
      <c r="A650" t="str">
        <f t="shared" si="33"/>
        <v>주차장노외</v>
      </c>
      <c r="B650" t="s">
        <v>22</v>
      </c>
      <c r="C650" t="s">
        <v>23</v>
      </c>
      <c r="D650" t="s">
        <v>13</v>
      </c>
      <c r="E650" t="s">
        <v>13</v>
      </c>
      <c r="F650" t="s">
        <v>68</v>
      </c>
      <c r="G650" t="s">
        <v>69</v>
      </c>
      <c r="H650" t="s">
        <v>70</v>
      </c>
      <c r="I650" s="2">
        <v>88.002966855099899</v>
      </c>
      <c r="J650" s="2">
        <f>SUMIF($R$84:$R$110,$A650,$U$84:$U$110)</f>
        <v>50</v>
      </c>
      <c r="K650">
        <v>10</v>
      </c>
      <c r="L650">
        <v>0.13730000000000001</v>
      </c>
      <c r="M650">
        <f t="shared" si="34"/>
        <v>4.4001483427549948</v>
      </c>
      <c r="N650">
        <f t="shared" si="35"/>
        <v>5292.2696189518847</v>
      </c>
    </row>
    <row r="651" spans="1:14" x14ac:dyDescent="0.3">
      <c r="A651" t="str">
        <f t="shared" si="33"/>
        <v>건물평면</v>
      </c>
      <c r="B651" t="s">
        <v>11</v>
      </c>
      <c r="C651" t="s">
        <v>17</v>
      </c>
      <c r="D651" t="s">
        <v>13</v>
      </c>
      <c r="E651" t="s">
        <v>13</v>
      </c>
      <c r="F651" t="s">
        <v>68</v>
      </c>
      <c r="G651" t="s">
        <v>69</v>
      </c>
      <c r="H651" t="s">
        <v>70</v>
      </c>
      <c r="I651" s="2">
        <v>2453.7549149199899</v>
      </c>
      <c r="J651" s="2">
        <f>SUMIF($R$84:$R$110,$A651,$U$84:$U$110)</f>
        <v>24.14</v>
      </c>
      <c r="K651">
        <v>6.6</v>
      </c>
      <c r="L651">
        <v>0.13730000000000001</v>
      </c>
      <c r="M651">
        <f t="shared" si="34"/>
        <v>89.747944918437213</v>
      </c>
      <c r="N651">
        <f t="shared" si="35"/>
        <v>107944.16125476053</v>
      </c>
    </row>
    <row r="652" spans="1:14" x14ac:dyDescent="0.3">
      <c r="A652" t="str">
        <f t="shared" si="33"/>
        <v>주차장노외</v>
      </c>
      <c r="B652" t="s">
        <v>22</v>
      </c>
      <c r="C652" t="s">
        <v>23</v>
      </c>
      <c r="D652" t="s">
        <v>13</v>
      </c>
      <c r="E652" t="s">
        <v>13</v>
      </c>
      <c r="F652" t="s">
        <v>68</v>
      </c>
      <c r="G652" t="s">
        <v>69</v>
      </c>
      <c r="H652" t="s">
        <v>70</v>
      </c>
      <c r="I652" s="2">
        <v>37.806100236100001</v>
      </c>
      <c r="J652" s="2">
        <f>SUMIF($R$84:$R$110,$A652,$U$84:$U$110)</f>
        <v>50</v>
      </c>
      <c r="K652">
        <v>10</v>
      </c>
      <c r="L652">
        <v>0.13730000000000001</v>
      </c>
      <c r="M652">
        <f t="shared" si="34"/>
        <v>1.8903050118050002</v>
      </c>
      <c r="N652">
        <f t="shared" si="35"/>
        <v>2273.5605723384406</v>
      </c>
    </row>
    <row r="653" spans="1:14" x14ac:dyDescent="0.3">
      <c r="A653" t="str">
        <f t="shared" si="33"/>
        <v>주차장노외</v>
      </c>
      <c r="B653" t="s">
        <v>22</v>
      </c>
      <c r="C653" t="s">
        <v>23</v>
      </c>
      <c r="D653" t="s">
        <v>13</v>
      </c>
      <c r="E653" t="s">
        <v>13</v>
      </c>
      <c r="F653" t="s">
        <v>68</v>
      </c>
      <c r="G653" t="s">
        <v>69</v>
      </c>
      <c r="H653" t="s">
        <v>70</v>
      </c>
      <c r="I653" s="2">
        <v>95.9823971986999</v>
      </c>
      <c r="J653" s="2">
        <f>SUMIF($R$84:$R$110,$A653,$U$84:$U$110)</f>
        <v>50</v>
      </c>
      <c r="K653">
        <v>10</v>
      </c>
      <c r="L653">
        <v>0.13730000000000001</v>
      </c>
      <c r="M653">
        <f t="shared" si="34"/>
        <v>4.7991198599349953</v>
      </c>
      <c r="N653">
        <f t="shared" si="35"/>
        <v>5772.1318132970955</v>
      </c>
    </row>
    <row r="654" spans="1:14" x14ac:dyDescent="0.3">
      <c r="A654" t="str">
        <f t="shared" si="33"/>
        <v>주차장노외</v>
      </c>
      <c r="B654" t="s">
        <v>22</v>
      </c>
      <c r="C654" t="s">
        <v>23</v>
      </c>
      <c r="D654" t="s">
        <v>13</v>
      </c>
      <c r="E654" t="s">
        <v>13</v>
      </c>
      <c r="F654" t="s">
        <v>68</v>
      </c>
      <c r="G654" t="s">
        <v>69</v>
      </c>
      <c r="H654" t="s">
        <v>70</v>
      </c>
      <c r="I654" s="2">
        <v>107.720128712</v>
      </c>
      <c r="J654" s="2">
        <f>SUMIF($R$84:$R$110,$A654,$U$84:$U$110)</f>
        <v>50</v>
      </c>
      <c r="K654">
        <v>10</v>
      </c>
      <c r="L654">
        <v>0.13730000000000001</v>
      </c>
      <c r="M654">
        <f t="shared" si="34"/>
        <v>5.3860064356000006</v>
      </c>
      <c r="N654">
        <f t="shared" si="35"/>
        <v>6478.0084684050298</v>
      </c>
    </row>
    <row r="655" spans="1:14" x14ac:dyDescent="0.3">
      <c r="A655" t="str">
        <f t="shared" si="33"/>
        <v>주차장노외</v>
      </c>
      <c r="B655" t="s">
        <v>22</v>
      </c>
      <c r="C655" t="s">
        <v>23</v>
      </c>
      <c r="D655" t="s">
        <v>13</v>
      </c>
      <c r="E655" t="s">
        <v>13</v>
      </c>
      <c r="F655" t="s">
        <v>68</v>
      </c>
      <c r="G655" t="s">
        <v>69</v>
      </c>
      <c r="H655" t="s">
        <v>70</v>
      </c>
      <c r="I655" s="2">
        <v>31.3107175337</v>
      </c>
      <c r="J655" s="2">
        <f>SUMIF($R$84:$R$110,$A655,$U$84:$U$110)</f>
        <v>50</v>
      </c>
      <c r="K655">
        <v>10</v>
      </c>
      <c r="L655">
        <v>0.13730000000000001</v>
      </c>
      <c r="M655">
        <f t="shared" si="34"/>
        <v>1.565535876685</v>
      </c>
      <c r="N655">
        <f t="shared" si="35"/>
        <v>1882.9451446111304</v>
      </c>
    </row>
    <row r="656" spans="1:14" x14ac:dyDescent="0.3">
      <c r="A656" t="str">
        <f t="shared" si="33"/>
        <v>주차장노외</v>
      </c>
      <c r="B656" t="s">
        <v>22</v>
      </c>
      <c r="C656" t="s">
        <v>23</v>
      </c>
      <c r="D656" t="s">
        <v>13</v>
      </c>
      <c r="E656" t="s">
        <v>13</v>
      </c>
      <c r="F656" t="s">
        <v>68</v>
      </c>
      <c r="G656" t="s">
        <v>69</v>
      </c>
      <c r="H656" t="s">
        <v>70</v>
      </c>
      <c r="I656" s="2">
        <v>450.63914477999901</v>
      </c>
      <c r="J656" s="2">
        <f>SUMIF($R$84:$R$110,$A656,$U$84:$U$110)</f>
        <v>50</v>
      </c>
      <c r="K656">
        <v>10</v>
      </c>
      <c r="L656">
        <v>0.13730000000000001</v>
      </c>
      <c r="M656">
        <f t="shared" si="34"/>
        <v>22.531957238999951</v>
      </c>
      <c r="N656">
        <f t="shared" si="35"/>
        <v>27100.266505292711</v>
      </c>
    </row>
    <row r="657" spans="1:14" x14ac:dyDescent="0.3">
      <c r="A657" t="str">
        <f t="shared" si="33"/>
        <v>주차장노외</v>
      </c>
      <c r="B657" t="s">
        <v>22</v>
      </c>
      <c r="C657" t="s">
        <v>23</v>
      </c>
      <c r="D657" t="s">
        <v>13</v>
      </c>
      <c r="E657" t="s">
        <v>13</v>
      </c>
      <c r="F657" t="s">
        <v>68</v>
      </c>
      <c r="G657" t="s">
        <v>69</v>
      </c>
      <c r="H657" t="s">
        <v>70</v>
      </c>
      <c r="I657" s="2">
        <v>317.25175908300002</v>
      </c>
      <c r="J657" s="2">
        <f>SUMIF($R$84:$R$110,$A657,$U$84:$U$110)</f>
        <v>50</v>
      </c>
      <c r="K657">
        <v>10</v>
      </c>
      <c r="L657">
        <v>0.13730000000000001</v>
      </c>
      <c r="M657">
        <f t="shared" si="34"/>
        <v>15.862587954150001</v>
      </c>
      <c r="N657">
        <f t="shared" si="35"/>
        <v>19078.695936678007</v>
      </c>
    </row>
    <row r="658" spans="1:14" x14ac:dyDescent="0.3">
      <c r="A658" t="str">
        <f t="shared" si="33"/>
        <v>건물경사</v>
      </c>
      <c r="B658" t="s">
        <v>11</v>
      </c>
      <c r="C658" t="s">
        <v>12</v>
      </c>
      <c r="D658" t="s">
        <v>13</v>
      </c>
      <c r="E658" t="s">
        <v>13</v>
      </c>
      <c r="F658" t="s">
        <v>68</v>
      </c>
      <c r="G658" t="s">
        <v>69</v>
      </c>
      <c r="H658" t="s">
        <v>70</v>
      </c>
      <c r="I658" s="2">
        <v>1346.60477502</v>
      </c>
      <c r="J658" s="2">
        <f>SUMIF($R$84:$R$110,$A658,$U$84:$U$110)</f>
        <v>33</v>
      </c>
      <c r="K658">
        <v>6.6</v>
      </c>
      <c r="L658">
        <v>0.13730000000000001</v>
      </c>
      <c r="M658">
        <f t="shared" si="34"/>
        <v>67.33023875100001</v>
      </c>
      <c r="N658">
        <f t="shared" si="35"/>
        <v>80981.309997287768</v>
      </c>
    </row>
    <row r="659" spans="1:14" x14ac:dyDescent="0.3">
      <c r="A659" t="str">
        <f t="shared" si="33"/>
        <v>주차장노외</v>
      </c>
      <c r="B659" t="s">
        <v>22</v>
      </c>
      <c r="C659" t="s">
        <v>23</v>
      </c>
      <c r="D659" t="s">
        <v>13</v>
      </c>
      <c r="E659" t="s">
        <v>13</v>
      </c>
      <c r="F659" t="s">
        <v>68</v>
      </c>
      <c r="G659" t="s">
        <v>69</v>
      </c>
      <c r="H659" t="s">
        <v>70</v>
      </c>
      <c r="I659" s="2">
        <v>258.95471283099897</v>
      </c>
      <c r="J659" s="2">
        <f>SUMIF($R$84:$R$110,$A659,$U$84:$U$110)</f>
        <v>50</v>
      </c>
      <c r="K659">
        <v>10</v>
      </c>
      <c r="L659">
        <v>0.13730000000000001</v>
      </c>
      <c r="M659">
        <f t="shared" si="34"/>
        <v>12.947735641549949</v>
      </c>
      <c r="N659">
        <f t="shared" si="35"/>
        <v>15572.863147402919</v>
      </c>
    </row>
    <row r="660" spans="1:14" x14ac:dyDescent="0.3">
      <c r="A660" t="str">
        <f t="shared" si="33"/>
        <v>기타시설물운동장</v>
      </c>
      <c r="B660" t="s">
        <v>24</v>
      </c>
      <c r="C660" t="s">
        <v>50</v>
      </c>
      <c r="D660" t="s">
        <v>13</v>
      </c>
      <c r="E660" t="s">
        <v>13</v>
      </c>
      <c r="F660" t="s">
        <v>68</v>
      </c>
      <c r="G660" t="s">
        <v>69</v>
      </c>
      <c r="H660" t="s">
        <v>70</v>
      </c>
      <c r="I660" s="2">
        <v>3270.2874065599899</v>
      </c>
      <c r="J660" s="2">
        <f>SUMIF($R$84:$R$110,$A660,$U$84:$U$110)</f>
        <v>50</v>
      </c>
      <c r="K660">
        <v>10</v>
      </c>
      <c r="L660">
        <v>0.13730000000000001</v>
      </c>
      <c r="M660">
        <f t="shared" si="34"/>
        <v>163.5143703279995</v>
      </c>
      <c r="N660">
        <f t="shared" si="35"/>
        <v>196666.58188326075</v>
      </c>
    </row>
    <row r="661" spans="1:14" x14ac:dyDescent="0.3">
      <c r="A661" t="str">
        <f t="shared" si="33"/>
        <v>건물경사</v>
      </c>
      <c r="B661" t="s">
        <v>11</v>
      </c>
      <c r="C661" t="s">
        <v>12</v>
      </c>
      <c r="D661" t="s">
        <v>13</v>
      </c>
      <c r="E661" t="s">
        <v>13</v>
      </c>
      <c r="F661" t="s">
        <v>68</v>
      </c>
      <c r="G661" t="s">
        <v>69</v>
      </c>
      <c r="H661" t="s">
        <v>70</v>
      </c>
      <c r="I661" s="2">
        <v>391.70220869199898</v>
      </c>
      <c r="J661" s="2">
        <f>SUMIF($R$84:$R$110,$A661,$U$84:$U$110)</f>
        <v>33</v>
      </c>
      <c r="K661">
        <v>6.6</v>
      </c>
      <c r="L661">
        <v>0.13730000000000001</v>
      </c>
      <c r="M661">
        <f t="shared" si="34"/>
        <v>19.585110434599947</v>
      </c>
      <c r="N661">
        <f t="shared" si="35"/>
        <v>23555.952404994216</v>
      </c>
    </row>
    <row r="662" spans="1:14" x14ac:dyDescent="0.3">
      <c r="A662" t="str">
        <f t="shared" si="33"/>
        <v>건물평면</v>
      </c>
      <c r="B662" t="s">
        <v>11</v>
      </c>
      <c r="C662" t="s">
        <v>17</v>
      </c>
      <c r="D662" t="s">
        <v>13</v>
      </c>
      <c r="E662" t="s">
        <v>13</v>
      </c>
      <c r="F662" t="s">
        <v>68</v>
      </c>
      <c r="G662" t="s">
        <v>69</v>
      </c>
      <c r="H662" t="s">
        <v>70</v>
      </c>
      <c r="I662" s="2">
        <v>40.811430040799898</v>
      </c>
      <c r="J662" s="2">
        <f>SUMIF($R$84:$R$110,$A662,$U$84:$U$110)</f>
        <v>24.14</v>
      </c>
      <c r="K662">
        <v>6.6</v>
      </c>
      <c r="L662">
        <v>0.13730000000000001</v>
      </c>
      <c r="M662">
        <f t="shared" si="34"/>
        <v>1.4927089714922872</v>
      </c>
      <c r="N662">
        <f t="shared" si="35"/>
        <v>1795.3527300444055</v>
      </c>
    </row>
    <row r="663" spans="1:14" x14ac:dyDescent="0.3">
      <c r="A663" t="str">
        <f t="shared" si="33"/>
        <v>건물평면</v>
      </c>
      <c r="B663" t="s">
        <v>11</v>
      </c>
      <c r="C663" t="s">
        <v>17</v>
      </c>
      <c r="D663" t="s">
        <v>13</v>
      </c>
      <c r="E663" t="s">
        <v>13</v>
      </c>
      <c r="F663" t="s">
        <v>68</v>
      </c>
      <c r="G663" t="s">
        <v>69</v>
      </c>
      <c r="H663" t="s">
        <v>70</v>
      </c>
      <c r="I663" s="2">
        <v>37.744238295400002</v>
      </c>
      <c r="J663" s="2">
        <f>SUMIF($R$84:$R$110,$A663,$U$84:$U$110)</f>
        <v>24.14</v>
      </c>
      <c r="K663">
        <v>6.6</v>
      </c>
      <c r="L663">
        <v>0.13730000000000001</v>
      </c>
      <c r="M663">
        <f t="shared" si="34"/>
        <v>1.3805241097741758</v>
      </c>
      <c r="N663">
        <f t="shared" si="35"/>
        <v>1660.4226119826706</v>
      </c>
    </row>
    <row r="664" spans="1:14" x14ac:dyDescent="0.3">
      <c r="A664" t="str">
        <f t="shared" si="33"/>
        <v>건물평면</v>
      </c>
      <c r="B664" t="s">
        <v>11</v>
      </c>
      <c r="C664" t="s">
        <v>17</v>
      </c>
      <c r="D664" t="s">
        <v>13</v>
      </c>
      <c r="E664" t="s">
        <v>13</v>
      </c>
      <c r="F664" t="s">
        <v>68</v>
      </c>
      <c r="G664" t="s">
        <v>69</v>
      </c>
      <c r="H664" t="s">
        <v>70</v>
      </c>
      <c r="I664" s="2">
        <v>73.945068800000001</v>
      </c>
      <c r="J664" s="2">
        <f>SUMIF($R$84:$R$110,$A664,$U$84:$U$110)</f>
        <v>24.14</v>
      </c>
      <c r="K664">
        <v>6.6</v>
      </c>
      <c r="L664">
        <v>0.13730000000000001</v>
      </c>
      <c r="M664">
        <f t="shared" si="34"/>
        <v>2.7045969103515155</v>
      </c>
      <c r="N664">
        <f t="shared" si="35"/>
        <v>3252.9485247314647</v>
      </c>
    </row>
    <row r="665" spans="1:14" x14ac:dyDescent="0.3">
      <c r="A665" t="str">
        <f t="shared" si="33"/>
        <v>건물경사</v>
      </c>
      <c r="B665" t="s">
        <v>11</v>
      </c>
      <c r="C665" t="s">
        <v>12</v>
      </c>
      <c r="D665" t="s">
        <v>13</v>
      </c>
      <c r="E665" t="s">
        <v>13</v>
      </c>
      <c r="F665" t="s">
        <v>68</v>
      </c>
      <c r="G665" t="s">
        <v>69</v>
      </c>
      <c r="H665" t="s">
        <v>70</v>
      </c>
      <c r="I665" s="2">
        <v>4072.5837182700002</v>
      </c>
      <c r="J665" s="2">
        <f>SUMIF($R$84:$R$110,$A665,$U$84:$U$110)</f>
        <v>33</v>
      </c>
      <c r="K665">
        <v>6.6</v>
      </c>
      <c r="L665">
        <v>0.13730000000000001</v>
      </c>
      <c r="M665">
        <f t="shared" si="34"/>
        <v>203.62918591350001</v>
      </c>
      <c r="N665">
        <f t="shared" si="35"/>
        <v>244914.59609909033</v>
      </c>
    </row>
    <row r="666" spans="1:14" x14ac:dyDescent="0.3">
      <c r="A666" t="str">
        <f t="shared" si="33"/>
        <v>나지나지</v>
      </c>
      <c r="B666" t="s">
        <v>25</v>
      </c>
      <c r="C666" t="s">
        <v>25</v>
      </c>
      <c r="D666" t="s">
        <v>13</v>
      </c>
      <c r="E666" t="s">
        <v>13</v>
      </c>
      <c r="F666" t="s">
        <v>68</v>
      </c>
      <c r="G666" t="s">
        <v>69</v>
      </c>
      <c r="H666" t="s">
        <v>70</v>
      </c>
      <c r="I666" s="2">
        <v>927.45394869300003</v>
      </c>
      <c r="J666" s="2">
        <f>SUMIF($R$84:$R$110,$A666,$U$84:$U$110)</f>
        <v>50</v>
      </c>
      <c r="K666">
        <v>10</v>
      </c>
      <c r="L666">
        <v>0.13730000000000001</v>
      </c>
      <c r="M666">
        <f t="shared" si="34"/>
        <v>46.372697434650007</v>
      </c>
      <c r="N666">
        <f t="shared" si="35"/>
        <v>55774.669094130426</v>
      </c>
    </row>
    <row r="667" spans="1:14" x14ac:dyDescent="0.3">
      <c r="A667" t="str">
        <f t="shared" si="33"/>
        <v>건물경사</v>
      </c>
      <c r="B667" t="s">
        <v>11</v>
      </c>
      <c r="C667" t="s">
        <v>12</v>
      </c>
      <c r="D667" t="s">
        <v>13</v>
      </c>
      <c r="E667" t="s">
        <v>13</v>
      </c>
      <c r="F667" t="s">
        <v>68</v>
      </c>
      <c r="G667" t="s">
        <v>69</v>
      </c>
      <c r="H667" t="s">
        <v>70</v>
      </c>
      <c r="I667" s="2">
        <v>81.162761582200005</v>
      </c>
      <c r="J667" s="2">
        <f>SUMIF($R$84:$R$110,$A667,$U$84:$U$110)</f>
        <v>33</v>
      </c>
      <c r="K667">
        <v>6.6</v>
      </c>
      <c r="L667">
        <v>0.13730000000000001</v>
      </c>
      <c r="M667">
        <f t="shared" si="34"/>
        <v>4.0581380791100008</v>
      </c>
      <c r="N667">
        <f t="shared" si="35"/>
        <v>4880.9174583733957</v>
      </c>
    </row>
    <row r="668" spans="1:14" x14ac:dyDescent="0.3">
      <c r="A668" t="str">
        <f t="shared" si="33"/>
        <v>건물경사</v>
      </c>
      <c r="B668" t="s">
        <v>11</v>
      </c>
      <c r="C668" t="s">
        <v>12</v>
      </c>
      <c r="D668" t="s">
        <v>13</v>
      </c>
      <c r="E668" t="s">
        <v>13</v>
      </c>
      <c r="F668" t="s">
        <v>68</v>
      </c>
      <c r="G668" t="s">
        <v>69</v>
      </c>
      <c r="H668" t="s">
        <v>70</v>
      </c>
      <c r="I668" s="2">
        <v>46.2776852273999</v>
      </c>
      <c r="J668" s="2">
        <f>SUMIF($R$84:$R$110,$A668,$U$84:$U$110)</f>
        <v>33</v>
      </c>
      <c r="K668">
        <v>6.6</v>
      </c>
      <c r="L668">
        <v>0.13730000000000001</v>
      </c>
      <c r="M668">
        <f t="shared" si="34"/>
        <v>2.3138842613699953</v>
      </c>
      <c r="N668">
        <f t="shared" si="35"/>
        <v>2783.0196675942393</v>
      </c>
    </row>
    <row r="669" spans="1:14" x14ac:dyDescent="0.3">
      <c r="A669" t="str">
        <f t="shared" si="33"/>
        <v>건물경사</v>
      </c>
      <c r="B669" t="s">
        <v>11</v>
      </c>
      <c r="C669" t="s">
        <v>12</v>
      </c>
      <c r="D669" t="s">
        <v>13</v>
      </c>
      <c r="E669" t="s">
        <v>13</v>
      </c>
      <c r="F669" t="s">
        <v>68</v>
      </c>
      <c r="G669" t="s">
        <v>69</v>
      </c>
      <c r="H669" t="s">
        <v>70</v>
      </c>
      <c r="I669" s="2">
        <v>161.166463765</v>
      </c>
      <c r="J669" s="2">
        <f>SUMIF($R$84:$R$110,$A669,$U$84:$U$110)</f>
        <v>33</v>
      </c>
      <c r="K669">
        <v>6.6</v>
      </c>
      <c r="L669">
        <v>0.13730000000000001</v>
      </c>
      <c r="M669">
        <f t="shared" si="34"/>
        <v>8.0583231882500002</v>
      </c>
      <c r="N669">
        <f t="shared" si="35"/>
        <v>9692.1320980213113</v>
      </c>
    </row>
    <row r="670" spans="1:14" x14ac:dyDescent="0.3">
      <c r="A670" t="str">
        <f t="shared" si="33"/>
        <v>건물경사</v>
      </c>
      <c r="B670" t="s">
        <v>11</v>
      </c>
      <c r="C670" t="s">
        <v>12</v>
      </c>
      <c r="D670" t="s">
        <v>13</v>
      </c>
      <c r="E670" t="s">
        <v>13</v>
      </c>
      <c r="F670" t="s">
        <v>68</v>
      </c>
      <c r="G670" t="s">
        <v>69</v>
      </c>
      <c r="H670" t="s">
        <v>70</v>
      </c>
      <c r="I670" s="2">
        <v>132.945645597999</v>
      </c>
      <c r="J670" s="2">
        <f>SUMIF($R$84:$R$110,$A670,$U$84:$U$110)</f>
        <v>33</v>
      </c>
      <c r="K670">
        <v>6.6</v>
      </c>
      <c r="L670">
        <v>0.13730000000000001</v>
      </c>
      <c r="M670">
        <f t="shared" si="34"/>
        <v>6.6472822798999509</v>
      </c>
      <c r="N670">
        <f t="shared" si="35"/>
        <v>7995.005467585107</v>
      </c>
    </row>
    <row r="671" spans="1:14" x14ac:dyDescent="0.3">
      <c r="A671" t="str">
        <f t="shared" si="33"/>
        <v>건물평면</v>
      </c>
      <c r="B671" t="s">
        <v>11</v>
      </c>
      <c r="C671" t="s">
        <v>17</v>
      </c>
      <c r="D671" t="s">
        <v>13</v>
      </c>
      <c r="E671" t="s">
        <v>13</v>
      </c>
      <c r="F671" t="s">
        <v>68</v>
      </c>
      <c r="G671" t="s">
        <v>69</v>
      </c>
      <c r="H671" t="s">
        <v>70</v>
      </c>
      <c r="I671" s="2">
        <v>238.483443265999</v>
      </c>
      <c r="J671" s="2">
        <f>SUMIF($R$84:$R$110,$A671,$U$84:$U$110)</f>
        <v>24.14</v>
      </c>
      <c r="K671">
        <v>6.6</v>
      </c>
      <c r="L671">
        <v>0.13730000000000001</v>
      </c>
      <c r="M671">
        <f t="shared" si="34"/>
        <v>8.7227126067291145</v>
      </c>
      <c r="N671">
        <f t="shared" si="35"/>
        <v>10491.22514231823</v>
      </c>
    </row>
    <row r="672" spans="1:14" x14ac:dyDescent="0.3">
      <c r="A672" t="str">
        <f t="shared" si="33"/>
        <v>건물경사</v>
      </c>
      <c r="B672" t="s">
        <v>11</v>
      </c>
      <c r="C672" t="s">
        <v>12</v>
      </c>
      <c r="D672" t="s">
        <v>13</v>
      </c>
      <c r="E672" t="s">
        <v>13</v>
      </c>
      <c r="F672" t="s">
        <v>68</v>
      </c>
      <c r="G672" t="s">
        <v>69</v>
      </c>
      <c r="H672" t="s">
        <v>70</v>
      </c>
      <c r="I672" s="2">
        <v>86.876626090399895</v>
      </c>
      <c r="J672" s="2">
        <f>SUMIF($R$84:$R$110,$A672,$U$84:$U$110)</f>
        <v>33</v>
      </c>
      <c r="K672">
        <v>6.6</v>
      </c>
      <c r="L672">
        <v>0.13730000000000001</v>
      </c>
      <c r="M672">
        <f t="shared" si="34"/>
        <v>4.3438313045199948</v>
      </c>
      <c r="N672">
        <f t="shared" si="35"/>
        <v>5224.5344138488144</v>
      </c>
    </row>
    <row r="673" spans="1:14" x14ac:dyDescent="0.3">
      <c r="A673" t="str">
        <f t="shared" si="33"/>
        <v>건물경사</v>
      </c>
      <c r="B673" t="s">
        <v>11</v>
      </c>
      <c r="C673" t="s">
        <v>12</v>
      </c>
      <c r="D673" t="s">
        <v>13</v>
      </c>
      <c r="E673" t="s">
        <v>13</v>
      </c>
      <c r="F673" t="s">
        <v>68</v>
      </c>
      <c r="G673" t="s">
        <v>69</v>
      </c>
      <c r="H673" t="s">
        <v>70</v>
      </c>
      <c r="I673" s="2">
        <v>82.882161293699895</v>
      </c>
      <c r="J673" s="2">
        <f>SUMIF($R$84:$R$110,$A673,$U$84:$U$110)</f>
        <v>33</v>
      </c>
      <c r="K673">
        <v>6.6</v>
      </c>
      <c r="L673">
        <v>0.13730000000000001</v>
      </c>
      <c r="M673">
        <f t="shared" si="34"/>
        <v>4.1441080646849953</v>
      </c>
      <c r="N673">
        <f t="shared" si="35"/>
        <v>4984.3176865837486</v>
      </c>
    </row>
    <row r="674" spans="1:14" x14ac:dyDescent="0.3">
      <c r="A674" t="str">
        <f t="shared" si="33"/>
        <v>건물경사</v>
      </c>
      <c r="B674" t="s">
        <v>11</v>
      </c>
      <c r="C674" t="s">
        <v>12</v>
      </c>
      <c r="D674" t="s">
        <v>13</v>
      </c>
      <c r="E674" t="s">
        <v>13</v>
      </c>
      <c r="F674" t="s">
        <v>68</v>
      </c>
      <c r="G674" t="s">
        <v>69</v>
      </c>
      <c r="H674" t="s">
        <v>75</v>
      </c>
      <c r="I674" s="2">
        <v>1303.2450198900001</v>
      </c>
      <c r="J674" s="2">
        <f>SUMIF($R$84:$R$110,$A674,$U$84:$U$110)</f>
        <v>33</v>
      </c>
      <c r="K674">
        <v>6.6</v>
      </c>
      <c r="L674">
        <v>0.13730000000000001</v>
      </c>
      <c r="M674">
        <f t="shared" si="34"/>
        <v>65.162250994500013</v>
      </c>
      <c r="N674">
        <f t="shared" si="35"/>
        <v>78373.767059132908</v>
      </c>
    </row>
    <row r="675" spans="1:14" x14ac:dyDescent="0.3">
      <c r="A675" t="str">
        <f t="shared" si="33"/>
        <v>건물경사</v>
      </c>
      <c r="B675" t="s">
        <v>11</v>
      </c>
      <c r="C675" t="s">
        <v>12</v>
      </c>
      <c r="D675" t="s">
        <v>13</v>
      </c>
      <c r="E675" t="s">
        <v>13</v>
      </c>
      <c r="F675" t="s">
        <v>68</v>
      </c>
      <c r="G675" t="s">
        <v>69</v>
      </c>
      <c r="H675" t="s">
        <v>75</v>
      </c>
      <c r="I675" s="2">
        <v>862.67844298299894</v>
      </c>
      <c r="J675" s="2">
        <f>SUMIF($R$84:$R$110,$A675,$U$84:$U$110)</f>
        <v>33</v>
      </c>
      <c r="K675">
        <v>6.6</v>
      </c>
      <c r="L675">
        <v>0.13730000000000001</v>
      </c>
      <c r="M675">
        <f t="shared" si="34"/>
        <v>43.133922149149953</v>
      </c>
      <c r="N675">
        <f t="shared" si="35"/>
        <v>51879.238597045813</v>
      </c>
    </row>
    <row r="676" spans="1:14" x14ac:dyDescent="0.3">
      <c r="A676" t="str">
        <f t="shared" si="33"/>
        <v>주차장노외</v>
      </c>
      <c r="B676" t="s">
        <v>22</v>
      </c>
      <c r="C676" t="s">
        <v>23</v>
      </c>
      <c r="D676" t="s">
        <v>13</v>
      </c>
      <c r="E676" t="s">
        <v>13</v>
      </c>
      <c r="F676" t="s">
        <v>68</v>
      </c>
      <c r="G676" t="s">
        <v>69</v>
      </c>
      <c r="H676" t="s">
        <v>75</v>
      </c>
      <c r="I676" s="2">
        <v>140.930153770999</v>
      </c>
      <c r="J676" s="2">
        <f>SUMIF($R$84:$R$110,$A676,$U$84:$U$110)</f>
        <v>50</v>
      </c>
      <c r="K676">
        <v>10</v>
      </c>
      <c r="L676">
        <v>0.13730000000000001</v>
      </c>
      <c r="M676">
        <f t="shared" si="34"/>
        <v>7.0465076885499505</v>
      </c>
      <c r="N676">
        <f t="shared" si="35"/>
        <v>8475.1730293880755</v>
      </c>
    </row>
    <row r="677" spans="1:14" x14ac:dyDescent="0.3">
      <c r="A677" t="str">
        <f t="shared" si="33"/>
        <v>주차장노외</v>
      </c>
      <c r="B677" t="s">
        <v>22</v>
      </c>
      <c r="C677" t="s">
        <v>23</v>
      </c>
      <c r="D677" t="s">
        <v>13</v>
      </c>
      <c r="E677" t="s">
        <v>13</v>
      </c>
      <c r="F677" t="s">
        <v>68</v>
      </c>
      <c r="G677" t="s">
        <v>69</v>
      </c>
      <c r="H677" t="s">
        <v>75</v>
      </c>
      <c r="I677" s="2">
        <v>144.86766649699899</v>
      </c>
      <c r="J677" s="2">
        <f>SUMIF($R$84:$R$110,$A677,$U$84:$U$110)</f>
        <v>50</v>
      </c>
      <c r="K677">
        <v>10</v>
      </c>
      <c r="L677">
        <v>0.13730000000000001</v>
      </c>
      <c r="M677">
        <f t="shared" si="34"/>
        <v>7.2433833248499502</v>
      </c>
      <c r="N677">
        <f t="shared" si="35"/>
        <v>8711.9648071966276</v>
      </c>
    </row>
    <row r="678" spans="1:14" x14ac:dyDescent="0.3">
      <c r="A678" t="str">
        <f t="shared" si="33"/>
        <v>건물평면</v>
      </c>
      <c r="B678" t="s">
        <v>11</v>
      </c>
      <c r="C678" t="s">
        <v>17</v>
      </c>
      <c r="D678" t="s">
        <v>13</v>
      </c>
      <c r="E678" t="s">
        <v>26</v>
      </c>
      <c r="F678" t="s">
        <v>68</v>
      </c>
      <c r="G678" t="s">
        <v>69</v>
      </c>
      <c r="H678" t="s">
        <v>75</v>
      </c>
      <c r="I678" s="2">
        <v>1014.36519866</v>
      </c>
      <c r="J678" s="2">
        <f>SUMIF($R$84:$R$110,$A678,$U$84:$U$110)</f>
        <v>24.14</v>
      </c>
      <c r="K678">
        <v>6.6</v>
      </c>
      <c r="L678">
        <v>0.13730000000000001</v>
      </c>
      <c r="M678">
        <f t="shared" si="34"/>
        <v>37.101175599473336</v>
      </c>
      <c r="N678">
        <f t="shared" si="35"/>
        <v>44623.364749915359</v>
      </c>
    </row>
    <row r="679" spans="1:14" x14ac:dyDescent="0.3">
      <c r="A679" t="str">
        <f t="shared" si="33"/>
        <v>건물경사</v>
      </c>
      <c r="B679" t="s">
        <v>11</v>
      </c>
      <c r="C679" t="s">
        <v>12</v>
      </c>
      <c r="D679" t="s">
        <v>13</v>
      </c>
      <c r="E679" t="s">
        <v>13</v>
      </c>
      <c r="F679" t="s">
        <v>68</v>
      </c>
      <c r="G679" t="s">
        <v>69</v>
      </c>
      <c r="H679" t="s">
        <v>75</v>
      </c>
      <c r="I679" s="2">
        <v>270.56092030299902</v>
      </c>
      <c r="J679" s="2">
        <f>SUMIF($R$84:$R$110,$A679,$U$84:$U$110)</f>
        <v>33</v>
      </c>
      <c r="K679">
        <v>6.6</v>
      </c>
      <c r="L679">
        <v>0.13730000000000001</v>
      </c>
      <c r="M679">
        <f t="shared" si="34"/>
        <v>13.528046015149952</v>
      </c>
      <c r="N679">
        <f t="shared" si="35"/>
        <v>16270.830288629575</v>
      </c>
    </row>
    <row r="680" spans="1:14" x14ac:dyDescent="0.3">
      <c r="A680" t="str">
        <f t="shared" si="33"/>
        <v>건물경사</v>
      </c>
      <c r="B680" t="s">
        <v>11</v>
      </c>
      <c r="C680" t="s">
        <v>12</v>
      </c>
      <c r="D680" t="s">
        <v>13</v>
      </c>
      <c r="E680" t="s">
        <v>13</v>
      </c>
      <c r="F680" t="s">
        <v>68</v>
      </c>
      <c r="G680" t="s">
        <v>69</v>
      </c>
      <c r="H680" t="s">
        <v>75</v>
      </c>
      <c r="I680" s="2">
        <v>1295.2995789500001</v>
      </c>
      <c r="J680" s="2">
        <f>SUMIF($R$84:$R$110,$A680,$U$84:$U$110)</f>
        <v>33</v>
      </c>
      <c r="K680">
        <v>6.6</v>
      </c>
      <c r="L680">
        <v>0.13730000000000001</v>
      </c>
      <c r="M680">
        <f t="shared" si="34"/>
        <v>64.764978947500012</v>
      </c>
      <c r="N680">
        <f t="shared" si="35"/>
        <v>77895.948899147741</v>
      </c>
    </row>
    <row r="681" spans="1:14" x14ac:dyDescent="0.3">
      <c r="A681" t="str">
        <f t="shared" si="33"/>
        <v>건물평면</v>
      </c>
      <c r="B681" t="s">
        <v>11</v>
      </c>
      <c r="C681" t="s">
        <v>17</v>
      </c>
      <c r="D681" t="s">
        <v>13</v>
      </c>
      <c r="E681" t="s">
        <v>26</v>
      </c>
      <c r="F681" t="s">
        <v>68</v>
      </c>
      <c r="G681" t="s">
        <v>69</v>
      </c>
      <c r="H681" t="s">
        <v>75</v>
      </c>
      <c r="I681" s="2">
        <v>1883.8761510199899</v>
      </c>
      <c r="J681" s="2">
        <f>SUMIF($R$84:$R$110,$A681,$U$84:$U$110)</f>
        <v>24.14</v>
      </c>
      <c r="K681">
        <v>6.6</v>
      </c>
      <c r="L681">
        <v>0.13730000000000001</v>
      </c>
      <c r="M681">
        <f t="shared" si="34"/>
        <v>68.904197402458422</v>
      </c>
      <c r="N681">
        <f t="shared" si="35"/>
        <v>82874.385617412074</v>
      </c>
    </row>
    <row r="682" spans="1:14" x14ac:dyDescent="0.3">
      <c r="A682" t="str">
        <f t="shared" si="33"/>
        <v>건물평면</v>
      </c>
      <c r="B682" t="s">
        <v>11</v>
      </c>
      <c r="C682" t="s">
        <v>17</v>
      </c>
      <c r="D682" t="s">
        <v>13</v>
      </c>
      <c r="E682" t="s">
        <v>13</v>
      </c>
      <c r="F682" t="s">
        <v>68</v>
      </c>
      <c r="G682" t="s">
        <v>69</v>
      </c>
      <c r="H682" t="s">
        <v>75</v>
      </c>
      <c r="I682" s="2">
        <v>1227.72153438999</v>
      </c>
      <c r="J682" s="2">
        <f>SUMIF($R$84:$R$110,$A682,$U$84:$U$110)</f>
        <v>24.14</v>
      </c>
      <c r="K682">
        <v>6.6</v>
      </c>
      <c r="L682">
        <v>0.13730000000000001</v>
      </c>
      <c r="M682">
        <f t="shared" si="34"/>
        <v>44.904845212385396</v>
      </c>
      <c r="N682">
        <f t="shared" si="35"/>
        <v>54009.212769506106</v>
      </c>
    </row>
    <row r="683" spans="1:14" x14ac:dyDescent="0.3">
      <c r="A683" t="str">
        <f t="shared" si="33"/>
        <v>건물평면</v>
      </c>
      <c r="B683" t="s">
        <v>11</v>
      </c>
      <c r="C683" t="s">
        <v>17</v>
      </c>
      <c r="D683" t="s">
        <v>13</v>
      </c>
      <c r="E683" t="s">
        <v>13</v>
      </c>
      <c r="F683" t="s">
        <v>68</v>
      </c>
      <c r="G683" t="s">
        <v>69</v>
      </c>
      <c r="H683" t="s">
        <v>75</v>
      </c>
      <c r="I683" s="2">
        <v>1156.0992327900001</v>
      </c>
      <c r="J683" s="2">
        <f>SUMIF($R$84:$R$110,$A683,$U$84:$U$110)</f>
        <v>24.14</v>
      </c>
      <c r="K683">
        <v>6.6</v>
      </c>
      <c r="L683">
        <v>0.13730000000000001</v>
      </c>
      <c r="M683">
        <f t="shared" si="34"/>
        <v>42.285205272046369</v>
      </c>
      <c r="N683">
        <f t="shared" si="35"/>
        <v>50858.446070543228</v>
      </c>
    </row>
    <row r="684" spans="1:14" x14ac:dyDescent="0.3">
      <c r="A684" t="str">
        <f t="shared" si="33"/>
        <v>주차장노외</v>
      </c>
      <c r="B684" t="s">
        <v>22</v>
      </c>
      <c r="C684" t="s">
        <v>23</v>
      </c>
      <c r="D684" t="s">
        <v>13</v>
      </c>
      <c r="E684" t="s">
        <v>13</v>
      </c>
      <c r="F684" t="s">
        <v>68</v>
      </c>
      <c r="G684" t="s">
        <v>69</v>
      </c>
      <c r="H684" t="s">
        <v>75</v>
      </c>
      <c r="I684" s="2">
        <v>140.87329847800001</v>
      </c>
      <c r="J684" s="2">
        <f>SUMIF($R$84:$R$110,$A684,$U$84:$U$110)</f>
        <v>50</v>
      </c>
      <c r="K684">
        <v>10</v>
      </c>
      <c r="L684">
        <v>0.13730000000000001</v>
      </c>
      <c r="M684">
        <f t="shared" si="34"/>
        <v>7.0436649239000007</v>
      </c>
      <c r="N684">
        <f t="shared" si="35"/>
        <v>8471.7538998908785</v>
      </c>
    </row>
    <row r="685" spans="1:14" x14ac:dyDescent="0.3">
      <c r="A685" t="str">
        <f t="shared" si="33"/>
        <v>주차장노외</v>
      </c>
      <c r="B685" t="s">
        <v>22</v>
      </c>
      <c r="C685" t="s">
        <v>23</v>
      </c>
      <c r="D685" t="s">
        <v>13</v>
      </c>
      <c r="E685" t="s">
        <v>13</v>
      </c>
      <c r="F685" t="s">
        <v>68</v>
      </c>
      <c r="G685" t="s">
        <v>69</v>
      </c>
      <c r="H685" t="s">
        <v>75</v>
      </c>
      <c r="I685" s="2">
        <v>54.6247084212999</v>
      </c>
      <c r="J685" s="2">
        <f>SUMIF($R$84:$R$110,$A685,$U$84:$U$110)</f>
        <v>50</v>
      </c>
      <c r="K685">
        <v>10</v>
      </c>
      <c r="L685">
        <v>0.13730000000000001</v>
      </c>
      <c r="M685">
        <f t="shared" si="34"/>
        <v>2.7312354210649952</v>
      </c>
      <c r="N685">
        <f t="shared" si="35"/>
        <v>3284.9879402150809</v>
      </c>
    </row>
    <row r="686" spans="1:14" x14ac:dyDescent="0.3">
      <c r="A686" t="str">
        <f t="shared" si="33"/>
        <v>주차장노외</v>
      </c>
      <c r="B686" t="s">
        <v>22</v>
      </c>
      <c r="C686" t="s">
        <v>23</v>
      </c>
      <c r="D686" t="s">
        <v>13</v>
      </c>
      <c r="E686" t="s">
        <v>13</v>
      </c>
      <c r="F686" t="s">
        <v>68</v>
      </c>
      <c r="G686" t="s">
        <v>69</v>
      </c>
      <c r="H686" t="s">
        <v>75</v>
      </c>
      <c r="I686" s="2">
        <v>279.37396093199902</v>
      </c>
      <c r="J686" s="2">
        <f>SUMIF($R$84:$R$110,$A686,$U$84:$U$110)</f>
        <v>50</v>
      </c>
      <c r="K686">
        <v>10</v>
      </c>
      <c r="L686">
        <v>0.13730000000000001</v>
      </c>
      <c r="M686">
        <f t="shared" si="34"/>
        <v>13.968698046599952</v>
      </c>
      <c r="N686">
        <f t="shared" si="35"/>
        <v>16800.823638152</v>
      </c>
    </row>
    <row r="687" spans="1:14" x14ac:dyDescent="0.3">
      <c r="A687" t="str">
        <f t="shared" si="33"/>
        <v>주차장노외</v>
      </c>
      <c r="B687" t="s">
        <v>22</v>
      </c>
      <c r="C687" t="s">
        <v>23</v>
      </c>
      <c r="D687" t="s">
        <v>13</v>
      </c>
      <c r="E687" t="s">
        <v>13</v>
      </c>
      <c r="F687" t="s">
        <v>68</v>
      </c>
      <c r="G687" t="s">
        <v>69</v>
      </c>
      <c r="H687" t="s">
        <v>75</v>
      </c>
      <c r="I687" s="2">
        <v>342.06841854300001</v>
      </c>
      <c r="J687" s="2">
        <f>SUMIF($R$84:$R$110,$A687,$U$84:$U$110)</f>
        <v>50</v>
      </c>
      <c r="K687">
        <v>10</v>
      </c>
      <c r="L687">
        <v>0.13730000000000001</v>
      </c>
      <c r="M687">
        <f t="shared" si="34"/>
        <v>17.103420927150001</v>
      </c>
      <c r="N687">
        <f t="shared" si="35"/>
        <v>20571.105313287811</v>
      </c>
    </row>
    <row r="688" spans="1:14" x14ac:dyDescent="0.3">
      <c r="A688" t="str">
        <f t="shared" si="33"/>
        <v>주차장노외</v>
      </c>
      <c r="B688" t="s">
        <v>22</v>
      </c>
      <c r="C688" t="s">
        <v>23</v>
      </c>
      <c r="D688" t="s">
        <v>13</v>
      </c>
      <c r="E688" t="s">
        <v>13</v>
      </c>
      <c r="F688" t="s">
        <v>68</v>
      </c>
      <c r="G688" t="s">
        <v>69</v>
      </c>
      <c r="H688" t="s">
        <v>75</v>
      </c>
      <c r="I688" s="2">
        <v>245.43564131599899</v>
      </c>
      <c r="J688" s="2">
        <f>SUMIF($R$84:$R$110,$A688,$U$84:$U$110)</f>
        <v>50</v>
      </c>
      <c r="K688">
        <v>10</v>
      </c>
      <c r="L688">
        <v>0.13730000000000001</v>
      </c>
      <c r="M688">
        <f t="shared" si="34"/>
        <v>12.27178206579995</v>
      </c>
      <c r="N688">
        <f t="shared" si="35"/>
        <v>14759.861336076759</v>
      </c>
    </row>
    <row r="689" spans="1:14" x14ac:dyDescent="0.3">
      <c r="A689" t="str">
        <f t="shared" si="33"/>
        <v>주차장노외</v>
      </c>
      <c r="B689" t="s">
        <v>22</v>
      </c>
      <c r="C689" t="s">
        <v>23</v>
      </c>
      <c r="D689" t="s">
        <v>13</v>
      </c>
      <c r="E689" t="s">
        <v>13</v>
      </c>
      <c r="F689" t="s">
        <v>68</v>
      </c>
      <c r="G689" t="s">
        <v>69</v>
      </c>
      <c r="H689" t="s">
        <v>75</v>
      </c>
      <c r="I689" s="2">
        <v>207.622344609999</v>
      </c>
      <c r="J689" s="2">
        <f>SUMIF($R$84:$R$110,$A689,$U$84:$U$110)</f>
        <v>50</v>
      </c>
      <c r="K689">
        <v>10</v>
      </c>
      <c r="L689">
        <v>0.13730000000000001</v>
      </c>
      <c r="M689">
        <f t="shared" si="34"/>
        <v>10.381117230499951</v>
      </c>
      <c r="N689">
        <f t="shared" si="35"/>
        <v>12485.867986749356</v>
      </c>
    </row>
    <row r="690" spans="1:14" x14ac:dyDescent="0.3">
      <c r="A690" t="str">
        <f t="shared" si="33"/>
        <v>주차장노외</v>
      </c>
      <c r="B690" t="s">
        <v>22</v>
      </c>
      <c r="C690" t="s">
        <v>23</v>
      </c>
      <c r="D690" t="s">
        <v>13</v>
      </c>
      <c r="E690" t="s">
        <v>13</v>
      </c>
      <c r="F690" t="s">
        <v>68</v>
      </c>
      <c r="G690" t="s">
        <v>69</v>
      </c>
      <c r="H690" t="s">
        <v>75</v>
      </c>
      <c r="I690" s="2">
        <v>318.74688536500003</v>
      </c>
      <c r="J690" s="2">
        <f>SUMIF($R$84:$R$110,$A690,$U$84:$U$110)</f>
        <v>50</v>
      </c>
      <c r="K690">
        <v>10</v>
      </c>
      <c r="L690">
        <v>0.13730000000000001</v>
      </c>
      <c r="M690">
        <f t="shared" si="34"/>
        <v>15.937344268250001</v>
      </c>
      <c r="N690">
        <f t="shared" si="35"/>
        <v>19168.608943949152</v>
      </c>
    </row>
    <row r="691" spans="1:14" x14ac:dyDescent="0.3">
      <c r="A691" t="str">
        <f t="shared" si="33"/>
        <v>주차장노외</v>
      </c>
      <c r="B691" t="s">
        <v>22</v>
      </c>
      <c r="C691" t="s">
        <v>23</v>
      </c>
      <c r="D691" t="s">
        <v>13</v>
      </c>
      <c r="E691" t="s">
        <v>13</v>
      </c>
      <c r="F691" t="s">
        <v>68</v>
      </c>
      <c r="G691" t="s">
        <v>69</v>
      </c>
      <c r="H691" t="s">
        <v>75</v>
      </c>
      <c r="I691" s="2">
        <v>283.24872092399897</v>
      </c>
      <c r="J691" s="2">
        <f>SUMIF($R$84:$R$110,$A691,$U$84:$U$110)</f>
        <v>50</v>
      </c>
      <c r="K691">
        <v>10</v>
      </c>
      <c r="L691">
        <v>0.13730000000000001</v>
      </c>
      <c r="M691">
        <f t="shared" si="34"/>
        <v>14.16243604619995</v>
      </c>
      <c r="N691">
        <f t="shared" si="35"/>
        <v>17033.8416296949</v>
      </c>
    </row>
    <row r="692" spans="1:14" x14ac:dyDescent="0.3">
      <c r="A692" t="str">
        <f t="shared" si="33"/>
        <v>주차장노외</v>
      </c>
      <c r="B692" t="s">
        <v>22</v>
      </c>
      <c r="C692" t="s">
        <v>23</v>
      </c>
      <c r="D692" t="s">
        <v>13</v>
      </c>
      <c r="E692" t="s">
        <v>13</v>
      </c>
      <c r="F692" t="s">
        <v>68</v>
      </c>
      <c r="G692" t="s">
        <v>69</v>
      </c>
      <c r="H692" t="s">
        <v>75</v>
      </c>
      <c r="I692" s="2">
        <v>198.180408865</v>
      </c>
      <c r="J692" s="2">
        <f>SUMIF($R$84:$R$110,$A692,$U$84:$U$110)</f>
        <v>50</v>
      </c>
      <c r="K692">
        <v>10</v>
      </c>
      <c r="L692">
        <v>0.13730000000000001</v>
      </c>
      <c r="M692">
        <f t="shared" si="34"/>
        <v>9.9090204432500002</v>
      </c>
      <c r="N692">
        <f t="shared" si="35"/>
        <v>11918.054520078051</v>
      </c>
    </row>
    <row r="693" spans="1:14" x14ac:dyDescent="0.3">
      <c r="A693" t="str">
        <f t="shared" si="33"/>
        <v>주차장노외</v>
      </c>
      <c r="B693" t="s">
        <v>22</v>
      </c>
      <c r="C693" t="s">
        <v>23</v>
      </c>
      <c r="D693" t="s">
        <v>13</v>
      </c>
      <c r="E693" t="s">
        <v>13</v>
      </c>
      <c r="F693" t="s">
        <v>68</v>
      </c>
      <c r="G693" t="s">
        <v>69</v>
      </c>
      <c r="H693" t="s">
        <v>75</v>
      </c>
      <c r="I693" s="2">
        <v>190.54627899900001</v>
      </c>
      <c r="J693" s="2">
        <f>SUMIF($R$84:$R$110,$A693,$U$84:$U$110)</f>
        <v>50</v>
      </c>
      <c r="K693">
        <v>10</v>
      </c>
      <c r="L693">
        <v>0.13730000000000001</v>
      </c>
      <c r="M693">
        <f t="shared" si="34"/>
        <v>9.5273139499500008</v>
      </c>
      <c r="N693">
        <f t="shared" si="35"/>
        <v>11458.957798674464</v>
      </c>
    </row>
    <row r="694" spans="1:14" x14ac:dyDescent="0.3">
      <c r="A694" t="str">
        <f t="shared" si="33"/>
        <v>주차장노외</v>
      </c>
      <c r="B694" t="s">
        <v>22</v>
      </c>
      <c r="C694" t="s">
        <v>23</v>
      </c>
      <c r="D694" t="s">
        <v>13</v>
      </c>
      <c r="E694" t="s">
        <v>13</v>
      </c>
      <c r="F694" t="s">
        <v>68</v>
      </c>
      <c r="G694" t="s">
        <v>69</v>
      </c>
      <c r="H694" t="s">
        <v>75</v>
      </c>
      <c r="I694" s="2">
        <v>292.23150719</v>
      </c>
      <c r="J694" s="2">
        <f>SUMIF($R$84:$R$110,$A694,$U$84:$U$110)</f>
        <v>50</v>
      </c>
      <c r="K694">
        <v>10</v>
      </c>
      <c r="L694">
        <v>0.13730000000000001</v>
      </c>
      <c r="M694">
        <f t="shared" si="34"/>
        <v>14.611575359500002</v>
      </c>
      <c r="N694">
        <f t="shared" si="35"/>
        <v>17574.043040487908</v>
      </c>
    </row>
    <row r="695" spans="1:14" x14ac:dyDescent="0.3">
      <c r="A695" t="str">
        <f t="shared" si="33"/>
        <v>주차장노외</v>
      </c>
      <c r="B695" t="s">
        <v>22</v>
      </c>
      <c r="C695" t="s">
        <v>23</v>
      </c>
      <c r="D695" t="s">
        <v>13</v>
      </c>
      <c r="E695" t="s">
        <v>13</v>
      </c>
      <c r="F695" t="s">
        <v>68</v>
      </c>
      <c r="G695" t="s">
        <v>69</v>
      </c>
      <c r="H695" t="s">
        <v>75</v>
      </c>
      <c r="I695" s="2">
        <v>59.310645446300001</v>
      </c>
      <c r="J695" s="2">
        <f>SUMIF($R$84:$R$110,$A695,$U$84:$U$110)</f>
        <v>50</v>
      </c>
      <c r="K695">
        <v>10</v>
      </c>
      <c r="L695">
        <v>0.13730000000000001</v>
      </c>
      <c r="M695">
        <f t="shared" si="34"/>
        <v>2.9655322723150004</v>
      </c>
      <c r="N695">
        <f t="shared" si="35"/>
        <v>3566.7880094623224</v>
      </c>
    </row>
    <row r="696" spans="1:14" x14ac:dyDescent="0.3">
      <c r="A696" t="str">
        <f t="shared" si="33"/>
        <v>주차장노외</v>
      </c>
      <c r="B696" t="s">
        <v>22</v>
      </c>
      <c r="C696" t="s">
        <v>23</v>
      </c>
      <c r="D696" t="s">
        <v>13</v>
      </c>
      <c r="E696" t="s">
        <v>13</v>
      </c>
      <c r="F696" t="s">
        <v>68</v>
      </c>
      <c r="G696" t="s">
        <v>69</v>
      </c>
      <c r="H696" t="s">
        <v>75</v>
      </c>
      <c r="I696" s="2">
        <v>641.34567720400003</v>
      </c>
      <c r="J696" s="2">
        <f>SUMIF($R$84:$R$110,$A696,$U$84:$U$110)</f>
        <v>50</v>
      </c>
      <c r="K696">
        <v>10</v>
      </c>
      <c r="L696">
        <v>0.13730000000000001</v>
      </c>
      <c r="M696">
        <f t="shared" si="34"/>
        <v>32.0672838602</v>
      </c>
      <c r="N696">
        <f t="shared" si="35"/>
        <v>38568.861528287831</v>
      </c>
    </row>
    <row r="697" spans="1:14" x14ac:dyDescent="0.3">
      <c r="A697" t="str">
        <f t="shared" si="33"/>
        <v>건물경사</v>
      </c>
      <c r="B697" t="s">
        <v>11</v>
      </c>
      <c r="C697" t="s">
        <v>12</v>
      </c>
      <c r="D697" t="s">
        <v>13</v>
      </c>
      <c r="E697" t="s">
        <v>13</v>
      </c>
      <c r="F697" t="s">
        <v>68</v>
      </c>
      <c r="G697" t="s">
        <v>69</v>
      </c>
      <c r="H697" t="s">
        <v>75</v>
      </c>
      <c r="I697" s="2">
        <v>684.31482330799895</v>
      </c>
      <c r="J697" s="2">
        <f>SUMIF($R$84:$R$110,$A697,$U$84:$U$110)</f>
        <v>33</v>
      </c>
      <c r="K697">
        <v>6.6</v>
      </c>
      <c r="L697">
        <v>0.13730000000000001</v>
      </c>
      <c r="M697">
        <f t="shared" si="34"/>
        <v>34.215741165399947</v>
      </c>
      <c r="N697">
        <f t="shared" si="35"/>
        <v>41152.914255202457</v>
      </c>
    </row>
    <row r="698" spans="1:14" x14ac:dyDescent="0.3">
      <c r="A698" t="str">
        <f t="shared" si="33"/>
        <v>주차장노외</v>
      </c>
      <c r="B698" t="s">
        <v>22</v>
      </c>
      <c r="C698" t="s">
        <v>23</v>
      </c>
      <c r="D698" t="s">
        <v>13</v>
      </c>
      <c r="E698" t="s">
        <v>13</v>
      </c>
      <c r="F698" t="s">
        <v>68</v>
      </c>
      <c r="G698" t="s">
        <v>69</v>
      </c>
      <c r="H698" t="s">
        <v>75</v>
      </c>
      <c r="I698" s="2">
        <v>184.440230748999</v>
      </c>
      <c r="J698" s="2">
        <f>SUMIF($R$84:$R$110,$A698,$U$84:$U$110)</f>
        <v>50</v>
      </c>
      <c r="K698">
        <v>10</v>
      </c>
      <c r="L698">
        <v>0.13730000000000001</v>
      </c>
      <c r="M698">
        <f t="shared" si="34"/>
        <v>9.2220115374499496</v>
      </c>
      <c r="N698">
        <f t="shared" si="35"/>
        <v>11091.755932644852</v>
      </c>
    </row>
    <row r="699" spans="1:14" x14ac:dyDescent="0.3">
      <c r="A699" t="str">
        <f t="shared" si="33"/>
        <v>건물경사</v>
      </c>
      <c r="B699" t="s">
        <v>11</v>
      </c>
      <c r="C699" t="s">
        <v>12</v>
      </c>
      <c r="D699" t="s">
        <v>13</v>
      </c>
      <c r="E699" t="s">
        <v>13</v>
      </c>
      <c r="F699" t="s">
        <v>68</v>
      </c>
      <c r="G699" t="s">
        <v>69</v>
      </c>
      <c r="H699" t="s">
        <v>75</v>
      </c>
      <c r="I699" s="2">
        <v>247.105304337999</v>
      </c>
      <c r="J699" s="2">
        <f>SUMIF($R$84:$R$110,$A699,$U$84:$U$110)</f>
        <v>33</v>
      </c>
      <c r="K699">
        <v>6.6</v>
      </c>
      <c r="L699">
        <v>0.13730000000000001</v>
      </c>
      <c r="M699">
        <f t="shared" si="34"/>
        <v>12.35526521689995</v>
      </c>
      <c r="N699">
        <f t="shared" si="35"/>
        <v>14860.270529095982</v>
      </c>
    </row>
    <row r="700" spans="1:14" x14ac:dyDescent="0.3">
      <c r="A700" t="str">
        <f t="shared" si="33"/>
        <v>주차장노외</v>
      </c>
      <c r="B700" t="s">
        <v>22</v>
      </c>
      <c r="C700" t="s">
        <v>23</v>
      </c>
      <c r="D700" t="s">
        <v>13</v>
      </c>
      <c r="E700" t="s">
        <v>13</v>
      </c>
      <c r="F700" t="s">
        <v>68</v>
      </c>
      <c r="G700" t="s">
        <v>69</v>
      </c>
      <c r="H700" t="s">
        <v>75</v>
      </c>
      <c r="I700" s="2">
        <v>102.483467215999</v>
      </c>
      <c r="J700" s="2">
        <f>SUMIF($R$84:$R$110,$A700,$U$84:$U$110)</f>
        <v>50</v>
      </c>
      <c r="K700">
        <v>10</v>
      </c>
      <c r="L700">
        <v>0.13730000000000001</v>
      </c>
      <c r="M700">
        <f t="shared" si="34"/>
        <v>5.1241733607999507</v>
      </c>
      <c r="N700">
        <f t="shared" si="35"/>
        <v>6163.0892613554197</v>
      </c>
    </row>
    <row r="701" spans="1:14" x14ac:dyDescent="0.3">
      <c r="A701" t="str">
        <f t="shared" si="33"/>
        <v>주차장노외</v>
      </c>
      <c r="B701" t="s">
        <v>22</v>
      </c>
      <c r="C701" t="s">
        <v>23</v>
      </c>
      <c r="D701" t="s">
        <v>13</v>
      </c>
      <c r="E701" t="s">
        <v>13</v>
      </c>
      <c r="F701" t="s">
        <v>68</v>
      </c>
      <c r="G701" t="s">
        <v>69</v>
      </c>
      <c r="H701" t="s">
        <v>75</v>
      </c>
      <c r="I701" s="2">
        <v>55.644530076599899</v>
      </c>
      <c r="J701" s="2">
        <f>SUMIF($R$84:$R$110,$A701,$U$84:$U$110)</f>
        <v>50</v>
      </c>
      <c r="K701">
        <v>10</v>
      </c>
      <c r="L701">
        <v>0.13730000000000001</v>
      </c>
      <c r="M701">
        <f t="shared" si="34"/>
        <v>2.7822265038299951</v>
      </c>
      <c r="N701">
        <f t="shared" si="35"/>
        <v>3346.3173630285191</v>
      </c>
    </row>
    <row r="702" spans="1:14" x14ac:dyDescent="0.3">
      <c r="A702" t="str">
        <f t="shared" si="33"/>
        <v>주차장노외</v>
      </c>
      <c r="B702" t="s">
        <v>22</v>
      </c>
      <c r="C702" t="s">
        <v>23</v>
      </c>
      <c r="D702" t="s">
        <v>13</v>
      </c>
      <c r="E702" t="s">
        <v>13</v>
      </c>
      <c r="F702" t="s">
        <v>68</v>
      </c>
      <c r="G702" t="s">
        <v>69</v>
      </c>
      <c r="H702" t="s">
        <v>75</v>
      </c>
      <c r="I702" s="2">
        <v>146.47937928600001</v>
      </c>
      <c r="J702" s="2">
        <f>SUMIF($R$84:$R$110,$A702,$U$84:$U$110)</f>
        <v>50</v>
      </c>
      <c r="K702">
        <v>10</v>
      </c>
      <c r="L702">
        <v>0.13730000000000001</v>
      </c>
      <c r="M702">
        <f t="shared" si="34"/>
        <v>7.3239689643000006</v>
      </c>
      <c r="N702">
        <f t="shared" si="35"/>
        <v>8808.8890238738968</v>
      </c>
    </row>
    <row r="703" spans="1:14" x14ac:dyDescent="0.3">
      <c r="A703" t="str">
        <f t="shared" si="33"/>
        <v>건물평면</v>
      </c>
      <c r="B703" t="s">
        <v>11</v>
      </c>
      <c r="C703" t="s">
        <v>17</v>
      </c>
      <c r="D703" t="s">
        <v>13</v>
      </c>
      <c r="E703" t="s">
        <v>13</v>
      </c>
      <c r="F703" t="s">
        <v>68</v>
      </c>
      <c r="G703" t="s">
        <v>69</v>
      </c>
      <c r="H703" t="s">
        <v>75</v>
      </c>
      <c r="I703" s="2">
        <v>2627.2236831499899</v>
      </c>
      <c r="J703" s="2">
        <f>SUMIF($R$84:$R$110,$A703,$U$84:$U$110)</f>
        <v>24.14</v>
      </c>
      <c r="K703">
        <v>6.6</v>
      </c>
      <c r="L703">
        <v>0.13730000000000001</v>
      </c>
      <c r="M703">
        <f t="shared" si="34"/>
        <v>96.09269653218297</v>
      </c>
      <c r="N703">
        <f t="shared" si="35"/>
        <v>115575.29856869002</v>
      </c>
    </row>
    <row r="704" spans="1:14" x14ac:dyDescent="0.3">
      <c r="A704" t="str">
        <f t="shared" si="33"/>
        <v>주차장노외</v>
      </c>
      <c r="B704" t="s">
        <v>22</v>
      </c>
      <c r="C704" t="s">
        <v>23</v>
      </c>
      <c r="D704" t="s">
        <v>13</v>
      </c>
      <c r="E704" t="s">
        <v>13</v>
      </c>
      <c r="F704" t="s">
        <v>68</v>
      </c>
      <c r="G704" t="s">
        <v>69</v>
      </c>
      <c r="H704" t="s">
        <v>75</v>
      </c>
      <c r="I704" s="2">
        <v>156.052101821999</v>
      </c>
      <c r="J704" s="2">
        <f>SUMIF($R$84:$R$110,$A704,$U$84:$U$110)</f>
        <v>50</v>
      </c>
      <c r="K704">
        <v>10</v>
      </c>
      <c r="L704">
        <v>0.13730000000000001</v>
      </c>
      <c r="M704">
        <f t="shared" si="34"/>
        <v>7.8026050910999505</v>
      </c>
      <c r="N704">
        <f t="shared" si="35"/>
        <v>9384.567668110285</v>
      </c>
    </row>
    <row r="705" spans="1:14" x14ac:dyDescent="0.3">
      <c r="A705" t="str">
        <f t="shared" si="33"/>
        <v>주차장노외</v>
      </c>
      <c r="B705" t="s">
        <v>22</v>
      </c>
      <c r="C705" t="s">
        <v>23</v>
      </c>
      <c r="D705" t="s">
        <v>13</v>
      </c>
      <c r="E705" t="s">
        <v>13</v>
      </c>
      <c r="F705" t="s">
        <v>68</v>
      </c>
      <c r="G705" t="s">
        <v>69</v>
      </c>
      <c r="H705" t="s">
        <v>75</v>
      </c>
      <c r="I705" s="2">
        <v>116.811590662</v>
      </c>
      <c r="J705" s="2">
        <f>SUMIF($R$84:$R$110,$A705,$U$84:$U$110)</f>
        <v>50</v>
      </c>
      <c r="K705">
        <v>10</v>
      </c>
      <c r="L705">
        <v>0.13730000000000001</v>
      </c>
      <c r="M705">
        <f t="shared" si="34"/>
        <v>5.8405795331000006</v>
      </c>
      <c r="N705">
        <f t="shared" si="35"/>
        <v>7024.7453522769592</v>
      </c>
    </row>
    <row r="706" spans="1:14" x14ac:dyDescent="0.3">
      <c r="A706" t="str">
        <f t="shared" si="33"/>
        <v>주차장노외</v>
      </c>
      <c r="B706" t="s">
        <v>22</v>
      </c>
      <c r="C706" t="s">
        <v>23</v>
      </c>
      <c r="D706" t="s">
        <v>13</v>
      </c>
      <c r="E706" t="s">
        <v>13</v>
      </c>
      <c r="F706" t="s">
        <v>68</v>
      </c>
      <c r="G706" t="s">
        <v>69</v>
      </c>
      <c r="H706" t="s">
        <v>75</v>
      </c>
      <c r="I706" s="2">
        <v>158.767673129999</v>
      </c>
      <c r="J706" s="2">
        <f>SUMIF($R$84:$R$110,$A706,$U$84:$U$110)</f>
        <v>50</v>
      </c>
      <c r="K706">
        <v>10</v>
      </c>
      <c r="L706">
        <v>0.13730000000000001</v>
      </c>
      <c r="M706">
        <f t="shared" si="34"/>
        <v>7.9383836564999504</v>
      </c>
      <c r="N706">
        <f t="shared" si="35"/>
        <v>9547.8750660880014</v>
      </c>
    </row>
    <row r="707" spans="1:14" x14ac:dyDescent="0.3">
      <c r="A707" t="str">
        <f t="shared" si="33"/>
        <v>주차장노외</v>
      </c>
      <c r="B707" t="s">
        <v>22</v>
      </c>
      <c r="C707" t="s">
        <v>23</v>
      </c>
      <c r="D707" t="s">
        <v>13</v>
      </c>
      <c r="E707" t="s">
        <v>13</v>
      </c>
      <c r="F707" t="s">
        <v>68</v>
      </c>
      <c r="G707" t="s">
        <v>69</v>
      </c>
      <c r="H707" t="s">
        <v>75</v>
      </c>
      <c r="I707" s="2">
        <v>71.015998192699897</v>
      </c>
      <c r="J707" s="2">
        <f>SUMIF($R$84:$R$110,$A707,$U$84:$U$110)</f>
        <v>50</v>
      </c>
      <c r="K707">
        <v>10</v>
      </c>
      <c r="L707">
        <v>0.13730000000000001</v>
      </c>
      <c r="M707">
        <f t="shared" si="34"/>
        <v>3.5507999096349949</v>
      </c>
      <c r="N707">
        <f t="shared" si="35"/>
        <v>4270.7174897136711</v>
      </c>
    </row>
    <row r="708" spans="1:14" x14ac:dyDescent="0.3">
      <c r="A708" t="str">
        <f t="shared" ref="A708:A771" si="36">B708&amp;C708</f>
        <v>주차장노외</v>
      </c>
      <c r="B708" t="s">
        <v>22</v>
      </c>
      <c r="C708" t="s">
        <v>23</v>
      </c>
      <c r="D708" t="s">
        <v>13</v>
      </c>
      <c r="E708" t="s">
        <v>13</v>
      </c>
      <c r="F708" t="s">
        <v>68</v>
      </c>
      <c r="G708" t="s">
        <v>69</v>
      </c>
      <c r="H708" t="s">
        <v>75</v>
      </c>
      <c r="I708" s="2">
        <v>142.15417944199899</v>
      </c>
      <c r="J708" s="2">
        <f>SUMIF($R$84:$R$110,$A708,$U$84:$U$110)</f>
        <v>50</v>
      </c>
      <c r="K708">
        <v>10</v>
      </c>
      <c r="L708">
        <v>0.13730000000000001</v>
      </c>
      <c r="M708">
        <f t="shared" ref="M708:M771" si="37">I708*(J708/100)*(1/K708)</f>
        <v>7.1077089720999496</v>
      </c>
      <c r="N708">
        <f t="shared" ref="N708:N771" si="38">M708*L708*8760</f>
        <v>8548.78275077527</v>
      </c>
    </row>
    <row r="709" spans="1:14" x14ac:dyDescent="0.3">
      <c r="A709" t="str">
        <f t="shared" si="36"/>
        <v>주차장노외</v>
      </c>
      <c r="B709" t="s">
        <v>22</v>
      </c>
      <c r="C709" t="s">
        <v>23</v>
      </c>
      <c r="D709" t="s">
        <v>13</v>
      </c>
      <c r="E709" t="s">
        <v>13</v>
      </c>
      <c r="F709" t="s">
        <v>68</v>
      </c>
      <c r="G709" t="s">
        <v>69</v>
      </c>
      <c r="H709" t="s">
        <v>75</v>
      </c>
      <c r="I709" s="2">
        <v>138.314576665</v>
      </c>
      <c r="J709" s="2">
        <f>SUMIF($R$84:$R$110,$A709,$U$84:$U$110)</f>
        <v>50</v>
      </c>
      <c r="K709">
        <v>10</v>
      </c>
      <c r="L709">
        <v>0.13730000000000001</v>
      </c>
      <c r="M709">
        <f t="shared" si="37"/>
        <v>6.9157288332500002</v>
      </c>
      <c r="N709">
        <f t="shared" si="38"/>
        <v>8317.8790227337722</v>
      </c>
    </row>
    <row r="710" spans="1:14" x14ac:dyDescent="0.3">
      <c r="A710" t="str">
        <f t="shared" si="36"/>
        <v>건물평면</v>
      </c>
      <c r="B710" t="s">
        <v>11</v>
      </c>
      <c r="C710" t="s">
        <v>17</v>
      </c>
      <c r="D710" t="s">
        <v>13</v>
      </c>
      <c r="E710" t="s">
        <v>13</v>
      </c>
      <c r="F710" t="s">
        <v>68</v>
      </c>
      <c r="G710" t="s">
        <v>69</v>
      </c>
      <c r="H710" t="s">
        <v>75</v>
      </c>
      <c r="I710" s="2">
        <v>1477.6909011600001</v>
      </c>
      <c r="J710" s="2">
        <f>SUMIF($R$84:$R$110,$A710,$U$84:$U$110)</f>
        <v>24.14</v>
      </c>
      <c r="K710">
        <v>6.6</v>
      </c>
      <c r="L710">
        <v>0.13730000000000001</v>
      </c>
      <c r="M710">
        <f t="shared" si="37"/>
        <v>54.047664172730912</v>
      </c>
      <c r="N710">
        <f t="shared" si="38"/>
        <v>65005.719988423763</v>
      </c>
    </row>
    <row r="711" spans="1:14" x14ac:dyDescent="0.3">
      <c r="A711" t="str">
        <f t="shared" si="36"/>
        <v>주차장노외</v>
      </c>
      <c r="B711" t="s">
        <v>22</v>
      </c>
      <c r="C711" t="s">
        <v>23</v>
      </c>
      <c r="D711" t="s">
        <v>13</v>
      </c>
      <c r="E711" t="s">
        <v>13</v>
      </c>
      <c r="F711" t="s">
        <v>68</v>
      </c>
      <c r="G711" t="s">
        <v>69</v>
      </c>
      <c r="H711" t="s">
        <v>75</v>
      </c>
      <c r="I711" s="2">
        <v>170.31714615499899</v>
      </c>
      <c r="J711" s="2">
        <f>SUMIF($R$84:$R$110,$A711,$U$84:$U$110)</f>
        <v>50</v>
      </c>
      <c r="K711">
        <v>10</v>
      </c>
      <c r="L711">
        <v>0.13730000000000001</v>
      </c>
      <c r="M711">
        <f t="shared" si="37"/>
        <v>8.5158573077499504</v>
      </c>
      <c r="N711">
        <f t="shared" si="38"/>
        <v>10242.430345181638</v>
      </c>
    </row>
    <row r="712" spans="1:14" x14ac:dyDescent="0.3">
      <c r="A712" t="str">
        <f t="shared" si="36"/>
        <v>주차장노외</v>
      </c>
      <c r="B712" t="s">
        <v>22</v>
      </c>
      <c r="C712" t="s">
        <v>23</v>
      </c>
      <c r="D712" t="s">
        <v>13</v>
      </c>
      <c r="E712" t="s">
        <v>13</v>
      </c>
      <c r="F712" t="s">
        <v>68</v>
      </c>
      <c r="G712" t="s">
        <v>69</v>
      </c>
      <c r="H712" t="s">
        <v>75</v>
      </c>
      <c r="I712" s="2">
        <v>227.610270767</v>
      </c>
      <c r="J712" s="2">
        <f>SUMIF($R$84:$R$110,$A712,$U$84:$U$110)</f>
        <v>50</v>
      </c>
      <c r="K712">
        <v>10</v>
      </c>
      <c r="L712">
        <v>0.13730000000000001</v>
      </c>
      <c r="M712">
        <f t="shared" si="37"/>
        <v>11.380513538350002</v>
      </c>
      <c r="N712">
        <f t="shared" si="38"/>
        <v>13687.889897223387</v>
      </c>
    </row>
    <row r="713" spans="1:14" x14ac:dyDescent="0.3">
      <c r="A713" t="str">
        <f t="shared" si="36"/>
        <v>주차장노외</v>
      </c>
      <c r="B713" t="s">
        <v>22</v>
      </c>
      <c r="C713" t="s">
        <v>23</v>
      </c>
      <c r="D713" t="s">
        <v>13</v>
      </c>
      <c r="E713" t="s">
        <v>13</v>
      </c>
      <c r="F713" t="s">
        <v>68</v>
      </c>
      <c r="G713" t="s">
        <v>69</v>
      </c>
      <c r="H713" t="s">
        <v>75</v>
      </c>
      <c r="I713" s="2">
        <v>108.441411962</v>
      </c>
      <c r="J713" s="2">
        <f>SUMIF($R$84:$R$110,$A713,$U$84:$U$110)</f>
        <v>50</v>
      </c>
      <c r="K713">
        <v>10</v>
      </c>
      <c r="L713">
        <v>0.13730000000000001</v>
      </c>
      <c r="M713">
        <f t="shared" si="37"/>
        <v>5.4220705981000004</v>
      </c>
      <c r="N713">
        <f t="shared" si="38"/>
        <v>6521.3845677235786</v>
      </c>
    </row>
    <row r="714" spans="1:14" x14ac:dyDescent="0.3">
      <c r="A714" t="str">
        <f t="shared" si="36"/>
        <v>건물평면</v>
      </c>
      <c r="B714" t="s">
        <v>11</v>
      </c>
      <c r="C714" t="s">
        <v>17</v>
      </c>
      <c r="D714" t="s">
        <v>13</v>
      </c>
      <c r="E714" t="s">
        <v>13</v>
      </c>
      <c r="F714" t="s">
        <v>68</v>
      </c>
      <c r="G714" t="s">
        <v>69</v>
      </c>
      <c r="H714" t="s">
        <v>75</v>
      </c>
      <c r="I714" s="2">
        <v>659.45249380799896</v>
      </c>
      <c r="J714" s="2">
        <f>SUMIF($R$84:$R$110,$A714,$U$84:$U$110)</f>
        <v>24.14</v>
      </c>
      <c r="K714">
        <v>6.6</v>
      </c>
      <c r="L714">
        <v>0.13730000000000001</v>
      </c>
      <c r="M714">
        <f t="shared" si="37"/>
        <v>24.119974546250145</v>
      </c>
      <c r="N714">
        <f t="shared" si="38"/>
        <v>29010.251145553269</v>
      </c>
    </row>
    <row r="715" spans="1:14" x14ac:dyDescent="0.3">
      <c r="A715" t="str">
        <f t="shared" si="36"/>
        <v>건물평면</v>
      </c>
      <c r="B715" t="s">
        <v>11</v>
      </c>
      <c r="C715" t="s">
        <v>17</v>
      </c>
      <c r="D715" t="s">
        <v>13</v>
      </c>
      <c r="E715" t="s">
        <v>13</v>
      </c>
      <c r="F715" t="s">
        <v>68</v>
      </c>
      <c r="G715" t="s">
        <v>69</v>
      </c>
      <c r="H715" t="s">
        <v>75</v>
      </c>
      <c r="I715" s="2">
        <v>1475.9365257300001</v>
      </c>
      <c r="J715" s="2">
        <f>SUMIF($R$84:$R$110,$A715,$U$84:$U$110)</f>
        <v>24.14</v>
      </c>
      <c r="K715">
        <v>6.6</v>
      </c>
      <c r="L715">
        <v>0.13730000000000001</v>
      </c>
      <c r="M715">
        <f t="shared" si="37"/>
        <v>53.983496562306364</v>
      </c>
      <c r="N715">
        <f t="shared" si="38"/>
        <v>64928.542523320852</v>
      </c>
    </row>
    <row r="716" spans="1:14" x14ac:dyDescent="0.3">
      <c r="A716" t="str">
        <f t="shared" si="36"/>
        <v>건물평면</v>
      </c>
      <c r="B716" t="s">
        <v>11</v>
      </c>
      <c r="C716" t="s">
        <v>17</v>
      </c>
      <c r="D716" t="s">
        <v>13</v>
      </c>
      <c r="E716" t="s">
        <v>13</v>
      </c>
      <c r="F716" t="s">
        <v>68</v>
      </c>
      <c r="G716" t="s">
        <v>69</v>
      </c>
      <c r="H716" t="s">
        <v>75</v>
      </c>
      <c r="I716" s="2">
        <v>1526.0870143100001</v>
      </c>
      <c r="J716" s="2">
        <f>SUMIF($R$84:$R$110,$A716,$U$84:$U$110)</f>
        <v>24.14</v>
      </c>
      <c r="K716">
        <v>6.6</v>
      </c>
      <c r="L716">
        <v>0.13730000000000001</v>
      </c>
      <c r="M716">
        <f t="shared" si="37"/>
        <v>55.817788674914247</v>
      </c>
      <c r="N716">
        <f t="shared" si="38"/>
        <v>67134.73369317576</v>
      </c>
    </row>
    <row r="717" spans="1:14" x14ac:dyDescent="0.3">
      <c r="A717" t="str">
        <f t="shared" si="36"/>
        <v>주차장노외</v>
      </c>
      <c r="B717" t="s">
        <v>22</v>
      </c>
      <c r="C717" t="s">
        <v>23</v>
      </c>
      <c r="D717" t="s">
        <v>13</v>
      </c>
      <c r="E717" t="s">
        <v>13</v>
      </c>
      <c r="F717" t="s">
        <v>68</v>
      </c>
      <c r="G717" t="s">
        <v>69</v>
      </c>
      <c r="H717" t="s">
        <v>75</v>
      </c>
      <c r="I717" s="2">
        <v>25.3237563598999</v>
      </c>
      <c r="J717" s="2">
        <f>SUMIF($R$84:$R$110,$A717,$U$84:$U$110)</f>
        <v>50</v>
      </c>
      <c r="K717">
        <v>10</v>
      </c>
      <c r="L717">
        <v>0.13730000000000001</v>
      </c>
      <c r="M717">
        <f t="shared" si="37"/>
        <v>1.266187817994995</v>
      </c>
      <c r="N717">
        <f t="shared" si="38"/>
        <v>1522.9048657178444</v>
      </c>
    </row>
    <row r="718" spans="1:14" x14ac:dyDescent="0.3">
      <c r="A718" t="str">
        <f t="shared" si="36"/>
        <v>주차장노외</v>
      </c>
      <c r="B718" t="s">
        <v>22</v>
      </c>
      <c r="C718" t="s">
        <v>23</v>
      </c>
      <c r="D718" t="s">
        <v>13</v>
      </c>
      <c r="E718" t="s">
        <v>13</v>
      </c>
      <c r="F718" t="s">
        <v>68</v>
      </c>
      <c r="G718" t="s">
        <v>69</v>
      </c>
      <c r="H718" t="s">
        <v>75</v>
      </c>
      <c r="I718" s="2">
        <v>163.20724831800001</v>
      </c>
      <c r="J718" s="2">
        <f>SUMIF($R$84:$R$110,$A718,$U$84:$U$110)</f>
        <v>50</v>
      </c>
      <c r="K718">
        <v>10</v>
      </c>
      <c r="L718">
        <v>0.13730000000000001</v>
      </c>
      <c r="M718">
        <f t="shared" si="37"/>
        <v>8.1603624159000017</v>
      </c>
      <c r="N718">
        <f t="shared" si="38"/>
        <v>9814.8595749988945</v>
      </c>
    </row>
    <row r="719" spans="1:14" x14ac:dyDescent="0.3">
      <c r="A719" t="str">
        <f t="shared" si="36"/>
        <v>주차장노외</v>
      </c>
      <c r="B719" t="s">
        <v>22</v>
      </c>
      <c r="C719" t="s">
        <v>23</v>
      </c>
      <c r="D719" t="s">
        <v>13</v>
      </c>
      <c r="E719" t="s">
        <v>13</v>
      </c>
      <c r="F719" t="s">
        <v>68</v>
      </c>
      <c r="G719" t="s">
        <v>69</v>
      </c>
      <c r="H719" t="s">
        <v>75</v>
      </c>
      <c r="I719" s="2">
        <v>146.84077267500001</v>
      </c>
      <c r="J719" s="2">
        <f>SUMIF($R$84:$R$110,$A719,$U$84:$U$110)</f>
        <v>50</v>
      </c>
      <c r="K719">
        <v>10</v>
      </c>
      <c r="L719">
        <v>0.13730000000000001</v>
      </c>
      <c r="M719">
        <f t="shared" si="37"/>
        <v>7.3420386337500005</v>
      </c>
      <c r="N719">
        <f t="shared" si="38"/>
        <v>8830.6222826655467</v>
      </c>
    </row>
    <row r="720" spans="1:14" x14ac:dyDescent="0.3">
      <c r="A720" t="str">
        <f t="shared" si="36"/>
        <v>주차장노외</v>
      </c>
      <c r="B720" t="s">
        <v>22</v>
      </c>
      <c r="C720" t="s">
        <v>23</v>
      </c>
      <c r="D720" t="s">
        <v>13</v>
      </c>
      <c r="E720" t="s">
        <v>13</v>
      </c>
      <c r="F720" t="s">
        <v>68</v>
      </c>
      <c r="G720" t="s">
        <v>69</v>
      </c>
      <c r="H720" t="s">
        <v>75</v>
      </c>
      <c r="I720" s="2">
        <v>144.666786865999</v>
      </c>
      <c r="J720" s="2">
        <f>SUMIF($R$84:$R$110,$A720,$U$84:$U$110)</f>
        <v>50</v>
      </c>
      <c r="K720">
        <v>10</v>
      </c>
      <c r="L720">
        <v>0.13730000000000001</v>
      </c>
      <c r="M720">
        <f t="shared" si="37"/>
        <v>7.2333393432999502</v>
      </c>
      <c r="N720">
        <f t="shared" si="38"/>
        <v>8699.8844284753286</v>
      </c>
    </row>
    <row r="721" spans="1:14" x14ac:dyDescent="0.3">
      <c r="A721" t="str">
        <f t="shared" si="36"/>
        <v>주차장노외</v>
      </c>
      <c r="B721" t="s">
        <v>22</v>
      </c>
      <c r="C721" t="s">
        <v>23</v>
      </c>
      <c r="D721" t="s">
        <v>13</v>
      </c>
      <c r="E721" t="s">
        <v>13</v>
      </c>
      <c r="F721" t="s">
        <v>68</v>
      </c>
      <c r="G721" t="s">
        <v>69</v>
      </c>
      <c r="H721" t="s">
        <v>75</v>
      </c>
      <c r="I721" s="2">
        <v>147.295229430999</v>
      </c>
      <c r="J721" s="2">
        <f>SUMIF($R$84:$R$110,$A721,$U$84:$U$110)</f>
        <v>50</v>
      </c>
      <c r="K721">
        <v>10</v>
      </c>
      <c r="L721">
        <v>0.13730000000000001</v>
      </c>
      <c r="M721">
        <f t="shared" si="37"/>
        <v>7.3647614715499508</v>
      </c>
      <c r="N721">
        <f t="shared" si="38"/>
        <v>8857.952130383761</v>
      </c>
    </row>
    <row r="722" spans="1:14" x14ac:dyDescent="0.3">
      <c r="A722" t="str">
        <f t="shared" si="36"/>
        <v>주차장노외</v>
      </c>
      <c r="B722" t="s">
        <v>22</v>
      </c>
      <c r="C722" t="s">
        <v>23</v>
      </c>
      <c r="D722" t="s">
        <v>13</v>
      </c>
      <c r="E722" t="s">
        <v>13</v>
      </c>
      <c r="F722" t="s">
        <v>68</v>
      </c>
      <c r="G722" t="s">
        <v>69</v>
      </c>
      <c r="H722" t="s">
        <v>75</v>
      </c>
      <c r="I722" s="2">
        <v>34.1052028609</v>
      </c>
      <c r="J722" s="2">
        <f>SUMIF($R$84:$R$110,$A722,$U$84:$U$110)</f>
        <v>50</v>
      </c>
      <c r="K722">
        <v>10</v>
      </c>
      <c r="L722">
        <v>0.13730000000000001</v>
      </c>
      <c r="M722">
        <f t="shared" si="37"/>
        <v>1.7052601430450001</v>
      </c>
      <c r="N722">
        <f t="shared" si="38"/>
        <v>2050.9982265270878</v>
      </c>
    </row>
    <row r="723" spans="1:14" x14ac:dyDescent="0.3">
      <c r="A723" t="str">
        <f t="shared" si="36"/>
        <v>건물평면</v>
      </c>
      <c r="B723" t="s">
        <v>11</v>
      </c>
      <c r="C723" t="s">
        <v>17</v>
      </c>
      <c r="D723" t="s">
        <v>13</v>
      </c>
      <c r="E723" t="s">
        <v>13</v>
      </c>
      <c r="F723" t="s">
        <v>68</v>
      </c>
      <c r="G723" t="s">
        <v>69</v>
      </c>
      <c r="H723" t="s">
        <v>75</v>
      </c>
      <c r="I723" s="2">
        <v>379.144450984</v>
      </c>
      <c r="J723" s="2">
        <f>SUMIF($R$84:$R$110,$A723,$U$84:$U$110)</f>
        <v>24.14</v>
      </c>
      <c r="K723">
        <v>6.6</v>
      </c>
      <c r="L723">
        <v>0.13730000000000001</v>
      </c>
      <c r="M723">
        <f t="shared" si="37"/>
        <v>13.867495525384486</v>
      </c>
      <c r="N723">
        <f t="shared" si="38"/>
        <v>16679.102508165142</v>
      </c>
    </row>
    <row r="724" spans="1:14" x14ac:dyDescent="0.3">
      <c r="A724" t="str">
        <f t="shared" si="36"/>
        <v>주차장노외</v>
      </c>
      <c r="B724" t="s">
        <v>22</v>
      </c>
      <c r="C724" t="s">
        <v>23</v>
      </c>
      <c r="D724" t="s">
        <v>13</v>
      </c>
      <c r="E724" t="s">
        <v>13</v>
      </c>
      <c r="F724" t="s">
        <v>68</v>
      </c>
      <c r="G724" t="s">
        <v>69</v>
      </c>
      <c r="H724" t="s">
        <v>75</v>
      </c>
      <c r="I724" s="2">
        <v>82.403397121200001</v>
      </c>
      <c r="J724" s="2">
        <f>SUMIF($R$84:$R$110,$A724,$U$84:$U$110)</f>
        <v>50</v>
      </c>
      <c r="K724">
        <v>10</v>
      </c>
      <c r="L724">
        <v>0.13730000000000001</v>
      </c>
      <c r="M724">
        <f t="shared" si="37"/>
        <v>4.1201698560600004</v>
      </c>
      <c r="N724">
        <f t="shared" si="38"/>
        <v>4955.5260540364534</v>
      </c>
    </row>
    <row r="725" spans="1:14" x14ac:dyDescent="0.3">
      <c r="A725" t="str">
        <f t="shared" si="36"/>
        <v>기타시설물광장</v>
      </c>
      <c r="B725" t="s">
        <v>24</v>
      </c>
      <c r="C725" t="s">
        <v>58</v>
      </c>
      <c r="D725" t="s">
        <v>13</v>
      </c>
      <c r="E725" t="s">
        <v>13</v>
      </c>
      <c r="F725" t="s">
        <v>68</v>
      </c>
      <c r="G725" t="s">
        <v>69</v>
      </c>
      <c r="H725" t="s">
        <v>75</v>
      </c>
      <c r="I725" s="2">
        <v>779.05172759499897</v>
      </c>
      <c r="J725" s="2">
        <f>SUMIF($R$84:$R$110,$A725,$U$84:$U$110)</f>
        <v>50</v>
      </c>
      <c r="K725">
        <v>10</v>
      </c>
      <c r="L725">
        <v>0.13730000000000001</v>
      </c>
      <c r="M725">
        <f t="shared" si="37"/>
        <v>38.952586379749953</v>
      </c>
      <c r="N725">
        <f t="shared" si="38"/>
        <v>46850.145363071497</v>
      </c>
    </row>
    <row r="726" spans="1:14" x14ac:dyDescent="0.3">
      <c r="A726" t="str">
        <f t="shared" si="36"/>
        <v>주차장노외</v>
      </c>
      <c r="B726" t="s">
        <v>22</v>
      </c>
      <c r="C726" t="s">
        <v>23</v>
      </c>
      <c r="D726" t="s">
        <v>13</v>
      </c>
      <c r="E726" t="s">
        <v>13</v>
      </c>
      <c r="F726" t="s">
        <v>68</v>
      </c>
      <c r="G726" t="s">
        <v>69</v>
      </c>
      <c r="H726" t="s">
        <v>75</v>
      </c>
      <c r="I726" s="2">
        <v>167.078302694999</v>
      </c>
      <c r="J726" s="2">
        <f>SUMIF($R$84:$R$110,$A726,$U$84:$U$110)</f>
        <v>50</v>
      </c>
      <c r="K726">
        <v>10</v>
      </c>
      <c r="L726">
        <v>0.13730000000000001</v>
      </c>
      <c r="M726">
        <f t="shared" si="37"/>
        <v>8.3539151347499505</v>
      </c>
      <c r="N726">
        <f t="shared" si="38"/>
        <v>10047.654720490234</v>
      </c>
    </row>
    <row r="727" spans="1:14" x14ac:dyDescent="0.3">
      <c r="A727" t="str">
        <f t="shared" si="36"/>
        <v>건물평면</v>
      </c>
      <c r="B727" t="s">
        <v>11</v>
      </c>
      <c r="C727" t="s">
        <v>17</v>
      </c>
      <c r="D727" t="s">
        <v>13</v>
      </c>
      <c r="E727" t="s">
        <v>13</v>
      </c>
      <c r="F727" t="s">
        <v>68</v>
      </c>
      <c r="G727" t="s">
        <v>69</v>
      </c>
      <c r="H727" t="s">
        <v>75</v>
      </c>
      <c r="I727" s="2">
        <v>345.15003346100002</v>
      </c>
      <c r="J727" s="2">
        <f>SUMIF($R$84:$R$110,$A727,$U$84:$U$110)</f>
        <v>24.14</v>
      </c>
      <c r="K727">
        <v>6.6</v>
      </c>
      <c r="L727">
        <v>0.13730000000000001</v>
      </c>
      <c r="M727">
        <f t="shared" si="37"/>
        <v>12.624123951134152</v>
      </c>
      <c r="N727">
        <f t="shared" si="38"/>
        <v>15183.639833978699</v>
      </c>
    </row>
    <row r="728" spans="1:14" x14ac:dyDescent="0.3">
      <c r="A728" t="str">
        <f t="shared" si="36"/>
        <v>건물평면</v>
      </c>
      <c r="B728" t="s">
        <v>11</v>
      </c>
      <c r="C728" t="s">
        <v>17</v>
      </c>
      <c r="D728" t="s">
        <v>13</v>
      </c>
      <c r="E728" t="s">
        <v>26</v>
      </c>
      <c r="F728" t="s">
        <v>68</v>
      </c>
      <c r="G728" t="s">
        <v>69</v>
      </c>
      <c r="H728" t="s">
        <v>75</v>
      </c>
      <c r="I728" s="2">
        <v>3648.6728709200002</v>
      </c>
      <c r="J728" s="2">
        <f>SUMIF($R$84:$R$110,$A728,$U$84:$U$110)</f>
        <v>24.14</v>
      </c>
      <c r="K728">
        <v>6.6</v>
      </c>
      <c r="L728">
        <v>0.13730000000000001</v>
      </c>
      <c r="M728">
        <f t="shared" si="37"/>
        <v>133.45297440001335</v>
      </c>
      <c r="N728">
        <f t="shared" si="38"/>
        <v>160510.29805366727</v>
      </c>
    </row>
    <row r="729" spans="1:14" x14ac:dyDescent="0.3">
      <c r="A729" t="str">
        <f t="shared" si="36"/>
        <v>주차장노외</v>
      </c>
      <c r="B729" t="s">
        <v>22</v>
      </c>
      <c r="C729" t="s">
        <v>23</v>
      </c>
      <c r="D729" t="s">
        <v>13</v>
      </c>
      <c r="E729" t="s">
        <v>13</v>
      </c>
      <c r="F729" t="s">
        <v>68</v>
      </c>
      <c r="G729" t="s">
        <v>69</v>
      </c>
      <c r="H729" t="s">
        <v>75</v>
      </c>
      <c r="I729" s="2">
        <v>34.627176645900001</v>
      </c>
      <c r="J729" s="2">
        <f>SUMIF($R$84:$R$110,$A729,$U$84:$U$110)</f>
        <v>50</v>
      </c>
      <c r="K729">
        <v>10</v>
      </c>
      <c r="L729">
        <v>0.13730000000000001</v>
      </c>
      <c r="M729">
        <f t="shared" si="37"/>
        <v>1.7313588322950002</v>
      </c>
      <c r="N729">
        <f t="shared" si="38"/>
        <v>2082.3883728251471</v>
      </c>
    </row>
    <row r="730" spans="1:14" x14ac:dyDescent="0.3">
      <c r="A730" t="str">
        <f t="shared" si="36"/>
        <v>건물평면</v>
      </c>
      <c r="B730" t="s">
        <v>11</v>
      </c>
      <c r="C730" t="s">
        <v>17</v>
      </c>
      <c r="D730" t="s">
        <v>13</v>
      </c>
      <c r="E730" t="s">
        <v>13</v>
      </c>
      <c r="F730" t="s">
        <v>68</v>
      </c>
      <c r="G730" t="s">
        <v>69</v>
      </c>
      <c r="H730" t="s">
        <v>75</v>
      </c>
      <c r="I730" s="2">
        <v>168.33578108200001</v>
      </c>
      <c r="J730" s="2">
        <f>SUMIF($R$84:$R$110,$A730,$U$84:$U$110)</f>
        <v>24.14</v>
      </c>
      <c r="K730">
        <v>6.6</v>
      </c>
      <c r="L730">
        <v>0.13730000000000001</v>
      </c>
      <c r="M730">
        <f t="shared" si="37"/>
        <v>6.1570087201810306</v>
      </c>
      <c r="N730">
        <f t="shared" si="38"/>
        <v>7405.3299241802943</v>
      </c>
    </row>
    <row r="731" spans="1:14" x14ac:dyDescent="0.3">
      <c r="A731" t="str">
        <f t="shared" si="36"/>
        <v>주차장노외</v>
      </c>
      <c r="B731" t="s">
        <v>22</v>
      </c>
      <c r="C731" t="s">
        <v>23</v>
      </c>
      <c r="D731" t="s">
        <v>13</v>
      </c>
      <c r="E731" t="s">
        <v>13</v>
      </c>
      <c r="F731" t="s">
        <v>68</v>
      </c>
      <c r="G731" t="s">
        <v>69</v>
      </c>
      <c r="H731" t="s">
        <v>75</v>
      </c>
      <c r="I731" s="2">
        <v>60.460369200400002</v>
      </c>
      <c r="J731" s="2">
        <f>SUMIF($R$84:$R$110,$A731,$U$84:$U$110)</f>
        <v>50</v>
      </c>
      <c r="K731">
        <v>10</v>
      </c>
      <c r="L731">
        <v>0.13730000000000001</v>
      </c>
      <c r="M731">
        <f t="shared" si="37"/>
        <v>3.0230184600200003</v>
      </c>
      <c r="N731">
        <f t="shared" si="38"/>
        <v>3635.9294067521355</v>
      </c>
    </row>
    <row r="732" spans="1:14" x14ac:dyDescent="0.3">
      <c r="A732" t="str">
        <f t="shared" si="36"/>
        <v>주차장노외</v>
      </c>
      <c r="B732" t="s">
        <v>22</v>
      </c>
      <c r="C732" t="s">
        <v>23</v>
      </c>
      <c r="D732" t="s">
        <v>13</v>
      </c>
      <c r="E732" t="s">
        <v>13</v>
      </c>
      <c r="F732" t="s">
        <v>68</v>
      </c>
      <c r="G732" t="s">
        <v>69</v>
      </c>
      <c r="H732" t="s">
        <v>75</v>
      </c>
      <c r="I732" s="2">
        <v>161.01578797600001</v>
      </c>
      <c r="J732" s="2">
        <f>SUMIF($R$84:$R$110,$A732,$U$84:$U$110)</f>
        <v>50</v>
      </c>
      <c r="K732">
        <v>10</v>
      </c>
      <c r="L732">
        <v>0.13730000000000001</v>
      </c>
      <c r="M732">
        <f t="shared" si="37"/>
        <v>8.050789398800001</v>
      </c>
      <c r="N732">
        <f t="shared" si="38"/>
        <v>9683.0708478279048</v>
      </c>
    </row>
    <row r="733" spans="1:14" x14ac:dyDescent="0.3">
      <c r="A733" t="str">
        <f t="shared" si="36"/>
        <v>주차장노외</v>
      </c>
      <c r="B733" t="s">
        <v>22</v>
      </c>
      <c r="C733" t="s">
        <v>23</v>
      </c>
      <c r="D733" t="s">
        <v>13</v>
      </c>
      <c r="E733" t="s">
        <v>13</v>
      </c>
      <c r="F733" t="s">
        <v>68</v>
      </c>
      <c r="G733" t="s">
        <v>69</v>
      </c>
      <c r="H733" t="s">
        <v>75</v>
      </c>
      <c r="I733" s="2">
        <v>223.39843348100001</v>
      </c>
      <c r="J733" s="2">
        <f>SUMIF($R$84:$R$110,$A733,$U$84:$U$110)</f>
        <v>50</v>
      </c>
      <c r="K733">
        <v>10</v>
      </c>
      <c r="L733">
        <v>0.13730000000000001</v>
      </c>
      <c r="M733">
        <f t="shared" si="37"/>
        <v>11.169921674050002</v>
      </c>
      <c r="N733">
        <f t="shared" si="38"/>
        <v>13434.600953620293</v>
      </c>
    </row>
    <row r="734" spans="1:14" x14ac:dyDescent="0.3">
      <c r="A734" t="str">
        <f t="shared" si="36"/>
        <v>주차장노외</v>
      </c>
      <c r="B734" t="s">
        <v>22</v>
      </c>
      <c r="C734" t="s">
        <v>23</v>
      </c>
      <c r="D734" t="s">
        <v>13</v>
      </c>
      <c r="E734" t="s">
        <v>13</v>
      </c>
      <c r="F734" t="s">
        <v>68</v>
      </c>
      <c r="G734" t="s">
        <v>69</v>
      </c>
      <c r="H734" t="s">
        <v>75</v>
      </c>
      <c r="I734" s="2">
        <v>151.42630145000001</v>
      </c>
      <c r="J734" s="2">
        <f>SUMIF($R$84:$R$110,$A734,$U$84:$U$110)</f>
        <v>50</v>
      </c>
      <c r="K734">
        <v>10</v>
      </c>
      <c r="L734">
        <v>0.13730000000000001</v>
      </c>
      <c r="M734">
        <f t="shared" si="37"/>
        <v>7.5713150725000009</v>
      </c>
      <c r="N734">
        <f t="shared" si="38"/>
        <v>9106.3840608192313</v>
      </c>
    </row>
    <row r="735" spans="1:14" x14ac:dyDescent="0.3">
      <c r="A735" t="str">
        <f t="shared" si="36"/>
        <v>주차장노외</v>
      </c>
      <c r="B735" t="s">
        <v>22</v>
      </c>
      <c r="C735" t="s">
        <v>23</v>
      </c>
      <c r="D735" t="s">
        <v>13</v>
      </c>
      <c r="E735" t="s">
        <v>13</v>
      </c>
      <c r="F735" t="s">
        <v>68</v>
      </c>
      <c r="G735" t="s">
        <v>69</v>
      </c>
      <c r="H735" t="s">
        <v>75</v>
      </c>
      <c r="I735" s="2">
        <v>71.890143072399894</v>
      </c>
      <c r="J735" s="2">
        <f>SUMIF($R$84:$R$110,$A735,$U$84:$U$110)</f>
        <v>50</v>
      </c>
      <c r="K735">
        <v>10</v>
      </c>
      <c r="L735">
        <v>0.13730000000000001</v>
      </c>
      <c r="M735">
        <f t="shared" si="37"/>
        <v>3.5945071536199951</v>
      </c>
      <c r="N735">
        <f t="shared" si="38"/>
        <v>4323.2862900021419</v>
      </c>
    </row>
    <row r="736" spans="1:14" x14ac:dyDescent="0.3">
      <c r="A736" t="str">
        <f t="shared" si="36"/>
        <v>기타시설물운동장벤치</v>
      </c>
      <c r="B736" t="s">
        <v>24</v>
      </c>
      <c r="C736" t="s">
        <v>76</v>
      </c>
      <c r="D736" t="s">
        <v>13</v>
      </c>
      <c r="E736" t="s">
        <v>13</v>
      </c>
      <c r="F736" t="s">
        <v>68</v>
      </c>
      <c r="G736" t="s">
        <v>69</v>
      </c>
      <c r="H736" t="s">
        <v>75</v>
      </c>
      <c r="I736" s="2">
        <v>703.54823271500004</v>
      </c>
      <c r="J736" s="2">
        <f>SUMIF($R$84:$R$110,$A736,$U$84:$U$110)</f>
        <v>50</v>
      </c>
      <c r="K736">
        <v>10</v>
      </c>
      <c r="L736">
        <v>0.13730000000000001</v>
      </c>
      <c r="M736">
        <f t="shared" si="37"/>
        <v>35.177411635750005</v>
      </c>
      <c r="N736">
        <f t="shared" si="38"/>
        <v>42309.561490075052</v>
      </c>
    </row>
    <row r="737" spans="1:14" x14ac:dyDescent="0.3">
      <c r="A737" t="str">
        <f t="shared" si="36"/>
        <v>건물평면</v>
      </c>
      <c r="B737" t="s">
        <v>11</v>
      </c>
      <c r="C737" t="s">
        <v>17</v>
      </c>
      <c r="D737" t="s">
        <v>13</v>
      </c>
      <c r="E737" t="s">
        <v>13</v>
      </c>
      <c r="F737" t="s">
        <v>68</v>
      </c>
      <c r="G737" t="s">
        <v>69</v>
      </c>
      <c r="H737" t="s">
        <v>75</v>
      </c>
      <c r="I737" s="2">
        <v>2719.8295069000001</v>
      </c>
      <c r="J737" s="2">
        <f>SUMIF($R$84:$R$110,$A737,$U$84:$U$110)</f>
        <v>24.14</v>
      </c>
      <c r="K737">
        <v>6.6</v>
      </c>
      <c r="L737">
        <v>0.13730000000000001</v>
      </c>
      <c r="M737">
        <f t="shared" si="37"/>
        <v>99.47982469176668</v>
      </c>
      <c r="N737">
        <f t="shared" si="38"/>
        <v>119649.16018837299</v>
      </c>
    </row>
    <row r="738" spans="1:14" x14ac:dyDescent="0.3">
      <c r="A738" t="str">
        <f t="shared" si="36"/>
        <v>주차장노외</v>
      </c>
      <c r="B738" t="s">
        <v>22</v>
      </c>
      <c r="C738" t="s">
        <v>23</v>
      </c>
      <c r="D738" t="s">
        <v>13</v>
      </c>
      <c r="E738" t="s">
        <v>13</v>
      </c>
      <c r="F738" t="s">
        <v>68</v>
      </c>
      <c r="G738" t="s">
        <v>69</v>
      </c>
      <c r="H738" t="s">
        <v>75</v>
      </c>
      <c r="I738" s="2">
        <v>200.417744153999</v>
      </c>
      <c r="J738" s="2">
        <f>SUMIF($R$84:$R$110,$A738,$U$84:$U$110)</f>
        <v>50</v>
      </c>
      <c r="K738">
        <v>10</v>
      </c>
      <c r="L738">
        <v>0.13730000000000001</v>
      </c>
      <c r="M738">
        <f t="shared" si="37"/>
        <v>10.02088720769995</v>
      </c>
      <c r="N738">
        <f t="shared" si="38"/>
        <v>12052.602047286699</v>
      </c>
    </row>
    <row r="739" spans="1:14" x14ac:dyDescent="0.3">
      <c r="A739" t="str">
        <f t="shared" si="36"/>
        <v>주차장노외</v>
      </c>
      <c r="B739" t="s">
        <v>22</v>
      </c>
      <c r="C739" t="s">
        <v>23</v>
      </c>
      <c r="D739" t="s">
        <v>13</v>
      </c>
      <c r="E739" t="s">
        <v>13</v>
      </c>
      <c r="F739" t="s">
        <v>68</v>
      </c>
      <c r="G739" t="s">
        <v>69</v>
      </c>
      <c r="H739" t="s">
        <v>75</v>
      </c>
      <c r="I739" s="2">
        <v>220.787348573</v>
      </c>
      <c r="J739" s="2">
        <f>SUMIF($R$84:$R$110,$A739,$U$84:$U$110)</f>
        <v>50</v>
      </c>
      <c r="K739">
        <v>10</v>
      </c>
      <c r="L739">
        <v>0.13730000000000001</v>
      </c>
      <c r="M739">
        <f t="shared" si="37"/>
        <v>11.039367428650001</v>
      </c>
      <c r="N739">
        <f t="shared" si="38"/>
        <v>13277.577096073932</v>
      </c>
    </row>
    <row r="740" spans="1:14" x14ac:dyDescent="0.3">
      <c r="A740" t="str">
        <f t="shared" si="36"/>
        <v>주차장노외</v>
      </c>
      <c r="B740" t="s">
        <v>22</v>
      </c>
      <c r="C740" t="s">
        <v>23</v>
      </c>
      <c r="D740" t="s">
        <v>13</v>
      </c>
      <c r="E740" t="s">
        <v>13</v>
      </c>
      <c r="F740" t="s">
        <v>68</v>
      </c>
      <c r="G740" t="s">
        <v>69</v>
      </c>
      <c r="H740" t="s">
        <v>75</v>
      </c>
      <c r="I740" s="2">
        <v>129.112844980999</v>
      </c>
      <c r="J740" s="2">
        <f>SUMIF($R$84:$R$110,$A740,$U$84:$U$110)</f>
        <v>50</v>
      </c>
      <c r="K740">
        <v>10</v>
      </c>
      <c r="L740">
        <v>0.13730000000000001</v>
      </c>
      <c r="M740">
        <f t="shared" si="37"/>
        <v>6.4556422490499505</v>
      </c>
      <c r="N740">
        <f t="shared" si="38"/>
        <v>7764.5108037603304</v>
      </c>
    </row>
    <row r="741" spans="1:14" x14ac:dyDescent="0.3">
      <c r="A741" t="str">
        <f t="shared" si="36"/>
        <v>주차장노외</v>
      </c>
      <c r="B741" t="s">
        <v>22</v>
      </c>
      <c r="C741" t="s">
        <v>23</v>
      </c>
      <c r="D741" t="s">
        <v>13</v>
      </c>
      <c r="E741" t="s">
        <v>13</v>
      </c>
      <c r="F741" t="s">
        <v>68</v>
      </c>
      <c r="G741" t="s">
        <v>69</v>
      </c>
      <c r="H741" t="s">
        <v>75</v>
      </c>
      <c r="I741" s="2">
        <v>168.562366838</v>
      </c>
      <c r="J741" s="2">
        <f>SUMIF($R$84:$R$110,$A741,$U$84:$U$110)</f>
        <v>50</v>
      </c>
      <c r="K741">
        <v>10</v>
      </c>
      <c r="L741">
        <v>0.13730000000000001</v>
      </c>
      <c r="M741">
        <f t="shared" si="37"/>
        <v>8.4281183419000012</v>
      </c>
      <c r="N741">
        <f t="shared" si="38"/>
        <v>10136.902479483542</v>
      </c>
    </row>
    <row r="742" spans="1:14" x14ac:dyDescent="0.3">
      <c r="A742" t="str">
        <f t="shared" si="36"/>
        <v>주차장노외</v>
      </c>
      <c r="B742" t="s">
        <v>22</v>
      </c>
      <c r="C742" t="s">
        <v>23</v>
      </c>
      <c r="D742" t="s">
        <v>13</v>
      </c>
      <c r="E742" t="s">
        <v>13</v>
      </c>
      <c r="F742" t="s">
        <v>68</v>
      </c>
      <c r="G742" t="s">
        <v>69</v>
      </c>
      <c r="H742" t="s">
        <v>75</v>
      </c>
      <c r="I742" s="2">
        <v>159.544437713999</v>
      </c>
      <c r="J742" s="2">
        <f>SUMIF($R$84:$R$110,$A742,$U$84:$U$110)</f>
        <v>50</v>
      </c>
      <c r="K742">
        <v>10</v>
      </c>
      <c r="L742">
        <v>0.13730000000000001</v>
      </c>
      <c r="M742">
        <f t="shared" si="37"/>
        <v>7.9772218856999508</v>
      </c>
      <c r="N742">
        <f t="shared" si="38"/>
        <v>9594.5876685818457</v>
      </c>
    </row>
    <row r="743" spans="1:14" x14ac:dyDescent="0.3">
      <c r="A743" t="str">
        <f t="shared" si="36"/>
        <v>주차장노외</v>
      </c>
      <c r="B743" t="s">
        <v>22</v>
      </c>
      <c r="C743" t="s">
        <v>23</v>
      </c>
      <c r="D743" t="s">
        <v>13</v>
      </c>
      <c r="E743" t="s">
        <v>13</v>
      </c>
      <c r="F743" t="s">
        <v>68</v>
      </c>
      <c r="G743" t="s">
        <v>69</v>
      </c>
      <c r="H743" t="s">
        <v>75</v>
      </c>
      <c r="I743" s="2">
        <v>94.991165012699895</v>
      </c>
      <c r="J743" s="2">
        <f>SUMIF($R$84:$R$110,$A743,$U$84:$U$110)</f>
        <v>50</v>
      </c>
      <c r="K743">
        <v>10</v>
      </c>
      <c r="L743">
        <v>0.13730000000000001</v>
      </c>
      <c r="M743">
        <f t="shared" si="37"/>
        <v>4.7495582506349949</v>
      </c>
      <c r="N743">
        <f t="shared" si="38"/>
        <v>5712.5216868347388</v>
      </c>
    </row>
    <row r="744" spans="1:14" x14ac:dyDescent="0.3">
      <c r="A744" t="str">
        <f t="shared" si="36"/>
        <v>주차장노외</v>
      </c>
      <c r="B744" t="s">
        <v>22</v>
      </c>
      <c r="C744" t="s">
        <v>23</v>
      </c>
      <c r="D744" t="s">
        <v>13</v>
      </c>
      <c r="E744" t="s">
        <v>13</v>
      </c>
      <c r="F744" t="s">
        <v>68</v>
      </c>
      <c r="G744" t="s">
        <v>69</v>
      </c>
      <c r="H744" t="s">
        <v>75</v>
      </c>
      <c r="I744" s="2">
        <v>87.5350874473</v>
      </c>
      <c r="J744" s="2">
        <f>SUMIF($R$84:$R$110,$A744,$U$84:$U$110)</f>
        <v>50</v>
      </c>
      <c r="K744">
        <v>10</v>
      </c>
      <c r="L744">
        <v>0.13730000000000001</v>
      </c>
      <c r="M744">
        <f t="shared" si="37"/>
        <v>4.3767543723650002</v>
      </c>
      <c r="N744">
        <f t="shared" si="38"/>
        <v>5264.1325678532594</v>
      </c>
    </row>
    <row r="745" spans="1:14" x14ac:dyDescent="0.3">
      <c r="A745" t="str">
        <f t="shared" si="36"/>
        <v>건물평면</v>
      </c>
      <c r="B745" t="s">
        <v>11</v>
      </c>
      <c r="C745" t="s">
        <v>17</v>
      </c>
      <c r="D745" t="s">
        <v>13</v>
      </c>
      <c r="E745" t="s">
        <v>13</v>
      </c>
      <c r="F745" t="s">
        <v>68</v>
      </c>
      <c r="G745" t="s">
        <v>69</v>
      </c>
      <c r="H745" t="s">
        <v>75</v>
      </c>
      <c r="I745" s="2">
        <v>2057.7919775800001</v>
      </c>
      <c r="J745" s="2">
        <f>SUMIF($R$84:$R$110,$A745,$U$84:$U$110)</f>
        <v>24.14</v>
      </c>
      <c r="K745">
        <v>6.6</v>
      </c>
      <c r="L745">
        <v>0.13730000000000001</v>
      </c>
      <c r="M745">
        <f t="shared" si="37"/>
        <v>75.265300513304851</v>
      </c>
      <c r="N745">
        <f t="shared" si="38"/>
        <v>90525.189661776385</v>
      </c>
    </row>
    <row r="746" spans="1:14" x14ac:dyDescent="0.3">
      <c r="A746" t="str">
        <f t="shared" si="36"/>
        <v>주차장노외</v>
      </c>
      <c r="B746" t="s">
        <v>22</v>
      </c>
      <c r="C746" t="s">
        <v>23</v>
      </c>
      <c r="D746" t="s">
        <v>13</v>
      </c>
      <c r="E746" t="s">
        <v>13</v>
      </c>
      <c r="F746" t="s">
        <v>68</v>
      </c>
      <c r="G746" t="s">
        <v>69</v>
      </c>
      <c r="H746" t="s">
        <v>75</v>
      </c>
      <c r="I746" s="2">
        <v>150.440139367</v>
      </c>
      <c r="J746" s="2">
        <f>SUMIF($R$84:$R$110,$A746,$U$84:$U$110)</f>
        <v>50</v>
      </c>
      <c r="K746">
        <v>10</v>
      </c>
      <c r="L746">
        <v>0.13730000000000001</v>
      </c>
      <c r="M746">
        <f t="shared" si="37"/>
        <v>7.5220069683500004</v>
      </c>
      <c r="N746">
        <f t="shared" si="38"/>
        <v>9047.0788371690269</v>
      </c>
    </row>
    <row r="747" spans="1:14" x14ac:dyDescent="0.3">
      <c r="A747" t="str">
        <f t="shared" si="36"/>
        <v>주차장노외</v>
      </c>
      <c r="B747" t="s">
        <v>22</v>
      </c>
      <c r="C747" t="s">
        <v>23</v>
      </c>
      <c r="D747" t="s">
        <v>13</v>
      </c>
      <c r="E747" t="s">
        <v>13</v>
      </c>
      <c r="F747" t="s">
        <v>68</v>
      </c>
      <c r="G747" t="s">
        <v>69</v>
      </c>
      <c r="H747" t="s">
        <v>75</v>
      </c>
      <c r="I747" s="2">
        <v>85.543177751000002</v>
      </c>
      <c r="J747" s="2">
        <f>SUMIF($R$84:$R$110,$A747,$U$84:$U$110)</f>
        <v>50</v>
      </c>
      <c r="K747">
        <v>10</v>
      </c>
      <c r="L747">
        <v>0.13730000000000001</v>
      </c>
      <c r="M747">
        <f t="shared" si="37"/>
        <v>4.2771588875500006</v>
      </c>
      <c r="N747">
        <f t="shared" si="38"/>
        <v>5144.3442976829883</v>
      </c>
    </row>
    <row r="748" spans="1:14" x14ac:dyDescent="0.3">
      <c r="A748" t="str">
        <f t="shared" si="36"/>
        <v>주차장노외</v>
      </c>
      <c r="B748" t="s">
        <v>22</v>
      </c>
      <c r="C748" t="s">
        <v>23</v>
      </c>
      <c r="D748" t="s">
        <v>13</v>
      </c>
      <c r="E748" t="s">
        <v>13</v>
      </c>
      <c r="F748" t="s">
        <v>68</v>
      </c>
      <c r="G748" t="s">
        <v>69</v>
      </c>
      <c r="H748" t="s">
        <v>75</v>
      </c>
      <c r="I748" s="2">
        <v>24.3408657025</v>
      </c>
      <c r="J748" s="2">
        <f>SUMIF($R$84:$R$110,$A748,$U$84:$U$110)</f>
        <v>50</v>
      </c>
      <c r="K748">
        <v>10</v>
      </c>
      <c r="L748">
        <v>0.13730000000000001</v>
      </c>
      <c r="M748">
        <f t="shared" si="37"/>
        <v>1.2170432851250002</v>
      </c>
      <c r="N748">
        <f t="shared" si="38"/>
        <v>1463.7963770975236</v>
      </c>
    </row>
    <row r="749" spans="1:14" x14ac:dyDescent="0.3">
      <c r="A749" t="str">
        <f t="shared" si="36"/>
        <v>건물평면</v>
      </c>
      <c r="B749" t="s">
        <v>11</v>
      </c>
      <c r="C749" t="s">
        <v>17</v>
      </c>
      <c r="D749" t="s">
        <v>13</v>
      </c>
      <c r="E749" t="s">
        <v>13</v>
      </c>
      <c r="F749" t="s">
        <v>68</v>
      </c>
      <c r="G749" t="s">
        <v>69</v>
      </c>
      <c r="H749" t="s">
        <v>75</v>
      </c>
      <c r="I749" s="2">
        <v>1591.2306590200001</v>
      </c>
      <c r="J749" s="2">
        <f>SUMIF($R$84:$R$110,$A749,$U$84:$U$110)</f>
        <v>24.14</v>
      </c>
      <c r="K749">
        <v>6.6</v>
      </c>
      <c r="L749">
        <v>0.13730000000000001</v>
      </c>
      <c r="M749">
        <f t="shared" si="37"/>
        <v>58.200466831428493</v>
      </c>
      <c r="N749">
        <f t="shared" si="38"/>
        <v>70000.495080566965</v>
      </c>
    </row>
    <row r="750" spans="1:14" x14ac:dyDescent="0.3">
      <c r="A750" t="str">
        <f t="shared" si="36"/>
        <v>건물평면</v>
      </c>
      <c r="B750" t="s">
        <v>11</v>
      </c>
      <c r="C750" t="s">
        <v>17</v>
      </c>
      <c r="D750" t="s">
        <v>13</v>
      </c>
      <c r="E750" t="s">
        <v>13</v>
      </c>
      <c r="F750" t="s">
        <v>68</v>
      </c>
      <c r="G750" t="s">
        <v>69</v>
      </c>
      <c r="H750" t="s">
        <v>75</v>
      </c>
      <c r="I750" s="2">
        <v>950.58437239800003</v>
      </c>
      <c r="J750" s="2">
        <f>SUMIF($R$84:$R$110,$A750,$U$84:$U$110)</f>
        <v>24.14</v>
      </c>
      <c r="K750">
        <v>6.6</v>
      </c>
      <c r="L750">
        <v>0.13730000000000001</v>
      </c>
      <c r="M750">
        <f t="shared" si="37"/>
        <v>34.768343560132912</v>
      </c>
      <c r="N750">
        <f t="shared" si="38"/>
        <v>41817.55568026274</v>
      </c>
    </row>
    <row r="751" spans="1:14" x14ac:dyDescent="0.3">
      <c r="A751" t="str">
        <f t="shared" si="36"/>
        <v>건물평면</v>
      </c>
      <c r="B751" t="s">
        <v>11</v>
      </c>
      <c r="C751" t="s">
        <v>17</v>
      </c>
      <c r="D751" t="s">
        <v>13</v>
      </c>
      <c r="E751" t="s">
        <v>13</v>
      </c>
      <c r="F751" t="s">
        <v>68</v>
      </c>
      <c r="G751" t="s">
        <v>69</v>
      </c>
      <c r="H751" t="s">
        <v>75</v>
      </c>
      <c r="I751" s="2">
        <v>1703.0703896699899</v>
      </c>
      <c r="J751" s="2">
        <f>SUMIF($R$84:$R$110,$A751,$U$84:$U$110)</f>
        <v>24.14</v>
      </c>
      <c r="K751">
        <v>6.6</v>
      </c>
      <c r="L751">
        <v>0.13730000000000001</v>
      </c>
      <c r="M751">
        <f t="shared" si="37"/>
        <v>62.291089707020546</v>
      </c>
      <c r="N751">
        <f t="shared" si="38"/>
        <v>74920.483562939553</v>
      </c>
    </row>
    <row r="752" spans="1:14" x14ac:dyDescent="0.3">
      <c r="A752" t="str">
        <f t="shared" si="36"/>
        <v>주차장노외</v>
      </c>
      <c r="B752" t="s">
        <v>22</v>
      </c>
      <c r="C752" t="s">
        <v>23</v>
      </c>
      <c r="D752" t="s">
        <v>13</v>
      </c>
      <c r="E752" t="s">
        <v>13</v>
      </c>
      <c r="F752" t="s">
        <v>68</v>
      </c>
      <c r="G752" t="s">
        <v>69</v>
      </c>
      <c r="H752" t="s">
        <v>75</v>
      </c>
      <c r="I752" s="2">
        <v>187.098994379999</v>
      </c>
      <c r="J752" s="2">
        <f>SUMIF($R$84:$R$110,$A752,$U$84:$U$110)</f>
        <v>50</v>
      </c>
      <c r="K752">
        <v>10</v>
      </c>
      <c r="L752">
        <v>0.13730000000000001</v>
      </c>
      <c r="M752">
        <f t="shared" si="37"/>
        <v>9.3549497189999506</v>
      </c>
      <c r="N752">
        <f t="shared" si="38"/>
        <v>11251.647064627752</v>
      </c>
    </row>
    <row r="753" spans="1:14" x14ac:dyDescent="0.3">
      <c r="A753" t="str">
        <f t="shared" si="36"/>
        <v>주차장노외</v>
      </c>
      <c r="B753" t="s">
        <v>22</v>
      </c>
      <c r="C753" t="s">
        <v>23</v>
      </c>
      <c r="D753" t="s">
        <v>13</v>
      </c>
      <c r="E753" t="s">
        <v>13</v>
      </c>
      <c r="F753" t="s">
        <v>68</v>
      </c>
      <c r="G753" t="s">
        <v>69</v>
      </c>
      <c r="H753" t="s">
        <v>75</v>
      </c>
      <c r="I753" s="2">
        <v>165.73016086000001</v>
      </c>
      <c r="J753" s="2">
        <f>SUMIF($R$84:$R$110,$A753,$U$84:$U$110)</f>
        <v>50</v>
      </c>
      <c r="K753">
        <v>10</v>
      </c>
      <c r="L753">
        <v>0.13730000000000001</v>
      </c>
      <c r="M753">
        <f t="shared" si="37"/>
        <v>8.2865080430000013</v>
      </c>
      <c r="N753">
        <f t="shared" si="38"/>
        <v>9966.5809757021671</v>
      </c>
    </row>
    <row r="754" spans="1:14" x14ac:dyDescent="0.3">
      <c r="A754" t="str">
        <f t="shared" si="36"/>
        <v>주차장노외</v>
      </c>
      <c r="B754" t="s">
        <v>22</v>
      </c>
      <c r="C754" t="s">
        <v>23</v>
      </c>
      <c r="D754" t="s">
        <v>13</v>
      </c>
      <c r="E754" t="s">
        <v>13</v>
      </c>
      <c r="F754" t="s">
        <v>68</v>
      </c>
      <c r="G754" t="s">
        <v>69</v>
      </c>
      <c r="H754" t="s">
        <v>75</v>
      </c>
      <c r="I754" s="2">
        <v>204.107429913</v>
      </c>
      <c r="J754" s="2">
        <f>SUMIF($R$84:$R$110,$A754,$U$84:$U$110)</f>
        <v>50</v>
      </c>
      <c r="K754">
        <v>10</v>
      </c>
      <c r="L754">
        <v>0.13730000000000001</v>
      </c>
      <c r="M754">
        <f t="shared" si="37"/>
        <v>10.205371495650001</v>
      </c>
      <c r="N754">
        <f t="shared" si="38"/>
        <v>12274.490155650046</v>
      </c>
    </row>
    <row r="755" spans="1:14" x14ac:dyDescent="0.3">
      <c r="A755" t="str">
        <f t="shared" si="36"/>
        <v>주차장노외</v>
      </c>
      <c r="B755" t="s">
        <v>22</v>
      </c>
      <c r="C755" t="s">
        <v>23</v>
      </c>
      <c r="D755" t="s">
        <v>13</v>
      </c>
      <c r="E755" t="s">
        <v>13</v>
      </c>
      <c r="F755" t="s">
        <v>68</v>
      </c>
      <c r="G755" t="s">
        <v>69</v>
      </c>
      <c r="H755" t="s">
        <v>75</v>
      </c>
      <c r="I755" s="2">
        <v>132.76951598100001</v>
      </c>
      <c r="J755" s="2">
        <f>SUMIF($R$84:$R$110,$A755,$U$84:$U$110)</f>
        <v>50</v>
      </c>
      <c r="K755">
        <v>10</v>
      </c>
      <c r="L755">
        <v>0.13730000000000001</v>
      </c>
      <c r="M755">
        <f t="shared" si="37"/>
        <v>6.638475799050001</v>
      </c>
      <c r="N755">
        <f t="shared" si="38"/>
        <v>7984.4134903557906</v>
      </c>
    </row>
    <row r="756" spans="1:14" x14ac:dyDescent="0.3">
      <c r="A756" t="str">
        <f t="shared" si="36"/>
        <v>주차장노외</v>
      </c>
      <c r="B756" t="s">
        <v>22</v>
      </c>
      <c r="C756" t="s">
        <v>23</v>
      </c>
      <c r="D756" t="s">
        <v>13</v>
      </c>
      <c r="E756" t="s">
        <v>13</v>
      </c>
      <c r="F756" t="s">
        <v>68</v>
      </c>
      <c r="G756" t="s">
        <v>69</v>
      </c>
      <c r="H756" t="s">
        <v>75</v>
      </c>
      <c r="I756" s="2">
        <v>216.203067731999</v>
      </c>
      <c r="J756" s="2">
        <f>SUMIF($R$84:$R$110,$A756,$U$84:$U$110)</f>
        <v>50</v>
      </c>
      <c r="K756">
        <v>10</v>
      </c>
      <c r="L756">
        <v>0.13730000000000001</v>
      </c>
      <c r="M756">
        <f t="shared" si="37"/>
        <v>10.81015338659995</v>
      </c>
      <c r="N756">
        <f t="shared" si="38"/>
        <v>13001.890365426316</v>
      </c>
    </row>
    <row r="757" spans="1:14" x14ac:dyDescent="0.3">
      <c r="A757" t="str">
        <f t="shared" si="36"/>
        <v>주차장노외</v>
      </c>
      <c r="B757" t="s">
        <v>22</v>
      </c>
      <c r="C757" t="s">
        <v>23</v>
      </c>
      <c r="D757" t="s">
        <v>13</v>
      </c>
      <c r="E757" t="s">
        <v>13</v>
      </c>
      <c r="F757" t="s">
        <v>68</v>
      </c>
      <c r="G757" t="s">
        <v>69</v>
      </c>
      <c r="H757" t="s">
        <v>75</v>
      </c>
      <c r="I757" s="2">
        <v>98.018999282400003</v>
      </c>
      <c r="J757" s="2">
        <f>SUMIF($R$84:$R$110,$A757,$U$84:$U$110)</f>
        <v>50</v>
      </c>
      <c r="K757">
        <v>10</v>
      </c>
      <c r="L757">
        <v>0.13730000000000001</v>
      </c>
      <c r="M757">
        <f t="shared" si="37"/>
        <v>4.9009499641200005</v>
      </c>
      <c r="N757">
        <f t="shared" si="38"/>
        <v>5894.6077674454027</v>
      </c>
    </row>
    <row r="758" spans="1:14" x14ac:dyDescent="0.3">
      <c r="A758" t="str">
        <f t="shared" si="36"/>
        <v>건물경사</v>
      </c>
      <c r="B758" t="s">
        <v>11</v>
      </c>
      <c r="C758" t="s">
        <v>12</v>
      </c>
      <c r="D758" t="s">
        <v>13</v>
      </c>
      <c r="E758" t="s">
        <v>13</v>
      </c>
      <c r="F758" t="s">
        <v>68</v>
      </c>
      <c r="G758" t="s">
        <v>69</v>
      </c>
      <c r="H758" t="s">
        <v>75</v>
      </c>
      <c r="I758" s="2">
        <v>496.88926008499902</v>
      </c>
      <c r="J758" s="2">
        <f>SUMIF($R$84:$R$110,$A758,$U$84:$U$110)</f>
        <v>33</v>
      </c>
      <c r="K758">
        <v>6.6</v>
      </c>
      <c r="L758">
        <v>0.13730000000000001</v>
      </c>
      <c r="M758">
        <f t="shared" si="37"/>
        <v>24.844463004249953</v>
      </c>
      <c r="N758">
        <f t="shared" si="38"/>
        <v>29881.628189435622</v>
      </c>
    </row>
    <row r="759" spans="1:14" x14ac:dyDescent="0.3">
      <c r="A759" t="str">
        <f t="shared" si="36"/>
        <v>건물평면</v>
      </c>
      <c r="B759" t="s">
        <v>11</v>
      </c>
      <c r="C759" t="s">
        <v>17</v>
      </c>
      <c r="D759" t="s">
        <v>13</v>
      </c>
      <c r="E759" t="s">
        <v>13</v>
      </c>
      <c r="F759" t="s">
        <v>68</v>
      </c>
      <c r="G759" t="s">
        <v>69</v>
      </c>
      <c r="H759" t="s">
        <v>75</v>
      </c>
      <c r="I759" s="2">
        <v>407.37498262600002</v>
      </c>
      <c r="J759" s="2">
        <f>SUMIF($R$84:$R$110,$A759,$U$84:$U$110)</f>
        <v>24.14</v>
      </c>
      <c r="K759">
        <v>6.6</v>
      </c>
      <c r="L759">
        <v>0.13730000000000001</v>
      </c>
      <c r="M759">
        <f t="shared" si="37"/>
        <v>14.900048606957032</v>
      </c>
      <c r="N759">
        <f t="shared" si="38"/>
        <v>17921.003661920357</v>
      </c>
    </row>
    <row r="760" spans="1:14" x14ac:dyDescent="0.3">
      <c r="A760" t="str">
        <f t="shared" si="36"/>
        <v>건물평면</v>
      </c>
      <c r="B760" t="s">
        <v>11</v>
      </c>
      <c r="C760" t="s">
        <v>17</v>
      </c>
      <c r="D760" t="s">
        <v>13</v>
      </c>
      <c r="E760" t="s">
        <v>13</v>
      </c>
      <c r="F760" t="s">
        <v>68</v>
      </c>
      <c r="G760" t="s">
        <v>69</v>
      </c>
      <c r="H760" t="s">
        <v>75</v>
      </c>
      <c r="I760" s="2">
        <v>231.75414227300001</v>
      </c>
      <c r="J760" s="2">
        <f>SUMIF($R$84:$R$110,$A760,$U$84:$U$110)</f>
        <v>24.14</v>
      </c>
      <c r="K760">
        <v>6.6</v>
      </c>
      <c r="L760">
        <v>0.13730000000000001</v>
      </c>
      <c r="M760">
        <f t="shared" si="37"/>
        <v>8.4765833249548805</v>
      </c>
      <c r="N760">
        <f t="shared" si="38"/>
        <v>10195.193640922833</v>
      </c>
    </row>
    <row r="761" spans="1:14" x14ac:dyDescent="0.3">
      <c r="A761" t="str">
        <f t="shared" si="36"/>
        <v>건물경사</v>
      </c>
      <c r="B761" t="s">
        <v>11</v>
      </c>
      <c r="C761" t="s">
        <v>12</v>
      </c>
      <c r="D761" t="s">
        <v>13</v>
      </c>
      <c r="E761" t="s">
        <v>13</v>
      </c>
      <c r="F761" t="s">
        <v>68</v>
      </c>
      <c r="G761" t="s">
        <v>69</v>
      </c>
      <c r="H761" t="s">
        <v>75</v>
      </c>
      <c r="I761" s="2">
        <v>258.44256548999903</v>
      </c>
      <c r="J761" s="2">
        <f>SUMIF($R$84:$R$110,$A761,$U$84:$U$110)</f>
        <v>33</v>
      </c>
      <c r="K761">
        <v>6.6</v>
      </c>
      <c r="L761">
        <v>0.13730000000000001</v>
      </c>
      <c r="M761">
        <f t="shared" si="37"/>
        <v>12.922128274499952</v>
      </c>
      <c r="N761">
        <f t="shared" si="38"/>
        <v>15542.063937898271</v>
      </c>
    </row>
    <row r="762" spans="1:14" x14ac:dyDescent="0.3">
      <c r="A762" t="str">
        <f t="shared" si="36"/>
        <v>건물경사</v>
      </c>
      <c r="B762" t="s">
        <v>11</v>
      </c>
      <c r="C762" t="s">
        <v>12</v>
      </c>
      <c r="D762" t="s">
        <v>13</v>
      </c>
      <c r="E762" t="s">
        <v>13</v>
      </c>
      <c r="F762" t="s">
        <v>68</v>
      </c>
      <c r="G762" t="s">
        <v>69</v>
      </c>
      <c r="H762" t="s">
        <v>75</v>
      </c>
      <c r="I762" s="2">
        <v>412.85691859999901</v>
      </c>
      <c r="J762" s="2">
        <f>SUMIF($R$84:$R$110,$A762,$U$84:$U$110)</f>
        <v>33</v>
      </c>
      <c r="K762">
        <v>6.6</v>
      </c>
      <c r="L762">
        <v>0.13730000000000001</v>
      </c>
      <c r="M762">
        <f t="shared" si="37"/>
        <v>20.642845929999954</v>
      </c>
      <c r="N762">
        <f t="shared" si="38"/>
        <v>24828.141656615586</v>
      </c>
    </row>
    <row r="763" spans="1:14" x14ac:dyDescent="0.3">
      <c r="A763" t="str">
        <f t="shared" si="36"/>
        <v>건물평면</v>
      </c>
      <c r="B763" t="s">
        <v>11</v>
      </c>
      <c r="C763" t="s">
        <v>17</v>
      </c>
      <c r="D763" t="s">
        <v>13</v>
      </c>
      <c r="E763" t="s">
        <v>13</v>
      </c>
      <c r="F763" t="s">
        <v>68</v>
      </c>
      <c r="G763" t="s">
        <v>69</v>
      </c>
      <c r="H763" t="s">
        <v>75</v>
      </c>
      <c r="I763" s="2">
        <v>188.68304463300001</v>
      </c>
      <c r="J763" s="2">
        <f>SUMIF($R$84:$R$110,$A763,$U$84:$U$110)</f>
        <v>24.14</v>
      </c>
      <c r="K763">
        <v>6.6</v>
      </c>
      <c r="L763">
        <v>0.13730000000000001</v>
      </c>
      <c r="M763">
        <f t="shared" si="37"/>
        <v>6.901225299152455</v>
      </c>
      <c r="N763">
        <f t="shared" si="38"/>
        <v>8300.4349261050174</v>
      </c>
    </row>
    <row r="764" spans="1:14" x14ac:dyDescent="0.3">
      <c r="A764" t="str">
        <f t="shared" si="36"/>
        <v>건물평면</v>
      </c>
      <c r="B764" t="s">
        <v>11</v>
      </c>
      <c r="C764" t="s">
        <v>17</v>
      </c>
      <c r="D764" t="s">
        <v>13</v>
      </c>
      <c r="E764" t="s">
        <v>13</v>
      </c>
      <c r="F764" t="s">
        <v>68</v>
      </c>
      <c r="G764" t="s">
        <v>69</v>
      </c>
      <c r="H764" t="s">
        <v>75</v>
      </c>
      <c r="I764" s="2">
        <v>189.902970347999</v>
      </c>
      <c r="J764" s="2">
        <f>SUMIF($R$84:$R$110,$A764,$U$84:$U$110)</f>
        <v>24.14</v>
      </c>
      <c r="K764">
        <v>6.6</v>
      </c>
      <c r="L764">
        <v>0.13730000000000001</v>
      </c>
      <c r="M764">
        <f t="shared" si="37"/>
        <v>6.9458450063646913</v>
      </c>
      <c r="N764">
        <f t="shared" si="38"/>
        <v>8354.1011897151202</v>
      </c>
    </row>
    <row r="765" spans="1:14" x14ac:dyDescent="0.3">
      <c r="A765" t="str">
        <f t="shared" si="36"/>
        <v>건물평면</v>
      </c>
      <c r="B765" t="s">
        <v>11</v>
      </c>
      <c r="C765" t="s">
        <v>17</v>
      </c>
      <c r="D765" t="s">
        <v>13</v>
      </c>
      <c r="E765" t="s">
        <v>13</v>
      </c>
      <c r="F765" t="s">
        <v>68</v>
      </c>
      <c r="G765" t="s">
        <v>69</v>
      </c>
      <c r="H765" t="s">
        <v>75</v>
      </c>
      <c r="I765" s="2">
        <v>2801.4129702800001</v>
      </c>
      <c r="J765" s="2">
        <f>SUMIF($R$84:$R$110,$A765,$U$84:$U$110)</f>
        <v>24.14</v>
      </c>
      <c r="K765">
        <v>6.6</v>
      </c>
      <c r="L765">
        <v>0.13730000000000001</v>
      </c>
      <c r="M765">
        <f t="shared" si="37"/>
        <v>102.46380167054424</v>
      </c>
      <c r="N765">
        <f t="shared" si="38"/>
        <v>123238.13253164376</v>
      </c>
    </row>
    <row r="766" spans="1:14" x14ac:dyDescent="0.3">
      <c r="A766" t="str">
        <f t="shared" si="36"/>
        <v>건물평면</v>
      </c>
      <c r="B766" t="s">
        <v>11</v>
      </c>
      <c r="C766" t="s">
        <v>17</v>
      </c>
      <c r="D766" t="s">
        <v>13</v>
      </c>
      <c r="E766" t="s">
        <v>13</v>
      </c>
      <c r="F766" t="s">
        <v>68</v>
      </c>
      <c r="G766" t="s">
        <v>69</v>
      </c>
      <c r="H766" t="s">
        <v>75</v>
      </c>
      <c r="I766" s="2">
        <v>5304.1662938600002</v>
      </c>
      <c r="J766" s="2">
        <f>SUMIF($R$84:$R$110,$A766,$U$84:$U$110)</f>
        <v>24.14</v>
      </c>
      <c r="K766">
        <v>6.6</v>
      </c>
      <c r="L766">
        <v>0.13730000000000001</v>
      </c>
      <c r="M766">
        <f t="shared" si="37"/>
        <v>194.0039005057279</v>
      </c>
      <c r="N766">
        <f t="shared" si="38"/>
        <v>233337.8033254632</v>
      </c>
    </row>
    <row r="767" spans="1:14" x14ac:dyDescent="0.3">
      <c r="A767" t="str">
        <f t="shared" si="36"/>
        <v>건물평면</v>
      </c>
      <c r="B767" t="s">
        <v>11</v>
      </c>
      <c r="C767" t="s">
        <v>17</v>
      </c>
      <c r="D767" t="s">
        <v>13</v>
      </c>
      <c r="E767" t="s">
        <v>13</v>
      </c>
      <c r="F767" t="s">
        <v>68</v>
      </c>
      <c r="G767" t="s">
        <v>69</v>
      </c>
      <c r="H767" t="s">
        <v>75</v>
      </c>
      <c r="I767" s="2">
        <v>897.57316361200003</v>
      </c>
      <c r="J767" s="2">
        <f>SUMIF($R$84:$R$110,$A767,$U$84:$U$110)</f>
        <v>24.14</v>
      </c>
      <c r="K767">
        <v>6.6</v>
      </c>
      <c r="L767">
        <v>0.13730000000000001</v>
      </c>
      <c r="M767">
        <f t="shared" si="37"/>
        <v>32.829418438778305</v>
      </c>
      <c r="N767">
        <f t="shared" si="38"/>
        <v>39485.517368403729</v>
      </c>
    </row>
    <row r="768" spans="1:14" x14ac:dyDescent="0.3">
      <c r="A768" t="str">
        <f t="shared" si="36"/>
        <v>나지나지</v>
      </c>
      <c r="B768" t="s">
        <v>25</v>
      </c>
      <c r="C768" t="s">
        <v>25</v>
      </c>
      <c r="D768" t="s">
        <v>13</v>
      </c>
      <c r="E768" t="s">
        <v>13</v>
      </c>
      <c r="F768" t="s">
        <v>68</v>
      </c>
      <c r="G768" t="s">
        <v>69</v>
      </c>
      <c r="H768" t="s">
        <v>75</v>
      </c>
      <c r="I768" s="2">
        <v>7043.2914325199899</v>
      </c>
      <c r="J768" s="2">
        <f>SUMIF($R$84:$R$110,$A768,$U$84:$U$110)</f>
        <v>50</v>
      </c>
      <c r="K768">
        <v>10</v>
      </c>
      <c r="L768">
        <v>0.13730000000000001</v>
      </c>
      <c r="M768">
        <f t="shared" si="37"/>
        <v>352.16457162599954</v>
      </c>
      <c r="N768">
        <f t="shared" si="38"/>
        <v>423565.23419402767</v>
      </c>
    </row>
    <row r="769" spans="1:14" x14ac:dyDescent="0.3">
      <c r="A769" t="str">
        <f t="shared" si="36"/>
        <v>건물경사</v>
      </c>
      <c r="B769" t="s">
        <v>11</v>
      </c>
      <c r="C769" t="s">
        <v>12</v>
      </c>
      <c r="D769" t="s">
        <v>13</v>
      </c>
      <c r="E769" t="s">
        <v>13</v>
      </c>
      <c r="F769" t="s">
        <v>68</v>
      </c>
      <c r="G769" t="s">
        <v>69</v>
      </c>
      <c r="H769" t="s">
        <v>75</v>
      </c>
      <c r="I769" s="2">
        <v>336.98770740700002</v>
      </c>
      <c r="J769" s="2">
        <f>SUMIF($R$84:$R$110,$A769,$U$84:$U$110)</f>
        <v>33</v>
      </c>
      <c r="K769">
        <v>6.6</v>
      </c>
      <c r="L769">
        <v>0.13730000000000001</v>
      </c>
      <c r="M769">
        <f t="shared" si="37"/>
        <v>16.849385370350003</v>
      </c>
      <c r="N769">
        <f t="shared" si="38"/>
        <v>20265.564555417728</v>
      </c>
    </row>
    <row r="770" spans="1:14" x14ac:dyDescent="0.3">
      <c r="A770" t="str">
        <f t="shared" si="36"/>
        <v>건물평면</v>
      </c>
      <c r="B770" t="s">
        <v>11</v>
      </c>
      <c r="C770" t="s">
        <v>17</v>
      </c>
      <c r="D770" t="s">
        <v>13</v>
      </c>
      <c r="E770" t="s">
        <v>13</v>
      </c>
      <c r="F770" t="s">
        <v>77</v>
      </c>
      <c r="G770" t="s">
        <v>78</v>
      </c>
      <c r="H770" t="s">
        <v>79</v>
      </c>
      <c r="I770" s="2">
        <v>2093.33880128999</v>
      </c>
      <c r="J770" s="2">
        <f>SUMIF($R$84:$R$110,$A770,$U$84:$U$110)</f>
        <v>24.14</v>
      </c>
      <c r="K770">
        <v>6.6</v>
      </c>
      <c r="L770">
        <v>0.1363</v>
      </c>
      <c r="M770">
        <f t="shared" si="37"/>
        <v>76.565452519909641</v>
      </c>
      <c r="N770">
        <f t="shared" si="38"/>
        <v>91418.231523341878</v>
      </c>
    </row>
    <row r="771" spans="1:14" x14ac:dyDescent="0.3">
      <c r="A771" t="str">
        <f t="shared" si="36"/>
        <v>건물평면</v>
      </c>
      <c r="B771" t="s">
        <v>11</v>
      </c>
      <c r="C771" t="s">
        <v>17</v>
      </c>
      <c r="D771" t="s">
        <v>13</v>
      </c>
      <c r="E771" t="s">
        <v>13</v>
      </c>
      <c r="F771" t="s">
        <v>77</v>
      </c>
      <c r="G771" t="s">
        <v>78</v>
      </c>
      <c r="H771" t="s">
        <v>79</v>
      </c>
      <c r="I771" s="2">
        <v>1175.5693691700001</v>
      </c>
      <c r="J771" s="2">
        <f>SUMIF($R$84:$R$110,$A771,$U$84:$U$110)</f>
        <v>24.14</v>
      </c>
      <c r="K771">
        <v>6.6</v>
      </c>
      <c r="L771">
        <v>0.1363</v>
      </c>
      <c r="M771">
        <f t="shared" si="37"/>
        <v>42.997340260248187</v>
      </c>
      <c r="N771">
        <f t="shared" si="38"/>
        <v>51338.308302653211</v>
      </c>
    </row>
    <row r="772" spans="1:14" x14ac:dyDescent="0.3">
      <c r="A772" t="str">
        <f t="shared" ref="A772:A835" si="39">B772&amp;C772</f>
        <v>건물평면</v>
      </c>
      <c r="B772" t="s">
        <v>11</v>
      </c>
      <c r="C772" t="s">
        <v>17</v>
      </c>
      <c r="D772" t="s">
        <v>13</v>
      </c>
      <c r="E772" t="s">
        <v>13</v>
      </c>
      <c r="F772" t="s">
        <v>77</v>
      </c>
      <c r="G772" t="s">
        <v>78</v>
      </c>
      <c r="H772" t="s">
        <v>79</v>
      </c>
      <c r="I772" s="2">
        <v>1390.6965860600001</v>
      </c>
      <c r="J772" s="2">
        <f>SUMIF($R$84:$R$110,$A772,$U$84:$U$110)</f>
        <v>24.14</v>
      </c>
      <c r="K772">
        <v>6.6</v>
      </c>
      <c r="L772">
        <v>0.1363</v>
      </c>
      <c r="M772">
        <f t="shared" ref="M772:M835" si="40">I772*(J772/100)*(1/K772)</f>
        <v>50.865781193164246</v>
      </c>
      <c r="N772">
        <f t="shared" ref="N772:N835" si="41">M772*L772*8760</f>
        <v>60733.132355263799</v>
      </c>
    </row>
    <row r="773" spans="1:14" x14ac:dyDescent="0.3">
      <c r="A773" t="str">
        <f t="shared" si="39"/>
        <v>건물평면</v>
      </c>
      <c r="B773" t="s">
        <v>11</v>
      </c>
      <c r="C773" t="s">
        <v>17</v>
      </c>
      <c r="D773" t="s">
        <v>13</v>
      </c>
      <c r="E773" t="s">
        <v>13</v>
      </c>
      <c r="F773" t="s">
        <v>77</v>
      </c>
      <c r="G773" t="s">
        <v>78</v>
      </c>
      <c r="H773" t="s">
        <v>79</v>
      </c>
      <c r="I773" s="2">
        <v>1281.34819246999</v>
      </c>
      <c r="J773" s="2">
        <f>SUMIF($R$84:$R$110,$A773,$U$84:$U$110)</f>
        <v>24.14</v>
      </c>
      <c r="K773">
        <v>6.6</v>
      </c>
      <c r="L773">
        <v>0.1363</v>
      </c>
      <c r="M773">
        <f t="shared" si="40"/>
        <v>46.866280857917509</v>
      </c>
      <c r="N773">
        <f t="shared" si="41"/>
        <v>55957.776948983206</v>
      </c>
    </row>
    <row r="774" spans="1:14" x14ac:dyDescent="0.3">
      <c r="A774" t="str">
        <f t="shared" si="39"/>
        <v>건물복합</v>
      </c>
      <c r="B774" t="s">
        <v>11</v>
      </c>
      <c r="C774" t="s">
        <v>18</v>
      </c>
      <c r="D774" t="s">
        <v>13</v>
      </c>
      <c r="E774" t="s">
        <v>13</v>
      </c>
      <c r="F774" t="s">
        <v>77</v>
      </c>
      <c r="G774" t="s">
        <v>78</v>
      </c>
      <c r="H774" t="s">
        <v>79</v>
      </c>
      <c r="I774" s="2">
        <v>538.84832796199896</v>
      </c>
      <c r="J774" s="2">
        <f>SUMIF($R$84:$R$110,$A774,$U$84:$U$110)</f>
        <v>16.47</v>
      </c>
      <c r="K774">
        <v>6.6</v>
      </c>
      <c r="L774">
        <v>0.1363</v>
      </c>
      <c r="M774">
        <f t="shared" si="40"/>
        <v>13.446715093233518</v>
      </c>
      <c r="N774">
        <f t="shared" si="41"/>
        <v>16055.216460739703</v>
      </c>
    </row>
    <row r="775" spans="1:14" x14ac:dyDescent="0.3">
      <c r="A775" t="str">
        <f t="shared" si="39"/>
        <v>기타시설물광장</v>
      </c>
      <c r="B775" t="s">
        <v>24</v>
      </c>
      <c r="C775" t="s">
        <v>58</v>
      </c>
      <c r="D775" t="s">
        <v>13</v>
      </c>
      <c r="E775" t="s">
        <v>13</v>
      </c>
      <c r="F775" t="s">
        <v>77</v>
      </c>
      <c r="G775" t="s">
        <v>78</v>
      </c>
      <c r="H775" t="s">
        <v>79</v>
      </c>
      <c r="I775" s="2">
        <v>270.156680198</v>
      </c>
      <c r="J775" s="2">
        <f>SUMIF($R$84:$R$110,$A775,$U$84:$U$110)</f>
        <v>50</v>
      </c>
      <c r="K775">
        <v>10</v>
      </c>
      <c r="L775">
        <v>0.1363</v>
      </c>
      <c r="M775">
        <f t="shared" si="40"/>
        <v>13.507834009900002</v>
      </c>
      <c r="N775">
        <f t="shared" si="41"/>
        <v>16128.191713812483</v>
      </c>
    </row>
    <row r="776" spans="1:14" x14ac:dyDescent="0.3">
      <c r="A776" t="str">
        <f t="shared" si="39"/>
        <v>주차장노외</v>
      </c>
      <c r="B776" t="s">
        <v>22</v>
      </c>
      <c r="C776" t="s">
        <v>23</v>
      </c>
      <c r="D776" t="s">
        <v>13</v>
      </c>
      <c r="E776" t="s">
        <v>13</v>
      </c>
      <c r="F776" t="s">
        <v>77</v>
      </c>
      <c r="G776" t="s">
        <v>78</v>
      </c>
      <c r="H776" t="s">
        <v>79</v>
      </c>
      <c r="I776" s="2">
        <v>83.878424472899894</v>
      </c>
      <c r="J776" s="2">
        <f>SUMIF($R$84:$R$110,$A776,$U$84:$U$110)</f>
        <v>50</v>
      </c>
      <c r="K776">
        <v>10</v>
      </c>
      <c r="L776">
        <v>0.1363</v>
      </c>
      <c r="M776">
        <f t="shared" si="40"/>
        <v>4.1939212236449945</v>
      </c>
      <c r="N776">
        <f t="shared" si="41"/>
        <v>5007.4916139774396</v>
      </c>
    </row>
    <row r="777" spans="1:14" x14ac:dyDescent="0.3">
      <c r="A777" t="str">
        <f t="shared" si="39"/>
        <v>건물평면</v>
      </c>
      <c r="B777" t="s">
        <v>11</v>
      </c>
      <c r="C777" t="s">
        <v>17</v>
      </c>
      <c r="D777" t="s">
        <v>13</v>
      </c>
      <c r="E777" t="s">
        <v>13</v>
      </c>
      <c r="F777" t="s">
        <v>77</v>
      </c>
      <c r="G777" t="s">
        <v>78</v>
      </c>
      <c r="H777" t="s">
        <v>79</v>
      </c>
      <c r="I777" s="2">
        <v>599.16243241899895</v>
      </c>
      <c r="J777" s="2">
        <f>SUMIF($R$84:$R$110,$A777,$U$84:$U$110)</f>
        <v>24.14</v>
      </c>
      <c r="K777">
        <v>6.6</v>
      </c>
      <c r="L777">
        <v>0.1363</v>
      </c>
      <c r="M777">
        <f t="shared" si="40"/>
        <v>21.914819876658541</v>
      </c>
      <c r="N777">
        <f t="shared" si="41"/>
        <v>26166.03195489178</v>
      </c>
    </row>
    <row r="778" spans="1:14" x14ac:dyDescent="0.3">
      <c r="A778" t="str">
        <f t="shared" si="39"/>
        <v>주차장노외</v>
      </c>
      <c r="B778" t="s">
        <v>22</v>
      </c>
      <c r="C778" t="s">
        <v>23</v>
      </c>
      <c r="D778" t="s">
        <v>13</v>
      </c>
      <c r="E778" t="s">
        <v>13</v>
      </c>
      <c r="F778" t="s">
        <v>77</v>
      </c>
      <c r="G778" t="s">
        <v>78</v>
      </c>
      <c r="H778" t="s">
        <v>79</v>
      </c>
      <c r="I778" s="2">
        <v>178.10640258999899</v>
      </c>
      <c r="J778" s="2">
        <f>SUMIF($R$84:$R$110,$A778,$U$84:$U$110)</f>
        <v>50</v>
      </c>
      <c r="K778">
        <v>10</v>
      </c>
      <c r="L778">
        <v>0.1363</v>
      </c>
      <c r="M778">
        <f t="shared" si="40"/>
        <v>8.90532012949995</v>
      </c>
      <c r="N778">
        <f t="shared" si="41"/>
        <v>10632.845370781386</v>
      </c>
    </row>
    <row r="779" spans="1:14" x14ac:dyDescent="0.3">
      <c r="A779" t="str">
        <f t="shared" si="39"/>
        <v>주차장노외</v>
      </c>
      <c r="B779" t="s">
        <v>22</v>
      </c>
      <c r="C779" t="s">
        <v>23</v>
      </c>
      <c r="D779" t="s">
        <v>13</v>
      </c>
      <c r="E779" t="s">
        <v>13</v>
      </c>
      <c r="F779" t="s">
        <v>77</v>
      </c>
      <c r="G779" t="s">
        <v>78</v>
      </c>
      <c r="H779" t="s">
        <v>79</v>
      </c>
      <c r="I779" s="2">
        <v>377.64291832999902</v>
      </c>
      <c r="J779" s="2">
        <f>SUMIF($R$84:$R$110,$A779,$U$84:$U$110)</f>
        <v>50</v>
      </c>
      <c r="K779">
        <v>10</v>
      </c>
      <c r="L779">
        <v>0.1363</v>
      </c>
      <c r="M779">
        <f t="shared" si="40"/>
        <v>18.882145916499951</v>
      </c>
      <c r="N779">
        <f t="shared" si="41"/>
        <v>22545.055638549944</v>
      </c>
    </row>
    <row r="780" spans="1:14" x14ac:dyDescent="0.3">
      <c r="A780" t="str">
        <f t="shared" si="39"/>
        <v>주차장노외</v>
      </c>
      <c r="B780" t="s">
        <v>22</v>
      </c>
      <c r="C780" t="s">
        <v>23</v>
      </c>
      <c r="D780" t="s">
        <v>13</v>
      </c>
      <c r="E780" t="s">
        <v>13</v>
      </c>
      <c r="F780" t="s">
        <v>77</v>
      </c>
      <c r="G780" t="s">
        <v>78</v>
      </c>
      <c r="H780" t="s">
        <v>79</v>
      </c>
      <c r="I780" s="2">
        <v>95.658715363100001</v>
      </c>
      <c r="J780" s="2">
        <f>SUMIF($R$84:$R$110,$A780,$U$84:$U$110)</f>
        <v>50</v>
      </c>
      <c r="K780">
        <v>10</v>
      </c>
      <c r="L780">
        <v>0.1363</v>
      </c>
      <c r="M780">
        <f t="shared" si="40"/>
        <v>4.7829357681550002</v>
      </c>
      <c r="N780">
        <f t="shared" si="41"/>
        <v>5710.7679119478526</v>
      </c>
    </row>
    <row r="781" spans="1:14" x14ac:dyDescent="0.3">
      <c r="A781" t="str">
        <f t="shared" si="39"/>
        <v>주차장노외</v>
      </c>
      <c r="B781" t="s">
        <v>22</v>
      </c>
      <c r="C781" t="s">
        <v>23</v>
      </c>
      <c r="D781" t="s">
        <v>13</v>
      </c>
      <c r="E781" t="s">
        <v>13</v>
      </c>
      <c r="F781" t="s">
        <v>77</v>
      </c>
      <c r="G781" t="s">
        <v>78</v>
      </c>
      <c r="H781" t="s">
        <v>79</v>
      </c>
      <c r="I781" s="2">
        <v>81.286695151100005</v>
      </c>
      <c r="J781" s="2">
        <f>SUMIF($R$84:$R$110,$A781,$U$84:$U$110)</f>
        <v>50</v>
      </c>
      <c r="K781">
        <v>10</v>
      </c>
      <c r="L781">
        <v>0.1363</v>
      </c>
      <c r="M781">
        <f t="shared" si="40"/>
        <v>4.0643347575550006</v>
      </c>
      <c r="N781">
        <f t="shared" si="41"/>
        <v>4852.7669285035809</v>
      </c>
    </row>
    <row r="782" spans="1:14" x14ac:dyDescent="0.3">
      <c r="A782" t="str">
        <f t="shared" si="39"/>
        <v>주차장노외</v>
      </c>
      <c r="B782" t="s">
        <v>22</v>
      </c>
      <c r="C782" t="s">
        <v>23</v>
      </c>
      <c r="D782" t="s">
        <v>13</v>
      </c>
      <c r="E782" t="s">
        <v>13</v>
      </c>
      <c r="F782" t="s">
        <v>77</v>
      </c>
      <c r="G782" t="s">
        <v>78</v>
      </c>
      <c r="H782" t="s">
        <v>79</v>
      </c>
      <c r="I782" s="2">
        <v>100.91307328000001</v>
      </c>
      <c r="J782" s="2">
        <f>SUMIF($R$84:$R$110,$A782,$U$84:$U$110)</f>
        <v>50</v>
      </c>
      <c r="K782">
        <v>10</v>
      </c>
      <c r="L782">
        <v>0.1363</v>
      </c>
      <c r="M782">
        <f t="shared" si="40"/>
        <v>5.0456536640000005</v>
      </c>
      <c r="N782">
        <f t="shared" si="41"/>
        <v>6024.4499269720327</v>
      </c>
    </row>
    <row r="783" spans="1:14" x14ac:dyDescent="0.3">
      <c r="A783" t="str">
        <f t="shared" si="39"/>
        <v>건물평면</v>
      </c>
      <c r="B783" t="s">
        <v>11</v>
      </c>
      <c r="C783" t="s">
        <v>17</v>
      </c>
      <c r="D783" t="s">
        <v>13</v>
      </c>
      <c r="E783" t="s">
        <v>13</v>
      </c>
      <c r="F783" t="s">
        <v>77</v>
      </c>
      <c r="G783" t="s">
        <v>78</v>
      </c>
      <c r="H783" t="s">
        <v>79</v>
      </c>
      <c r="I783" s="2">
        <v>1390.6768196200001</v>
      </c>
      <c r="J783" s="2">
        <f>SUMIF($R$84:$R$110,$A783,$U$84:$U$110)</f>
        <v>24.14</v>
      </c>
      <c r="K783">
        <v>6.6</v>
      </c>
      <c r="L783">
        <v>0.1363</v>
      </c>
      <c r="M783">
        <f t="shared" si="40"/>
        <v>50.865058220646674</v>
      </c>
      <c r="N783">
        <f t="shared" si="41"/>
        <v>60732.269134753486</v>
      </c>
    </row>
    <row r="784" spans="1:14" x14ac:dyDescent="0.3">
      <c r="A784" t="str">
        <f t="shared" si="39"/>
        <v>건물평면</v>
      </c>
      <c r="B784" t="s">
        <v>11</v>
      </c>
      <c r="C784" t="s">
        <v>17</v>
      </c>
      <c r="D784" t="s">
        <v>13</v>
      </c>
      <c r="E784" t="s">
        <v>13</v>
      </c>
      <c r="F784" t="s">
        <v>77</v>
      </c>
      <c r="G784" t="s">
        <v>78</v>
      </c>
      <c r="H784" t="s">
        <v>79</v>
      </c>
      <c r="I784" s="2">
        <v>619.93527606199905</v>
      </c>
      <c r="J784" s="2">
        <f>SUMIF($R$84:$R$110,$A784,$U$84:$U$110)</f>
        <v>24.14</v>
      </c>
      <c r="K784">
        <v>6.6</v>
      </c>
      <c r="L784">
        <v>0.1363</v>
      </c>
      <c r="M784">
        <f t="shared" si="40"/>
        <v>22.674602369904026</v>
      </c>
      <c r="N784">
        <f t="shared" si="41"/>
        <v>27073.203134436968</v>
      </c>
    </row>
    <row r="785" spans="1:14" x14ac:dyDescent="0.3">
      <c r="A785" t="str">
        <f t="shared" si="39"/>
        <v>건물평면</v>
      </c>
      <c r="B785" t="s">
        <v>11</v>
      </c>
      <c r="C785" t="s">
        <v>17</v>
      </c>
      <c r="D785" t="s">
        <v>13</v>
      </c>
      <c r="E785" t="s">
        <v>13</v>
      </c>
      <c r="F785" t="s">
        <v>80</v>
      </c>
      <c r="G785" t="s">
        <v>81</v>
      </c>
      <c r="H785" t="s">
        <v>82</v>
      </c>
      <c r="I785" s="2">
        <v>3170.1593329900002</v>
      </c>
      <c r="J785" s="2">
        <f>SUMIF($R$84:$R$110,$A785,$U$84:$U$110)</f>
        <v>24.14</v>
      </c>
      <c r="K785">
        <v>6.6</v>
      </c>
      <c r="L785">
        <v>0.13750000000000001</v>
      </c>
      <c r="M785">
        <f t="shared" si="40"/>
        <v>115.95097923996758</v>
      </c>
      <c r="N785">
        <f t="shared" si="41"/>
        <v>139662.95449454096</v>
      </c>
    </row>
    <row r="786" spans="1:14" x14ac:dyDescent="0.3">
      <c r="A786" t="str">
        <f t="shared" si="39"/>
        <v>건물경사</v>
      </c>
      <c r="B786" t="s">
        <v>11</v>
      </c>
      <c r="C786" t="s">
        <v>12</v>
      </c>
      <c r="D786" t="s">
        <v>13</v>
      </c>
      <c r="E786" t="s">
        <v>13</v>
      </c>
      <c r="F786" t="s">
        <v>80</v>
      </c>
      <c r="G786" t="s">
        <v>81</v>
      </c>
      <c r="H786" t="s">
        <v>82</v>
      </c>
      <c r="I786" s="2">
        <v>3372.9344110100001</v>
      </c>
      <c r="J786" s="2">
        <f>SUMIF($R$84:$R$110,$A786,$U$84:$U$110)</f>
        <v>33</v>
      </c>
      <c r="K786">
        <v>6.6</v>
      </c>
      <c r="L786">
        <v>0.13750000000000001</v>
      </c>
      <c r="M786">
        <f t="shared" si="40"/>
        <v>168.64672055050002</v>
      </c>
      <c r="N786">
        <f t="shared" si="41"/>
        <v>203134.97490307729</v>
      </c>
    </row>
    <row r="787" spans="1:14" x14ac:dyDescent="0.3">
      <c r="A787" t="str">
        <f t="shared" si="39"/>
        <v>건물평면</v>
      </c>
      <c r="B787" t="s">
        <v>11</v>
      </c>
      <c r="C787" t="s">
        <v>17</v>
      </c>
      <c r="D787" t="s">
        <v>13</v>
      </c>
      <c r="E787" t="s">
        <v>13</v>
      </c>
      <c r="F787" t="s">
        <v>80</v>
      </c>
      <c r="G787" t="s">
        <v>81</v>
      </c>
      <c r="H787" t="s">
        <v>82</v>
      </c>
      <c r="I787" s="2">
        <v>1274.9437602</v>
      </c>
      <c r="J787" s="2">
        <f>SUMIF($R$84:$R$110,$A787,$U$84:$U$110)</f>
        <v>24.14</v>
      </c>
      <c r="K787">
        <v>6.6</v>
      </c>
      <c r="L787">
        <v>0.13750000000000001</v>
      </c>
      <c r="M787">
        <f t="shared" si="40"/>
        <v>46.632033895800006</v>
      </c>
      <c r="N787">
        <f t="shared" si="41"/>
        <v>56168.284827491116</v>
      </c>
    </row>
    <row r="788" spans="1:14" x14ac:dyDescent="0.3">
      <c r="A788" t="str">
        <f t="shared" si="39"/>
        <v>건물평면</v>
      </c>
      <c r="B788" t="s">
        <v>11</v>
      </c>
      <c r="C788" t="s">
        <v>17</v>
      </c>
      <c r="D788" t="s">
        <v>13</v>
      </c>
      <c r="E788" t="s">
        <v>13</v>
      </c>
      <c r="F788" t="s">
        <v>80</v>
      </c>
      <c r="G788" t="s">
        <v>81</v>
      </c>
      <c r="H788" t="s">
        <v>82</v>
      </c>
      <c r="I788" s="2">
        <v>3724.2465871300001</v>
      </c>
      <c r="J788" s="2">
        <f>SUMIF($R$84:$R$110,$A788,$U$84:$U$110)</f>
        <v>24.14</v>
      </c>
      <c r="K788">
        <v>6.6</v>
      </c>
      <c r="L788">
        <v>0.13750000000000001</v>
      </c>
      <c r="M788">
        <f t="shared" si="40"/>
        <v>136.21714032320941</v>
      </c>
      <c r="N788">
        <f t="shared" si="41"/>
        <v>164073.54551930577</v>
      </c>
    </row>
    <row r="789" spans="1:14" x14ac:dyDescent="0.3">
      <c r="A789" t="str">
        <f t="shared" si="39"/>
        <v>주차장노외</v>
      </c>
      <c r="B789" t="s">
        <v>22</v>
      </c>
      <c r="C789" t="s">
        <v>23</v>
      </c>
      <c r="D789" t="s">
        <v>13</v>
      </c>
      <c r="E789" t="s">
        <v>13</v>
      </c>
      <c r="F789" t="s">
        <v>80</v>
      </c>
      <c r="G789" t="s">
        <v>81</v>
      </c>
      <c r="H789" t="s">
        <v>82</v>
      </c>
      <c r="I789" s="2">
        <v>379.46161979200002</v>
      </c>
      <c r="J789" s="2">
        <f>SUMIF($R$84:$R$110,$A789,$U$84:$U$110)</f>
        <v>50</v>
      </c>
      <c r="K789">
        <v>10</v>
      </c>
      <c r="L789">
        <v>0.13750000000000001</v>
      </c>
      <c r="M789">
        <f t="shared" si="40"/>
        <v>18.973080989600003</v>
      </c>
      <c r="N789">
        <f t="shared" si="41"/>
        <v>22853.076051973207</v>
      </c>
    </row>
    <row r="790" spans="1:14" x14ac:dyDescent="0.3">
      <c r="A790" t="str">
        <f t="shared" si="39"/>
        <v>주차장노외</v>
      </c>
      <c r="B790" t="s">
        <v>22</v>
      </c>
      <c r="C790" t="s">
        <v>23</v>
      </c>
      <c r="D790" t="s">
        <v>13</v>
      </c>
      <c r="E790" t="s">
        <v>13</v>
      </c>
      <c r="F790" t="s">
        <v>80</v>
      </c>
      <c r="G790" t="s">
        <v>81</v>
      </c>
      <c r="H790" t="s">
        <v>82</v>
      </c>
      <c r="I790" s="2">
        <v>136.128976467</v>
      </c>
      <c r="J790" s="2">
        <f>SUMIF($R$84:$R$110,$A790,$U$84:$U$110)</f>
        <v>50</v>
      </c>
      <c r="K790">
        <v>10</v>
      </c>
      <c r="L790">
        <v>0.13750000000000001</v>
      </c>
      <c r="M790">
        <f t="shared" si="40"/>
        <v>6.8064488233500002</v>
      </c>
      <c r="N790">
        <f t="shared" si="41"/>
        <v>8198.3676077250766</v>
      </c>
    </row>
    <row r="791" spans="1:14" x14ac:dyDescent="0.3">
      <c r="A791" t="str">
        <f t="shared" si="39"/>
        <v>주차장노외</v>
      </c>
      <c r="B791" t="s">
        <v>22</v>
      </c>
      <c r="C791" t="s">
        <v>23</v>
      </c>
      <c r="D791" t="s">
        <v>13</v>
      </c>
      <c r="E791" t="s">
        <v>13</v>
      </c>
      <c r="F791" t="s">
        <v>80</v>
      </c>
      <c r="G791" t="s">
        <v>81</v>
      </c>
      <c r="H791" t="s">
        <v>82</v>
      </c>
      <c r="I791" s="2">
        <v>434.50813170499902</v>
      </c>
      <c r="J791" s="2">
        <f>SUMIF($R$84:$R$110,$A791,$U$84:$U$110)</f>
        <v>50</v>
      </c>
      <c r="K791">
        <v>10</v>
      </c>
      <c r="L791">
        <v>0.13750000000000001</v>
      </c>
      <c r="M791">
        <f t="shared" si="40"/>
        <v>21.725406585249953</v>
      </c>
      <c r="N791">
        <f t="shared" si="41"/>
        <v>26168.252231933569</v>
      </c>
    </row>
    <row r="792" spans="1:14" x14ac:dyDescent="0.3">
      <c r="A792" t="str">
        <f t="shared" si="39"/>
        <v>주차장노외</v>
      </c>
      <c r="B792" t="s">
        <v>22</v>
      </c>
      <c r="C792" t="s">
        <v>23</v>
      </c>
      <c r="D792" t="s">
        <v>13</v>
      </c>
      <c r="E792" t="s">
        <v>13</v>
      </c>
      <c r="F792" t="s">
        <v>80</v>
      </c>
      <c r="G792" t="s">
        <v>81</v>
      </c>
      <c r="H792" t="s">
        <v>82</v>
      </c>
      <c r="I792" s="2">
        <v>374.79522321299902</v>
      </c>
      <c r="J792" s="2">
        <f>SUMIF($R$84:$R$110,$A792,$U$84:$U$110)</f>
        <v>50</v>
      </c>
      <c r="K792">
        <v>10</v>
      </c>
      <c r="L792">
        <v>0.13750000000000001</v>
      </c>
      <c r="M792">
        <f t="shared" si="40"/>
        <v>18.739761160649952</v>
      </c>
      <c r="N792">
        <f t="shared" si="41"/>
        <v>22572.04231800287</v>
      </c>
    </row>
    <row r="793" spans="1:14" x14ac:dyDescent="0.3">
      <c r="A793" t="str">
        <f t="shared" si="39"/>
        <v>주차장노외</v>
      </c>
      <c r="B793" t="s">
        <v>22</v>
      </c>
      <c r="C793" t="s">
        <v>23</v>
      </c>
      <c r="D793" t="s">
        <v>13</v>
      </c>
      <c r="E793" t="s">
        <v>13</v>
      </c>
      <c r="F793" t="s">
        <v>80</v>
      </c>
      <c r="G793" t="s">
        <v>81</v>
      </c>
      <c r="H793" t="s">
        <v>82</v>
      </c>
      <c r="I793" s="2">
        <v>123.508955946</v>
      </c>
      <c r="J793" s="2">
        <f>SUMIF($R$84:$R$110,$A793,$U$84:$U$110)</f>
        <v>50</v>
      </c>
      <c r="K793">
        <v>10</v>
      </c>
      <c r="L793">
        <v>0.13750000000000001</v>
      </c>
      <c r="M793">
        <f t="shared" si="40"/>
        <v>6.1754477973000004</v>
      </c>
      <c r="N793">
        <f t="shared" si="41"/>
        <v>7438.3268718478503</v>
      </c>
    </row>
    <row r="794" spans="1:14" x14ac:dyDescent="0.3">
      <c r="A794" t="str">
        <f t="shared" si="39"/>
        <v>주차장노외</v>
      </c>
      <c r="B794" t="s">
        <v>22</v>
      </c>
      <c r="C794" t="s">
        <v>23</v>
      </c>
      <c r="D794" t="s">
        <v>13</v>
      </c>
      <c r="E794" t="s">
        <v>13</v>
      </c>
      <c r="F794" t="s">
        <v>80</v>
      </c>
      <c r="G794" t="s">
        <v>81</v>
      </c>
      <c r="H794" t="s">
        <v>82</v>
      </c>
      <c r="I794" s="2">
        <v>152.082811569999</v>
      </c>
      <c r="J794" s="2">
        <f>SUMIF($R$84:$R$110,$A794,$U$84:$U$110)</f>
        <v>50</v>
      </c>
      <c r="K794">
        <v>10</v>
      </c>
      <c r="L794">
        <v>0.13750000000000001</v>
      </c>
      <c r="M794">
        <f t="shared" si="40"/>
        <v>7.6041405784999503</v>
      </c>
      <c r="N794">
        <f t="shared" si="41"/>
        <v>9159.1873268031904</v>
      </c>
    </row>
    <row r="795" spans="1:14" x14ac:dyDescent="0.3">
      <c r="A795" t="str">
        <f t="shared" si="39"/>
        <v>주차장노외</v>
      </c>
      <c r="B795" t="s">
        <v>22</v>
      </c>
      <c r="C795" t="s">
        <v>23</v>
      </c>
      <c r="D795" t="s">
        <v>13</v>
      </c>
      <c r="E795" t="s">
        <v>13</v>
      </c>
      <c r="F795" t="s">
        <v>80</v>
      </c>
      <c r="G795" t="s">
        <v>81</v>
      </c>
      <c r="H795" t="s">
        <v>82</v>
      </c>
      <c r="I795" s="2">
        <v>31.698499806200001</v>
      </c>
      <c r="J795" s="2">
        <f>SUMIF($R$84:$R$110,$A795,$U$84:$U$110)</f>
        <v>50</v>
      </c>
      <c r="K795">
        <v>10</v>
      </c>
      <c r="L795">
        <v>0.13750000000000001</v>
      </c>
      <c r="M795">
        <f t="shared" si="40"/>
        <v>1.5849249903100002</v>
      </c>
      <c r="N795">
        <f t="shared" si="41"/>
        <v>1909.0421508283955</v>
      </c>
    </row>
    <row r="796" spans="1:14" x14ac:dyDescent="0.3">
      <c r="A796" t="str">
        <f t="shared" si="39"/>
        <v>주차장노외</v>
      </c>
      <c r="B796" t="s">
        <v>22</v>
      </c>
      <c r="C796" t="s">
        <v>23</v>
      </c>
      <c r="D796" t="s">
        <v>13</v>
      </c>
      <c r="E796" t="s">
        <v>13</v>
      </c>
      <c r="F796" t="s">
        <v>80</v>
      </c>
      <c r="G796" t="s">
        <v>81</v>
      </c>
      <c r="H796" t="s">
        <v>82</v>
      </c>
      <c r="I796" s="2">
        <v>98.373215349199896</v>
      </c>
      <c r="J796" s="2">
        <f>SUMIF($R$84:$R$110,$A796,$U$84:$U$110)</f>
        <v>50</v>
      </c>
      <c r="K796">
        <v>10</v>
      </c>
      <c r="L796">
        <v>0.13750000000000001</v>
      </c>
      <c r="M796">
        <f t="shared" si="40"/>
        <v>4.9186607674599951</v>
      </c>
      <c r="N796">
        <f t="shared" si="41"/>
        <v>5924.5268944055642</v>
      </c>
    </row>
    <row r="797" spans="1:14" x14ac:dyDescent="0.3">
      <c r="A797" t="str">
        <f t="shared" si="39"/>
        <v>주차장노외</v>
      </c>
      <c r="B797" t="s">
        <v>22</v>
      </c>
      <c r="C797" t="s">
        <v>23</v>
      </c>
      <c r="D797" t="s">
        <v>13</v>
      </c>
      <c r="E797" t="s">
        <v>13</v>
      </c>
      <c r="F797" t="s">
        <v>80</v>
      </c>
      <c r="G797" t="s">
        <v>81</v>
      </c>
      <c r="H797" t="s">
        <v>82</v>
      </c>
      <c r="I797" s="2">
        <v>53.174949561799899</v>
      </c>
      <c r="J797" s="2">
        <f>SUMIF($R$84:$R$110,$A797,$U$84:$U$110)</f>
        <v>50</v>
      </c>
      <c r="K797">
        <v>10</v>
      </c>
      <c r="L797">
        <v>0.13750000000000001</v>
      </c>
      <c r="M797">
        <f t="shared" si="40"/>
        <v>2.6587474780899951</v>
      </c>
      <c r="N797">
        <f t="shared" si="41"/>
        <v>3202.4613373593993</v>
      </c>
    </row>
    <row r="798" spans="1:14" x14ac:dyDescent="0.3">
      <c r="A798" t="str">
        <f t="shared" si="39"/>
        <v>주차장노외</v>
      </c>
      <c r="B798" t="s">
        <v>22</v>
      </c>
      <c r="C798" t="s">
        <v>23</v>
      </c>
      <c r="D798" t="s">
        <v>13</v>
      </c>
      <c r="E798" t="s">
        <v>13</v>
      </c>
      <c r="F798" t="s">
        <v>80</v>
      </c>
      <c r="G798" t="s">
        <v>81</v>
      </c>
      <c r="H798" t="s">
        <v>82</v>
      </c>
      <c r="I798" s="2">
        <v>141.71406378500001</v>
      </c>
      <c r="J798" s="2">
        <f>SUMIF($R$84:$R$110,$A798,$U$84:$U$110)</f>
        <v>50</v>
      </c>
      <c r="K798">
        <v>10</v>
      </c>
      <c r="L798">
        <v>0.13750000000000001</v>
      </c>
      <c r="M798">
        <f t="shared" si="40"/>
        <v>7.0857031892500011</v>
      </c>
      <c r="N798">
        <f t="shared" si="41"/>
        <v>8534.7294914516278</v>
      </c>
    </row>
    <row r="799" spans="1:14" x14ac:dyDescent="0.3">
      <c r="A799" t="str">
        <f t="shared" si="39"/>
        <v>주차장노외</v>
      </c>
      <c r="B799" t="s">
        <v>22</v>
      </c>
      <c r="C799" t="s">
        <v>23</v>
      </c>
      <c r="D799" t="s">
        <v>13</v>
      </c>
      <c r="E799" t="s">
        <v>13</v>
      </c>
      <c r="F799" t="s">
        <v>80</v>
      </c>
      <c r="G799" t="s">
        <v>81</v>
      </c>
      <c r="H799" t="s">
        <v>82</v>
      </c>
      <c r="I799" s="2">
        <v>65.2793287187</v>
      </c>
      <c r="J799" s="2">
        <f>SUMIF($R$84:$R$110,$A799,$U$84:$U$110)</f>
        <v>50</v>
      </c>
      <c r="K799">
        <v>10</v>
      </c>
      <c r="L799">
        <v>0.13750000000000001</v>
      </c>
      <c r="M799">
        <f t="shared" si="40"/>
        <v>3.263966435935</v>
      </c>
      <c r="N799">
        <f t="shared" si="41"/>
        <v>3931.4475720837077</v>
      </c>
    </row>
    <row r="800" spans="1:14" x14ac:dyDescent="0.3">
      <c r="A800" t="str">
        <f t="shared" si="39"/>
        <v>주차장노외</v>
      </c>
      <c r="B800" t="s">
        <v>22</v>
      </c>
      <c r="C800" t="s">
        <v>23</v>
      </c>
      <c r="D800" t="s">
        <v>13</v>
      </c>
      <c r="E800" t="s">
        <v>13</v>
      </c>
      <c r="F800" t="s">
        <v>80</v>
      </c>
      <c r="G800" t="s">
        <v>81</v>
      </c>
      <c r="H800" t="s">
        <v>82</v>
      </c>
      <c r="I800" s="2">
        <v>191.18665653400001</v>
      </c>
      <c r="J800" s="2">
        <f>SUMIF($R$84:$R$110,$A800,$U$84:$U$110)</f>
        <v>50</v>
      </c>
      <c r="K800">
        <v>10</v>
      </c>
      <c r="L800">
        <v>0.13750000000000001</v>
      </c>
      <c r="M800">
        <f t="shared" si="40"/>
        <v>9.5593328267000004</v>
      </c>
      <c r="N800">
        <f t="shared" si="41"/>
        <v>11514.216389760151</v>
      </c>
    </row>
    <row r="801" spans="1:14" x14ac:dyDescent="0.3">
      <c r="A801" t="str">
        <f t="shared" si="39"/>
        <v>주차장노외</v>
      </c>
      <c r="B801" t="s">
        <v>22</v>
      </c>
      <c r="C801" t="s">
        <v>23</v>
      </c>
      <c r="D801" t="s">
        <v>13</v>
      </c>
      <c r="E801" t="s">
        <v>13</v>
      </c>
      <c r="F801" t="s">
        <v>80</v>
      </c>
      <c r="G801" t="s">
        <v>81</v>
      </c>
      <c r="H801" t="s">
        <v>82</v>
      </c>
      <c r="I801" s="2">
        <v>509.89797686399902</v>
      </c>
      <c r="J801" s="2">
        <f>SUMIF($R$84:$R$110,$A801,$U$84:$U$110)</f>
        <v>50</v>
      </c>
      <c r="K801">
        <v>10</v>
      </c>
      <c r="L801">
        <v>0.13750000000000001</v>
      </c>
      <c r="M801">
        <f t="shared" si="40"/>
        <v>25.494898843199952</v>
      </c>
      <c r="N801">
        <f t="shared" si="41"/>
        <v>30708.605656634343</v>
      </c>
    </row>
    <row r="802" spans="1:14" x14ac:dyDescent="0.3">
      <c r="A802" t="str">
        <f t="shared" si="39"/>
        <v>주차장노외</v>
      </c>
      <c r="B802" t="s">
        <v>22</v>
      </c>
      <c r="C802" t="s">
        <v>23</v>
      </c>
      <c r="D802" t="s">
        <v>13</v>
      </c>
      <c r="E802" t="s">
        <v>13</v>
      </c>
      <c r="F802" t="s">
        <v>80</v>
      </c>
      <c r="G802" t="s">
        <v>81</v>
      </c>
      <c r="H802" t="s">
        <v>82</v>
      </c>
      <c r="I802" s="2">
        <v>436.00342108299901</v>
      </c>
      <c r="J802" s="2">
        <f>SUMIF($R$84:$R$110,$A802,$U$84:$U$110)</f>
        <v>50</v>
      </c>
      <c r="K802">
        <v>10</v>
      </c>
      <c r="L802">
        <v>0.13750000000000001</v>
      </c>
      <c r="M802">
        <f t="shared" si="40"/>
        <v>21.800171054149953</v>
      </c>
      <c r="N802">
        <f t="shared" si="41"/>
        <v>26258.306034723621</v>
      </c>
    </row>
    <row r="803" spans="1:14" x14ac:dyDescent="0.3">
      <c r="A803" t="str">
        <f t="shared" si="39"/>
        <v>기타시설물운동장</v>
      </c>
      <c r="B803" t="s">
        <v>24</v>
      </c>
      <c r="C803" t="s">
        <v>50</v>
      </c>
      <c r="D803" t="s">
        <v>13</v>
      </c>
      <c r="E803" t="s">
        <v>13</v>
      </c>
      <c r="F803" t="s">
        <v>80</v>
      </c>
      <c r="G803" t="s">
        <v>81</v>
      </c>
      <c r="H803" t="s">
        <v>82</v>
      </c>
      <c r="I803" s="2">
        <v>1864.7094526000001</v>
      </c>
      <c r="J803" s="2">
        <f>SUMIF($R$84:$R$110,$A803,$U$84:$U$110)</f>
        <v>50</v>
      </c>
      <c r="K803">
        <v>10</v>
      </c>
      <c r="L803">
        <v>0.13750000000000001</v>
      </c>
      <c r="M803">
        <f t="shared" si="40"/>
        <v>93.235472630000004</v>
      </c>
      <c r="N803">
        <f t="shared" si="41"/>
        <v>112302.12678283501</v>
      </c>
    </row>
    <row r="804" spans="1:14" x14ac:dyDescent="0.3">
      <c r="A804" t="str">
        <f t="shared" si="39"/>
        <v>주차장노외</v>
      </c>
      <c r="B804" t="s">
        <v>22</v>
      </c>
      <c r="C804" t="s">
        <v>23</v>
      </c>
      <c r="D804" t="s">
        <v>13</v>
      </c>
      <c r="E804" t="s">
        <v>13</v>
      </c>
      <c r="F804" t="s">
        <v>80</v>
      </c>
      <c r="G804" t="s">
        <v>81</v>
      </c>
      <c r="H804" t="s">
        <v>82</v>
      </c>
      <c r="I804" s="2">
        <v>90.706478403800006</v>
      </c>
      <c r="J804" s="2">
        <f>SUMIF($R$84:$R$110,$A804,$U$84:$U$110)</f>
        <v>50</v>
      </c>
      <c r="K804">
        <v>10</v>
      </c>
      <c r="L804">
        <v>0.13750000000000001</v>
      </c>
      <c r="M804">
        <f t="shared" si="40"/>
        <v>4.5353239201900006</v>
      </c>
      <c r="N804">
        <f t="shared" si="41"/>
        <v>5462.7976618688563</v>
      </c>
    </row>
    <row r="805" spans="1:14" x14ac:dyDescent="0.3">
      <c r="A805" t="str">
        <f t="shared" si="39"/>
        <v>주차장노외</v>
      </c>
      <c r="B805" t="s">
        <v>22</v>
      </c>
      <c r="C805" t="s">
        <v>23</v>
      </c>
      <c r="D805" t="s">
        <v>13</v>
      </c>
      <c r="E805" t="s">
        <v>13</v>
      </c>
      <c r="F805" t="s">
        <v>80</v>
      </c>
      <c r="G805" t="s">
        <v>81</v>
      </c>
      <c r="H805" t="s">
        <v>82</v>
      </c>
      <c r="I805" s="2">
        <v>90.896936799000002</v>
      </c>
      <c r="J805" s="2">
        <f>SUMIF($R$84:$R$110,$A805,$U$84:$U$110)</f>
        <v>50</v>
      </c>
      <c r="K805">
        <v>10</v>
      </c>
      <c r="L805">
        <v>0.13750000000000001</v>
      </c>
      <c r="M805">
        <f t="shared" si="40"/>
        <v>4.5448468399499999</v>
      </c>
      <c r="N805">
        <f t="shared" si="41"/>
        <v>5474.2680187197748</v>
      </c>
    </row>
    <row r="806" spans="1:14" x14ac:dyDescent="0.3">
      <c r="A806" t="str">
        <f t="shared" si="39"/>
        <v>주차장노외</v>
      </c>
      <c r="B806" t="s">
        <v>22</v>
      </c>
      <c r="C806" t="s">
        <v>23</v>
      </c>
      <c r="D806" t="s">
        <v>13</v>
      </c>
      <c r="E806" t="s">
        <v>13</v>
      </c>
      <c r="F806" t="s">
        <v>80</v>
      </c>
      <c r="G806" t="s">
        <v>81</v>
      </c>
      <c r="H806" t="s">
        <v>82</v>
      </c>
      <c r="I806" s="2">
        <v>183.70922287900001</v>
      </c>
      <c r="J806" s="2">
        <f>SUMIF($R$84:$R$110,$A806,$U$84:$U$110)</f>
        <v>50</v>
      </c>
      <c r="K806">
        <v>10</v>
      </c>
      <c r="L806">
        <v>0.13750000000000001</v>
      </c>
      <c r="M806">
        <f t="shared" si="40"/>
        <v>9.1854611439500005</v>
      </c>
      <c r="N806">
        <f t="shared" si="41"/>
        <v>11063.887947887777</v>
      </c>
    </row>
    <row r="807" spans="1:14" x14ac:dyDescent="0.3">
      <c r="A807" t="str">
        <f t="shared" si="39"/>
        <v>건물경사</v>
      </c>
      <c r="B807" t="s">
        <v>11</v>
      </c>
      <c r="C807" t="s">
        <v>12</v>
      </c>
      <c r="D807" t="s">
        <v>13</v>
      </c>
      <c r="E807" t="s">
        <v>13</v>
      </c>
      <c r="F807" t="s">
        <v>80</v>
      </c>
      <c r="G807" t="s">
        <v>81</v>
      </c>
      <c r="H807" t="s">
        <v>82</v>
      </c>
      <c r="I807" s="2">
        <v>1037.2938294400001</v>
      </c>
      <c r="J807" s="2">
        <f>SUMIF($R$84:$R$110,$A807,$U$84:$U$110)</f>
        <v>33</v>
      </c>
      <c r="K807">
        <v>6.6</v>
      </c>
      <c r="L807">
        <v>0.13750000000000001</v>
      </c>
      <c r="M807">
        <f t="shared" si="40"/>
        <v>51.864691472000004</v>
      </c>
      <c r="N807">
        <f t="shared" si="41"/>
        <v>62471.020878024014</v>
      </c>
    </row>
    <row r="808" spans="1:14" x14ac:dyDescent="0.3">
      <c r="A808" t="str">
        <f t="shared" si="39"/>
        <v>건물경사</v>
      </c>
      <c r="B808" t="s">
        <v>11</v>
      </c>
      <c r="C808" t="s">
        <v>12</v>
      </c>
      <c r="D808" t="s">
        <v>13</v>
      </c>
      <c r="E808" t="s">
        <v>13</v>
      </c>
      <c r="F808" t="s">
        <v>80</v>
      </c>
      <c r="G808" t="s">
        <v>81</v>
      </c>
      <c r="H808" t="s">
        <v>82</v>
      </c>
      <c r="I808" s="2">
        <v>420.79154895099902</v>
      </c>
      <c r="J808" s="2">
        <f>SUMIF($R$84:$R$110,$A808,$U$84:$U$110)</f>
        <v>33</v>
      </c>
      <c r="K808">
        <v>6.6</v>
      </c>
      <c r="L808">
        <v>0.13750000000000001</v>
      </c>
      <c r="M808">
        <f t="shared" si="40"/>
        <v>21.039577447549952</v>
      </c>
      <c r="N808">
        <f t="shared" si="41"/>
        <v>25342.17103557392</v>
      </c>
    </row>
    <row r="809" spans="1:14" x14ac:dyDescent="0.3">
      <c r="A809" t="str">
        <f t="shared" si="39"/>
        <v>건물경사</v>
      </c>
      <c r="B809" t="s">
        <v>11</v>
      </c>
      <c r="C809" t="s">
        <v>12</v>
      </c>
      <c r="D809" t="s">
        <v>13</v>
      </c>
      <c r="E809" t="s">
        <v>13</v>
      </c>
      <c r="F809" t="s">
        <v>80</v>
      </c>
      <c r="G809" t="s">
        <v>81</v>
      </c>
      <c r="H809" t="s">
        <v>82</v>
      </c>
      <c r="I809" s="2">
        <v>135.29211108499899</v>
      </c>
      <c r="J809" s="2">
        <f>SUMIF($R$84:$R$110,$A809,$U$84:$U$110)</f>
        <v>33</v>
      </c>
      <c r="K809">
        <v>6.6</v>
      </c>
      <c r="L809">
        <v>0.13750000000000001</v>
      </c>
      <c r="M809">
        <f t="shared" si="40"/>
        <v>6.7646055542499495</v>
      </c>
      <c r="N809">
        <f t="shared" si="41"/>
        <v>8147.9673900940643</v>
      </c>
    </row>
    <row r="810" spans="1:14" x14ac:dyDescent="0.3">
      <c r="A810" t="str">
        <f t="shared" si="39"/>
        <v>건물경사</v>
      </c>
      <c r="B810" t="s">
        <v>11</v>
      </c>
      <c r="C810" t="s">
        <v>12</v>
      </c>
      <c r="D810" t="s">
        <v>13</v>
      </c>
      <c r="E810" t="s">
        <v>13</v>
      </c>
      <c r="F810" t="s">
        <v>80</v>
      </c>
      <c r="G810" t="s">
        <v>81</v>
      </c>
      <c r="H810" t="s">
        <v>82</v>
      </c>
      <c r="I810" s="2">
        <v>544.713642166</v>
      </c>
      <c r="J810" s="2">
        <f>SUMIF($R$84:$R$110,$A810,$U$84:$U$110)</f>
        <v>33</v>
      </c>
      <c r="K810">
        <v>6.6</v>
      </c>
      <c r="L810">
        <v>0.13750000000000001</v>
      </c>
      <c r="M810">
        <f t="shared" si="40"/>
        <v>27.235682108300004</v>
      </c>
      <c r="N810">
        <f t="shared" si="41"/>
        <v>32805.37909944736</v>
      </c>
    </row>
    <row r="811" spans="1:14" x14ac:dyDescent="0.3">
      <c r="A811" t="str">
        <f t="shared" si="39"/>
        <v>건물평면</v>
      </c>
      <c r="B811" t="s">
        <v>11</v>
      </c>
      <c r="C811" t="s">
        <v>17</v>
      </c>
      <c r="D811" t="s">
        <v>13</v>
      </c>
      <c r="E811" t="s">
        <v>83</v>
      </c>
      <c r="F811" t="s">
        <v>80</v>
      </c>
      <c r="G811" t="s">
        <v>81</v>
      </c>
      <c r="H811" t="s">
        <v>82</v>
      </c>
      <c r="I811" s="2">
        <v>2371.8258052000001</v>
      </c>
      <c r="J811" s="2">
        <f>SUMIF($R$84:$R$110,$A811,$U$84:$U$110)</f>
        <v>24.14</v>
      </c>
      <c r="K811">
        <v>6.6</v>
      </c>
      <c r="L811">
        <v>0.13750000000000001</v>
      </c>
      <c r="M811">
        <f t="shared" si="40"/>
        <v>86.751325662921218</v>
      </c>
      <c r="N811">
        <f t="shared" si="41"/>
        <v>104491.97176098861</v>
      </c>
    </row>
    <row r="812" spans="1:14" x14ac:dyDescent="0.3">
      <c r="A812" t="str">
        <f t="shared" si="39"/>
        <v>건물평면</v>
      </c>
      <c r="B812" t="s">
        <v>11</v>
      </c>
      <c r="C812" t="s">
        <v>17</v>
      </c>
      <c r="D812" t="s">
        <v>13</v>
      </c>
      <c r="E812" t="s">
        <v>83</v>
      </c>
      <c r="F812" t="s">
        <v>80</v>
      </c>
      <c r="G812" t="s">
        <v>81</v>
      </c>
      <c r="H812" t="s">
        <v>82</v>
      </c>
      <c r="I812" s="2">
        <v>571.30053559400005</v>
      </c>
      <c r="J812" s="2">
        <f>SUMIF($R$84:$R$110,$A812,$U$84:$U$110)</f>
        <v>24.14</v>
      </c>
      <c r="K812">
        <v>6.6</v>
      </c>
      <c r="L812">
        <v>0.13750000000000001</v>
      </c>
      <c r="M812">
        <f t="shared" si="40"/>
        <v>20.895749892786611</v>
      </c>
      <c r="N812">
        <f t="shared" si="41"/>
        <v>25168.930745861475</v>
      </c>
    </row>
    <row r="813" spans="1:14" x14ac:dyDescent="0.3">
      <c r="A813" t="str">
        <f t="shared" si="39"/>
        <v>건물경사</v>
      </c>
      <c r="B813" t="s">
        <v>11</v>
      </c>
      <c r="C813" t="s">
        <v>12</v>
      </c>
      <c r="D813" t="s">
        <v>13</v>
      </c>
      <c r="E813" t="s">
        <v>13</v>
      </c>
      <c r="F813" t="s">
        <v>80</v>
      </c>
      <c r="G813" t="s">
        <v>81</v>
      </c>
      <c r="H813" t="s">
        <v>82</v>
      </c>
      <c r="I813" s="2">
        <v>1968.28807437</v>
      </c>
      <c r="J813" s="2">
        <f>SUMIF($R$84:$R$110,$A813,$U$84:$U$110)</f>
        <v>33</v>
      </c>
      <c r="K813">
        <v>6.6</v>
      </c>
      <c r="L813">
        <v>0.13750000000000001</v>
      </c>
      <c r="M813">
        <f t="shared" si="40"/>
        <v>98.414403718500012</v>
      </c>
      <c r="N813">
        <f t="shared" si="41"/>
        <v>118540.14927893327</v>
      </c>
    </row>
    <row r="814" spans="1:14" x14ac:dyDescent="0.3">
      <c r="A814" t="str">
        <f t="shared" si="39"/>
        <v>건물평면</v>
      </c>
      <c r="B814" t="s">
        <v>11</v>
      </c>
      <c r="C814" t="s">
        <v>17</v>
      </c>
      <c r="D814" t="s">
        <v>13</v>
      </c>
      <c r="E814" t="s">
        <v>13</v>
      </c>
      <c r="F814" t="s">
        <v>80</v>
      </c>
      <c r="G814" t="s">
        <v>81</v>
      </c>
      <c r="H814" t="s">
        <v>82</v>
      </c>
      <c r="I814" s="2">
        <v>354.40388979300002</v>
      </c>
      <c r="J814" s="2">
        <f>SUMIF($R$84:$R$110,$A814,$U$84:$U$110)</f>
        <v>24.14</v>
      </c>
      <c r="K814">
        <v>6.6</v>
      </c>
      <c r="L814">
        <v>0.13750000000000001</v>
      </c>
      <c r="M814">
        <f t="shared" si="40"/>
        <v>12.962590756974274</v>
      </c>
      <c r="N814">
        <f t="shared" si="41"/>
        <v>15613.440566775513</v>
      </c>
    </row>
    <row r="815" spans="1:14" x14ac:dyDescent="0.3">
      <c r="A815" t="str">
        <f t="shared" si="39"/>
        <v>건물복합</v>
      </c>
      <c r="B815" t="s">
        <v>11</v>
      </c>
      <c r="C815" t="s">
        <v>18</v>
      </c>
      <c r="D815" t="s">
        <v>13</v>
      </c>
      <c r="E815" t="s">
        <v>84</v>
      </c>
      <c r="F815" t="s">
        <v>80</v>
      </c>
      <c r="G815" t="s">
        <v>81</v>
      </c>
      <c r="H815" t="s">
        <v>82</v>
      </c>
      <c r="I815" s="2">
        <v>2027.8475757599899</v>
      </c>
      <c r="J815" s="2">
        <f>SUMIF($R$84:$R$110,$A815,$U$84:$U$110)</f>
        <v>16.47</v>
      </c>
      <c r="K815">
        <v>6.6</v>
      </c>
      <c r="L815">
        <v>0.13750000000000001</v>
      </c>
      <c r="M815">
        <f t="shared" si="40"/>
        <v>50.604014504192477</v>
      </c>
      <c r="N815">
        <f t="shared" si="41"/>
        <v>60952.535470299837</v>
      </c>
    </row>
    <row r="816" spans="1:14" x14ac:dyDescent="0.3">
      <c r="A816" t="str">
        <f t="shared" si="39"/>
        <v>건물경사</v>
      </c>
      <c r="B816" t="s">
        <v>11</v>
      </c>
      <c r="C816" t="s">
        <v>12</v>
      </c>
      <c r="D816" t="s">
        <v>13</v>
      </c>
      <c r="E816" t="s">
        <v>84</v>
      </c>
      <c r="F816" t="s">
        <v>80</v>
      </c>
      <c r="G816" t="s">
        <v>81</v>
      </c>
      <c r="H816" t="s">
        <v>82</v>
      </c>
      <c r="I816" s="2">
        <v>819.49862550900002</v>
      </c>
      <c r="J816" s="2">
        <f>SUMIF($R$84:$R$110,$A816,$U$84:$U$110)</f>
        <v>33</v>
      </c>
      <c r="K816">
        <v>6.6</v>
      </c>
      <c r="L816">
        <v>0.13750000000000001</v>
      </c>
      <c r="M816">
        <f t="shared" si="40"/>
        <v>40.974931275450004</v>
      </c>
      <c r="N816">
        <f t="shared" si="41"/>
        <v>49354.304721279535</v>
      </c>
    </row>
    <row r="817" spans="1:14" x14ac:dyDescent="0.3">
      <c r="A817" t="str">
        <f t="shared" si="39"/>
        <v>건물평면</v>
      </c>
      <c r="B817" t="s">
        <v>11</v>
      </c>
      <c r="C817" t="s">
        <v>17</v>
      </c>
      <c r="D817" t="s">
        <v>13</v>
      </c>
      <c r="E817" t="s">
        <v>13</v>
      </c>
      <c r="F817" t="s">
        <v>80</v>
      </c>
      <c r="G817" t="s">
        <v>81</v>
      </c>
      <c r="H817" t="s">
        <v>82</v>
      </c>
      <c r="I817" s="2">
        <v>433.33714605799901</v>
      </c>
      <c r="J817" s="2">
        <f>SUMIF($R$84:$R$110,$A817,$U$84:$U$110)</f>
        <v>24.14</v>
      </c>
      <c r="K817">
        <v>6.6</v>
      </c>
      <c r="L817">
        <v>0.13750000000000001</v>
      </c>
      <c r="M817">
        <f t="shared" si="40"/>
        <v>15.849634402788025</v>
      </c>
      <c r="N817">
        <f t="shared" si="41"/>
        <v>19090.884638158179</v>
      </c>
    </row>
    <row r="818" spans="1:14" x14ac:dyDescent="0.3">
      <c r="A818" t="str">
        <f t="shared" si="39"/>
        <v>건물평면</v>
      </c>
      <c r="B818" t="s">
        <v>11</v>
      </c>
      <c r="C818" t="s">
        <v>17</v>
      </c>
      <c r="D818" t="s">
        <v>13</v>
      </c>
      <c r="E818" t="s">
        <v>85</v>
      </c>
      <c r="F818" t="s">
        <v>80</v>
      </c>
      <c r="G818" t="s">
        <v>81</v>
      </c>
      <c r="H818" t="s">
        <v>82</v>
      </c>
      <c r="I818" s="2">
        <v>2862.0343299900001</v>
      </c>
      <c r="J818" s="2">
        <f>SUMIF($R$84:$R$110,$A818,$U$84:$U$110)</f>
        <v>24.14</v>
      </c>
      <c r="K818">
        <v>6.6</v>
      </c>
      <c r="L818">
        <v>0.13750000000000001</v>
      </c>
      <c r="M818">
        <f t="shared" si="40"/>
        <v>104.68107382721001</v>
      </c>
      <c r="N818">
        <f t="shared" si="41"/>
        <v>126088.35342487448</v>
      </c>
    </row>
    <row r="819" spans="1:14" x14ac:dyDescent="0.3">
      <c r="A819" t="str">
        <f t="shared" si="39"/>
        <v>건물평면</v>
      </c>
      <c r="B819" t="s">
        <v>11</v>
      </c>
      <c r="C819" t="s">
        <v>17</v>
      </c>
      <c r="D819" t="s">
        <v>13</v>
      </c>
      <c r="E819" t="s">
        <v>85</v>
      </c>
      <c r="F819" t="s">
        <v>80</v>
      </c>
      <c r="G819" t="s">
        <v>81</v>
      </c>
      <c r="H819" t="s">
        <v>82</v>
      </c>
      <c r="I819" s="2">
        <v>802.95941596199896</v>
      </c>
      <c r="J819" s="2">
        <f>SUMIF($R$84:$R$110,$A819,$U$84:$U$110)</f>
        <v>24.14</v>
      </c>
      <c r="K819">
        <v>6.6</v>
      </c>
      <c r="L819">
        <v>0.13750000000000001</v>
      </c>
      <c r="M819">
        <f t="shared" si="40"/>
        <v>29.368848941397964</v>
      </c>
      <c r="N819">
        <f t="shared" si="41"/>
        <v>35374.778549913855</v>
      </c>
    </row>
    <row r="820" spans="1:14" x14ac:dyDescent="0.3">
      <c r="A820" t="str">
        <f t="shared" si="39"/>
        <v>건물평면</v>
      </c>
      <c r="B820" t="s">
        <v>11</v>
      </c>
      <c r="C820" t="s">
        <v>17</v>
      </c>
      <c r="D820" t="s">
        <v>13</v>
      </c>
      <c r="E820" t="s">
        <v>85</v>
      </c>
      <c r="F820" t="s">
        <v>80</v>
      </c>
      <c r="G820" t="s">
        <v>81</v>
      </c>
      <c r="H820" t="s">
        <v>82</v>
      </c>
      <c r="I820" s="2">
        <v>574.05106798899897</v>
      </c>
      <c r="J820" s="2">
        <f>SUMIF($R$84:$R$110,$A820,$U$84:$U$110)</f>
        <v>24.14</v>
      </c>
      <c r="K820">
        <v>6.6</v>
      </c>
      <c r="L820">
        <v>0.13750000000000001</v>
      </c>
      <c r="M820">
        <f t="shared" si="40"/>
        <v>20.996352698870357</v>
      </c>
      <c r="N820">
        <f t="shared" si="41"/>
        <v>25290.106825789349</v>
      </c>
    </row>
    <row r="821" spans="1:14" x14ac:dyDescent="0.3">
      <c r="A821" t="str">
        <f t="shared" si="39"/>
        <v>건물평면</v>
      </c>
      <c r="B821" t="s">
        <v>11</v>
      </c>
      <c r="C821" t="s">
        <v>17</v>
      </c>
      <c r="D821" t="s">
        <v>13</v>
      </c>
      <c r="E821" t="s">
        <v>85</v>
      </c>
      <c r="F821" t="s">
        <v>80</v>
      </c>
      <c r="G821" t="s">
        <v>81</v>
      </c>
      <c r="H821" t="s">
        <v>82</v>
      </c>
      <c r="I821" s="2">
        <v>192.031279253999</v>
      </c>
      <c r="J821" s="2">
        <f>SUMIF($R$84:$R$110,$A821,$U$84:$U$110)</f>
        <v>24.14</v>
      </c>
      <c r="K821">
        <v>6.6</v>
      </c>
      <c r="L821">
        <v>0.13750000000000001</v>
      </c>
      <c r="M821">
        <f t="shared" si="40"/>
        <v>7.0236895169568729</v>
      </c>
      <c r="N821">
        <f t="shared" si="41"/>
        <v>8460.034023174554</v>
      </c>
    </row>
    <row r="822" spans="1:14" x14ac:dyDescent="0.3">
      <c r="A822" t="str">
        <f t="shared" si="39"/>
        <v>주차장노외</v>
      </c>
      <c r="B822" t="s">
        <v>22</v>
      </c>
      <c r="C822" t="s">
        <v>23</v>
      </c>
      <c r="D822" t="s">
        <v>13</v>
      </c>
      <c r="E822" t="s">
        <v>85</v>
      </c>
      <c r="F822" t="s">
        <v>80</v>
      </c>
      <c r="G822" t="s">
        <v>81</v>
      </c>
      <c r="H822" t="s">
        <v>82</v>
      </c>
      <c r="I822" s="2">
        <v>259.18206104000001</v>
      </c>
      <c r="J822" s="2">
        <f>SUMIF($R$84:$R$110,$A822,$U$84:$U$110)</f>
        <v>50</v>
      </c>
      <c r="K822">
        <v>10</v>
      </c>
      <c r="L822">
        <v>0.13750000000000001</v>
      </c>
      <c r="M822">
        <f t="shared" si="40"/>
        <v>12.959103052000001</v>
      </c>
      <c r="N822">
        <f t="shared" si="41"/>
        <v>15609.239626134004</v>
      </c>
    </row>
    <row r="823" spans="1:14" x14ac:dyDescent="0.3">
      <c r="A823" t="str">
        <f t="shared" si="39"/>
        <v>주차장노외</v>
      </c>
      <c r="B823" t="s">
        <v>22</v>
      </c>
      <c r="C823" t="s">
        <v>23</v>
      </c>
      <c r="D823" t="s">
        <v>13</v>
      </c>
      <c r="E823" t="s">
        <v>85</v>
      </c>
      <c r="F823" t="s">
        <v>80</v>
      </c>
      <c r="G823" t="s">
        <v>81</v>
      </c>
      <c r="H823" t="s">
        <v>82</v>
      </c>
      <c r="I823" s="2">
        <v>206.39096931200001</v>
      </c>
      <c r="J823" s="2">
        <f>SUMIF($R$84:$R$110,$A823,$U$84:$U$110)</f>
        <v>50</v>
      </c>
      <c r="K823">
        <v>10</v>
      </c>
      <c r="L823">
        <v>0.13750000000000001</v>
      </c>
      <c r="M823">
        <f t="shared" si="40"/>
        <v>10.3195484656</v>
      </c>
      <c r="N823">
        <f t="shared" si="41"/>
        <v>12429.896126815202</v>
      </c>
    </row>
    <row r="824" spans="1:14" x14ac:dyDescent="0.3">
      <c r="A824" t="str">
        <f t="shared" si="39"/>
        <v>주차장노외</v>
      </c>
      <c r="B824" t="s">
        <v>22</v>
      </c>
      <c r="C824" t="s">
        <v>23</v>
      </c>
      <c r="D824" t="s">
        <v>13</v>
      </c>
      <c r="E824" t="s">
        <v>85</v>
      </c>
      <c r="F824" t="s">
        <v>80</v>
      </c>
      <c r="G824" t="s">
        <v>81</v>
      </c>
      <c r="H824" t="s">
        <v>82</v>
      </c>
      <c r="I824" s="2">
        <v>163.482736829999</v>
      </c>
      <c r="J824" s="2">
        <f>SUMIF($R$84:$R$110,$A824,$U$84:$U$110)</f>
        <v>50</v>
      </c>
      <c r="K824">
        <v>10</v>
      </c>
      <c r="L824">
        <v>0.13750000000000001</v>
      </c>
      <c r="M824">
        <f t="shared" si="40"/>
        <v>8.1741368414999496</v>
      </c>
      <c r="N824">
        <f t="shared" si="41"/>
        <v>9845.7478255866899</v>
      </c>
    </row>
    <row r="825" spans="1:14" x14ac:dyDescent="0.3">
      <c r="A825" t="str">
        <f t="shared" si="39"/>
        <v>주차장노외</v>
      </c>
      <c r="B825" t="s">
        <v>22</v>
      </c>
      <c r="C825" t="s">
        <v>23</v>
      </c>
      <c r="D825" t="s">
        <v>13</v>
      </c>
      <c r="E825" t="s">
        <v>13</v>
      </c>
      <c r="F825" t="s">
        <v>80</v>
      </c>
      <c r="G825" t="s">
        <v>81</v>
      </c>
      <c r="H825" t="s">
        <v>82</v>
      </c>
      <c r="I825" s="2">
        <v>84.291052951500006</v>
      </c>
      <c r="J825" s="2">
        <f>SUMIF($R$84:$R$110,$A825,$U$84:$U$110)</f>
        <v>50</v>
      </c>
      <c r="K825">
        <v>10</v>
      </c>
      <c r="L825">
        <v>0.13750000000000001</v>
      </c>
      <c r="M825">
        <f t="shared" si="40"/>
        <v>4.2145526475750001</v>
      </c>
      <c r="N825">
        <f t="shared" si="41"/>
        <v>5076.4286640040882</v>
      </c>
    </row>
    <row r="826" spans="1:14" x14ac:dyDescent="0.3">
      <c r="A826" t="str">
        <f t="shared" si="39"/>
        <v>주차장노외</v>
      </c>
      <c r="B826" t="s">
        <v>22</v>
      </c>
      <c r="C826" t="s">
        <v>23</v>
      </c>
      <c r="D826" t="s">
        <v>13</v>
      </c>
      <c r="E826" t="s">
        <v>13</v>
      </c>
      <c r="F826" t="s">
        <v>80</v>
      </c>
      <c r="G826" t="s">
        <v>81</v>
      </c>
      <c r="H826" t="s">
        <v>82</v>
      </c>
      <c r="I826" s="2">
        <v>104.86927728400001</v>
      </c>
      <c r="J826" s="2">
        <f>SUMIF($R$84:$R$110,$A826,$U$84:$U$110)</f>
        <v>50</v>
      </c>
      <c r="K826">
        <v>10</v>
      </c>
      <c r="L826">
        <v>0.13750000000000001</v>
      </c>
      <c r="M826">
        <f t="shared" si="40"/>
        <v>5.2434638642000007</v>
      </c>
      <c r="N826">
        <f t="shared" si="41"/>
        <v>6315.7522244289012</v>
      </c>
    </row>
    <row r="827" spans="1:14" x14ac:dyDescent="0.3">
      <c r="A827" t="str">
        <f t="shared" si="39"/>
        <v>주차장노외</v>
      </c>
      <c r="B827" t="s">
        <v>22</v>
      </c>
      <c r="C827" t="s">
        <v>23</v>
      </c>
      <c r="D827" t="s">
        <v>13</v>
      </c>
      <c r="E827" t="s">
        <v>47</v>
      </c>
      <c r="F827" t="s">
        <v>80</v>
      </c>
      <c r="G827" t="s">
        <v>81</v>
      </c>
      <c r="H827" t="s">
        <v>82</v>
      </c>
      <c r="I827" s="2">
        <v>55.140097873499897</v>
      </c>
      <c r="J827" s="2">
        <f>SUMIF($R$84:$R$110,$A827,$U$84:$U$110)</f>
        <v>50</v>
      </c>
      <c r="K827">
        <v>10</v>
      </c>
      <c r="L827">
        <v>0.13750000000000001</v>
      </c>
      <c r="M827">
        <f t="shared" si="40"/>
        <v>2.7570048936749951</v>
      </c>
      <c r="N827">
        <f t="shared" si="41"/>
        <v>3320.8123944315321</v>
      </c>
    </row>
    <row r="828" spans="1:14" x14ac:dyDescent="0.3">
      <c r="A828" t="str">
        <f t="shared" si="39"/>
        <v>주차장노외</v>
      </c>
      <c r="B828" t="s">
        <v>22</v>
      </c>
      <c r="C828" t="s">
        <v>23</v>
      </c>
      <c r="D828" t="s">
        <v>13</v>
      </c>
      <c r="E828" t="s">
        <v>13</v>
      </c>
      <c r="F828" t="s">
        <v>80</v>
      </c>
      <c r="G828" t="s">
        <v>81</v>
      </c>
      <c r="H828" t="s">
        <v>82</v>
      </c>
      <c r="I828" s="2">
        <v>41.274746935300001</v>
      </c>
      <c r="J828" s="2">
        <f>SUMIF($R$84:$R$110,$A828,$U$84:$U$110)</f>
        <v>50</v>
      </c>
      <c r="K828">
        <v>10</v>
      </c>
      <c r="L828">
        <v>0.13750000000000001</v>
      </c>
      <c r="M828">
        <f t="shared" si="40"/>
        <v>2.063737346765</v>
      </c>
      <c r="N828">
        <f t="shared" si="41"/>
        <v>2485.7716341784426</v>
      </c>
    </row>
    <row r="829" spans="1:14" x14ac:dyDescent="0.3">
      <c r="A829" t="str">
        <f t="shared" si="39"/>
        <v>건물경사</v>
      </c>
      <c r="B829" t="s">
        <v>11</v>
      </c>
      <c r="C829" t="s">
        <v>12</v>
      </c>
      <c r="D829" t="s">
        <v>13</v>
      </c>
      <c r="E829" t="s">
        <v>13</v>
      </c>
      <c r="F829" t="s">
        <v>80</v>
      </c>
      <c r="G829" t="s">
        <v>81</v>
      </c>
      <c r="H829" t="s">
        <v>82</v>
      </c>
      <c r="I829" s="2">
        <v>768.04221768900004</v>
      </c>
      <c r="J829" s="2">
        <f>SUMIF($R$84:$R$110,$A829,$U$84:$U$110)</f>
        <v>33</v>
      </c>
      <c r="K829">
        <v>6.6</v>
      </c>
      <c r="L829">
        <v>0.13750000000000001</v>
      </c>
      <c r="M829">
        <f t="shared" si="40"/>
        <v>38.402110884450003</v>
      </c>
      <c r="N829">
        <f t="shared" si="41"/>
        <v>46255.34256032003</v>
      </c>
    </row>
    <row r="830" spans="1:14" x14ac:dyDescent="0.3">
      <c r="A830" t="str">
        <f t="shared" si="39"/>
        <v>주차장노외</v>
      </c>
      <c r="B830" t="s">
        <v>22</v>
      </c>
      <c r="C830" t="s">
        <v>23</v>
      </c>
      <c r="D830" t="s">
        <v>13</v>
      </c>
      <c r="E830" t="s">
        <v>13</v>
      </c>
      <c r="F830" t="s">
        <v>80</v>
      </c>
      <c r="G830" t="s">
        <v>81</v>
      </c>
      <c r="H830" t="s">
        <v>82</v>
      </c>
      <c r="I830" s="2">
        <v>335.23791802300002</v>
      </c>
      <c r="J830" s="2">
        <f>SUMIF($R$84:$R$110,$A830,$U$84:$U$110)</f>
        <v>50</v>
      </c>
      <c r="K830">
        <v>10</v>
      </c>
      <c r="L830">
        <v>0.13750000000000001</v>
      </c>
      <c r="M830">
        <f t="shared" si="40"/>
        <v>16.761895901150002</v>
      </c>
      <c r="N830">
        <f t="shared" si="41"/>
        <v>20189.70361293518</v>
      </c>
    </row>
    <row r="831" spans="1:14" x14ac:dyDescent="0.3">
      <c r="A831" t="str">
        <f t="shared" si="39"/>
        <v>주차장노외</v>
      </c>
      <c r="B831" t="s">
        <v>22</v>
      </c>
      <c r="C831" t="s">
        <v>23</v>
      </c>
      <c r="D831" t="s">
        <v>13</v>
      </c>
      <c r="E831" t="s">
        <v>13</v>
      </c>
      <c r="F831" t="s">
        <v>80</v>
      </c>
      <c r="G831" t="s">
        <v>81</v>
      </c>
      <c r="H831" t="s">
        <v>82</v>
      </c>
      <c r="I831" s="2">
        <v>25.1308254538</v>
      </c>
      <c r="J831" s="2">
        <f>SUMIF($R$84:$R$110,$A831,$U$84:$U$110)</f>
        <v>50</v>
      </c>
      <c r="K831">
        <v>10</v>
      </c>
      <c r="L831">
        <v>0.13750000000000001</v>
      </c>
      <c r="M831">
        <f t="shared" si="40"/>
        <v>1.25654127269</v>
      </c>
      <c r="N831">
        <f t="shared" si="41"/>
        <v>1513.5039629551052</v>
      </c>
    </row>
    <row r="832" spans="1:14" x14ac:dyDescent="0.3">
      <c r="A832" t="str">
        <f t="shared" si="39"/>
        <v>주차장노외</v>
      </c>
      <c r="B832" t="s">
        <v>22</v>
      </c>
      <c r="C832" t="s">
        <v>23</v>
      </c>
      <c r="D832" t="s">
        <v>13</v>
      </c>
      <c r="E832" t="s">
        <v>13</v>
      </c>
      <c r="F832" t="s">
        <v>80</v>
      </c>
      <c r="G832" t="s">
        <v>81</v>
      </c>
      <c r="H832" t="s">
        <v>82</v>
      </c>
      <c r="I832" s="2">
        <v>267.06682566199902</v>
      </c>
      <c r="J832" s="2">
        <f>SUMIF($R$84:$R$110,$A832,$U$84:$U$110)</f>
        <v>50</v>
      </c>
      <c r="K832">
        <v>10</v>
      </c>
      <c r="L832">
        <v>0.13750000000000001</v>
      </c>
      <c r="M832">
        <f t="shared" si="40"/>
        <v>13.353341283099951</v>
      </c>
      <c r="N832">
        <f t="shared" si="41"/>
        <v>16084.099575493892</v>
      </c>
    </row>
    <row r="833" spans="1:14" x14ac:dyDescent="0.3">
      <c r="A833" t="str">
        <f t="shared" si="39"/>
        <v>주차장노외</v>
      </c>
      <c r="B833" t="s">
        <v>22</v>
      </c>
      <c r="C833" t="s">
        <v>23</v>
      </c>
      <c r="D833" t="s">
        <v>13</v>
      </c>
      <c r="E833" t="s">
        <v>13</v>
      </c>
      <c r="F833" t="s">
        <v>80</v>
      </c>
      <c r="G833" t="s">
        <v>81</v>
      </c>
      <c r="H833" t="s">
        <v>82</v>
      </c>
      <c r="I833" s="2">
        <v>401.25487030900001</v>
      </c>
      <c r="J833" s="2">
        <f>SUMIF($R$84:$R$110,$A833,$U$84:$U$110)</f>
        <v>50</v>
      </c>
      <c r="K833">
        <v>10</v>
      </c>
      <c r="L833">
        <v>0.13750000000000001</v>
      </c>
      <c r="M833">
        <f t="shared" si="40"/>
        <v>20.062743515450002</v>
      </c>
      <c r="N833">
        <f t="shared" si="41"/>
        <v>24165.574564359529</v>
      </c>
    </row>
    <row r="834" spans="1:14" x14ac:dyDescent="0.3">
      <c r="A834" t="str">
        <f t="shared" si="39"/>
        <v>주차장노외</v>
      </c>
      <c r="B834" t="s">
        <v>22</v>
      </c>
      <c r="C834" t="s">
        <v>23</v>
      </c>
      <c r="D834" t="s">
        <v>13</v>
      </c>
      <c r="E834" t="s">
        <v>13</v>
      </c>
      <c r="F834" t="s">
        <v>80</v>
      </c>
      <c r="G834" t="s">
        <v>81</v>
      </c>
      <c r="H834" t="s">
        <v>82</v>
      </c>
      <c r="I834" s="2">
        <v>202.933752072999</v>
      </c>
      <c r="J834" s="2">
        <f>SUMIF($R$84:$R$110,$A834,$U$84:$U$110)</f>
        <v>50</v>
      </c>
      <c r="K834">
        <v>10</v>
      </c>
      <c r="L834">
        <v>0.13750000000000001</v>
      </c>
      <c r="M834">
        <f t="shared" si="40"/>
        <v>10.146687603649951</v>
      </c>
      <c r="N834">
        <f t="shared" si="41"/>
        <v>12221.685218596367</v>
      </c>
    </row>
    <row r="835" spans="1:14" x14ac:dyDescent="0.3">
      <c r="A835" t="str">
        <f t="shared" si="39"/>
        <v>주차장노외</v>
      </c>
      <c r="B835" t="s">
        <v>22</v>
      </c>
      <c r="C835" t="s">
        <v>23</v>
      </c>
      <c r="D835" t="s">
        <v>13</v>
      </c>
      <c r="E835" t="s">
        <v>13</v>
      </c>
      <c r="F835" t="s">
        <v>80</v>
      </c>
      <c r="G835" t="s">
        <v>81</v>
      </c>
      <c r="H835" t="s">
        <v>82</v>
      </c>
      <c r="I835" s="2">
        <v>36.8645412427</v>
      </c>
      <c r="J835" s="2">
        <f>SUMIF($R$84:$R$110,$A835,$U$84:$U$110)</f>
        <v>50</v>
      </c>
      <c r="K835">
        <v>10</v>
      </c>
      <c r="L835">
        <v>0.13750000000000001</v>
      </c>
      <c r="M835">
        <f t="shared" si="40"/>
        <v>1.843227062135</v>
      </c>
      <c r="N835">
        <f t="shared" si="41"/>
        <v>2220.1669963416075</v>
      </c>
    </row>
    <row r="836" spans="1:14" x14ac:dyDescent="0.3">
      <c r="A836" t="str">
        <f t="shared" ref="A836:A899" si="42">B836&amp;C836</f>
        <v>주차장노외</v>
      </c>
      <c r="B836" t="s">
        <v>22</v>
      </c>
      <c r="C836" t="s">
        <v>23</v>
      </c>
      <c r="D836" t="s">
        <v>13</v>
      </c>
      <c r="E836" t="s">
        <v>13</v>
      </c>
      <c r="F836" t="s">
        <v>80</v>
      </c>
      <c r="G836" t="s">
        <v>81</v>
      </c>
      <c r="H836" t="s">
        <v>82</v>
      </c>
      <c r="I836" s="2">
        <v>21.161310773299899</v>
      </c>
      <c r="J836" s="2">
        <f>SUMIF($R$84:$R$110,$A836,$U$84:$U$110)</f>
        <v>50</v>
      </c>
      <c r="K836">
        <v>10</v>
      </c>
      <c r="L836">
        <v>0.13750000000000001</v>
      </c>
      <c r="M836">
        <f t="shared" ref="M836:M899" si="43">I836*(J836/100)*(1/K836)</f>
        <v>1.0580655386649951</v>
      </c>
      <c r="N836">
        <f t="shared" ref="N836:N899" si="44">M836*L836*8760</f>
        <v>1274.4399413219867</v>
      </c>
    </row>
    <row r="837" spans="1:14" x14ac:dyDescent="0.3">
      <c r="A837" t="str">
        <f t="shared" si="42"/>
        <v>주차장노외</v>
      </c>
      <c r="B837" t="s">
        <v>22</v>
      </c>
      <c r="C837" t="s">
        <v>23</v>
      </c>
      <c r="D837" t="s">
        <v>13</v>
      </c>
      <c r="E837" t="s">
        <v>13</v>
      </c>
      <c r="F837" t="s">
        <v>80</v>
      </c>
      <c r="G837" t="s">
        <v>81</v>
      </c>
      <c r="H837" t="s">
        <v>82</v>
      </c>
      <c r="I837" s="2">
        <v>464.93943615900002</v>
      </c>
      <c r="J837" s="2">
        <f>SUMIF($R$84:$R$110,$A837,$U$84:$U$110)</f>
        <v>50</v>
      </c>
      <c r="K837">
        <v>10</v>
      </c>
      <c r="L837">
        <v>0.13750000000000001</v>
      </c>
      <c r="M837">
        <f t="shared" si="43"/>
        <v>23.246971807950004</v>
      </c>
      <c r="N837">
        <f t="shared" si="44"/>
        <v>28000.977542675781</v>
      </c>
    </row>
    <row r="838" spans="1:14" x14ac:dyDescent="0.3">
      <c r="A838" t="str">
        <f t="shared" si="42"/>
        <v>주차장노외</v>
      </c>
      <c r="B838" t="s">
        <v>22</v>
      </c>
      <c r="C838" t="s">
        <v>23</v>
      </c>
      <c r="D838" t="s">
        <v>13</v>
      </c>
      <c r="E838" t="s">
        <v>13</v>
      </c>
      <c r="F838" t="s">
        <v>80</v>
      </c>
      <c r="G838" t="s">
        <v>81</v>
      </c>
      <c r="H838" t="s">
        <v>82</v>
      </c>
      <c r="I838" s="2">
        <v>460.32292239299898</v>
      </c>
      <c r="J838" s="2">
        <f>SUMIF($R$84:$R$110,$A838,$U$84:$U$110)</f>
        <v>50</v>
      </c>
      <c r="K838">
        <v>10</v>
      </c>
      <c r="L838">
        <v>0.13750000000000001</v>
      </c>
      <c r="M838">
        <f t="shared" si="43"/>
        <v>23.016146119649949</v>
      </c>
      <c r="N838">
        <f t="shared" si="44"/>
        <v>27722.948001118366</v>
      </c>
    </row>
    <row r="839" spans="1:14" x14ac:dyDescent="0.3">
      <c r="A839" t="str">
        <f t="shared" si="42"/>
        <v>주차장노외</v>
      </c>
      <c r="B839" t="s">
        <v>22</v>
      </c>
      <c r="C839" t="s">
        <v>23</v>
      </c>
      <c r="D839" t="s">
        <v>13</v>
      </c>
      <c r="E839" t="s">
        <v>13</v>
      </c>
      <c r="F839" t="s">
        <v>80</v>
      </c>
      <c r="G839" t="s">
        <v>81</v>
      </c>
      <c r="H839" t="s">
        <v>82</v>
      </c>
      <c r="I839" s="2">
        <v>190.65446222200001</v>
      </c>
      <c r="J839" s="2">
        <f>SUMIF($R$84:$R$110,$A839,$U$84:$U$110)</f>
        <v>50</v>
      </c>
      <c r="K839">
        <v>10</v>
      </c>
      <c r="L839">
        <v>0.13750000000000001</v>
      </c>
      <c r="M839">
        <f t="shared" si="43"/>
        <v>9.532723111100001</v>
      </c>
      <c r="N839">
        <f t="shared" si="44"/>
        <v>11482.164987319951</v>
      </c>
    </row>
    <row r="840" spans="1:14" x14ac:dyDescent="0.3">
      <c r="A840" t="str">
        <f t="shared" si="42"/>
        <v>주차장노외</v>
      </c>
      <c r="B840" t="s">
        <v>22</v>
      </c>
      <c r="C840" t="s">
        <v>23</v>
      </c>
      <c r="D840" t="s">
        <v>13</v>
      </c>
      <c r="E840" t="s">
        <v>13</v>
      </c>
      <c r="F840" t="s">
        <v>80</v>
      </c>
      <c r="G840" t="s">
        <v>81</v>
      </c>
      <c r="H840" t="s">
        <v>82</v>
      </c>
      <c r="I840" s="2">
        <v>67.468849860800006</v>
      </c>
      <c r="J840" s="2">
        <f>SUMIF($R$84:$R$110,$A840,$U$84:$U$110)</f>
        <v>50</v>
      </c>
      <c r="K840">
        <v>10</v>
      </c>
      <c r="L840">
        <v>0.13750000000000001</v>
      </c>
      <c r="M840">
        <f t="shared" si="43"/>
        <v>3.3734424930400007</v>
      </c>
      <c r="N840">
        <f t="shared" si="44"/>
        <v>4063.3114828666812</v>
      </c>
    </row>
    <row r="841" spans="1:14" x14ac:dyDescent="0.3">
      <c r="A841" t="str">
        <f t="shared" si="42"/>
        <v>주차장노외</v>
      </c>
      <c r="B841" t="s">
        <v>22</v>
      </c>
      <c r="C841" t="s">
        <v>23</v>
      </c>
      <c r="D841" t="s">
        <v>13</v>
      </c>
      <c r="E841" t="s">
        <v>13</v>
      </c>
      <c r="F841" t="s">
        <v>80</v>
      </c>
      <c r="G841" t="s">
        <v>81</v>
      </c>
      <c r="H841" t="s">
        <v>82</v>
      </c>
      <c r="I841" s="2">
        <v>49.1931279516999</v>
      </c>
      <c r="J841" s="2">
        <f>SUMIF($R$84:$R$110,$A841,$U$84:$U$110)</f>
        <v>50</v>
      </c>
      <c r="K841">
        <v>10</v>
      </c>
      <c r="L841">
        <v>0.13750000000000001</v>
      </c>
      <c r="M841">
        <f t="shared" si="43"/>
        <v>2.459656397584995</v>
      </c>
      <c r="N841">
        <f t="shared" si="44"/>
        <v>2962.6561308911264</v>
      </c>
    </row>
    <row r="842" spans="1:14" x14ac:dyDescent="0.3">
      <c r="A842" t="str">
        <f t="shared" si="42"/>
        <v>주차장노외</v>
      </c>
      <c r="B842" t="s">
        <v>22</v>
      </c>
      <c r="C842" t="s">
        <v>23</v>
      </c>
      <c r="D842" t="s">
        <v>13</v>
      </c>
      <c r="E842" t="s">
        <v>13</v>
      </c>
      <c r="F842" t="s">
        <v>80</v>
      </c>
      <c r="G842" t="s">
        <v>81</v>
      </c>
      <c r="H842" t="s">
        <v>82</v>
      </c>
      <c r="I842" s="2">
        <v>204.23082093100001</v>
      </c>
      <c r="J842" s="2">
        <f>SUMIF($R$84:$R$110,$A842,$U$84:$U$110)</f>
        <v>50</v>
      </c>
      <c r="K842">
        <v>10</v>
      </c>
      <c r="L842">
        <v>0.13750000000000001</v>
      </c>
      <c r="M842">
        <f t="shared" si="43"/>
        <v>10.211541046550002</v>
      </c>
      <c r="N842">
        <f t="shared" si="44"/>
        <v>12299.801190569477</v>
      </c>
    </row>
    <row r="843" spans="1:14" x14ac:dyDescent="0.3">
      <c r="A843" t="str">
        <f t="shared" si="42"/>
        <v>주차장노외</v>
      </c>
      <c r="B843" t="s">
        <v>22</v>
      </c>
      <c r="C843" t="s">
        <v>23</v>
      </c>
      <c r="D843" t="s">
        <v>13</v>
      </c>
      <c r="E843" t="s">
        <v>13</v>
      </c>
      <c r="F843" t="s">
        <v>80</v>
      </c>
      <c r="G843" t="s">
        <v>81</v>
      </c>
      <c r="H843" t="s">
        <v>82</v>
      </c>
      <c r="I843" s="2">
        <v>135.23640878200001</v>
      </c>
      <c r="J843" s="2">
        <f>SUMIF($R$84:$R$110,$A843,$U$84:$U$110)</f>
        <v>50</v>
      </c>
      <c r="K843">
        <v>10</v>
      </c>
      <c r="L843">
        <v>0.13750000000000001</v>
      </c>
      <c r="M843">
        <f t="shared" si="43"/>
        <v>6.761820439100001</v>
      </c>
      <c r="N843">
        <f t="shared" si="44"/>
        <v>8144.6127188959517</v>
      </c>
    </row>
    <row r="844" spans="1:14" x14ac:dyDescent="0.3">
      <c r="A844" t="str">
        <f t="shared" si="42"/>
        <v>건물평면</v>
      </c>
      <c r="B844" t="s">
        <v>11</v>
      </c>
      <c r="C844" t="s">
        <v>17</v>
      </c>
      <c r="D844" t="s">
        <v>13</v>
      </c>
      <c r="E844" t="s">
        <v>13</v>
      </c>
      <c r="F844" t="s">
        <v>80</v>
      </c>
      <c r="G844" t="s">
        <v>81</v>
      </c>
      <c r="H844" t="s">
        <v>82</v>
      </c>
      <c r="I844" s="2">
        <v>376.41794871299902</v>
      </c>
      <c r="J844" s="2">
        <f>SUMIF($R$84:$R$110,$A844,$U$84:$U$110)</f>
        <v>24.14</v>
      </c>
      <c r="K844">
        <v>6.6</v>
      </c>
      <c r="L844">
        <v>0.13750000000000001</v>
      </c>
      <c r="M844">
        <f t="shared" si="43"/>
        <v>13.767771639290601</v>
      </c>
      <c r="N844">
        <f t="shared" si="44"/>
        <v>16583.280939525528</v>
      </c>
    </row>
    <row r="845" spans="1:14" x14ac:dyDescent="0.3">
      <c r="A845" t="str">
        <f t="shared" si="42"/>
        <v>주차장노외</v>
      </c>
      <c r="B845" t="s">
        <v>22</v>
      </c>
      <c r="C845" t="s">
        <v>23</v>
      </c>
      <c r="D845" t="s">
        <v>13</v>
      </c>
      <c r="E845" t="s">
        <v>13</v>
      </c>
      <c r="F845" t="s">
        <v>80</v>
      </c>
      <c r="G845" t="s">
        <v>81</v>
      </c>
      <c r="H845" t="s">
        <v>82</v>
      </c>
      <c r="I845" s="2">
        <v>113.293206135999</v>
      </c>
      <c r="J845" s="2">
        <f>SUMIF($R$84:$R$110,$A845,$U$84:$U$110)</f>
        <v>50</v>
      </c>
      <c r="K845">
        <v>10</v>
      </c>
      <c r="L845">
        <v>0.13750000000000001</v>
      </c>
      <c r="M845">
        <f t="shared" si="43"/>
        <v>5.6646603067999504</v>
      </c>
      <c r="N845">
        <f t="shared" si="44"/>
        <v>6823.0833395405407</v>
      </c>
    </row>
    <row r="846" spans="1:14" x14ac:dyDescent="0.3">
      <c r="A846" t="str">
        <f t="shared" si="42"/>
        <v>주차장노외</v>
      </c>
      <c r="B846" t="s">
        <v>22</v>
      </c>
      <c r="C846" t="s">
        <v>23</v>
      </c>
      <c r="D846" t="s">
        <v>13</v>
      </c>
      <c r="E846" t="s">
        <v>13</v>
      </c>
      <c r="F846" t="s">
        <v>80</v>
      </c>
      <c r="G846" t="s">
        <v>81</v>
      </c>
      <c r="H846" t="s">
        <v>82</v>
      </c>
      <c r="I846" s="2">
        <v>32.090516148299898</v>
      </c>
      <c r="J846" s="2">
        <f>SUMIF($R$84:$R$110,$A846,$U$84:$U$110)</f>
        <v>50</v>
      </c>
      <c r="K846">
        <v>10</v>
      </c>
      <c r="L846">
        <v>0.13750000000000001</v>
      </c>
      <c r="M846">
        <f t="shared" si="43"/>
        <v>1.6045258074149951</v>
      </c>
      <c r="N846">
        <f t="shared" si="44"/>
        <v>1932.6513350313617</v>
      </c>
    </row>
    <row r="847" spans="1:14" x14ac:dyDescent="0.3">
      <c r="A847" t="str">
        <f t="shared" si="42"/>
        <v>건물평면</v>
      </c>
      <c r="B847" t="s">
        <v>11</v>
      </c>
      <c r="C847" t="s">
        <v>17</v>
      </c>
      <c r="D847" t="s">
        <v>13</v>
      </c>
      <c r="E847" t="s">
        <v>13</v>
      </c>
      <c r="F847" t="s">
        <v>80</v>
      </c>
      <c r="G847" t="s">
        <v>81</v>
      </c>
      <c r="H847" t="s">
        <v>82</v>
      </c>
      <c r="I847" s="2">
        <v>130.216458299999</v>
      </c>
      <c r="J847" s="2">
        <f>SUMIF($R$84:$R$110,$A847,$U$84:$U$110)</f>
        <v>24.14</v>
      </c>
      <c r="K847">
        <v>6.6</v>
      </c>
      <c r="L847">
        <v>0.13750000000000001</v>
      </c>
      <c r="M847">
        <f t="shared" si="43"/>
        <v>4.7627656111545091</v>
      </c>
      <c r="N847">
        <f t="shared" si="44"/>
        <v>5736.7511786356072</v>
      </c>
    </row>
    <row r="848" spans="1:14" x14ac:dyDescent="0.3">
      <c r="A848" t="str">
        <f t="shared" si="42"/>
        <v>건물경사</v>
      </c>
      <c r="B848" t="s">
        <v>11</v>
      </c>
      <c r="C848" t="s">
        <v>12</v>
      </c>
      <c r="D848" t="s">
        <v>13</v>
      </c>
      <c r="E848" t="s">
        <v>13</v>
      </c>
      <c r="F848" t="s">
        <v>80</v>
      </c>
      <c r="G848" t="s">
        <v>81</v>
      </c>
      <c r="H848" t="s">
        <v>82</v>
      </c>
      <c r="I848" s="2">
        <v>119.029770368</v>
      </c>
      <c r="J848" s="2">
        <f>SUMIF($R$84:$R$110,$A848,$U$84:$U$110)</f>
        <v>33</v>
      </c>
      <c r="K848">
        <v>6.6</v>
      </c>
      <c r="L848">
        <v>0.13750000000000001</v>
      </c>
      <c r="M848">
        <f t="shared" si="43"/>
        <v>5.9514885184000006</v>
      </c>
      <c r="N848">
        <f t="shared" si="44"/>
        <v>7168.567920412801</v>
      </c>
    </row>
    <row r="849" spans="1:14" x14ac:dyDescent="0.3">
      <c r="A849" t="str">
        <f t="shared" si="42"/>
        <v>주차장노외</v>
      </c>
      <c r="B849" t="s">
        <v>22</v>
      </c>
      <c r="C849" t="s">
        <v>23</v>
      </c>
      <c r="D849" t="s">
        <v>13</v>
      </c>
      <c r="E849" t="s">
        <v>13</v>
      </c>
      <c r="F849" t="s">
        <v>80</v>
      </c>
      <c r="G849" t="s">
        <v>81</v>
      </c>
      <c r="H849" t="s">
        <v>82</v>
      </c>
      <c r="I849" s="2">
        <v>30.5753461639999</v>
      </c>
      <c r="J849" s="2">
        <f>SUMIF($R$84:$R$110,$A849,$U$84:$U$110)</f>
        <v>50</v>
      </c>
      <c r="K849">
        <v>10</v>
      </c>
      <c r="L849">
        <v>0.13750000000000001</v>
      </c>
      <c r="M849">
        <f t="shared" si="43"/>
        <v>1.5287673081999951</v>
      </c>
      <c r="N849">
        <f t="shared" si="44"/>
        <v>1841.4002227268943</v>
      </c>
    </row>
    <row r="850" spans="1:14" x14ac:dyDescent="0.3">
      <c r="A850" t="str">
        <f t="shared" si="42"/>
        <v>주차장노외</v>
      </c>
      <c r="B850" t="s">
        <v>22</v>
      </c>
      <c r="C850" t="s">
        <v>23</v>
      </c>
      <c r="D850" t="s">
        <v>13</v>
      </c>
      <c r="E850" t="s">
        <v>13</v>
      </c>
      <c r="F850" t="s">
        <v>80</v>
      </c>
      <c r="G850" t="s">
        <v>81</v>
      </c>
      <c r="H850" t="s">
        <v>82</v>
      </c>
      <c r="I850" s="2">
        <v>38.014033910000002</v>
      </c>
      <c r="J850" s="2">
        <f>SUMIF($R$84:$R$110,$A850,$U$84:$U$110)</f>
        <v>50</v>
      </c>
      <c r="K850">
        <v>10</v>
      </c>
      <c r="L850">
        <v>0.13750000000000001</v>
      </c>
      <c r="M850">
        <f t="shared" si="43"/>
        <v>1.9007016955000002</v>
      </c>
      <c r="N850">
        <f t="shared" si="44"/>
        <v>2289.3951922297501</v>
      </c>
    </row>
    <row r="851" spans="1:14" x14ac:dyDescent="0.3">
      <c r="A851" t="str">
        <f t="shared" si="42"/>
        <v>주차장노외</v>
      </c>
      <c r="B851" t="s">
        <v>22</v>
      </c>
      <c r="C851" t="s">
        <v>23</v>
      </c>
      <c r="D851" t="s">
        <v>13</v>
      </c>
      <c r="E851" t="s">
        <v>13</v>
      </c>
      <c r="F851" t="s">
        <v>80</v>
      </c>
      <c r="G851" t="s">
        <v>81</v>
      </c>
      <c r="H851" t="s">
        <v>82</v>
      </c>
      <c r="I851" s="2">
        <v>41.720001647700002</v>
      </c>
      <c r="J851" s="2">
        <f>SUMIF($R$84:$R$110,$A851,$U$84:$U$110)</f>
        <v>50</v>
      </c>
      <c r="K851">
        <v>10</v>
      </c>
      <c r="L851">
        <v>0.13750000000000001</v>
      </c>
      <c r="M851">
        <f t="shared" si="43"/>
        <v>2.086000082385</v>
      </c>
      <c r="N851">
        <f t="shared" si="44"/>
        <v>2512.5870992327327</v>
      </c>
    </row>
    <row r="852" spans="1:14" x14ac:dyDescent="0.3">
      <c r="A852" t="str">
        <f t="shared" si="42"/>
        <v>주차장노외</v>
      </c>
      <c r="B852" t="s">
        <v>22</v>
      </c>
      <c r="C852" t="s">
        <v>23</v>
      </c>
      <c r="D852" t="s">
        <v>13</v>
      </c>
      <c r="E852" t="s">
        <v>13</v>
      </c>
      <c r="F852" t="s">
        <v>80</v>
      </c>
      <c r="G852" t="s">
        <v>81</v>
      </c>
      <c r="H852" t="s">
        <v>82</v>
      </c>
      <c r="I852" s="2">
        <v>57.189389704500002</v>
      </c>
      <c r="J852" s="2">
        <f>SUMIF($R$84:$R$110,$A852,$U$84:$U$110)</f>
        <v>50</v>
      </c>
      <c r="K852">
        <v>10</v>
      </c>
      <c r="L852">
        <v>0.13750000000000001</v>
      </c>
      <c r="M852">
        <f t="shared" si="43"/>
        <v>2.8594694852250004</v>
      </c>
      <c r="N852">
        <f t="shared" si="44"/>
        <v>3444.2309949535133</v>
      </c>
    </row>
    <row r="853" spans="1:14" x14ac:dyDescent="0.3">
      <c r="A853" t="str">
        <f t="shared" si="42"/>
        <v>건물경사</v>
      </c>
      <c r="B853" t="s">
        <v>11</v>
      </c>
      <c r="C853" t="s">
        <v>12</v>
      </c>
      <c r="D853" t="s">
        <v>13</v>
      </c>
      <c r="E853" t="s">
        <v>13</v>
      </c>
      <c r="F853" t="s">
        <v>80</v>
      </c>
      <c r="G853" t="s">
        <v>81</v>
      </c>
      <c r="H853" t="s">
        <v>82</v>
      </c>
      <c r="I853" s="2">
        <v>215.583566859999</v>
      </c>
      <c r="J853" s="2">
        <f>SUMIF($R$84:$R$110,$A853,$U$84:$U$110)</f>
        <v>33</v>
      </c>
      <c r="K853">
        <v>6.6</v>
      </c>
      <c r="L853">
        <v>0.13750000000000001</v>
      </c>
      <c r="M853">
        <f t="shared" si="43"/>
        <v>10.779178342999952</v>
      </c>
      <c r="N853">
        <f t="shared" si="44"/>
        <v>12983.520314143443</v>
      </c>
    </row>
    <row r="854" spans="1:14" x14ac:dyDescent="0.3">
      <c r="A854" t="str">
        <f t="shared" si="42"/>
        <v>주차장노외</v>
      </c>
      <c r="B854" t="s">
        <v>22</v>
      </c>
      <c r="C854" t="s">
        <v>23</v>
      </c>
      <c r="D854" t="s">
        <v>13</v>
      </c>
      <c r="E854" t="s">
        <v>13</v>
      </c>
      <c r="F854" t="s">
        <v>80</v>
      </c>
      <c r="G854" t="s">
        <v>81</v>
      </c>
      <c r="H854" t="s">
        <v>82</v>
      </c>
      <c r="I854" s="2">
        <v>22.867332585300002</v>
      </c>
      <c r="J854" s="2">
        <f>SUMIF($R$84:$R$110,$A854,$U$84:$U$110)</f>
        <v>50</v>
      </c>
      <c r="K854">
        <v>10</v>
      </c>
      <c r="L854">
        <v>0.13750000000000001</v>
      </c>
      <c r="M854">
        <f t="shared" si="43"/>
        <v>1.1433666292650002</v>
      </c>
      <c r="N854">
        <f t="shared" si="44"/>
        <v>1377.1851049496929</v>
      </c>
    </row>
    <row r="855" spans="1:14" x14ac:dyDescent="0.3">
      <c r="A855" t="str">
        <f t="shared" si="42"/>
        <v>건물평면</v>
      </c>
      <c r="B855" t="s">
        <v>11</v>
      </c>
      <c r="C855" t="s">
        <v>17</v>
      </c>
      <c r="D855" t="s">
        <v>13</v>
      </c>
      <c r="E855" t="s">
        <v>13</v>
      </c>
      <c r="F855" t="s">
        <v>86</v>
      </c>
      <c r="G855" t="s">
        <v>87</v>
      </c>
      <c r="H855" t="s">
        <v>88</v>
      </c>
      <c r="I855" s="2">
        <v>1754.1579453899899</v>
      </c>
      <c r="J855" s="2">
        <f>SUMIF($R$84:$R$110,$A855,$U$84:$U$110)</f>
        <v>24.14</v>
      </c>
      <c r="K855">
        <v>6.6</v>
      </c>
      <c r="L855">
        <v>0.13300000000000001</v>
      </c>
      <c r="M855">
        <f t="shared" si="43"/>
        <v>64.15965576017328</v>
      </c>
      <c r="N855">
        <f t="shared" si="44"/>
        <v>74751.131733062692</v>
      </c>
    </row>
    <row r="856" spans="1:14" x14ac:dyDescent="0.3">
      <c r="A856" t="str">
        <f t="shared" si="42"/>
        <v>주차장노외</v>
      </c>
      <c r="B856" t="s">
        <v>22</v>
      </c>
      <c r="C856" t="s">
        <v>23</v>
      </c>
      <c r="D856" t="s">
        <v>13</v>
      </c>
      <c r="E856" t="s">
        <v>13</v>
      </c>
      <c r="F856" t="s">
        <v>86</v>
      </c>
      <c r="G856" t="s">
        <v>87</v>
      </c>
      <c r="H856" t="s">
        <v>88</v>
      </c>
      <c r="I856" s="2">
        <v>105.127118101999</v>
      </c>
      <c r="J856" s="2">
        <f>SUMIF($R$84:$R$110,$A856,$U$84:$U$110)</f>
        <v>50</v>
      </c>
      <c r="K856">
        <v>10</v>
      </c>
      <c r="L856">
        <v>0.13300000000000001</v>
      </c>
      <c r="M856">
        <f t="shared" si="43"/>
        <v>5.2563559050999507</v>
      </c>
      <c r="N856">
        <f t="shared" si="44"/>
        <v>6124.075137913851</v>
      </c>
    </row>
    <row r="857" spans="1:14" x14ac:dyDescent="0.3">
      <c r="A857" t="str">
        <f t="shared" si="42"/>
        <v>주차장노외</v>
      </c>
      <c r="B857" t="s">
        <v>22</v>
      </c>
      <c r="C857" t="s">
        <v>23</v>
      </c>
      <c r="D857" t="s">
        <v>13</v>
      </c>
      <c r="E857" t="s">
        <v>13</v>
      </c>
      <c r="F857" t="s">
        <v>86</v>
      </c>
      <c r="G857" t="s">
        <v>87</v>
      </c>
      <c r="H857" t="s">
        <v>88</v>
      </c>
      <c r="I857" s="2">
        <v>116.940743807999</v>
      </c>
      <c r="J857" s="2">
        <f>SUMIF($R$84:$R$110,$A857,$U$84:$U$110)</f>
        <v>50</v>
      </c>
      <c r="K857">
        <v>10</v>
      </c>
      <c r="L857">
        <v>0.13300000000000001</v>
      </c>
      <c r="M857">
        <f t="shared" si="43"/>
        <v>5.8470371903999503</v>
      </c>
      <c r="N857">
        <f t="shared" si="44"/>
        <v>6812.2660897911746</v>
      </c>
    </row>
    <row r="858" spans="1:14" x14ac:dyDescent="0.3">
      <c r="A858" t="str">
        <f t="shared" si="42"/>
        <v>주차장노외</v>
      </c>
      <c r="B858" t="s">
        <v>22</v>
      </c>
      <c r="C858" t="s">
        <v>23</v>
      </c>
      <c r="D858" t="s">
        <v>13</v>
      </c>
      <c r="E858" t="s">
        <v>13</v>
      </c>
      <c r="F858" t="s">
        <v>86</v>
      </c>
      <c r="G858" t="s">
        <v>87</v>
      </c>
      <c r="H858" t="s">
        <v>88</v>
      </c>
      <c r="I858" s="2">
        <v>98.288286333499897</v>
      </c>
      <c r="J858" s="2">
        <f>SUMIF($R$84:$R$110,$A858,$U$84:$U$110)</f>
        <v>50</v>
      </c>
      <c r="K858">
        <v>10</v>
      </c>
      <c r="L858">
        <v>0.13300000000000001</v>
      </c>
      <c r="M858">
        <f t="shared" si="43"/>
        <v>4.9144143166749954</v>
      </c>
      <c r="N858">
        <f t="shared" si="44"/>
        <v>5725.6858320717038</v>
      </c>
    </row>
    <row r="859" spans="1:14" x14ac:dyDescent="0.3">
      <c r="A859" t="str">
        <f t="shared" si="42"/>
        <v>주차장노외</v>
      </c>
      <c r="B859" t="s">
        <v>22</v>
      </c>
      <c r="C859" t="s">
        <v>23</v>
      </c>
      <c r="D859" t="s">
        <v>13</v>
      </c>
      <c r="E859" t="s">
        <v>13</v>
      </c>
      <c r="F859" t="s">
        <v>86</v>
      </c>
      <c r="G859" t="s">
        <v>87</v>
      </c>
      <c r="H859" t="s">
        <v>88</v>
      </c>
      <c r="I859" s="2">
        <v>60.517178089399899</v>
      </c>
      <c r="J859" s="2">
        <f>SUMIF($R$84:$R$110,$A859,$U$84:$U$110)</f>
        <v>50</v>
      </c>
      <c r="K859">
        <v>10</v>
      </c>
      <c r="L859">
        <v>0.13300000000000001</v>
      </c>
      <c r="M859">
        <f t="shared" si="43"/>
        <v>3.0258589044699953</v>
      </c>
      <c r="N859">
        <f t="shared" si="44"/>
        <v>3525.3676924199021</v>
      </c>
    </row>
    <row r="860" spans="1:14" x14ac:dyDescent="0.3">
      <c r="A860" t="str">
        <f t="shared" si="42"/>
        <v>건물평면</v>
      </c>
      <c r="B860" t="s">
        <v>11</v>
      </c>
      <c r="C860" t="s">
        <v>17</v>
      </c>
      <c r="D860" t="s">
        <v>13</v>
      </c>
      <c r="E860" t="s">
        <v>13</v>
      </c>
      <c r="F860" t="s">
        <v>86</v>
      </c>
      <c r="G860" t="s">
        <v>87</v>
      </c>
      <c r="H860" t="s">
        <v>88</v>
      </c>
      <c r="I860" s="2">
        <v>769.18858690499906</v>
      </c>
      <c r="J860" s="2">
        <f>SUMIF($R$84:$R$110,$A860,$U$84:$U$110)</f>
        <v>24.14</v>
      </c>
      <c r="K860">
        <v>6.6</v>
      </c>
      <c r="L860">
        <v>0.13300000000000001</v>
      </c>
      <c r="M860">
        <f t="shared" si="43"/>
        <v>28.133655284676784</v>
      </c>
      <c r="N860">
        <f t="shared" si="44"/>
        <v>32777.959099071231</v>
      </c>
    </row>
    <row r="861" spans="1:14" x14ac:dyDescent="0.3">
      <c r="A861" t="str">
        <f t="shared" si="42"/>
        <v>건물평면</v>
      </c>
      <c r="B861" t="s">
        <v>11</v>
      </c>
      <c r="C861" t="s">
        <v>17</v>
      </c>
      <c r="D861" t="s">
        <v>13</v>
      </c>
      <c r="E861" t="s">
        <v>13</v>
      </c>
      <c r="F861" t="s">
        <v>86</v>
      </c>
      <c r="G861" t="s">
        <v>87</v>
      </c>
      <c r="H861" t="s">
        <v>88</v>
      </c>
      <c r="I861" s="2">
        <v>974.11585628700004</v>
      </c>
      <c r="J861" s="2">
        <f>SUMIF($R$84:$R$110,$A861,$U$84:$U$110)</f>
        <v>24.14</v>
      </c>
      <c r="K861">
        <v>6.6</v>
      </c>
      <c r="L861">
        <v>0.13300000000000001</v>
      </c>
      <c r="M861">
        <f t="shared" si="43"/>
        <v>35.629025410254819</v>
      </c>
      <c r="N861">
        <f t="shared" si="44"/>
        <v>41510.664924979683</v>
      </c>
    </row>
    <row r="862" spans="1:14" x14ac:dyDescent="0.3">
      <c r="A862" t="str">
        <f t="shared" si="42"/>
        <v>건물평면</v>
      </c>
      <c r="B862" t="s">
        <v>11</v>
      </c>
      <c r="C862" t="s">
        <v>17</v>
      </c>
      <c r="D862" t="s">
        <v>13</v>
      </c>
      <c r="E862" t="s">
        <v>13</v>
      </c>
      <c r="F862" t="s">
        <v>86</v>
      </c>
      <c r="G862" t="s">
        <v>87</v>
      </c>
      <c r="H862" t="s">
        <v>88</v>
      </c>
      <c r="I862" s="2">
        <v>1176.2565455900001</v>
      </c>
      <c r="J862" s="2">
        <f>SUMIF($R$84:$R$110,$A862,$U$84:$U$110)</f>
        <v>24.14</v>
      </c>
      <c r="K862">
        <v>6.6</v>
      </c>
      <c r="L862">
        <v>0.13300000000000001</v>
      </c>
      <c r="M862">
        <f t="shared" si="43"/>
        <v>43.022474258397878</v>
      </c>
      <c r="N862">
        <f t="shared" si="44"/>
        <v>50124.624308974198</v>
      </c>
    </row>
    <row r="863" spans="1:14" x14ac:dyDescent="0.3">
      <c r="A863" t="str">
        <f t="shared" si="42"/>
        <v>건물평면</v>
      </c>
      <c r="B863" t="s">
        <v>11</v>
      </c>
      <c r="C863" t="s">
        <v>17</v>
      </c>
      <c r="D863" t="s">
        <v>13</v>
      </c>
      <c r="E863" t="s">
        <v>13</v>
      </c>
      <c r="F863" t="s">
        <v>86</v>
      </c>
      <c r="G863" t="s">
        <v>87</v>
      </c>
      <c r="H863" t="s">
        <v>88</v>
      </c>
      <c r="I863" s="2">
        <v>961.34421668200002</v>
      </c>
      <c r="J863" s="2">
        <f>SUMIF($R$84:$R$110,$A863,$U$84:$U$110)</f>
        <v>24.14</v>
      </c>
      <c r="K863">
        <v>6.6</v>
      </c>
      <c r="L863">
        <v>0.13300000000000001</v>
      </c>
      <c r="M863">
        <f t="shared" si="43"/>
        <v>35.161893016217398</v>
      </c>
      <c r="N863">
        <f t="shared" si="44"/>
        <v>40966.418315334566</v>
      </c>
    </row>
    <row r="864" spans="1:14" x14ac:dyDescent="0.3">
      <c r="A864" t="str">
        <f t="shared" si="42"/>
        <v>건물복합</v>
      </c>
      <c r="B864" t="s">
        <v>11</v>
      </c>
      <c r="C864" t="s">
        <v>18</v>
      </c>
      <c r="D864" t="s">
        <v>13</v>
      </c>
      <c r="E864" t="s">
        <v>13</v>
      </c>
      <c r="F864" t="s">
        <v>86</v>
      </c>
      <c r="G864" t="s">
        <v>87</v>
      </c>
      <c r="H864" t="s">
        <v>88</v>
      </c>
      <c r="I864" s="2">
        <v>512.09155902299904</v>
      </c>
      <c r="J864" s="2">
        <f>SUMIF($R$84:$R$110,$A864,$U$84:$U$110)</f>
        <v>16.47</v>
      </c>
      <c r="K864">
        <v>6.6</v>
      </c>
      <c r="L864">
        <v>0.13300000000000001</v>
      </c>
      <c r="M864">
        <f t="shared" si="43"/>
        <v>12.779012086528475</v>
      </c>
      <c r="N864">
        <f t="shared" si="44"/>
        <v>14888.571401772597</v>
      </c>
    </row>
    <row r="865" spans="1:14" x14ac:dyDescent="0.3">
      <c r="A865" t="str">
        <f t="shared" si="42"/>
        <v>건물평면</v>
      </c>
      <c r="B865" t="s">
        <v>11</v>
      </c>
      <c r="C865" t="s">
        <v>17</v>
      </c>
      <c r="D865" t="s">
        <v>13</v>
      </c>
      <c r="E865" t="s">
        <v>13</v>
      </c>
      <c r="F865" t="s">
        <v>86</v>
      </c>
      <c r="G865" t="s">
        <v>87</v>
      </c>
      <c r="H865" t="s">
        <v>88</v>
      </c>
      <c r="I865" s="2">
        <v>1168.98190197999</v>
      </c>
      <c r="J865" s="2">
        <f>SUMIF($R$84:$R$110,$A865,$U$84:$U$110)</f>
        <v>24.14</v>
      </c>
      <c r="K865">
        <v>6.6</v>
      </c>
      <c r="L865">
        <v>0.13300000000000001</v>
      </c>
      <c r="M865">
        <f t="shared" si="43"/>
        <v>42.756398657268122</v>
      </c>
      <c r="N865">
        <f t="shared" si="44"/>
        <v>49814.624947609947</v>
      </c>
    </row>
    <row r="866" spans="1:14" x14ac:dyDescent="0.3">
      <c r="A866" t="str">
        <f t="shared" si="42"/>
        <v>주차장노외</v>
      </c>
      <c r="B866" t="s">
        <v>22</v>
      </c>
      <c r="C866" t="s">
        <v>23</v>
      </c>
      <c r="D866" t="s">
        <v>13</v>
      </c>
      <c r="E866" t="s">
        <v>13</v>
      </c>
      <c r="F866" t="s">
        <v>86</v>
      </c>
      <c r="G866" t="s">
        <v>87</v>
      </c>
      <c r="H866" t="s">
        <v>88</v>
      </c>
      <c r="I866" s="2">
        <v>169.352206582999</v>
      </c>
      <c r="J866" s="2">
        <f>SUMIF($R$84:$R$110,$A866,$U$84:$U$110)</f>
        <v>50</v>
      </c>
      <c r="K866">
        <v>10</v>
      </c>
      <c r="L866">
        <v>0.13300000000000001</v>
      </c>
      <c r="M866">
        <f t="shared" si="43"/>
        <v>8.4676103291499505</v>
      </c>
      <c r="N866">
        <f t="shared" si="44"/>
        <v>9865.4434422860249</v>
      </c>
    </row>
    <row r="867" spans="1:14" x14ac:dyDescent="0.3">
      <c r="A867" t="str">
        <f t="shared" si="42"/>
        <v>주차장노외</v>
      </c>
      <c r="B867" t="s">
        <v>22</v>
      </c>
      <c r="C867" t="s">
        <v>23</v>
      </c>
      <c r="D867" t="s">
        <v>13</v>
      </c>
      <c r="E867" t="s">
        <v>13</v>
      </c>
      <c r="F867" t="s">
        <v>86</v>
      </c>
      <c r="G867" t="s">
        <v>87</v>
      </c>
      <c r="H867" t="s">
        <v>88</v>
      </c>
      <c r="I867" s="2">
        <v>66.358800790999894</v>
      </c>
      <c r="J867" s="2">
        <f>SUMIF($R$84:$R$110,$A867,$U$84:$U$110)</f>
        <v>50</v>
      </c>
      <c r="K867">
        <v>10</v>
      </c>
      <c r="L867">
        <v>0.13300000000000001</v>
      </c>
      <c r="M867">
        <f t="shared" si="43"/>
        <v>3.3179400395499949</v>
      </c>
      <c r="N867">
        <f t="shared" si="44"/>
        <v>3865.6655812789086</v>
      </c>
    </row>
    <row r="868" spans="1:14" x14ac:dyDescent="0.3">
      <c r="A868" t="str">
        <f t="shared" si="42"/>
        <v>주차장노외</v>
      </c>
      <c r="B868" t="s">
        <v>22</v>
      </c>
      <c r="C868" t="s">
        <v>23</v>
      </c>
      <c r="D868" t="s">
        <v>13</v>
      </c>
      <c r="E868" t="s">
        <v>47</v>
      </c>
      <c r="F868" t="s">
        <v>86</v>
      </c>
      <c r="G868" t="s">
        <v>87</v>
      </c>
      <c r="H868" t="s">
        <v>88</v>
      </c>
      <c r="I868" s="2">
        <v>59.9052034065</v>
      </c>
      <c r="J868" s="2">
        <f>SUMIF($R$84:$R$110,$A868,$U$84:$U$110)</f>
        <v>50</v>
      </c>
      <c r="K868">
        <v>10</v>
      </c>
      <c r="L868">
        <v>0.13300000000000001</v>
      </c>
      <c r="M868">
        <f t="shared" si="43"/>
        <v>2.9952601703250004</v>
      </c>
      <c r="N868">
        <f t="shared" si="44"/>
        <v>3489.7177192422519</v>
      </c>
    </row>
    <row r="869" spans="1:14" x14ac:dyDescent="0.3">
      <c r="A869" t="str">
        <f t="shared" si="42"/>
        <v>주차장노외</v>
      </c>
      <c r="B869" t="s">
        <v>22</v>
      </c>
      <c r="C869" t="s">
        <v>23</v>
      </c>
      <c r="D869" t="s">
        <v>13</v>
      </c>
      <c r="E869" t="s">
        <v>47</v>
      </c>
      <c r="F869" t="s">
        <v>86</v>
      </c>
      <c r="G869" t="s">
        <v>87</v>
      </c>
      <c r="H869" t="s">
        <v>88</v>
      </c>
      <c r="I869" s="2">
        <v>125.40635325300001</v>
      </c>
      <c r="J869" s="2">
        <f>SUMIF($R$84:$R$110,$A869,$U$84:$U$110)</f>
        <v>50</v>
      </c>
      <c r="K869">
        <v>10</v>
      </c>
      <c r="L869">
        <v>0.13300000000000001</v>
      </c>
      <c r="M869">
        <f t="shared" si="43"/>
        <v>6.270317662650001</v>
      </c>
      <c r="N869">
        <f t="shared" si="44"/>
        <v>7305.4217024002628</v>
      </c>
    </row>
    <row r="870" spans="1:14" x14ac:dyDescent="0.3">
      <c r="A870" t="str">
        <f t="shared" si="42"/>
        <v>건물경사</v>
      </c>
      <c r="B870" t="s">
        <v>11</v>
      </c>
      <c r="C870" t="s">
        <v>12</v>
      </c>
      <c r="D870" t="s">
        <v>13</v>
      </c>
      <c r="E870" t="s">
        <v>13</v>
      </c>
      <c r="F870" t="s">
        <v>86</v>
      </c>
      <c r="G870" t="s">
        <v>87</v>
      </c>
      <c r="H870" t="s">
        <v>88</v>
      </c>
      <c r="I870" s="2">
        <v>1983.3341697599899</v>
      </c>
      <c r="J870" s="2">
        <f>SUMIF($R$84:$R$110,$A870,$U$84:$U$110)</f>
        <v>33</v>
      </c>
      <c r="K870">
        <v>6.6</v>
      </c>
      <c r="L870">
        <v>0.13300000000000001</v>
      </c>
      <c r="M870">
        <f t="shared" si="43"/>
        <v>99.1667084879995</v>
      </c>
      <c r="N870">
        <f t="shared" si="44"/>
        <v>115537.14872519847</v>
      </c>
    </row>
    <row r="871" spans="1:14" x14ac:dyDescent="0.3">
      <c r="A871" t="str">
        <f t="shared" si="42"/>
        <v>주차장노외</v>
      </c>
      <c r="B871" t="s">
        <v>22</v>
      </c>
      <c r="C871" t="s">
        <v>23</v>
      </c>
      <c r="D871" t="s">
        <v>13</v>
      </c>
      <c r="E871" t="s">
        <v>13</v>
      </c>
      <c r="F871" t="s">
        <v>86</v>
      </c>
      <c r="G871" t="s">
        <v>87</v>
      </c>
      <c r="H871" t="s">
        <v>88</v>
      </c>
      <c r="I871" s="2">
        <v>537.04178724400003</v>
      </c>
      <c r="J871" s="2">
        <f>SUMIF($R$84:$R$110,$A871,$U$84:$U$110)</f>
        <v>50</v>
      </c>
      <c r="K871">
        <v>10</v>
      </c>
      <c r="L871">
        <v>0.13300000000000001</v>
      </c>
      <c r="M871">
        <f t="shared" si="43"/>
        <v>26.852089362200005</v>
      </c>
      <c r="N871">
        <f t="shared" si="44"/>
        <v>31284.832274111981</v>
      </c>
    </row>
    <row r="872" spans="1:14" x14ac:dyDescent="0.3">
      <c r="A872" t="str">
        <f t="shared" si="42"/>
        <v>건물평면</v>
      </c>
      <c r="B872" t="s">
        <v>11</v>
      </c>
      <c r="C872" t="s">
        <v>17</v>
      </c>
      <c r="D872" t="s">
        <v>13</v>
      </c>
      <c r="E872" t="s">
        <v>13</v>
      </c>
      <c r="F872" t="s">
        <v>86</v>
      </c>
      <c r="G872" t="s">
        <v>87</v>
      </c>
      <c r="H872" t="s">
        <v>88</v>
      </c>
      <c r="I872" s="2">
        <v>1011.78106216</v>
      </c>
      <c r="J872" s="2">
        <f>SUMIF($R$84:$R$110,$A872,$U$84:$U$110)</f>
        <v>24.14</v>
      </c>
      <c r="K872">
        <v>6.6</v>
      </c>
      <c r="L872">
        <v>0.13300000000000001</v>
      </c>
      <c r="M872">
        <f t="shared" si="43"/>
        <v>37.006658849306667</v>
      </c>
      <c r="N872">
        <f t="shared" si="44"/>
        <v>43115.718092150208</v>
      </c>
    </row>
    <row r="873" spans="1:14" x14ac:dyDescent="0.3">
      <c r="A873" t="str">
        <f t="shared" si="42"/>
        <v>주차장노외</v>
      </c>
      <c r="B873" t="s">
        <v>22</v>
      </c>
      <c r="C873" t="s">
        <v>23</v>
      </c>
      <c r="D873" t="s">
        <v>13</v>
      </c>
      <c r="E873" t="s">
        <v>47</v>
      </c>
      <c r="F873" t="s">
        <v>86</v>
      </c>
      <c r="G873" t="s">
        <v>87</v>
      </c>
      <c r="H873" t="s">
        <v>88</v>
      </c>
      <c r="I873" s="2">
        <v>45.267179882500002</v>
      </c>
      <c r="J873" s="2">
        <f>SUMIF($R$84:$R$110,$A873,$U$84:$U$110)</f>
        <v>50</v>
      </c>
      <c r="K873">
        <v>10</v>
      </c>
      <c r="L873">
        <v>0.13300000000000001</v>
      </c>
      <c r="M873">
        <f t="shared" si="43"/>
        <v>2.2633589941250003</v>
      </c>
      <c r="N873">
        <f t="shared" si="44"/>
        <v>2636.9942968751557</v>
      </c>
    </row>
    <row r="874" spans="1:14" x14ac:dyDescent="0.3">
      <c r="A874" t="str">
        <f t="shared" si="42"/>
        <v>주차장노외</v>
      </c>
      <c r="B874" t="s">
        <v>22</v>
      </c>
      <c r="C874" t="s">
        <v>23</v>
      </c>
      <c r="D874" t="s">
        <v>13</v>
      </c>
      <c r="E874" t="s">
        <v>47</v>
      </c>
      <c r="F874" t="s">
        <v>86</v>
      </c>
      <c r="G874" t="s">
        <v>87</v>
      </c>
      <c r="H874" t="s">
        <v>88</v>
      </c>
      <c r="I874" s="2">
        <v>170.628715548999</v>
      </c>
      <c r="J874" s="2">
        <f>SUMIF($R$84:$R$110,$A874,$U$84:$U$110)</f>
        <v>50</v>
      </c>
      <c r="K874">
        <v>10</v>
      </c>
      <c r="L874">
        <v>0.13300000000000001</v>
      </c>
      <c r="M874">
        <f t="shared" si="43"/>
        <v>8.5314357774499499</v>
      </c>
      <c r="N874">
        <f t="shared" si="44"/>
        <v>9939.8051955913888</v>
      </c>
    </row>
    <row r="875" spans="1:14" x14ac:dyDescent="0.3">
      <c r="A875" t="str">
        <f t="shared" si="42"/>
        <v>주차장노외</v>
      </c>
      <c r="B875" t="s">
        <v>22</v>
      </c>
      <c r="C875" t="s">
        <v>23</v>
      </c>
      <c r="D875" t="s">
        <v>13</v>
      </c>
      <c r="E875" t="s">
        <v>47</v>
      </c>
      <c r="F875" t="s">
        <v>86</v>
      </c>
      <c r="G875" t="s">
        <v>87</v>
      </c>
      <c r="H875" t="s">
        <v>88</v>
      </c>
      <c r="I875" s="2">
        <v>39.7466782415</v>
      </c>
      <c r="J875" s="2">
        <f>SUMIF($R$84:$R$110,$A875,$U$84:$U$110)</f>
        <v>50</v>
      </c>
      <c r="K875">
        <v>10</v>
      </c>
      <c r="L875">
        <v>0.13300000000000001</v>
      </c>
      <c r="M875">
        <f t="shared" si="43"/>
        <v>1.987333912075</v>
      </c>
      <c r="N875">
        <f t="shared" si="44"/>
        <v>2315.4029942803409</v>
      </c>
    </row>
    <row r="876" spans="1:14" x14ac:dyDescent="0.3">
      <c r="A876" t="str">
        <f t="shared" si="42"/>
        <v>주차장노외</v>
      </c>
      <c r="B876" t="s">
        <v>22</v>
      </c>
      <c r="C876" t="s">
        <v>23</v>
      </c>
      <c r="D876" t="s">
        <v>13</v>
      </c>
      <c r="E876" t="s">
        <v>47</v>
      </c>
      <c r="F876" t="s">
        <v>86</v>
      </c>
      <c r="G876" t="s">
        <v>87</v>
      </c>
      <c r="H876" t="s">
        <v>88</v>
      </c>
      <c r="I876" s="2">
        <v>73.246835515200004</v>
      </c>
      <c r="J876" s="2">
        <f>SUMIF($R$84:$R$110,$A876,$U$84:$U$110)</f>
        <v>50</v>
      </c>
      <c r="K876">
        <v>10</v>
      </c>
      <c r="L876">
        <v>0.13300000000000001</v>
      </c>
      <c r="M876">
        <f t="shared" si="43"/>
        <v>3.6623417757600003</v>
      </c>
      <c r="N876">
        <f t="shared" si="44"/>
        <v>4266.9211561024613</v>
      </c>
    </row>
    <row r="877" spans="1:14" x14ac:dyDescent="0.3">
      <c r="A877" t="str">
        <f t="shared" si="42"/>
        <v>주차장노외</v>
      </c>
      <c r="B877" t="s">
        <v>22</v>
      </c>
      <c r="C877" t="s">
        <v>23</v>
      </c>
      <c r="D877" t="s">
        <v>13</v>
      </c>
      <c r="E877" t="s">
        <v>47</v>
      </c>
      <c r="F877" t="s">
        <v>86</v>
      </c>
      <c r="G877" t="s">
        <v>87</v>
      </c>
      <c r="H877" t="s">
        <v>88</v>
      </c>
      <c r="I877" s="2">
        <v>245.879878039999</v>
      </c>
      <c r="J877" s="2">
        <f>SUMIF($R$84:$R$110,$A877,$U$84:$U$110)</f>
        <v>50</v>
      </c>
      <c r="K877">
        <v>10</v>
      </c>
      <c r="L877">
        <v>0.13300000000000001</v>
      </c>
      <c r="M877">
        <f t="shared" si="43"/>
        <v>12.293993901999951</v>
      </c>
      <c r="N877">
        <f t="shared" si="44"/>
        <v>14323.486415342102</v>
      </c>
    </row>
    <row r="878" spans="1:14" x14ac:dyDescent="0.3">
      <c r="A878" t="str">
        <f t="shared" si="42"/>
        <v>주차장노외</v>
      </c>
      <c r="B878" t="s">
        <v>22</v>
      </c>
      <c r="C878" t="s">
        <v>23</v>
      </c>
      <c r="D878" t="s">
        <v>13</v>
      </c>
      <c r="E878" t="s">
        <v>47</v>
      </c>
      <c r="F878" t="s">
        <v>86</v>
      </c>
      <c r="G878" t="s">
        <v>87</v>
      </c>
      <c r="H878" t="s">
        <v>88</v>
      </c>
      <c r="I878" s="2">
        <v>41.418930341699898</v>
      </c>
      <c r="J878" s="2">
        <f>SUMIF($R$84:$R$110,$A878,$U$84:$U$110)</f>
        <v>50</v>
      </c>
      <c r="K878">
        <v>10</v>
      </c>
      <c r="L878">
        <v>0.13300000000000001</v>
      </c>
      <c r="M878">
        <f t="shared" si="43"/>
        <v>2.070946517084995</v>
      </c>
      <c r="N878">
        <f t="shared" si="44"/>
        <v>2412.8183681253863</v>
      </c>
    </row>
    <row r="879" spans="1:14" x14ac:dyDescent="0.3">
      <c r="A879" t="str">
        <f t="shared" si="42"/>
        <v>주차장노외</v>
      </c>
      <c r="B879" t="s">
        <v>22</v>
      </c>
      <c r="C879" t="s">
        <v>23</v>
      </c>
      <c r="D879" t="s">
        <v>13</v>
      </c>
      <c r="E879" t="s">
        <v>47</v>
      </c>
      <c r="F879" t="s">
        <v>86</v>
      </c>
      <c r="G879" t="s">
        <v>87</v>
      </c>
      <c r="H879" t="s">
        <v>88</v>
      </c>
      <c r="I879" s="2">
        <v>195.363734410999</v>
      </c>
      <c r="J879" s="2">
        <f>SUMIF($R$84:$R$110,$A879,$U$84:$U$110)</f>
        <v>50</v>
      </c>
      <c r="K879">
        <v>10</v>
      </c>
      <c r="L879">
        <v>0.13300000000000001</v>
      </c>
      <c r="M879">
        <f t="shared" si="43"/>
        <v>9.7681867205499504</v>
      </c>
      <c r="N879">
        <f t="shared" si="44"/>
        <v>11380.718984378338</v>
      </c>
    </row>
    <row r="880" spans="1:14" x14ac:dyDescent="0.3">
      <c r="A880" t="str">
        <f t="shared" si="42"/>
        <v>주차장노외</v>
      </c>
      <c r="B880" t="s">
        <v>22</v>
      </c>
      <c r="C880" t="s">
        <v>23</v>
      </c>
      <c r="D880" t="s">
        <v>13</v>
      </c>
      <c r="E880" t="s">
        <v>47</v>
      </c>
      <c r="F880" t="s">
        <v>86</v>
      </c>
      <c r="G880" t="s">
        <v>87</v>
      </c>
      <c r="H880" t="s">
        <v>88</v>
      </c>
      <c r="I880" s="2">
        <v>63.7304427706</v>
      </c>
      <c r="J880" s="2">
        <f>SUMIF($R$84:$R$110,$A880,$U$84:$U$110)</f>
        <v>50</v>
      </c>
      <c r="K880">
        <v>10</v>
      </c>
      <c r="L880">
        <v>0.13300000000000001</v>
      </c>
      <c r="M880">
        <f t="shared" si="43"/>
        <v>3.18652213853</v>
      </c>
      <c r="N880">
        <f t="shared" si="44"/>
        <v>3712.5532131585328</v>
      </c>
    </row>
    <row r="881" spans="1:14" x14ac:dyDescent="0.3">
      <c r="A881" t="str">
        <f t="shared" si="42"/>
        <v>주차장노외</v>
      </c>
      <c r="B881" t="s">
        <v>22</v>
      </c>
      <c r="C881" t="s">
        <v>23</v>
      </c>
      <c r="D881" t="s">
        <v>13</v>
      </c>
      <c r="E881" t="s">
        <v>47</v>
      </c>
      <c r="F881" t="s">
        <v>86</v>
      </c>
      <c r="G881" t="s">
        <v>87</v>
      </c>
      <c r="H881" t="s">
        <v>88</v>
      </c>
      <c r="I881" s="2">
        <v>96.904833416000002</v>
      </c>
      <c r="J881" s="2">
        <f>SUMIF($R$84:$R$110,$A881,$U$84:$U$110)</f>
        <v>50</v>
      </c>
      <c r="K881">
        <v>10</v>
      </c>
      <c r="L881">
        <v>0.13300000000000001</v>
      </c>
      <c r="M881">
        <f t="shared" si="43"/>
        <v>4.8452416708000001</v>
      </c>
      <c r="N881">
        <f t="shared" si="44"/>
        <v>5645.0941658156644</v>
      </c>
    </row>
    <row r="882" spans="1:14" x14ac:dyDescent="0.3">
      <c r="A882" t="str">
        <f t="shared" si="42"/>
        <v>주차장노외</v>
      </c>
      <c r="B882" t="s">
        <v>22</v>
      </c>
      <c r="C882" t="s">
        <v>23</v>
      </c>
      <c r="D882" t="s">
        <v>13</v>
      </c>
      <c r="E882" t="s">
        <v>47</v>
      </c>
      <c r="F882" t="s">
        <v>86</v>
      </c>
      <c r="G882" t="s">
        <v>87</v>
      </c>
      <c r="H882" t="s">
        <v>88</v>
      </c>
      <c r="I882" s="2">
        <v>236.95359766300001</v>
      </c>
      <c r="J882" s="2">
        <f>SUMIF($R$84:$R$110,$A882,$U$84:$U$110)</f>
        <v>50</v>
      </c>
      <c r="K882">
        <v>10</v>
      </c>
      <c r="L882">
        <v>0.13300000000000001</v>
      </c>
      <c r="M882">
        <f t="shared" si="43"/>
        <v>11.847679883150001</v>
      </c>
      <c r="N882">
        <f t="shared" si="44"/>
        <v>13803.494878260402</v>
      </c>
    </row>
    <row r="883" spans="1:14" x14ac:dyDescent="0.3">
      <c r="A883" t="str">
        <f t="shared" si="42"/>
        <v>주차장노외</v>
      </c>
      <c r="B883" t="s">
        <v>22</v>
      </c>
      <c r="C883" t="s">
        <v>23</v>
      </c>
      <c r="D883" t="s">
        <v>13</v>
      </c>
      <c r="E883" t="s">
        <v>47</v>
      </c>
      <c r="F883" t="s">
        <v>86</v>
      </c>
      <c r="G883" t="s">
        <v>87</v>
      </c>
      <c r="H883" t="s">
        <v>88</v>
      </c>
      <c r="I883" s="2">
        <v>43.676514697099897</v>
      </c>
      <c r="J883" s="2">
        <f>SUMIF($R$84:$R$110,$A883,$U$84:$U$110)</f>
        <v>50</v>
      </c>
      <c r="K883">
        <v>10</v>
      </c>
      <c r="L883">
        <v>0.13300000000000001</v>
      </c>
      <c r="M883">
        <f t="shared" si="43"/>
        <v>2.1838257348549948</v>
      </c>
      <c r="N883">
        <f t="shared" si="44"/>
        <v>2544.3316871648576</v>
      </c>
    </row>
    <row r="884" spans="1:14" x14ac:dyDescent="0.3">
      <c r="A884" t="str">
        <f t="shared" si="42"/>
        <v>건물경사</v>
      </c>
      <c r="B884" t="s">
        <v>11</v>
      </c>
      <c r="C884" t="s">
        <v>12</v>
      </c>
      <c r="D884" t="s">
        <v>13</v>
      </c>
      <c r="E884" t="s">
        <v>13</v>
      </c>
      <c r="F884" t="s">
        <v>86</v>
      </c>
      <c r="G884" t="s">
        <v>87</v>
      </c>
      <c r="H884" t="s">
        <v>88</v>
      </c>
      <c r="I884" s="2">
        <v>193.464112204999</v>
      </c>
      <c r="J884" s="2">
        <f>SUMIF($R$84:$R$110,$A884,$U$84:$U$110)</f>
        <v>33</v>
      </c>
      <c r="K884">
        <v>6.6</v>
      </c>
      <c r="L884">
        <v>0.13300000000000001</v>
      </c>
      <c r="M884">
        <f t="shared" si="43"/>
        <v>9.6732056102499513</v>
      </c>
      <c r="N884">
        <f t="shared" si="44"/>
        <v>11270.058392390014</v>
      </c>
    </row>
    <row r="885" spans="1:14" x14ac:dyDescent="0.3">
      <c r="A885" t="str">
        <f t="shared" si="42"/>
        <v>건물경사</v>
      </c>
      <c r="B885" t="s">
        <v>11</v>
      </c>
      <c r="C885" t="s">
        <v>12</v>
      </c>
      <c r="D885" t="s">
        <v>13</v>
      </c>
      <c r="E885" t="s">
        <v>13</v>
      </c>
      <c r="F885" t="s">
        <v>86</v>
      </c>
      <c r="G885" t="s">
        <v>87</v>
      </c>
      <c r="H885" t="s">
        <v>88</v>
      </c>
      <c r="I885" s="2">
        <v>197.48757761100001</v>
      </c>
      <c r="J885" s="2">
        <f>SUMIF($R$84:$R$110,$A885,$U$84:$U$110)</f>
        <v>33</v>
      </c>
      <c r="K885">
        <v>6.6</v>
      </c>
      <c r="L885">
        <v>0.13300000000000001</v>
      </c>
      <c r="M885">
        <f t="shared" si="43"/>
        <v>9.874378880550001</v>
      </c>
      <c r="N885">
        <f t="shared" si="44"/>
        <v>11504.441346151196</v>
      </c>
    </row>
    <row r="886" spans="1:14" x14ac:dyDescent="0.3">
      <c r="A886" t="str">
        <f t="shared" si="42"/>
        <v>주차장노외</v>
      </c>
      <c r="B886" t="s">
        <v>22</v>
      </c>
      <c r="C886" t="s">
        <v>23</v>
      </c>
      <c r="D886" t="s">
        <v>13</v>
      </c>
      <c r="E886" t="s">
        <v>13</v>
      </c>
      <c r="F886" t="s">
        <v>86</v>
      </c>
      <c r="G886" t="s">
        <v>87</v>
      </c>
      <c r="H886" t="s">
        <v>88</v>
      </c>
      <c r="I886" s="2">
        <v>518.31966437899905</v>
      </c>
      <c r="J886" s="2">
        <f>SUMIF($R$84:$R$110,$A886,$U$84:$U$110)</f>
        <v>50</v>
      </c>
      <c r="K886">
        <v>10</v>
      </c>
      <c r="L886">
        <v>0.13300000000000001</v>
      </c>
      <c r="M886">
        <f t="shared" si="43"/>
        <v>25.915983218949954</v>
      </c>
      <c r="N886">
        <f t="shared" si="44"/>
        <v>30194.193728734215</v>
      </c>
    </row>
    <row r="887" spans="1:14" x14ac:dyDescent="0.3">
      <c r="A887" t="str">
        <f t="shared" si="42"/>
        <v>주차장노외</v>
      </c>
      <c r="B887" t="s">
        <v>22</v>
      </c>
      <c r="C887" t="s">
        <v>23</v>
      </c>
      <c r="D887" t="s">
        <v>13</v>
      </c>
      <c r="E887" t="s">
        <v>13</v>
      </c>
      <c r="F887" t="s">
        <v>86</v>
      </c>
      <c r="G887" t="s">
        <v>87</v>
      </c>
      <c r="H887" t="s">
        <v>88</v>
      </c>
      <c r="I887" s="2">
        <v>506.06854607000002</v>
      </c>
      <c r="J887" s="2">
        <f>SUMIF($R$84:$R$110,$A887,$U$84:$U$110)</f>
        <v>50</v>
      </c>
      <c r="K887">
        <v>10</v>
      </c>
      <c r="L887">
        <v>0.13300000000000001</v>
      </c>
      <c r="M887">
        <f t="shared" si="43"/>
        <v>25.303427303500001</v>
      </c>
      <c r="N887">
        <f t="shared" si="44"/>
        <v>29480.517082761784</v>
      </c>
    </row>
    <row r="888" spans="1:14" x14ac:dyDescent="0.3">
      <c r="A888" t="str">
        <f t="shared" si="42"/>
        <v>주차장노외</v>
      </c>
      <c r="B888" t="s">
        <v>22</v>
      </c>
      <c r="C888" t="s">
        <v>23</v>
      </c>
      <c r="D888" t="s">
        <v>13</v>
      </c>
      <c r="E888" t="s">
        <v>13</v>
      </c>
      <c r="F888" t="s">
        <v>86</v>
      </c>
      <c r="G888" t="s">
        <v>87</v>
      </c>
      <c r="H888" t="s">
        <v>88</v>
      </c>
      <c r="I888" s="2">
        <v>183.550245168</v>
      </c>
      <c r="J888" s="2">
        <f>SUMIF($R$84:$R$110,$A888,$U$84:$U$110)</f>
        <v>50</v>
      </c>
      <c r="K888">
        <v>10</v>
      </c>
      <c r="L888">
        <v>0.13300000000000001</v>
      </c>
      <c r="M888">
        <f t="shared" si="43"/>
        <v>9.1775122584000002</v>
      </c>
      <c r="N888">
        <f t="shared" si="44"/>
        <v>10692.535982016672</v>
      </c>
    </row>
    <row r="889" spans="1:14" x14ac:dyDescent="0.3">
      <c r="A889" t="str">
        <f t="shared" si="42"/>
        <v>주차장노외</v>
      </c>
      <c r="B889" t="s">
        <v>22</v>
      </c>
      <c r="C889" t="s">
        <v>23</v>
      </c>
      <c r="D889" t="s">
        <v>13</v>
      </c>
      <c r="E889" t="s">
        <v>13</v>
      </c>
      <c r="F889" t="s">
        <v>86</v>
      </c>
      <c r="G889" t="s">
        <v>87</v>
      </c>
      <c r="H889" t="s">
        <v>88</v>
      </c>
      <c r="I889" s="2">
        <v>160.397602884999</v>
      </c>
      <c r="J889" s="2">
        <f>SUMIF($R$84:$R$110,$A889,$U$84:$U$110)</f>
        <v>50</v>
      </c>
      <c r="K889">
        <v>10</v>
      </c>
      <c r="L889">
        <v>0.13300000000000001</v>
      </c>
      <c r="M889">
        <f t="shared" si="43"/>
        <v>8.0198801442499512</v>
      </c>
      <c r="N889">
        <f t="shared" si="44"/>
        <v>9343.8019584627327</v>
      </c>
    </row>
    <row r="890" spans="1:14" x14ac:dyDescent="0.3">
      <c r="A890" t="str">
        <f t="shared" si="42"/>
        <v>주차장노외</v>
      </c>
      <c r="B890" t="s">
        <v>22</v>
      </c>
      <c r="C890" t="s">
        <v>23</v>
      </c>
      <c r="D890" t="s">
        <v>13</v>
      </c>
      <c r="E890" t="s">
        <v>13</v>
      </c>
      <c r="F890" t="s">
        <v>86</v>
      </c>
      <c r="G890" t="s">
        <v>87</v>
      </c>
      <c r="H890" t="s">
        <v>88</v>
      </c>
      <c r="I890" s="2">
        <v>286.16122681100001</v>
      </c>
      <c r="J890" s="2">
        <f>SUMIF($R$84:$R$110,$A890,$U$84:$U$110)</f>
        <v>50</v>
      </c>
      <c r="K890">
        <v>10</v>
      </c>
      <c r="L890">
        <v>0.13300000000000001</v>
      </c>
      <c r="M890">
        <f t="shared" si="43"/>
        <v>14.308061340550001</v>
      </c>
      <c r="N890">
        <f t="shared" si="44"/>
        <v>16670.036106647996</v>
      </c>
    </row>
    <row r="891" spans="1:14" x14ac:dyDescent="0.3">
      <c r="A891" t="str">
        <f t="shared" si="42"/>
        <v>주차장노외</v>
      </c>
      <c r="B891" t="s">
        <v>22</v>
      </c>
      <c r="C891" t="s">
        <v>23</v>
      </c>
      <c r="D891" t="s">
        <v>13</v>
      </c>
      <c r="E891" t="s">
        <v>13</v>
      </c>
      <c r="F891" t="s">
        <v>86</v>
      </c>
      <c r="G891" t="s">
        <v>87</v>
      </c>
      <c r="H891" t="s">
        <v>88</v>
      </c>
      <c r="I891" s="2">
        <v>164.16148060500001</v>
      </c>
      <c r="J891" s="2">
        <f>SUMIF($R$84:$R$110,$A891,$U$84:$U$110)</f>
        <v>50</v>
      </c>
      <c r="K891">
        <v>10</v>
      </c>
      <c r="L891">
        <v>0.13300000000000001</v>
      </c>
      <c r="M891">
        <f t="shared" si="43"/>
        <v>8.2080740302500015</v>
      </c>
      <c r="N891">
        <f t="shared" si="44"/>
        <v>9563.0628911636722</v>
      </c>
    </row>
    <row r="892" spans="1:14" x14ac:dyDescent="0.3">
      <c r="A892" t="str">
        <f t="shared" si="42"/>
        <v>주차장노외</v>
      </c>
      <c r="B892" t="s">
        <v>22</v>
      </c>
      <c r="C892" t="s">
        <v>23</v>
      </c>
      <c r="D892" t="s">
        <v>13</v>
      </c>
      <c r="E892" t="s">
        <v>13</v>
      </c>
      <c r="F892" t="s">
        <v>86</v>
      </c>
      <c r="G892" t="s">
        <v>87</v>
      </c>
      <c r="H892" t="s">
        <v>88</v>
      </c>
      <c r="I892" s="2">
        <v>123.662969094</v>
      </c>
      <c r="J892" s="2">
        <f>SUMIF($R$84:$R$110,$A892,$U$84:$U$110)</f>
        <v>50</v>
      </c>
      <c r="K892">
        <v>10</v>
      </c>
      <c r="L892">
        <v>0.13300000000000001</v>
      </c>
      <c r="M892">
        <f t="shared" si="43"/>
        <v>6.1831484547000004</v>
      </c>
      <c r="N892">
        <f t="shared" si="44"/>
        <v>7203.8626016018761</v>
      </c>
    </row>
    <row r="893" spans="1:14" x14ac:dyDescent="0.3">
      <c r="A893" t="str">
        <f t="shared" si="42"/>
        <v>주차장노외</v>
      </c>
      <c r="B893" t="s">
        <v>22</v>
      </c>
      <c r="C893" t="s">
        <v>23</v>
      </c>
      <c r="D893" t="s">
        <v>13</v>
      </c>
      <c r="E893" t="s">
        <v>13</v>
      </c>
      <c r="F893" t="s">
        <v>86</v>
      </c>
      <c r="G893" t="s">
        <v>87</v>
      </c>
      <c r="H893" t="s">
        <v>88</v>
      </c>
      <c r="I893" s="2">
        <v>177.79024933599899</v>
      </c>
      <c r="J893" s="2">
        <f>SUMIF($R$84:$R$110,$A893,$U$84:$U$110)</f>
        <v>50</v>
      </c>
      <c r="K893">
        <v>10</v>
      </c>
      <c r="L893">
        <v>0.13300000000000001</v>
      </c>
      <c r="M893">
        <f t="shared" si="43"/>
        <v>8.8895124667999497</v>
      </c>
      <c r="N893">
        <f t="shared" si="44"/>
        <v>10356.993184819285</v>
      </c>
    </row>
    <row r="894" spans="1:14" x14ac:dyDescent="0.3">
      <c r="A894" t="str">
        <f t="shared" si="42"/>
        <v>주차장노외</v>
      </c>
      <c r="B894" t="s">
        <v>22</v>
      </c>
      <c r="C894" t="s">
        <v>23</v>
      </c>
      <c r="D894" t="s">
        <v>13</v>
      </c>
      <c r="E894" t="s">
        <v>13</v>
      </c>
      <c r="F894" t="s">
        <v>86</v>
      </c>
      <c r="G894" t="s">
        <v>87</v>
      </c>
      <c r="H894" t="s">
        <v>88</v>
      </c>
      <c r="I894" s="2">
        <v>169.881903811</v>
      </c>
      <c r="J894" s="2">
        <f>SUMIF($R$84:$R$110,$A894,$U$84:$U$110)</f>
        <v>50</v>
      </c>
      <c r="K894">
        <v>10</v>
      </c>
      <c r="L894">
        <v>0.13300000000000001</v>
      </c>
      <c r="M894">
        <f t="shared" si="43"/>
        <v>8.4940951905500004</v>
      </c>
      <c r="N894">
        <f t="shared" si="44"/>
        <v>9896.3004246059936</v>
      </c>
    </row>
    <row r="895" spans="1:14" x14ac:dyDescent="0.3">
      <c r="A895" t="str">
        <f t="shared" si="42"/>
        <v>주차장노외</v>
      </c>
      <c r="B895" t="s">
        <v>22</v>
      </c>
      <c r="C895" t="s">
        <v>23</v>
      </c>
      <c r="D895" t="s">
        <v>13</v>
      </c>
      <c r="E895" t="s">
        <v>13</v>
      </c>
      <c r="F895" t="s">
        <v>86</v>
      </c>
      <c r="G895" t="s">
        <v>87</v>
      </c>
      <c r="H895" t="s">
        <v>88</v>
      </c>
      <c r="I895" s="2">
        <v>182.71759286700001</v>
      </c>
      <c r="J895" s="2">
        <f>SUMIF($R$84:$R$110,$A895,$U$84:$U$110)</f>
        <v>50</v>
      </c>
      <c r="K895">
        <v>10</v>
      </c>
      <c r="L895">
        <v>0.13300000000000001</v>
      </c>
      <c r="M895">
        <f t="shared" si="43"/>
        <v>9.13587964335</v>
      </c>
      <c r="N895">
        <f t="shared" si="44"/>
        <v>10644.030654874217</v>
      </c>
    </row>
    <row r="896" spans="1:14" x14ac:dyDescent="0.3">
      <c r="A896" t="str">
        <f t="shared" si="42"/>
        <v>주차장노외</v>
      </c>
      <c r="B896" t="s">
        <v>22</v>
      </c>
      <c r="C896" t="s">
        <v>23</v>
      </c>
      <c r="D896" t="s">
        <v>13</v>
      </c>
      <c r="E896" t="s">
        <v>13</v>
      </c>
      <c r="F896" t="s">
        <v>86</v>
      </c>
      <c r="G896" t="s">
        <v>87</v>
      </c>
      <c r="H896" t="s">
        <v>88</v>
      </c>
      <c r="I896" s="2">
        <v>22.4849056651999</v>
      </c>
      <c r="J896" s="2">
        <f>SUMIF($R$84:$R$110,$A896,$U$84:$U$110)</f>
        <v>50</v>
      </c>
      <c r="K896">
        <v>10</v>
      </c>
      <c r="L896">
        <v>0.13300000000000001</v>
      </c>
      <c r="M896">
        <f t="shared" si="43"/>
        <v>1.124245283259995</v>
      </c>
      <c r="N896">
        <f t="shared" si="44"/>
        <v>1309.8356946205549</v>
      </c>
    </row>
    <row r="897" spans="1:14" x14ac:dyDescent="0.3">
      <c r="A897" t="str">
        <f t="shared" si="42"/>
        <v>주차장노외</v>
      </c>
      <c r="B897" t="s">
        <v>22</v>
      </c>
      <c r="C897" t="s">
        <v>23</v>
      </c>
      <c r="D897" t="s">
        <v>13</v>
      </c>
      <c r="E897" t="s">
        <v>13</v>
      </c>
      <c r="F897" t="s">
        <v>86</v>
      </c>
      <c r="G897" t="s">
        <v>87</v>
      </c>
      <c r="H897" t="s">
        <v>88</v>
      </c>
      <c r="I897" s="2">
        <v>130.71719572000001</v>
      </c>
      <c r="J897" s="2">
        <f>SUMIF($R$84:$R$110,$A897,$U$84:$U$110)</f>
        <v>50</v>
      </c>
      <c r="K897">
        <v>10</v>
      </c>
      <c r="L897">
        <v>0.13300000000000001</v>
      </c>
      <c r="M897">
        <f t="shared" si="43"/>
        <v>6.5358597860000005</v>
      </c>
      <c r="N897">
        <f t="shared" si="44"/>
        <v>7614.799519472881</v>
      </c>
    </row>
    <row r="898" spans="1:14" x14ac:dyDescent="0.3">
      <c r="A898" t="str">
        <f t="shared" si="42"/>
        <v>주차장노외</v>
      </c>
      <c r="B898" t="s">
        <v>22</v>
      </c>
      <c r="C898" t="s">
        <v>23</v>
      </c>
      <c r="D898" t="s">
        <v>13</v>
      </c>
      <c r="E898" t="s">
        <v>13</v>
      </c>
      <c r="F898" t="s">
        <v>86</v>
      </c>
      <c r="G898" t="s">
        <v>87</v>
      </c>
      <c r="H898" t="s">
        <v>88</v>
      </c>
      <c r="I898" s="2">
        <v>142.266270660999</v>
      </c>
      <c r="J898" s="2">
        <f>SUMIF($R$84:$R$110,$A898,$U$84:$U$110)</f>
        <v>50</v>
      </c>
      <c r="K898">
        <v>10</v>
      </c>
      <c r="L898">
        <v>0.13300000000000001</v>
      </c>
      <c r="M898">
        <f t="shared" si="43"/>
        <v>7.1133135330499506</v>
      </c>
      <c r="N898">
        <f t="shared" si="44"/>
        <v>8287.5793310858371</v>
      </c>
    </row>
    <row r="899" spans="1:14" x14ac:dyDescent="0.3">
      <c r="A899" t="str">
        <f t="shared" si="42"/>
        <v>주차장노외</v>
      </c>
      <c r="B899" t="s">
        <v>22</v>
      </c>
      <c r="C899" t="s">
        <v>23</v>
      </c>
      <c r="D899" t="s">
        <v>13</v>
      </c>
      <c r="E899" t="s">
        <v>13</v>
      </c>
      <c r="F899" t="s">
        <v>86</v>
      </c>
      <c r="G899" t="s">
        <v>87</v>
      </c>
      <c r="H899" t="s">
        <v>88</v>
      </c>
      <c r="I899" s="2">
        <v>361.80937888599902</v>
      </c>
      <c r="J899" s="2">
        <f>SUMIF($R$84:$R$110,$A899,$U$84:$U$110)</f>
        <v>50</v>
      </c>
      <c r="K899">
        <v>10</v>
      </c>
      <c r="L899">
        <v>0.13300000000000001</v>
      </c>
      <c r="M899">
        <f t="shared" si="43"/>
        <v>18.090468944299953</v>
      </c>
      <c r="N899">
        <f t="shared" si="44"/>
        <v>21076.84355762499</v>
      </c>
    </row>
    <row r="900" spans="1:14" x14ac:dyDescent="0.3">
      <c r="A900" t="str">
        <f t="shared" ref="A900:A963" si="45">B900&amp;C900</f>
        <v>주차장노외</v>
      </c>
      <c r="B900" t="s">
        <v>22</v>
      </c>
      <c r="C900" t="s">
        <v>23</v>
      </c>
      <c r="D900" t="s">
        <v>13</v>
      </c>
      <c r="E900" t="s">
        <v>13</v>
      </c>
      <c r="F900" t="s">
        <v>86</v>
      </c>
      <c r="G900" t="s">
        <v>87</v>
      </c>
      <c r="H900" t="s">
        <v>88</v>
      </c>
      <c r="I900" s="2">
        <v>220.00052695100001</v>
      </c>
      <c r="J900" s="2">
        <f>SUMIF($R$84:$R$110,$A900,$U$84:$U$110)</f>
        <v>50</v>
      </c>
      <c r="K900">
        <v>10</v>
      </c>
      <c r="L900">
        <v>0.13300000000000001</v>
      </c>
      <c r="M900">
        <f t="shared" ref="M900:M963" si="46">I900*(J900/100)*(1/K900)</f>
        <v>11.000026347550001</v>
      </c>
      <c r="N900">
        <f t="shared" ref="N900:N963" si="47">M900*L900*8760</f>
        <v>12815.910697003555</v>
      </c>
    </row>
    <row r="901" spans="1:14" x14ac:dyDescent="0.3">
      <c r="A901" t="str">
        <f t="shared" si="45"/>
        <v>주차장노외</v>
      </c>
      <c r="B901" t="s">
        <v>22</v>
      </c>
      <c r="C901" t="s">
        <v>23</v>
      </c>
      <c r="D901" t="s">
        <v>13</v>
      </c>
      <c r="E901" t="s">
        <v>13</v>
      </c>
      <c r="F901" t="s">
        <v>86</v>
      </c>
      <c r="G901" t="s">
        <v>87</v>
      </c>
      <c r="H901" t="s">
        <v>88</v>
      </c>
      <c r="I901" s="2">
        <v>112.127943462999</v>
      </c>
      <c r="J901" s="2">
        <f>SUMIF($R$84:$R$110,$A901,$U$84:$U$110)</f>
        <v>50</v>
      </c>
      <c r="K901">
        <v>10</v>
      </c>
      <c r="L901">
        <v>0.13300000000000001</v>
      </c>
      <c r="M901">
        <f t="shared" si="46"/>
        <v>5.6063971731499507</v>
      </c>
      <c r="N901">
        <f t="shared" si="47"/>
        <v>6531.9012184935445</v>
      </c>
    </row>
    <row r="902" spans="1:14" x14ac:dyDescent="0.3">
      <c r="A902" t="str">
        <f t="shared" si="45"/>
        <v>주차장노외</v>
      </c>
      <c r="B902" t="s">
        <v>22</v>
      </c>
      <c r="C902" t="s">
        <v>23</v>
      </c>
      <c r="D902" t="s">
        <v>13</v>
      </c>
      <c r="E902" t="s">
        <v>13</v>
      </c>
      <c r="F902" t="s">
        <v>86</v>
      </c>
      <c r="G902" t="s">
        <v>87</v>
      </c>
      <c r="H902" t="s">
        <v>88</v>
      </c>
      <c r="I902" s="2">
        <v>70.940661957399897</v>
      </c>
      <c r="J902" s="2">
        <f>SUMIF($R$84:$R$110,$A902,$U$84:$U$110)</f>
        <v>50</v>
      </c>
      <c r="K902">
        <v>10</v>
      </c>
      <c r="L902">
        <v>0.13300000000000001</v>
      </c>
      <c r="M902">
        <f t="shared" si="46"/>
        <v>3.5470330978699951</v>
      </c>
      <c r="N902">
        <f t="shared" si="47"/>
        <v>4132.5773216663738</v>
      </c>
    </row>
    <row r="903" spans="1:14" x14ac:dyDescent="0.3">
      <c r="A903" t="str">
        <f t="shared" si="45"/>
        <v>주차장노외</v>
      </c>
      <c r="B903" t="s">
        <v>22</v>
      </c>
      <c r="C903" t="s">
        <v>23</v>
      </c>
      <c r="D903" t="s">
        <v>13</v>
      </c>
      <c r="E903" t="s">
        <v>13</v>
      </c>
      <c r="F903" t="s">
        <v>86</v>
      </c>
      <c r="G903" t="s">
        <v>87</v>
      </c>
      <c r="H903" t="s">
        <v>88</v>
      </c>
      <c r="I903" s="2">
        <v>62.113265912899898</v>
      </c>
      <c r="J903" s="2">
        <f>SUMIF($R$84:$R$110,$A903,$U$84:$U$110)</f>
        <v>50</v>
      </c>
      <c r="K903">
        <v>10</v>
      </c>
      <c r="L903">
        <v>0.13300000000000001</v>
      </c>
      <c r="M903">
        <f t="shared" si="46"/>
        <v>3.105663295644995</v>
      </c>
      <c r="N903">
        <f t="shared" si="47"/>
        <v>3618.3461924900707</v>
      </c>
    </row>
    <row r="904" spans="1:14" x14ac:dyDescent="0.3">
      <c r="A904" t="str">
        <f t="shared" si="45"/>
        <v>주차장노외</v>
      </c>
      <c r="B904" t="s">
        <v>22</v>
      </c>
      <c r="C904" t="s">
        <v>23</v>
      </c>
      <c r="D904" t="s">
        <v>13</v>
      </c>
      <c r="E904" t="s">
        <v>13</v>
      </c>
      <c r="F904" t="s">
        <v>86</v>
      </c>
      <c r="G904" t="s">
        <v>87</v>
      </c>
      <c r="H904" t="s">
        <v>88</v>
      </c>
      <c r="I904" s="2">
        <v>100.795863417999</v>
      </c>
      <c r="J904" s="2">
        <f>SUMIF($R$84:$R$110,$A904,$U$84:$U$110)</f>
        <v>50</v>
      </c>
      <c r="K904">
        <v>10</v>
      </c>
      <c r="L904">
        <v>0.13300000000000001</v>
      </c>
      <c r="M904">
        <f t="shared" si="46"/>
        <v>5.0397931708999506</v>
      </c>
      <c r="N904">
        <f t="shared" si="47"/>
        <v>5871.7622275521153</v>
      </c>
    </row>
    <row r="905" spans="1:14" x14ac:dyDescent="0.3">
      <c r="A905" t="str">
        <f t="shared" si="45"/>
        <v>주차장노외</v>
      </c>
      <c r="B905" t="s">
        <v>22</v>
      </c>
      <c r="C905" t="s">
        <v>23</v>
      </c>
      <c r="D905" t="s">
        <v>13</v>
      </c>
      <c r="E905" t="s">
        <v>13</v>
      </c>
      <c r="F905" t="s">
        <v>86</v>
      </c>
      <c r="G905" t="s">
        <v>87</v>
      </c>
      <c r="H905" t="s">
        <v>88</v>
      </c>
      <c r="I905" s="2">
        <v>104.951735138999</v>
      </c>
      <c r="J905" s="2">
        <f>SUMIF($R$84:$R$110,$A905,$U$84:$U$110)</f>
        <v>50</v>
      </c>
      <c r="K905">
        <v>10</v>
      </c>
      <c r="L905">
        <v>0.13300000000000001</v>
      </c>
      <c r="M905">
        <f t="shared" si="46"/>
        <v>5.2475867569499499</v>
      </c>
      <c r="N905">
        <f t="shared" si="47"/>
        <v>6113.8583787872485</v>
      </c>
    </row>
    <row r="906" spans="1:14" x14ac:dyDescent="0.3">
      <c r="A906" t="str">
        <f t="shared" si="45"/>
        <v>주차장노외</v>
      </c>
      <c r="B906" t="s">
        <v>22</v>
      </c>
      <c r="C906" t="s">
        <v>23</v>
      </c>
      <c r="D906" t="s">
        <v>13</v>
      </c>
      <c r="E906" t="s">
        <v>13</v>
      </c>
      <c r="F906" t="s">
        <v>86</v>
      </c>
      <c r="G906" t="s">
        <v>87</v>
      </c>
      <c r="H906" t="s">
        <v>88</v>
      </c>
      <c r="I906" s="2">
        <v>69.704653089000004</v>
      </c>
      <c r="J906" s="2">
        <f>SUMIF($R$84:$R$110,$A906,$U$84:$U$110)</f>
        <v>50</v>
      </c>
      <c r="K906">
        <v>10</v>
      </c>
      <c r="L906">
        <v>0.13300000000000001</v>
      </c>
      <c r="M906">
        <f t="shared" si="46"/>
        <v>3.4852326544500003</v>
      </c>
      <c r="N906">
        <f t="shared" si="47"/>
        <v>4060.5748610466067</v>
      </c>
    </row>
    <row r="907" spans="1:14" x14ac:dyDescent="0.3">
      <c r="A907" t="str">
        <f t="shared" si="45"/>
        <v>주차장노외</v>
      </c>
      <c r="B907" t="s">
        <v>22</v>
      </c>
      <c r="C907" t="s">
        <v>23</v>
      </c>
      <c r="D907" t="s">
        <v>13</v>
      </c>
      <c r="E907" t="s">
        <v>13</v>
      </c>
      <c r="F907" t="s">
        <v>86</v>
      </c>
      <c r="G907" t="s">
        <v>87</v>
      </c>
      <c r="H907" t="s">
        <v>88</v>
      </c>
      <c r="I907" s="2">
        <v>88.348233024099898</v>
      </c>
      <c r="J907" s="2">
        <f>SUMIF($R$84:$R$110,$A907,$U$84:$U$110)</f>
        <v>50</v>
      </c>
      <c r="K907">
        <v>10</v>
      </c>
      <c r="L907">
        <v>0.13300000000000001</v>
      </c>
      <c r="M907">
        <f t="shared" si="46"/>
        <v>4.4174116512049952</v>
      </c>
      <c r="N907">
        <f t="shared" si="47"/>
        <v>5146.6379665859167</v>
      </c>
    </row>
    <row r="908" spans="1:14" x14ac:dyDescent="0.3">
      <c r="A908" t="str">
        <f t="shared" si="45"/>
        <v>주차장노외</v>
      </c>
      <c r="B908" t="s">
        <v>22</v>
      </c>
      <c r="C908" t="s">
        <v>23</v>
      </c>
      <c r="D908" t="s">
        <v>13</v>
      </c>
      <c r="E908" t="s">
        <v>13</v>
      </c>
      <c r="F908" t="s">
        <v>86</v>
      </c>
      <c r="G908" t="s">
        <v>87</v>
      </c>
      <c r="H908" t="s">
        <v>88</v>
      </c>
      <c r="I908" s="2">
        <v>100.861012436999</v>
      </c>
      <c r="J908" s="2">
        <f>SUMIF($R$84:$R$110,$A908,$U$84:$U$110)</f>
        <v>50</v>
      </c>
      <c r="K908">
        <v>10</v>
      </c>
      <c r="L908">
        <v>0.13300000000000001</v>
      </c>
      <c r="M908">
        <f t="shared" si="46"/>
        <v>5.0430506218499502</v>
      </c>
      <c r="N908">
        <f t="shared" si="47"/>
        <v>5875.55741850494</v>
      </c>
    </row>
    <row r="909" spans="1:14" x14ac:dyDescent="0.3">
      <c r="A909" t="str">
        <f t="shared" si="45"/>
        <v>주차장노외</v>
      </c>
      <c r="B909" t="s">
        <v>22</v>
      </c>
      <c r="C909" t="s">
        <v>23</v>
      </c>
      <c r="D909" t="s">
        <v>13</v>
      </c>
      <c r="E909" t="s">
        <v>13</v>
      </c>
      <c r="F909" t="s">
        <v>86</v>
      </c>
      <c r="G909" t="s">
        <v>87</v>
      </c>
      <c r="H909" t="s">
        <v>88</v>
      </c>
      <c r="I909" s="2">
        <v>94.065757547299896</v>
      </c>
      <c r="J909" s="2">
        <f>SUMIF($R$84:$R$110,$A909,$U$84:$U$110)</f>
        <v>50</v>
      </c>
      <c r="K909">
        <v>10</v>
      </c>
      <c r="L909">
        <v>0.13300000000000001</v>
      </c>
      <c r="M909">
        <f t="shared" si="46"/>
        <v>4.7032878773649953</v>
      </c>
      <c r="N909">
        <f t="shared" si="47"/>
        <v>5479.7066401604088</v>
      </c>
    </row>
    <row r="910" spans="1:14" x14ac:dyDescent="0.3">
      <c r="A910" t="str">
        <f t="shared" si="45"/>
        <v>주차장노외</v>
      </c>
      <c r="B910" t="s">
        <v>22</v>
      </c>
      <c r="C910" t="s">
        <v>23</v>
      </c>
      <c r="D910" t="s">
        <v>13</v>
      </c>
      <c r="E910" t="s">
        <v>13</v>
      </c>
      <c r="F910" t="s">
        <v>86</v>
      </c>
      <c r="G910" t="s">
        <v>87</v>
      </c>
      <c r="H910" t="s">
        <v>88</v>
      </c>
      <c r="I910" s="2">
        <v>89.893742653499899</v>
      </c>
      <c r="J910" s="2">
        <f>SUMIF($R$84:$R$110,$A910,$U$84:$U$110)</f>
        <v>50</v>
      </c>
      <c r="K910">
        <v>10</v>
      </c>
      <c r="L910">
        <v>0.13300000000000001</v>
      </c>
      <c r="M910">
        <f t="shared" si="46"/>
        <v>4.4946871326749953</v>
      </c>
      <c r="N910">
        <f t="shared" si="47"/>
        <v>5236.6700845369833</v>
      </c>
    </row>
    <row r="911" spans="1:14" x14ac:dyDescent="0.3">
      <c r="A911" t="str">
        <f t="shared" si="45"/>
        <v>주차장노외</v>
      </c>
      <c r="B911" t="s">
        <v>22</v>
      </c>
      <c r="C911" t="s">
        <v>23</v>
      </c>
      <c r="D911" t="s">
        <v>13</v>
      </c>
      <c r="E911" t="s">
        <v>13</v>
      </c>
      <c r="F911" t="s">
        <v>86</v>
      </c>
      <c r="G911" t="s">
        <v>87</v>
      </c>
      <c r="H911" t="s">
        <v>88</v>
      </c>
      <c r="I911" s="2">
        <v>162.23225799100001</v>
      </c>
      <c r="J911" s="2">
        <f>SUMIF($R$84:$R$110,$A911,$U$84:$U$110)</f>
        <v>50</v>
      </c>
      <c r="K911">
        <v>10</v>
      </c>
      <c r="L911">
        <v>0.13300000000000001</v>
      </c>
      <c r="M911">
        <f t="shared" si="46"/>
        <v>8.1116128995500016</v>
      </c>
      <c r="N911">
        <f t="shared" si="47"/>
        <v>9450.677957007716</v>
      </c>
    </row>
    <row r="912" spans="1:14" x14ac:dyDescent="0.3">
      <c r="A912" t="str">
        <f t="shared" si="45"/>
        <v>건물경사</v>
      </c>
      <c r="B912" t="s">
        <v>11</v>
      </c>
      <c r="C912" t="s">
        <v>12</v>
      </c>
      <c r="D912" t="s">
        <v>13</v>
      </c>
      <c r="E912" t="s">
        <v>13</v>
      </c>
      <c r="F912" t="s">
        <v>86</v>
      </c>
      <c r="G912" t="s">
        <v>87</v>
      </c>
      <c r="H912" t="s">
        <v>88</v>
      </c>
      <c r="I912" s="2">
        <v>1280.89680956999</v>
      </c>
      <c r="J912" s="2">
        <f>SUMIF($R$84:$R$110,$A912,$U$84:$U$110)</f>
        <v>33</v>
      </c>
      <c r="K912">
        <v>6.6</v>
      </c>
      <c r="L912">
        <v>0.13300000000000001</v>
      </c>
      <c r="M912">
        <f t="shared" si="46"/>
        <v>64.044840478499509</v>
      </c>
      <c r="N912">
        <f t="shared" si="47"/>
        <v>74617.362744690225</v>
      </c>
    </row>
    <row r="913" spans="1:14" x14ac:dyDescent="0.3">
      <c r="A913" t="str">
        <f t="shared" si="45"/>
        <v>건물경사</v>
      </c>
      <c r="B913" t="s">
        <v>11</v>
      </c>
      <c r="C913" t="s">
        <v>12</v>
      </c>
      <c r="D913" t="s">
        <v>13</v>
      </c>
      <c r="E913" t="s">
        <v>13</v>
      </c>
      <c r="F913" t="s">
        <v>86</v>
      </c>
      <c r="G913" t="s">
        <v>87</v>
      </c>
      <c r="H913" t="s">
        <v>88</v>
      </c>
      <c r="I913" s="2">
        <v>1660.77404870999</v>
      </c>
      <c r="J913" s="2">
        <f>SUMIF($R$84:$R$110,$A913,$U$84:$U$110)</f>
        <v>33</v>
      </c>
      <c r="K913">
        <v>6.6</v>
      </c>
      <c r="L913">
        <v>0.13300000000000001</v>
      </c>
      <c r="M913">
        <f t="shared" si="46"/>
        <v>83.038702435499502</v>
      </c>
      <c r="N913">
        <f t="shared" si="47"/>
        <v>96746.731433551759</v>
      </c>
    </row>
    <row r="914" spans="1:14" x14ac:dyDescent="0.3">
      <c r="A914" t="str">
        <f t="shared" si="45"/>
        <v>건물경사</v>
      </c>
      <c r="B914" t="s">
        <v>11</v>
      </c>
      <c r="C914" t="s">
        <v>12</v>
      </c>
      <c r="D914" t="s">
        <v>13</v>
      </c>
      <c r="E914" t="s">
        <v>13</v>
      </c>
      <c r="F914" t="s">
        <v>86</v>
      </c>
      <c r="G914" t="s">
        <v>87</v>
      </c>
      <c r="H914" t="s">
        <v>88</v>
      </c>
      <c r="I914" s="2">
        <v>2053.13173065</v>
      </c>
      <c r="J914" s="2">
        <f>SUMIF($R$84:$R$110,$A914,$U$84:$U$110)</f>
        <v>33</v>
      </c>
      <c r="K914">
        <v>6.6</v>
      </c>
      <c r="L914">
        <v>0.13300000000000001</v>
      </c>
      <c r="M914">
        <f t="shared" si="46"/>
        <v>102.6565865325</v>
      </c>
      <c r="N914">
        <f t="shared" si="47"/>
        <v>119603.1358372851</v>
      </c>
    </row>
    <row r="915" spans="1:14" x14ac:dyDescent="0.3">
      <c r="A915" t="str">
        <f t="shared" si="45"/>
        <v>주차장노외</v>
      </c>
      <c r="B915" t="s">
        <v>22</v>
      </c>
      <c r="C915" t="s">
        <v>23</v>
      </c>
      <c r="D915" t="s">
        <v>13</v>
      </c>
      <c r="E915" t="s">
        <v>13</v>
      </c>
      <c r="F915" t="s">
        <v>86</v>
      </c>
      <c r="G915" t="s">
        <v>87</v>
      </c>
      <c r="H915" t="s">
        <v>88</v>
      </c>
      <c r="I915" s="2">
        <v>85.289079227299894</v>
      </c>
      <c r="J915" s="2">
        <f>SUMIF($R$84:$R$110,$A915,$U$84:$U$110)</f>
        <v>50</v>
      </c>
      <c r="K915">
        <v>10</v>
      </c>
      <c r="L915">
        <v>0.13300000000000001</v>
      </c>
      <c r="M915">
        <f t="shared" si="46"/>
        <v>4.2644539613649952</v>
      </c>
      <c r="N915">
        <f t="shared" si="47"/>
        <v>4968.4300213071292</v>
      </c>
    </row>
    <row r="916" spans="1:14" x14ac:dyDescent="0.3">
      <c r="A916" t="str">
        <f t="shared" si="45"/>
        <v>건물경사</v>
      </c>
      <c r="B916" t="s">
        <v>11</v>
      </c>
      <c r="C916" t="s">
        <v>12</v>
      </c>
      <c r="D916" t="s">
        <v>13</v>
      </c>
      <c r="E916" t="s">
        <v>13</v>
      </c>
      <c r="F916" t="s">
        <v>86</v>
      </c>
      <c r="G916" t="s">
        <v>87</v>
      </c>
      <c r="H916" t="s">
        <v>88</v>
      </c>
      <c r="I916" s="2">
        <v>1607.59913011</v>
      </c>
      <c r="J916" s="2">
        <f>SUMIF($R$84:$R$110,$A916,$U$84:$U$110)</f>
        <v>33</v>
      </c>
      <c r="K916">
        <v>6.6</v>
      </c>
      <c r="L916">
        <v>0.13300000000000001</v>
      </c>
      <c r="M916">
        <f t="shared" si="46"/>
        <v>80.379956505500004</v>
      </c>
      <c r="N916">
        <f t="shared" si="47"/>
        <v>93649.079725427946</v>
      </c>
    </row>
    <row r="917" spans="1:14" x14ac:dyDescent="0.3">
      <c r="A917" t="str">
        <f t="shared" si="45"/>
        <v>건물경사</v>
      </c>
      <c r="B917" t="s">
        <v>11</v>
      </c>
      <c r="C917" t="s">
        <v>12</v>
      </c>
      <c r="D917" t="s">
        <v>13</v>
      </c>
      <c r="E917" t="s">
        <v>13</v>
      </c>
      <c r="F917" t="s">
        <v>86</v>
      </c>
      <c r="G917" t="s">
        <v>87</v>
      </c>
      <c r="H917" t="s">
        <v>88</v>
      </c>
      <c r="I917" s="2">
        <v>3878.92944110999</v>
      </c>
      <c r="J917" s="2">
        <f>SUMIF($R$84:$R$110,$A917,$U$84:$U$110)</f>
        <v>33</v>
      </c>
      <c r="K917">
        <v>6.6</v>
      </c>
      <c r="L917">
        <v>0.13300000000000001</v>
      </c>
      <c r="M917">
        <f t="shared" si="46"/>
        <v>193.94647205549953</v>
      </c>
      <c r="N917">
        <f t="shared" si="47"/>
        <v>225963.1556624214</v>
      </c>
    </row>
    <row r="918" spans="1:14" x14ac:dyDescent="0.3">
      <c r="A918" t="str">
        <f t="shared" si="45"/>
        <v>건물경사</v>
      </c>
      <c r="B918" t="s">
        <v>11</v>
      </c>
      <c r="C918" t="s">
        <v>12</v>
      </c>
      <c r="D918" t="s">
        <v>13</v>
      </c>
      <c r="E918" t="s">
        <v>13</v>
      </c>
      <c r="F918" t="s">
        <v>86</v>
      </c>
      <c r="G918" t="s">
        <v>87</v>
      </c>
      <c r="H918" t="s">
        <v>88</v>
      </c>
      <c r="I918" s="2">
        <v>837.69623742999897</v>
      </c>
      <c r="J918" s="2">
        <f>SUMIF($R$84:$R$110,$A918,$U$84:$U$110)</f>
        <v>33</v>
      </c>
      <c r="K918">
        <v>6.6</v>
      </c>
      <c r="L918">
        <v>0.13300000000000001</v>
      </c>
      <c r="M918">
        <f t="shared" si="46"/>
        <v>41.884811871499956</v>
      </c>
      <c r="N918">
        <f t="shared" si="47"/>
        <v>48799.156615247171</v>
      </c>
    </row>
    <row r="919" spans="1:14" x14ac:dyDescent="0.3">
      <c r="A919" t="str">
        <f t="shared" si="45"/>
        <v>주차장노외</v>
      </c>
      <c r="B919" t="s">
        <v>22</v>
      </c>
      <c r="C919" t="s">
        <v>23</v>
      </c>
      <c r="D919" t="s">
        <v>13</v>
      </c>
      <c r="E919" t="s">
        <v>13</v>
      </c>
      <c r="F919" t="s">
        <v>86</v>
      </c>
      <c r="G919" t="s">
        <v>87</v>
      </c>
      <c r="H919" t="s">
        <v>88</v>
      </c>
      <c r="I919" s="2">
        <v>107.82392868300001</v>
      </c>
      <c r="J919" s="2">
        <f>SUMIF($R$84:$R$110,$A919,$U$84:$U$110)</f>
        <v>50</v>
      </c>
      <c r="K919">
        <v>10</v>
      </c>
      <c r="L919">
        <v>0.13300000000000001</v>
      </c>
      <c r="M919">
        <f t="shared" si="46"/>
        <v>5.3911964341500003</v>
      </c>
      <c r="N919">
        <f t="shared" si="47"/>
        <v>6281.1751414994833</v>
      </c>
    </row>
    <row r="920" spans="1:14" x14ac:dyDescent="0.3">
      <c r="A920" t="str">
        <f t="shared" si="45"/>
        <v>건물경사</v>
      </c>
      <c r="B920" t="s">
        <v>11</v>
      </c>
      <c r="C920" t="s">
        <v>12</v>
      </c>
      <c r="D920" t="s">
        <v>13</v>
      </c>
      <c r="E920" t="s">
        <v>13</v>
      </c>
      <c r="F920" t="s">
        <v>86</v>
      </c>
      <c r="G920" t="s">
        <v>87</v>
      </c>
      <c r="H920" t="s">
        <v>88</v>
      </c>
      <c r="I920" s="2">
        <v>1312.83296513</v>
      </c>
      <c r="J920" s="2">
        <f>SUMIF($R$84:$R$110,$A920,$U$84:$U$110)</f>
        <v>33</v>
      </c>
      <c r="K920">
        <v>6.6</v>
      </c>
      <c r="L920">
        <v>0.13300000000000001</v>
      </c>
      <c r="M920">
        <f t="shared" si="46"/>
        <v>65.641648256500005</v>
      </c>
      <c r="N920">
        <f t="shared" si="47"/>
        <v>76477.771550683028</v>
      </c>
    </row>
    <row r="921" spans="1:14" x14ac:dyDescent="0.3">
      <c r="A921" t="str">
        <f t="shared" si="45"/>
        <v>건물경사</v>
      </c>
      <c r="B921" t="s">
        <v>11</v>
      </c>
      <c r="C921" t="s">
        <v>12</v>
      </c>
      <c r="D921" t="s">
        <v>13</v>
      </c>
      <c r="E921" t="s">
        <v>13</v>
      </c>
      <c r="F921" t="s">
        <v>86</v>
      </c>
      <c r="G921" t="s">
        <v>87</v>
      </c>
      <c r="H921" t="s">
        <v>88</v>
      </c>
      <c r="I921" s="2">
        <v>6019.2795773300004</v>
      </c>
      <c r="J921" s="2">
        <f>SUMIF($R$84:$R$110,$A921,$U$84:$U$110)</f>
        <v>33</v>
      </c>
      <c r="K921">
        <v>6.6</v>
      </c>
      <c r="L921">
        <v>0.13300000000000001</v>
      </c>
      <c r="M921">
        <f t="shared" si="46"/>
        <v>300.96397886650004</v>
      </c>
      <c r="N921">
        <f t="shared" si="47"/>
        <v>350647.11249778187</v>
      </c>
    </row>
    <row r="922" spans="1:14" x14ac:dyDescent="0.3">
      <c r="A922" t="str">
        <f t="shared" si="45"/>
        <v>주차장노외</v>
      </c>
      <c r="B922" t="s">
        <v>22</v>
      </c>
      <c r="C922" t="s">
        <v>23</v>
      </c>
      <c r="D922" t="s">
        <v>13</v>
      </c>
      <c r="E922" t="s">
        <v>13</v>
      </c>
      <c r="F922" t="s">
        <v>86</v>
      </c>
      <c r="G922" t="s">
        <v>87</v>
      </c>
      <c r="H922" t="s">
        <v>88</v>
      </c>
      <c r="I922" s="2">
        <v>92.661924773400003</v>
      </c>
      <c r="J922" s="2">
        <f>SUMIF($R$84:$R$110,$A922,$U$84:$U$110)</f>
        <v>50</v>
      </c>
      <c r="K922">
        <v>10</v>
      </c>
      <c r="L922">
        <v>0.13300000000000001</v>
      </c>
      <c r="M922">
        <f t="shared" si="46"/>
        <v>4.6330962386700003</v>
      </c>
      <c r="N922">
        <f t="shared" si="47"/>
        <v>5397.9277657496441</v>
      </c>
    </row>
    <row r="923" spans="1:14" x14ac:dyDescent="0.3">
      <c r="A923" t="str">
        <f t="shared" si="45"/>
        <v>주차장노외</v>
      </c>
      <c r="B923" t="s">
        <v>22</v>
      </c>
      <c r="C923" t="s">
        <v>23</v>
      </c>
      <c r="D923" t="s">
        <v>13</v>
      </c>
      <c r="E923" t="s">
        <v>13</v>
      </c>
      <c r="F923" t="s">
        <v>86</v>
      </c>
      <c r="G923" t="s">
        <v>87</v>
      </c>
      <c r="H923" t="s">
        <v>88</v>
      </c>
      <c r="I923" s="2">
        <v>89.092998492600003</v>
      </c>
      <c r="J923" s="2">
        <f>SUMIF($R$84:$R$110,$A923,$U$84:$U$110)</f>
        <v>50</v>
      </c>
      <c r="K923">
        <v>10</v>
      </c>
      <c r="L923">
        <v>0.13300000000000001</v>
      </c>
      <c r="M923">
        <f t="shared" si="46"/>
        <v>4.45464992463</v>
      </c>
      <c r="N923">
        <f t="shared" si="47"/>
        <v>5190.0235341879206</v>
      </c>
    </row>
    <row r="924" spans="1:14" x14ac:dyDescent="0.3">
      <c r="A924" t="str">
        <f t="shared" si="45"/>
        <v>주차장노외</v>
      </c>
      <c r="B924" t="s">
        <v>22</v>
      </c>
      <c r="C924" t="s">
        <v>23</v>
      </c>
      <c r="D924" t="s">
        <v>13</v>
      </c>
      <c r="E924" t="s">
        <v>47</v>
      </c>
      <c r="F924" t="s">
        <v>86</v>
      </c>
      <c r="G924" t="s">
        <v>87</v>
      </c>
      <c r="H924" t="s">
        <v>88</v>
      </c>
      <c r="I924" s="2">
        <v>376.18301689399902</v>
      </c>
      <c r="J924" s="2">
        <f>SUMIF($R$84:$R$110,$A924,$U$84:$U$110)</f>
        <v>50</v>
      </c>
      <c r="K924">
        <v>10</v>
      </c>
      <c r="L924">
        <v>0.13300000000000001</v>
      </c>
      <c r="M924">
        <f t="shared" si="46"/>
        <v>18.809150844699953</v>
      </c>
      <c r="N924">
        <f t="shared" si="47"/>
        <v>21914.165466143022</v>
      </c>
    </row>
    <row r="925" spans="1:14" x14ac:dyDescent="0.3">
      <c r="A925" t="str">
        <f t="shared" si="45"/>
        <v>기타시설물광장</v>
      </c>
      <c r="B925" t="s">
        <v>24</v>
      </c>
      <c r="C925" t="s">
        <v>58</v>
      </c>
      <c r="D925" t="s">
        <v>13</v>
      </c>
      <c r="E925" t="s">
        <v>13</v>
      </c>
      <c r="F925" t="s">
        <v>86</v>
      </c>
      <c r="G925" t="s">
        <v>87</v>
      </c>
      <c r="H925" t="s">
        <v>88</v>
      </c>
      <c r="I925" s="2">
        <v>240.09953449400001</v>
      </c>
      <c r="J925" s="2">
        <f>SUMIF($R$84:$R$110,$A925,$U$84:$U$110)</f>
        <v>50</v>
      </c>
      <c r="K925">
        <v>10</v>
      </c>
      <c r="L925">
        <v>0.13300000000000001</v>
      </c>
      <c r="M925">
        <f t="shared" si="46"/>
        <v>12.004976724700001</v>
      </c>
      <c r="N925">
        <f t="shared" si="47"/>
        <v>13986.758282413479</v>
      </c>
    </row>
    <row r="926" spans="1:14" x14ac:dyDescent="0.3">
      <c r="A926" t="str">
        <f t="shared" si="45"/>
        <v>주차장노외</v>
      </c>
      <c r="B926" t="s">
        <v>22</v>
      </c>
      <c r="C926" t="s">
        <v>23</v>
      </c>
      <c r="D926" t="s">
        <v>13</v>
      </c>
      <c r="E926" t="s">
        <v>13</v>
      </c>
      <c r="F926" t="s">
        <v>86</v>
      </c>
      <c r="G926" t="s">
        <v>87</v>
      </c>
      <c r="H926" t="s">
        <v>88</v>
      </c>
      <c r="I926" s="2">
        <v>16.3579345863999</v>
      </c>
      <c r="J926" s="2">
        <f>SUMIF($R$84:$R$110,$A926,$U$84:$U$110)</f>
        <v>50</v>
      </c>
      <c r="K926">
        <v>10</v>
      </c>
      <c r="L926">
        <v>0.13300000000000001</v>
      </c>
      <c r="M926">
        <f t="shared" si="46"/>
        <v>0.81789672931999502</v>
      </c>
      <c r="N926">
        <f t="shared" si="47"/>
        <v>952.91512139613985</v>
      </c>
    </row>
    <row r="927" spans="1:14" x14ac:dyDescent="0.3">
      <c r="A927" t="str">
        <f t="shared" si="45"/>
        <v>건물평면</v>
      </c>
      <c r="B927" t="s">
        <v>11</v>
      </c>
      <c r="C927" t="s">
        <v>17</v>
      </c>
      <c r="D927" t="s">
        <v>13</v>
      </c>
      <c r="E927" t="s">
        <v>13</v>
      </c>
      <c r="F927" t="s">
        <v>86</v>
      </c>
      <c r="G927" t="s">
        <v>87</v>
      </c>
      <c r="H927" t="s">
        <v>88</v>
      </c>
      <c r="I927" s="2">
        <v>1101.5718644399899</v>
      </c>
      <c r="J927" s="2">
        <f>SUMIF($R$84:$R$110,$A927,$U$84:$U$110)</f>
        <v>24.14</v>
      </c>
      <c r="K927">
        <v>6.6</v>
      </c>
      <c r="L927">
        <v>0.13300000000000001</v>
      </c>
      <c r="M927">
        <f t="shared" si="46"/>
        <v>40.290825466032366</v>
      </c>
      <c r="N927">
        <f t="shared" si="47"/>
        <v>46942.034933964991</v>
      </c>
    </row>
    <row r="928" spans="1:14" x14ac:dyDescent="0.3">
      <c r="A928" t="str">
        <f t="shared" si="45"/>
        <v>건물평면</v>
      </c>
      <c r="B928" t="s">
        <v>11</v>
      </c>
      <c r="C928" t="s">
        <v>17</v>
      </c>
      <c r="D928" t="s">
        <v>13</v>
      </c>
      <c r="E928" t="s">
        <v>13</v>
      </c>
      <c r="F928" t="s">
        <v>86</v>
      </c>
      <c r="G928" t="s">
        <v>87</v>
      </c>
      <c r="H928" t="s">
        <v>88</v>
      </c>
      <c r="I928" s="2">
        <v>1178.1846840200001</v>
      </c>
      <c r="J928" s="2">
        <f>SUMIF($R$84:$R$110,$A928,$U$84:$U$110)</f>
        <v>24.14</v>
      </c>
      <c r="K928">
        <v>6.6</v>
      </c>
      <c r="L928">
        <v>0.13300000000000001</v>
      </c>
      <c r="M928">
        <f t="shared" si="46"/>
        <v>43.09299738218607</v>
      </c>
      <c r="N928">
        <f t="shared" si="47"/>
        <v>50206.789390037346</v>
      </c>
    </row>
    <row r="929" spans="1:14" x14ac:dyDescent="0.3">
      <c r="A929" t="str">
        <f t="shared" si="45"/>
        <v>건물경사</v>
      </c>
      <c r="B929" t="s">
        <v>11</v>
      </c>
      <c r="C929" t="s">
        <v>12</v>
      </c>
      <c r="D929" t="s">
        <v>13</v>
      </c>
      <c r="E929" t="s">
        <v>13</v>
      </c>
      <c r="F929" t="s">
        <v>86</v>
      </c>
      <c r="G929" t="s">
        <v>87</v>
      </c>
      <c r="H929" t="s">
        <v>88</v>
      </c>
      <c r="I929" s="2">
        <v>761.72244664899904</v>
      </c>
      <c r="J929" s="2">
        <f>SUMIF($R$84:$R$110,$A929,$U$84:$U$110)</f>
        <v>33</v>
      </c>
      <c r="K929">
        <v>6.6</v>
      </c>
      <c r="L929">
        <v>0.13300000000000001</v>
      </c>
      <c r="M929">
        <f t="shared" si="46"/>
        <v>38.086122332449953</v>
      </c>
      <c r="N929">
        <f t="shared" si="47"/>
        <v>44373.379407090797</v>
      </c>
    </row>
    <row r="930" spans="1:14" x14ac:dyDescent="0.3">
      <c r="A930" t="str">
        <f t="shared" si="45"/>
        <v>주차장노외</v>
      </c>
      <c r="B930" t="s">
        <v>22</v>
      </c>
      <c r="C930" t="s">
        <v>23</v>
      </c>
      <c r="D930" t="s">
        <v>13</v>
      </c>
      <c r="E930" t="s">
        <v>13</v>
      </c>
      <c r="F930" t="s">
        <v>86</v>
      </c>
      <c r="G930" t="s">
        <v>87</v>
      </c>
      <c r="H930" t="s">
        <v>88</v>
      </c>
      <c r="I930" s="2">
        <v>87.9135338894</v>
      </c>
      <c r="J930" s="2">
        <f>SUMIF($R$84:$R$110,$A930,$U$84:$U$110)</f>
        <v>50</v>
      </c>
      <c r="K930">
        <v>10</v>
      </c>
      <c r="L930">
        <v>0.13300000000000001</v>
      </c>
      <c r="M930">
        <f t="shared" si="46"/>
        <v>4.3956766944700005</v>
      </c>
      <c r="N930">
        <f t="shared" si="47"/>
        <v>5121.3150031931091</v>
      </c>
    </row>
    <row r="931" spans="1:14" x14ac:dyDescent="0.3">
      <c r="A931" t="str">
        <f t="shared" si="45"/>
        <v>건물경사</v>
      </c>
      <c r="B931" t="s">
        <v>11</v>
      </c>
      <c r="C931" t="s">
        <v>12</v>
      </c>
      <c r="D931" t="s">
        <v>13</v>
      </c>
      <c r="E931" t="s">
        <v>13</v>
      </c>
      <c r="F931" t="s">
        <v>86</v>
      </c>
      <c r="G931" t="s">
        <v>87</v>
      </c>
      <c r="H931" t="s">
        <v>88</v>
      </c>
      <c r="I931" s="2">
        <v>752.35461420299896</v>
      </c>
      <c r="J931" s="2">
        <f>SUMIF($R$84:$R$110,$A931,$U$84:$U$110)</f>
        <v>33</v>
      </c>
      <c r="K931">
        <v>6.6</v>
      </c>
      <c r="L931">
        <v>0.13300000000000001</v>
      </c>
      <c r="M931">
        <f t="shared" si="46"/>
        <v>37.617730710149949</v>
      </c>
      <c r="N931">
        <f t="shared" si="47"/>
        <v>43827.665695781507</v>
      </c>
    </row>
    <row r="932" spans="1:14" x14ac:dyDescent="0.3">
      <c r="A932" t="str">
        <f t="shared" si="45"/>
        <v>건물평면</v>
      </c>
      <c r="B932" t="s">
        <v>11</v>
      </c>
      <c r="C932" t="s">
        <v>17</v>
      </c>
      <c r="D932" t="s">
        <v>13</v>
      </c>
      <c r="E932" t="s">
        <v>13</v>
      </c>
      <c r="F932" t="s">
        <v>86</v>
      </c>
      <c r="G932" t="s">
        <v>87</v>
      </c>
      <c r="H932" t="s">
        <v>88</v>
      </c>
      <c r="I932" s="2">
        <v>482.85225209899897</v>
      </c>
      <c r="J932" s="2">
        <f>SUMIF($R$84:$R$110,$A932,$U$84:$U$110)</f>
        <v>24.14</v>
      </c>
      <c r="K932">
        <v>6.6</v>
      </c>
      <c r="L932">
        <v>0.13300000000000001</v>
      </c>
      <c r="M932">
        <f t="shared" si="46"/>
        <v>17.66068691768157</v>
      </c>
      <c r="N932">
        <f t="shared" si="47"/>
        <v>20576.113114052445</v>
      </c>
    </row>
    <row r="933" spans="1:14" x14ac:dyDescent="0.3">
      <c r="A933" t="str">
        <f t="shared" si="45"/>
        <v>주차장노외</v>
      </c>
      <c r="B933" t="s">
        <v>22</v>
      </c>
      <c r="C933" t="s">
        <v>23</v>
      </c>
      <c r="D933" t="s">
        <v>13</v>
      </c>
      <c r="E933" t="s">
        <v>13</v>
      </c>
      <c r="F933" t="s">
        <v>86</v>
      </c>
      <c r="G933" t="s">
        <v>87</v>
      </c>
      <c r="H933" t="s">
        <v>88</v>
      </c>
      <c r="I933" s="2">
        <v>106.041441386</v>
      </c>
      <c r="J933" s="2">
        <f>SUMIF($R$84:$R$110,$A933,$U$84:$U$110)</f>
        <v>50</v>
      </c>
      <c r="K933">
        <v>10</v>
      </c>
      <c r="L933">
        <v>0.13300000000000001</v>
      </c>
      <c r="M933">
        <f t="shared" si="46"/>
        <v>5.3020720693000003</v>
      </c>
      <c r="N933">
        <f t="shared" si="47"/>
        <v>6177.3381265000444</v>
      </c>
    </row>
    <row r="934" spans="1:14" x14ac:dyDescent="0.3">
      <c r="A934" t="str">
        <f t="shared" si="45"/>
        <v>건물평면</v>
      </c>
      <c r="B934" t="s">
        <v>11</v>
      </c>
      <c r="C934" t="s">
        <v>17</v>
      </c>
      <c r="D934" t="s">
        <v>13</v>
      </c>
      <c r="E934" t="s">
        <v>13</v>
      </c>
      <c r="F934" t="s">
        <v>86</v>
      </c>
      <c r="G934" t="s">
        <v>87</v>
      </c>
      <c r="H934" t="s">
        <v>88</v>
      </c>
      <c r="I934" s="2">
        <v>1583.4071980000001</v>
      </c>
      <c r="J934" s="2">
        <f>SUMIF($R$84:$R$110,$A934,$U$84:$U$110)</f>
        <v>24.14</v>
      </c>
      <c r="K934">
        <v>6.6</v>
      </c>
      <c r="L934">
        <v>0.13300000000000001</v>
      </c>
      <c r="M934">
        <f t="shared" si="46"/>
        <v>57.914317817757578</v>
      </c>
      <c r="N934">
        <f t="shared" si="47"/>
        <v>67474.813403113003</v>
      </c>
    </row>
    <row r="935" spans="1:14" x14ac:dyDescent="0.3">
      <c r="A935" t="str">
        <f t="shared" si="45"/>
        <v>건물평면</v>
      </c>
      <c r="B935" t="s">
        <v>11</v>
      </c>
      <c r="C935" t="s">
        <v>17</v>
      </c>
      <c r="D935" t="s">
        <v>13</v>
      </c>
      <c r="E935" t="s">
        <v>13</v>
      </c>
      <c r="F935" t="s">
        <v>86</v>
      </c>
      <c r="G935" t="s">
        <v>87</v>
      </c>
      <c r="H935" t="s">
        <v>88</v>
      </c>
      <c r="I935" s="2">
        <v>517.05948146900005</v>
      </c>
      <c r="J935" s="2">
        <f>SUMIF($R$84:$R$110,$A935,$U$84:$U$110)</f>
        <v>24.14</v>
      </c>
      <c r="K935">
        <v>6.6</v>
      </c>
      <c r="L935">
        <v>0.13300000000000001</v>
      </c>
      <c r="M935">
        <f t="shared" si="46"/>
        <v>18.911842246457063</v>
      </c>
      <c r="N935">
        <f t="shared" si="47"/>
        <v>22033.809164502196</v>
      </c>
    </row>
    <row r="936" spans="1:14" x14ac:dyDescent="0.3">
      <c r="A936" t="str">
        <f t="shared" si="45"/>
        <v>건물평면</v>
      </c>
      <c r="B936" t="s">
        <v>11</v>
      </c>
      <c r="C936" t="s">
        <v>17</v>
      </c>
      <c r="D936" t="s">
        <v>13</v>
      </c>
      <c r="E936" t="s">
        <v>13</v>
      </c>
      <c r="F936" t="s">
        <v>86</v>
      </c>
      <c r="G936" t="s">
        <v>87</v>
      </c>
      <c r="H936" t="s">
        <v>88</v>
      </c>
      <c r="I936" s="2">
        <v>501.97606289700002</v>
      </c>
      <c r="J936" s="2">
        <f>SUMIF($R$84:$R$110,$A936,$U$84:$U$110)</f>
        <v>24.14</v>
      </c>
      <c r="K936">
        <v>6.6</v>
      </c>
      <c r="L936">
        <v>0.13300000000000001</v>
      </c>
      <c r="M936">
        <f t="shared" si="46"/>
        <v>18.36015478535391</v>
      </c>
      <c r="N936">
        <f t="shared" si="47"/>
        <v>21391.049137320133</v>
      </c>
    </row>
    <row r="937" spans="1:14" x14ac:dyDescent="0.3">
      <c r="A937" t="str">
        <f t="shared" si="45"/>
        <v>주차장노외</v>
      </c>
      <c r="B937" t="s">
        <v>22</v>
      </c>
      <c r="C937" t="s">
        <v>23</v>
      </c>
      <c r="D937" t="s">
        <v>13</v>
      </c>
      <c r="E937" t="s">
        <v>13</v>
      </c>
      <c r="F937" t="s">
        <v>86</v>
      </c>
      <c r="G937" t="s">
        <v>87</v>
      </c>
      <c r="H937" t="s">
        <v>88</v>
      </c>
      <c r="I937" s="2">
        <v>115.223698830999</v>
      </c>
      <c r="J937" s="2">
        <f>SUMIF($R$84:$R$110,$A937,$U$84:$U$110)</f>
        <v>50</v>
      </c>
      <c r="K937">
        <v>10</v>
      </c>
      <c r="L937">
        <v>0.13300000000000001</v>
      </c>
      <c r="M937">
        <f t="shared" si="46"/>
        <v>5.7611849415499501</v>
      </c>
      <c r="N937">
        <f t="shared" si="47"/>
        <v>6712.2413517010164</v>
      </c>
    </row>
    <row r="938" spans="1:14" x14ac:dyDescent="0.3">
      <c r="A938" t="str">
        <f t="shared" si="45"/>
        <v>주차장노외</v>
      </c>
      <c r="B938" t="s">
        <v>22</v>
      </c>
      <c r="C938" t="s">
        <v>23</v>
      </c>
      <c r="D938" t="s">
        <v>13</v>
      </c>
      <c r="E938" t="s">
        <v>13</v>
      </c>
      <c r="F938" t="s">
        <v>86</v>
      </c>
      <c r="G938" t="s">
        <v>87</v>
      </c>
      <c r="H938" t="s">
        <v>88</v>
      </c>
      <c r="I938" s="2">
        <v>538.93489466300002</v>
      </c>
      <c r="J938" s="2">
        <f>SUMIF($R$84:$R$110,$A938,$U$84:$U$110)</f>
        <v>50</v>
      </c>
      <c r="K938">
        <v>10</v>
      </c>
      <c r="L938">
        <v>0.13300000000000001</v>
      </c>
      <c r="M938">
        <f t="shared" si="46"/>
        <v>26.946744733150002</v>
      </c>
      <c r="N938">
        <f t="shared" si="47"/>
        <v>31395.113353698405</v>
      </c>
    </row>
    <row r="939" spans="1:14" x14ac:dyDescent="0.3">
      <c r="A939" t="str">
        <f t="shared" si="45"/>
        <v>주차장노외</v>
      </c>
      <c r="B939" t="s">
        <v>22</v>
      </c>
      <c r="C939" t="s">
        <v>23</v>
      </c>
      <c r="D939" t="s">
        <v>13</v>
      </c>
      <c r="E939" t="s">
        <v>13</v>
      </c>
      <c r="F939" t="s">
        <v>89</v>
      </c>
      <c r="G939" t="s">
        <v>90</v>
      </c>
      <c r="H939" t="s">
        <v>91</v>
      </c>
      <c r="I939" s="2">
        <v>50.767265488900001</v>
      </c>
      <c r="J939" s="2">
        <f>SUMIF($R$84:$R$110,$A939,$U$84:$U$110)</f>
        <v>50</v>
      </c>
      <c r="K939">
        <v>10</v>
      </c>
      <c r="L939">
        <v>0.14899999999999999</v>
      </c>
      <c r="M939">
        <f t="shared" si="46"/>
        <v>2.5383632744450004</v>
      </c>
      <c r="N939">
        <f t="shared" si="47"/>
        <v>3313.1732803365921</v>
      </c>
    </row>
    <row r="940" spans="1:14" x14ac:dyDescent="0.3">
      <c r="A940" t="str">
        <f t="shared" si="45"/>
        <v>주차장노외</v>
      </c>
      <c r="B940" t="s">
        <v>22</v>
      </c>
      <c r="C940" t="s">
        <v>23</v>
      </c>
      <c r="D940" t="s">
        <v>13</v>
      </c>
      <c r="E940" t="s">
        <v>13</v>
      </c>
      <c r="F940" t="s">
        <v>89</v>
      </c>
      <c r="G940" t="s">
        <v>90</v>
      </c>
      <c r="H940" t="s">
        <v>91</v>
      </c>
      <c r="I940" s="2">
        <v>223.33632694400001</v>
      </c>
      <c r="J940" s="2">
        <f>SUMIF($R$84:$R$110,$A940,$U$84:$U$110)</f>
        <v>50</v>
      </c>
      <c r="K940">
        <v>10</v>
      </c>
      <c r="L940">
        <v>0.14899999999999999</v>
      </c>
      <c r="M940">
        <f t="shared" si="46"/>
        <v>11.166816347200001</v>
      </c>
      <c r="N940">
        <f t="shared" si="47"/>
        <v>14575.375369019328</v>
      </c>
    </row>
    <row r="941" spans="1:14" x14ac:dyDescent="0.3">
      <c r="A941" t="str">
        <f t="shared" si="45"/>
        <v>주차장노외</v>
      </c>
      <c r="B941" t="s">
        <v>22</v>
      </c>
      <c r="C941" t="s">
        <v>23</v>
      </c>
      <c r="D941" t="s">
        <v>13</v>
      </c>
      <c r="E941" t="s">
        <v>13</v>
      </c>
      <c r="F941" t="s">
        <v>89</v>
      </c>
      <c r="G941" t="s">
        <v>90</v>
      </c>
      <c r="H941" t="s">
        <v>91</v>
      </c>
      <c r="I941" s="2">
        <v>86.348959611599895</v>
      </c>
      <c r="J941" s="2">
        <f>SUMIF($R$84:$R$110,$A941,$U$84:$U$110)</f>
        <v>50</v>
      </c>
      <c r="K941">
        <v>10</v>
      </c>
      <c r="L941">
        <v>0.14899999999999999</v>
      </c>
      <c r="M941">
        <f t="shared" si="46"/>
        <v>4.3174479805799946</v>
      </c>
      <c r="N941">
        <f t="shared" si="47"/>
        <v>5635.3058021722318</v>
      </c>
    </row>
    <row r="942" spans="1:14" x14ac:dyDescent="0.3">
      <c r="A942" t="str">
        <f t="shared" si="45"/>
        <v>주차장노외</v>
      </c>
      <c r="B942" t="s">
        <v>22</v>
      </c>
      <c r="C942" t="s">
        <v>23</v>
      </c>
      <c r="D942" t="s">
        <v>13</v>
      </c>
      <c r="E942" t="s">
        <v>13</v>
      </c>
      <c r="F942" t="s">
        <v>89</v>
      </c>
      <c r="G942" t="s">
        <v>90</v>
      </c>
      <c r="H942" t="s">
        <v>91</v>
      </c>
      <c r="I942" s="2">
        <v>90.749867513500007</v>
      </c>
      <c r="J942" s="2">
        <f>SUMIF($R$84:$R$110,$A942,$U$84:$U$110)</f>
        <v>50</v>
      </c>
      <c r="K942">
        <v>10</v>
      </c>
      <c r="L942">
        <v>0.14899999999999999</v>
      </c>
      <c r="M942">
        <f t="shared" si="46"/>
        <v>4.5374933756750009</v>
      </c>
      <c r="N942">
        <f t="shared" si="47"/>
        <v>5922.5178536660378</v>
      </c>
    </row>
    <row r="943" spans="1:14" x14ac:dyDescent="0.3">
      <c r="A943" t="str">
        <f t="shared" si="45"/>
        <v>주차장노외</v>
      </c>
      <c r="B943" t="s">
        <v>22</v>
      </c>
      <c r="C943" t="s">
        <v>23</v>
      </c>
      <c r="D943" t="s">
        <v>13</v>
      </c>
      <c r="E943" t="s">
        <v>13</v>
      </c>
      <c r="F943" t="s">
        <v>89</v>
      </c>
      <c r="G943" t="s">
        <v>90</v>
      </c>
      <c r="H943" t="s">
        <v>91</v>
      </c>
      <c r="I943" s="2">
        <v>26.714678309699899</v>
      </c>
      <c r="J943" s="2">
        <f>SUMIF($R$84:$R$110,$A943,$U$84:$U$110)</f>
        <v>50</v>
      </c>
      <c r="K943">
        <v>10</v>
      </c>
      <c r="L943">
        <v>0.14899999999999999</v>
      </c>
      <c r="M943">
        <f t="shared" si="46"/>
        <v>1.335733915484995</v>
      </c>
      <c r="N943">
        <f t="shared" si="47"/>
        <v>1743.4533358476347</v>
      </c>
    </row>
    <row r="944" spans="1:14" x14ac:dyDescent="0.3">
      <c r="A944" t="str">
        <f t="shared" si="45"/>
        <v>주차장노외</v>
      </c>
      <c r="B944" t="s">
        <v>22</v>
      </c>
      <c r="C944" t="s">
        <v>23</v>
      </c>
      <c r="D944" t="s">
        <v>13</v>
      </c>
      <c r="E944" t="s">
        <v>13</v>
      </c>
      <c r="F944" t="s">
        <v>89</v>
      </c>
      <c r="G944" t="s">
        <v>90</v>
      </c>
      <c r="H944" t="s">
        <v>91</v>
      </c>
      <c r="I944" s="2">
        <v>44.625235013199898</v>
      </c>
      <c r="J944" s="2">
        <f>SUMIF($R$84:$R$110,$A944,$U$84:$U$110)</f>
        <v>50</v>
      </c>
      <c r="K944">
        <v>10</v>
      </c>
      <c r="L944">
        <v>0.14899999999999999</v>
      </c>
      <c r="M944">
        <f t="shared" si="46"/>
        <v>2.231261750659995</v>
      </c>
      <c r="N944">
        <f t="shared" si="47"/>
        <v>2912.3320874314518</v>
      </c>
    </row>
    <row r="945" spans="1:14" x14ac:dyDescent="0.3">
      <c r="A945" t="str">
        <f t="shared" si="45"/>
        <v>주차장노외</v>
      </c>
      <c r="B945" t="s">
        <v>22</v>
      </c>
      <c r="C945" t="s">
        <v>23</v>
      </c>
      <c r="D945" t="s">
        <v>13</v>
      </c>
      <c r="E945" t="s">
        <v>13</v>
      </c>
      <c r="F945" t="s">
        <v>89</v>
      </c>
      <c r="G945" t="s">
        <v>90</v>
      </c>
      <c r="H945" t="s">
        <v>91</v>
      </c>
      <c r="I945" s="2">
        <v>38.330210397099897</v>
      </c>
      <c r="J945" s="2">
        <f>SUMIF($R$84:$R$110,$A945,$U$84:$U$110)</f>
        <v>50</v>
      </c>
      <c r="K945">
        <v>10</v>
      </c>
      <c r="L945">
        <v>0.14899999999999999</v>
      </c>
      <c r="M945">
        <f t="shared" si="46"/>
        <v>1.916510519854995</v>
      </c>
      <c r="N945">
        <f t="shared" si="47"/>
        <v>2501.5061909355336</v>
      </c>
    </row>
    <row r="946" spans="1:14" x14ac:dyDescent="0.3">
      <c r="A946" t="str">
        <f t="shared" si="45"/>
        <v>주차장노외</v>
      </c>
      <c r="B946" t="s">
        <v>22</v>
      </c>
      <c r="C946" t="s">
        <v>23</v>
      </c>
      <c r="D946" t="s">
        <v>13</v>
      </c>
      <c r="E946" t="s">
        <v>13</v>
      </c>
      <c r="F946" t="s">
        <v>89</v>
      </c>
      <c r="G946" t="s">
        <v>90</v>
      </c>
      <c r="H946" t="s">
        <v>91</v>
      </c>
      <c r="I946" s="2">
        <v>88.645969627400007</v>
      </c>
      <c r="J946" s="2">
        <f>SUMIF($R$84:$R$110,$A946,$U$84:$U$110)</f>
        <v>50</v>
      </c>
      <c r="K946">
        <v>10</v>
      </c>
      <c r="L946">
        <v>0.14899999999999999</v>
      </c>
      <c r="M946">
        <f t="shared" si="46"/>
        <v>4.4322984813700002</v>
      </c>
      <c r="N946">
        <f t="shared" si="47"/>
        <v>5785.2132698233791</v>
      </c>
    </row>
    <row r="947" spans="1:14" x14ac:dyDescent="0.3">
      <c r="A947" t="str">
        <f t="shared" si="45"/>
        <v>주차장노외</v>
      </c>
      <c r="B947" t="s">
        <v>22</v>
      </c>
      <c r="C947" t="s">
        <v>23</v>
      </c>
      <c r="D947" t="s">
        <v>13</v>
      </c>
      <c r="E947" t="s">
        <v>13</v>
      </c>
      <c r="F947" t="s">
        <v>89</v>
      </c>
      <c r="G947" t="s">
        <v>90</v>
      </c>
      <c r="H947" t="s">
        <v>91</v>
      </c>
      <c r="I947" s="2">
        <v>35.728742377499898</v>
      </c>
      <c r="J947" s="2">
        <f>SUMIF($R$84:$R$110,$A947,$U$84:$U$110)</f>
        <v>50</v>
      </c>
      <c r="K947">
        <v>10</v>
      </c>
      <c r="L947">
        <v>0.14899999999999999</v>
      </c>
      <c r="M947">
        <f t="shared" si="46"/>
        <v>1.786437118874995</v>
      </c>
      <c r="N947">
        <f t="shared" si="47"/>
        <v>2331.7291850403985</v>
      </c>
    </row>
    <row r="948" spans="1:14" x14ac:dyDescent="0.3">
      <c r="A948" t="str">
        <f t="shared" si="45"/>
        <v>주차장노외</v>
      </c>
      <c r="B948" t="s">
        <v>22</v>
      </c>
      <c r="C948" t="s">
        <v>23</v>
      </c>
      <c r="D948" t="s">
        <v>13</v>
      </c>
      <c r="E948" t="s">
        <v>13</v>
      </c>
      <c r="F948" t="s">
        <v>89</v>
      </c>
      <c r="G948" t="s">
        <v>90</v>
      </c>
      <c r="H948" t="s">
        <v>91</v>
      </c>
      <c r="I948" s="2">
        <v>49.516982190199897</v>
      </c>
      <c r="J948" s="2">
        <f>SUMIF($R$84:$R$110,$A948,$U$84:$U$110)</f>
        <v>50</v>
      </c>
      <c r="K948">
        <v>10</v>
      </c>
      <c r="L948">
        <v>0.14899999999999999</v>
      </c>
      <c r="M948">
        <f t="shared" si="46"/>
        <v>2.475849109509995</v>
      </c>
      <c r="N948">
        <f t="shared" si="47"/>
        <v>3231.5772916968258</v>
      </c>
    </row>
    <row r="949" spans="1:14" x14ac:dyDescent="0.3">
      <c r="A949" t="str">
        <f t="shared" si="45"/>
        <v>주차장노외</v>
      </c>
      <c r="B949" t="s">
        <v>22</v>
      </c>
      <c r="C949" t="s">
        <v>23</v>
      </c>
      <c r="D949" t="s">
        <v>13</v>
      </c>
      <c r="E949" t="s">
        <v>13</v>
      </c>
      <c r="F949" t="s">
        <v>89</v>
      </c>
      <c r="G949" t="s">
        <v>90</v>
      </c>
      <c r="H949" t="s">
        <v>91</v>
      </c>
      <c r="I949" s="2">
        <v>51.0894553137</v>
      </c>
      <c r="J949" s="2">
        <f>SUMIF($R$84:$R$110,$A949,$U$84:$U$110)</f>
        <v>50</v>
      </c>
      <c r="K949">
        <v>10</v>
      </c>
      <c r="L949">
        <v>0.14899999999999999</v>
      </c>
      <c r="M949">
        <f t="shared" si="46"/>
        <v>2.5544727656850004</v>
      </c>
      <c r="N949">
        <f t="shared" si="47"/>
        <v>3334.2000326826897</v>
      </c>
    </row>
    <row r="950" spans="1:14" x14ac:dyDescent="0.3">
      <c r="A950" t="str">
        <f t="shared" si="45"/>
        <v>건물평면</v>
      </c>
      <c r="B950" t="s">
        <v>11</v>
      </c>
      <c r="C950" t="s">
        <v>17</v>
      </c>
      <c r="D950" t="s">
        <v>13</v>
      </c>
      <c r="E950" t="s">
        <v>13</v>
      </c>
      <c r="F950" t="s">
        <v>89</v>
      </c>
      <c r="G950" t="s">
        <v>90</v>
      </c>
      <c r="H950" t="s">
        <v>91</v>
      </c>
      <c r="I950" s="2">
        <v>1127.3935853099899</v>
      </c>
      <c r="J950" s="2">
        <f>SUMIF($R$84:$R$110,$A950,$U$84:$U$110)</f>
        <v>24.14</v>
      </c>
      <c r="K950">
        <v>6.6</v>
      </c>
      <c r="L950">
        <v>0.14899999999999999</v>
      </c>
      <c r="M950">
        <f t="shared" si="46"/>
        <v>41.235274468762363</v>
      </c>
      <c r="N950">
        <f t="shared" si="47"/>
        <v>53821.929647607387</v>
      </c>
    </row>
    <row r="951" spans="1:14" x14ac:dyDescent="0.3">
      <c r="A951" t="str">
        <f t="shared" si="45"/>
        <v>건물평면</v>
      </c>
      <c r="B951" t="s">
        <v>11</v>
      </c>
      <c r="C951" t="s">
        <v>17</v>
      </c>
      <c r="D951" t="s">
        <v>13</v>
      </c>
      <c r="E951" t="s">
        <v>26</v>
      </c>
      <c r="F951" t="s">
        <v>89</v>
      </c>
      <c r="G951" t="s">
        <v>90</v>
      </c>
      <c r="H951" t="s">
        <v>91</v>
      </c>
      <c r="I951" s="2">
        <v>795.43497407100006</v>
      </c>
      <c r="J951" s="2">
        <f>SUMIF($R$84:$R$110,$A951,$U$84:$U$110)</f>
        <v>24.14</v>
      </c>
      <c r="K951">
        <v>6.6</v>
      </c>
      <c r="L951">
        <v>0.14899999999999999</v>
      </c>
      <c r="M951">
        <f t="shared" si="46"/>
        <v>29.09363677889991</v>
      </c>
      <c r="N951">
        <f t="shared" si="47"/>
        <v>37974.178469291313</v>
      </c>
    </row>
    <row r="952" spans="1:14" x14ac:dyDescent="0.3">
      <c r="A952" t="str">
        <f t="shared" si="45"/>
        <v>건물평면</v>
      </c>
      <c r="B952" t="s">
        <v>11</v>
      </c>
      <c r="C952" t="s">
        <v>17</v>
      </c>
      <c r="D952" t="s">
        <v>13</v>
      </c>
      <c r="E952" t="s">
        <v>13</v>
      </c>
      <c r="F952" t="s">
        <v>89</v>
      </c>
      <c r="G952" t="s">
        <v>90</v>
      </c>
      <c r="H952" t="s">
        <v>91</v>
      </c>
      <c r="I952" s="2">
        <v>137.49152590899899</v>
      </c>
      <c r="J952" s="2">
        <f>SUMIF($R$84:$R$110,$A952,$U$84:$U$110)</f>
        <v>24.14</v>
      </c>
      <c r="K952">
        <v>6.6</v>
      </c>
      <c r="L952">
        <v>0.14899999999999999</v>
      </c>
      <c r="M952">
        <f t="shared" si="46"/>
        <v>5.0288567203685384</v>
      </c>
      <c r="N952">
        <f t="shared" si="47"/>
        <v>6563.8649456938301</v>
      </c>
    </row>
    <row r="953" spans="1:14" x14ac:dyDescent="0.3">
      <c r="A953" t="str">
        <f t="shared" si="45"/>
        <v>주차장노외</v>
      </c>
      <c r="B953" t="s">
        <v>22</v>
      </c>
      <c r="C953" t="s">
        <v>23</v>
      </c>
      <c r="D953" t="s">
        <v>13</v>
      </c>
      <c r="E953" t="s">
        <v>13</v>
      </c>
      <c r="F953" t="s">
        <v>89</v>
      </c>
      <c r="G953" t="s">
        <v>90</v>
      </c>
      <c r="H953" t="s">
        <v>91</v>
      </c>
      <c r="I953" s="2">
        <v>48.998687154800002</v>
      </c>
      <c r="J953" s="2">
        <f>SUMIF($R$84:$R$110,$A953,$U$84:$U$110)</f>
        <v>50</v>
      </c>
      <c r="K953">
        <v>10</v>
      </c>
      <c r="L953">
        <v>0.14899999999999999</v>
      </c>
      <c r="M953">
        <f t="shared" si="46"/>
        <v>2.4499343577400001</v>
      </c>
      <c r="N953">
        <f t="shared" si="47"/>
        <v>3197.7523210965578</v>
      </c>
    </row>
    <row r="954" spans="1:14" x14ac:dyDescent="0.3">
      <c r="A954" t="str">
        <f t="shared" si="45"/>
        <v>주차장노외</v>
      </c>
      <c r="B954" t="s">
        <v>22</v>
      </c>
      <c r="C954" t="s">
        <v>23</v>
      </c>
      <c r="D954" t="s">
        <v>13</v>
      </c>
      <c r="E954" t="s">
        <v>13</v>
      </c>
      <c r="F954" t="s">
        <v>89</v>
      </c>
      <c r="G954" t="s">
        <v>90</v>
      </c>
      <c r="H954" t="s">
        <v>91</v>
      </c>
      <c r="I954" s="2">
        <v>43.0157893003</v>
      </c>
      <c r="J954" s="2">
        <f>SUMIF($R$84:$R$110,$A954,$U$84:$U$110)</f>
        <v>50</v>
      </c>
      <c r="K954">
        <v>10</v>
      </c>
      <c r="L954">
        <v>0.14899999999999999</v>
      </c>
      <c r="M954">
        <f t="shared" si="46"/>
        <v>2.1507894650149999</v>
      </c>
      <c r="N954">
        <f t="shared" si="47"/>
        <v>2807.2964413161781</v>
      </c>
    </row>
    <row r="955" spans="1:14" x14ac:dyDescent="0.3">
      <c r="A955" t="str">
        <f t="shared" si="45"/>
        <v>주차장노외</v>
      </c>
      <c r="B955" t="s">
        <v>22</v>
      </c>
      <c r="C955" t="s">
        <v>23</v>
      </c>
      <c r="D955" t="s">
        <v>13</v>
      </c>
      <c r="E955" t="s">
        <v>13</v>
      </c>
      <c r="F955" t="s">
        <v>89</v>
      </c>
      <c r="G955" t="s">
        <v>90</v>
      </c>
      <c r="H955" t="s">
        <v>91</v>
      </c>
      <c r="I955" s="2">
        <v>34.970420954799899</v>
      </c>
      <c r="J955" s="2">
        <f>SUMIF($R$84:$R$110,$A955,$U$84:$U$110)</f>
        <v>50</v>
      </c>
      <c r="K955">
        <v>10</v>
      </c>
      <c r="L955">
        <v>0.14899999999999999</v>
      </c>
      <c r="M955">
        <f t="shared" si="46"/>
        <v>1.7485210477399951</v>
      </c>
      <c r="N955">
        <f t="shared" si="47"/>
        <v>2282.2396123521512</v>
      </c>
    </row>
    <row r="956" spans="1:14" x14ac:dyDescent="0.3">
      <c r="A956" t="str">
        <f t="shared" si="45"/>
        <v>건물복합</v>
      </c>
      <c r="B956" t="s">
        <v>11</v>
      </c>
      <c r="C956" t="s">
        <v>18</v>
      </c>
      <c r="D956" t="s">
        <v>13</v>
      </c>
      <c r="E956" t="s">
        <v>13</v>
      </c>
      <c r="F956" t="s">
        <v>89</v>
      </c>
      <c r="G956" t="s">
        <v>92</v>
      </c>
      <c r="H956" t="s">
        <v>93</v>
      </c>
      <c r="I956" s="2">
        <v>2644.2651197700002</v>
      </c>
      <c r="J956" s="2">
        <f>SUMIF($R$84:$R$110,$A956,$U$84:$U$110)</f>
        <v>16.47</v>
      </c>
      <c r="K956">
        <v>6.6</v>
      </c>
      <c r="L956">
        <v>0.14899999999999999</v>
      </c>
      <c r="M956">
        <f t="shared" si="46"/>
        <v>65.986434125169538</v>
      </c>
      <c r="N956">
        <f t="shared" si="47"/>
        <v>86128.133277536283</v>
      </c>
    </row>
    <row r="957" spans="1:14" x14ac:dyDescent="0.3">
      <c r="A957" t="str">
        <f t="shared" si="45"/>
        <v>건물복합</v>
      </c>
      <c r="B957" t="s">
        <v>11</v>
      </c>
      <c r="C957" t="s">
        <v>18</v>
      </c>
      <c r="D957" t="s">
        <v>13</v>
      </c>
      <c r="E957" t="s">
        <v>13</v>
      </c>
      <c r="F957" t="s">
        <v>89</v>
      </c>
      <c r="G957" t="s">
        <v>92</v>
      </c>
      <c r="H957" t="s">
        <v>93</v>
      </c>
      <c r="I957" s="2">
        <v>2405.1227293699899</v>
      </c>
      <c r="J957" s="2">
        <f>SUMIF($R$84:$R$110,$A957,$U$84:$U$110)</f>
        <v>16.47</v>
      </c>
      <c r="K957">
        <v>6.6</v>
      </c>
      <c r="L957">
        <v>0.14899999999999999</v>
      </c>
      <c r="M957">
        <f t="shared" si="46"/>
        <v>60.01874447382383</v>
      </c>
      <c r="N957">
        <f t="shared" si="47"/>
        <v>78338.86603701381</v>
      </c>
    </row>
    <row r="958" spans="1:14" x14ac:dyDescent="0.3">
      <c r="A958" t="str">
        <f t="shared" si="45"/>
        <v>건물경사</v>
      </c>
      <c r="B958" t="s">
        <v>11</v>
      </c>
      <c r="C958" t="s">
        <v>12</v>
      </c>
      <c r="D958" t="s">
        <v>13</v>
      </c>
      <c r="E958" t="s">
        <v>13</v>
      </c>
      <c r="F958" t="s">
        <v>89</v>
      </c>
      <c r="G958" t="s">
        <v>92</v>
      </c>
      <c r="H958" t="s">
        <v>93</v>
      </c>
      <c r="I958" s="2">
        <v>1853.86209015999</v>
      </c>
      <c r="J958" s="2">
        <f>SUMIF($R$84:$R$110,$A958,$U$84:$U$110)</f>
        <v>33</v>
      </c>
      <c r="K958">
        <v>6.6</v>
      </c>
      <c r="L958">
        <v>0.14899999999999999</v>
      </c>
      <c r="M958">
        <f t="shared" si="46"/>
        <v>92.693104507999507</v>
      </c>
      <c r="N958">
        <f t="shared" si="47"/>
        <v>120986.74772802128</v>
      </c>
    </row>
    <row r="959" spans="1:14" x14ac:dyDescent="0.3">
      <c r="A959" t="str">
        <f t="shared" si="45"/>
        <v>건물평면</v>
      </c>
      <c r="B959" t="s">
        <v>11</v>
      </c>
      <c r="C959" t="s">
        <v>17</v>
      </c>
      <c r="D959" t="s">
        <v>13</v>
      </c>
      <c r="E959" t="s">
        <v>13</v>
      </c>
      <c r="F959" t="s">
        <v>89</v>
      </c>
      <c r="G959" t="s">
        <v>92</v>
      </c>
      <c r="H959" t="s">
        <v>93</v>
      </c>
      <c r="I959" s="2">
        <v>2039.12516155</v>
      </c>
      <c r="J959" s="2">
        <f>SUMIF($R$84:$R$110,$A959,$U$84:$U$110)</f>
        <v>24.14</v>
      </c>
      <c r="K959">
        <v>6.6</v>
      </c>
      <c r="L959">
        <v>0.14899999999999999</v>
      </c>
      <c r="M959">
        <f t="shared" si="46"/>
        <v>74.582547575480305</v>
      </c>
      <c r="N959">
        <f t="shared" si="47"/>
        <v>97348.124397419917</v>
      </c>
    </row>
    <row r="960" spans="1:14" x14ac:dyDescent="0.3">
      <c r="A960" t="str">
        <f t="shared" si="45"/>
        <v>건물평면</v>
      </c>
      <c r="B960" t="s">
        <v>11</v>
      </c>
      <c r="C960" t="s">
        <v>17</v>
      </c>
      <c r="D960" t="s">
        <v>13</v>
      </c>
      <c r="E960" t="s">
        <v>13</v>
      </c>
      <c r="F960" t="s">
        <v>89</v>
      </c>
      <c r="G960" t="s">
        <v>92</v>
      </c>
      <c r="H960" t="s">
        <v>93</v>
      </c>
      <c r="I960" s="2">
        <v>835.586856044</v>
      </c>
      <c r="J960" s="2">
        <f>SUMIF($R$84:$R$110,$A960,$U$84:$U$110)</f>
        <v>24.14</v>
      </c>
      <c r="K960">
        <v>6.6</v>
      </c>
      <c r="L960">
        <v>0.14899999999999999</v>
      </c>
      <c r="M960">
        <f t="shared" si="46"/>
        <v>30.562222280154788</v>
      </c>
      <c r="N960">
        <f t="shared" si="47"/>
        <v>39891.035008949235</v>
      </c>
    </row>
    <row r="961" spans="1:14" x14ac:dyDescent="0.3">
      <c r="A961" t="str">
        <f t="shared" si="45"/>
        <v>건물평면</v>
      </c>
      <c r="B961" t="s">
        <v>11</v>
      </c>
      <c r="C961" t="s">
        <v>17</v>
      </c>
      <c r="D961" t="s">
        <v>13</v>
      </c>
      <c r="E961" t="s">
        <v>13</v>
      </c>
      <c r="F961" t="s">
        <v>89</v>
      </c>
      <c r="G961" t="s">
        <v>92</v>
      </c>
      <c r="H961" t="s">
        <v>93</v>
      </c>
      <c r="I961" s="2">
        <v>1617.91818323999</v>
      </c>
      <c r="J961" s="2">
        <f>SUMIF($R$84:$R$110,$A961,$U$84:$U$110)</f>
        <v>24.14</v>
      </c>
      <c r="K961">
        <v>6.6</v>
      </c>
      <c r="L961">
        <v>0.14899999999999999</v>
      </c>
      <c r="M961">
        <f t="shared" si="46"/>
        <v>59.176583247596</v>
      </c>
      <c r="N961">
        <f t="shared" si="47"/>
        <v>77239.643518092198</v>
      </c>
    </row>
    <row r="962" spans="1:14" x14ac:dyDescent="0.3">
      <c r="A962" t="str">
        <f t="shared" si="45"/>
        <v>건물평면</v>
      </c>
      <c r="B962" t="s">
        <v>11</v>
      </c>
      <c r="C962" t="s">
        <v>17</v>
      </c>
      <c r="D962" t="s">
        <v>13</v>
      </c>
      <c r="E962" t="s">
        <v>13</v>
      </c>
      <c r="F962" t="s">
        <v>89</v>
      </c>
      <c r="G962" t="s">
        <v>92</v>
      </c>
      <c r="H962" t="s">
        <v>93</v>
      </c>
      <c r="I962" s="2">
        <v>2068.4968776599899</v>
      </c>
      <c r="J962" s="2">
        <f>SUMIF($R$84:$R$110,$A962,$U$84:$U$110)</f>
        <v>24.14</v>
      </c>
      <c r="K962">
        <v>6.6</v>
      </c>
      <c r="L962">
        <v>0.14899999999999999</v>
      </c>
      <c r="M962">
        <f t="shared" si="46"/>
        <v>75.656840343503262</v>
      </c>
      <c r="N962">
        <f t="shared" si="47"/>
        <v>98750.334289954189</v>
      </c>
    </row>
    <row r="963" spans="1:14" x14ac:dyDescent="0.3">
      <c r="A963" t="str">
        <f t="shared" si="45"/>
        <v>주차장노외</v>
      </c>
      <c r="B963" t="s">
        <v>22</v>
      </c>
      <c r="C963" t="s">
        <v>23</v>
      </c>
      <c r="D963" t="s">
        <v>13</v>
      </c>
      <c r="E963" t="s">
        <v>13</v>
      </c>
      <c r="F963" t="s">
        <v>89</v>
      </c>
      <c r="G963" t="s">
        <v>92</v>
      </c>
      <c r="H963" t="s">
        <v>93</v>
      </c>
      <c r="I963" s="2">
        <v>59.144263977800001</v>
      </c>
      <c r="J963" s="2">
        <f>SUMIF($R$84:$R$110,$A963,$U$84:$U$110)</f>
        <v>50</v>
      </c>
      <c r="K963">
        <v>10</v>
      </c>
      <c r="L963">
        <v>0.14899999999999999</v>
      </c>
      <c r="M963">
        <f t="shared" si="46"/>
        <v>2.9572131988900003</v>
      </c>
      <c r="N963">
        <f t="shared" si="47"/>
        <v>3859.8729557191837</v>
      </c>
    </row>
    <row r="964" spans="1:14" x14ac:dyDescent="0.3">
      <c r="A964" t="str">
        <f t="shared" ref="A964:A1027" si="48">B964&amp;C964</f>
        <v>주차장노외</v>
      </c>
      <c r="B964" t="s">
        <v>22</v>
      </c>
      <c r="C964" t="s">
        <v>23</v>
      </c>
      <c r="D964" t="s">
        <v>13</v>
      </c>
      <c r="E964" t="s">
        <v>13</v>
      </c>
      <c r="F964" t="s">
        <v>89</v>
      </c>
      <c r="G964" t="s">
        <v>92</v>
      </c>
      <c r="H964" t="s">
        <v>93</v>
      </c>
      <c r="I964" s="2">
        <v>56.808697953200003</v>
      </c>
      <c r="J964" s="2">
        <f>SUMIF($R$84:$R$110,$A964,$U$84:$U$110)</f>
        <v>50</v>
      </c>
      <c r="K964">
        <v>10</v>
      </c>
      <c r="L964">
        <v>0.14899999999999999</v>
      </c>
      <c r="M964">
        <f t="shared" ref="M964:M1027" si="49">I964*(J964/100)*(1/K964)</f>
        <v>2.8404348976600002</v>
      </c>
      <c r="N964">
        <f t="shared" ref="N964:N1027" si="50">M964*L964*8760</f>
        <v>3707.4492458217387</v>
      </c>
    </row>
    <row r="965" spans="1:14" x14ac:dyDescent="0.3">
      <c r="A965" t="str">
        <f t="shared" si="48"/>
        <v>주차장노외</v>
      </c>
      <c r="B965" t="s">
        <v>22</v>
      </c>
      <c r="C965" t="s">
        <v>23</v>
      </c>
      <c r="D965" t="s">
        <v>13</v>
      </c>
      <c r="E965" t="s">
        <v>13</v>
      </c>
      <c r="F965" t="s">
        <v>89</v>
      </c>
      <c r="G965" t="s">
        <v>92</v>
      </c>
      <c r="H965" t="s">
        <v>93</v>
      </c>
      <c r="I965" s="2">
        <v>90.145045737100006</v>
      </c>
      <c r="J965" s="2">
        <f>SUMIF($R$84:$R$110,$A965,$U$84:$U$110)</f>
        <v>50</v>
      </c>
      <c r="K965">
        <v>10</v>
      </c>
      <c r="L965">
        <v>0.14899999999999999</v>
      </c>
      <c r="M965">
        <f t="shared" si="49"/>
        <v>4.5072522868550005</v>
      </c>
      <c r="N965">
        <f t="shared" si="50"/>
        <v>5883.0459748946214</v>
      </c>
    </row>
    <row r="966" spans="1:14" x14ac:dyDescent="0.3">
      <c r="A966" t="str">
        <f t="shared" si="48"/>
        <v>주차장노외</v>
      </c>
      <c r="B966" t="s">
        <v>22</v>
      </c>
      <c r="C966" t="s">
        <v>23</v>
      </c>
      <c r="D966" t="s">
        <v>13</v>
      </c>
      <c r="E966" t="s">
        <v>13</v>
      </c>
      <c r="F966" t="s">
        <v>89</v>
      </c>
      <c r="G966" t="s">
        <v>92</v>
      </c>
      <c r="H966" t="s">
        <v>93</v>
      </c>
      <c r="I966" s="2">
        <v>62.119458906600002</v>
      </c>
      <c r="J966" s="2">
        <f>SUMIF($R$84:$R$110,$A966,$U$84:$U$110)</f>
        <v>50</v>
      </c>
      <c r="K966">
        <v>10</v>
      </c>
      <c r="L966">
        <v>0.14899999999999999</v>
      </c>
      <c r="M966">
        <f t="shared" si="49"/>
        <v>3.1059729453300005</v>
      </c>
      <c r="N966">
        <f t="shared" si="50"/>
        <v>4054.0401271625296</v>
      </c>
    </row>
    <row r="967" spans="1:14" x14ac:dyDescent="0.3">
      <c r="A967" t="str">
        <f t="shared" si="48"/>
        <v>주차장노외</v>
      </c>
      <c r="B967" t="s">
        <v>22</v>
      </c>
      <c r="C967" t="s">
        <v>23</v>
      </c>
      <c r="D967" t="s">
        <v>13</v>
      </c>
      <c r="E967" t="s">
        <v>13</v>
      </c>
      <c r="F967" t="s">
        <v>89</v>
      </c>
      <c r="G967" t="s">
        <v>92</v>
      </c>
      <c r="H967" t="s">
        <v>93</v>
      </c>
      <c r="I967" s="2">
        <v>200.75430280800001</v>
      </c>
      <c r="J967" s="2">
        <f>SUMIF($R$84:$R$110,$A967,$U$84:$U$110)</f>
        <v>50</v>
      </c>
      <c r="K967">
        <v>10</v>
      </c>
      <c r="L967">
        <v>0.14899999999999999</v>
      </c>
      <c r="M967">
        <f t="shared" si="49"/>
        <v>10.037715140400001</v>
      </c>
      <c r="N967">
        <f t="shared" si="50"/>
        <v>13101.627309855698</v>
      </c>
    </row>
    <row r="968" spans="1:14" x14ac:dyDescent="0.3">
      <c r="A968" t="str">
        <f t="shared" si="48"/>
        <v>주차장노외</v>
      </c>
      <c r="B968" t="s">
        <v>22</v>
      </c>
      <c r="C968" t="s">
        <v>23</v>
      </c>
      <c r="D968" t="s">
        <v>13</v>
      </c>
      <c r="E968" t="s">
        <v>94</v>
      </c>
      <c r="F968" t="s">
        <v>89</v>
      </c>
      <c r="G968" t="s">
        <v>92</v>
      </c>
      <c r="H968" t="s">
        <v>93</v>
      </c>
      <c r="I968" s="2">
        <v>315.69560647600002</v>
      </c>
      <c r="J968" s="2">
        <f>SUMIF($R$84:$R$110,$A968,$U$84:$U$110)</f>
        <v>50</v>
      </c>
      <c r="K968">
        <v>10</v>
      </c>
      <c r="L968">
        <v>0.14899999999999999</v>
      </c>
      <c r="M968">
        <f t="shared" si="49"/>
        <v>15.784780323800002</v>
      </c>
      <c r="N968">
        <f t="shared" si="50"/>
        <v>20602.926669836714</v>
      </c>
    </row>
    <row r="969" spans="1:14" x14ac:dyDescent="0.3">
      <c r="A969" t="str">
        <f t="shared" si="48"/>
        <v>주차장노외</v>
      </c>
      <c r="B969" t="s">
        <v>22</v>
      </c>
      <c r="C969" t="s">
        <v>23</v>
      </c>
      <c r="D969" t="s">
        <v>13</v>
      </c>
      <c r="E969" t="s">
        <v>94</v>
      </c>
      <c r="F969" t="s">
        <v>89</v>
      </c>
      <c r="G969" t="s">
        <v>92</v>
      </c>
      <c r="H969" t="s">
        <v>93</v>
      </c>
      <c r="I969" s="2">
        <v>237.74337087200001</v>
      </c>
      <c r="J969" s="2">
        <f>SUMIF($R$84:$R$110,$A969,$U$84:$U$110)</f>
        <v>50</v>
      </c>
      <c r="K969">
        <v>10</v>
      </c>
      <c r="L969">
        <v>0.14899999999999999</v>
      </c>
      <c r="M969">
        <f t="shared" si="49"/>
        <v>11.887168543600001</v>
      </c>
      <c r="N969">
        <f t="shared" si="50"/>
        <v>15515.607869848465</v>
      </c>
    </row>
    <row r="970" spans="1:14" x14ac:dyDescent="0.3">
      <c r="A970" t="str">
        <f t="shared" si="48"/>
        <v>주차장노외</v>
      </c>
      <c r="B970" t="s">
        <v>22</v>
      </c>
      <c r="C970" t="s">
        <v>23</v>
      </c>
      <c r="D970" t="s">
        <v>13</v>
      </c>
      <c r="E970" t="s">
        <v>13</v>
      </c>
      <c r="F970" t="s">
        <v>89</v>
      </c>
      <c r="G970" t="s">
        <v>92</v>
      </c>
      <c r="H970" t="s">
        <v>93</v>
      </c>
      <c r="I970" s="2">
        <v>247.98887812800001</v>
      </c>
      <c r="J970" s="2">
        <f>SUMIF($R$84:$R$110,$A970,$U$84:$U$110)</f>
        <v>50</v>
      </c>
      <c r="K970">
        <v>10</v>
      </c>
      <c r="L970">
        <v>0.14899999999999999</v>
      </c>
      <c r="M970">
        <f t="shared" si="49"/>
        <v>12.399443906400002</v>
      </c>
      <c r="N970">
        <f t="shared" si="50"/>
        <v>16184.250164389539</v>
      </c>
    </row>
    <row r="971" spans="1:14" x14ac:dyDescent="0.3">
      <c r="A971" t="str">
        <f t="shared" si="48"/>
        <v>기타시설물운동장</v>
      </c>
      <c r="B971" t="s">
        <v>24</v>
      </c>
      <c r="C971" t="s">
        <v>50</v>
      </c>
      <c r="D971" t="s">
        <v>13</v>
      </c>
      <c r="E971" t="s">
        <v>13</v>
      </c>
      <c r="F971" t="s">
        <v>89</v>
      </c>
      <c r="G971" t="s">
        <v>92</v>
      </c>
      <c r="H971" t="s">
        <v>93</v>
      </c>
      <c r="I971" s="2">
        <v>395.14801775400002</v>
      </c>
      <c r="J971" s="2">
        <f>SUMIF($R$84:$R$110,$A971,$U$84:$U$110)</f>
        <v>50</v>
      </c>
      <c r="K971">
        <v>10</v>
      </c>
      <c r="L971">
        <v>0.14899999999999999</v>
      </c>
      <c r="M971">
        <f t="shared" si="49"/>
        <v>19.757400887700001</v>
      </c>
      <c r="N971">
        <f t="shared" si="50"/>
        <v>25788.149934661546</v>
      </c>
    </row>
    <row r="972" spans="1:14" x14ac:dyDescent="0.3">
      <c r="A972" t="str">
        <f t="shared" si="48"/>
        <v>주차장노외</v>
      </c>
      <c r="B972" t="s">
        <v>22</v>
      </c>
      <c r="C972" t="s">
        <v>23</v>
      </c>
      <c r="D972" t="s">
        <v>13</v>
      </c>
      <c r="E972" t="s">
        <v>13</v>
      </c>
      <c r="F972" t="s">
        <v>89</v>
      </c>
      <c r="G972" t="s">
        <v>92</v>
      </c>
      <c r="H972" t="s">
        <v>93</v>
      </c>
      <c r="I972" s="2">
        <v>60.547830658499898</v>
      </c>
      <c r="J972" s="2">
        <f>SUMIF($R$84:$R$110,$A972,$U$84:$U$110)</f>
        <v>50</v>
      </c>
      <c r="K972">
        <v>10</v>
      </c>
      <c r="L972">
        <v>0.14899999999999999</v>
      </c>
      <c r="M972">
        <f t="shared" si="49"/>
        <v>3.027391532924995</v>
      </c>
      <c r="N972">
        <f t="shared" si="50"/>
        <v>3951.4725244350202</v>
      </c>
    </row>
    <row r="973" spans="1:14" x14ac:dyDescent="0.3">
      <c r="A973" t="str">
        <f t="shared" si="48"/>
        <v>건물평면</v>
      </c>
      <c r="B973" t="s">
        <v>11</v>
      </c>
      <c r="C973" t="s">
        <v>17</v>
      </c>
      <c r="D973" t="s">
        <v>13</v>
      </c>
      <c r="E973" t="s">
        <v>13</v>
      </c>
      <c r="F973" t="s">
        <v>89</v>
      </c>
      <c r="G973" t="s">
        <v>92</v>
      </c>
      <c r="H973" t="s">
        <v>93</v>
      </c>
      <c r="I973" s="2">
        <v>684.32211772799894</v>
      </c>
      <c r="J973" s="2">
        <f>SUMIF($R$84:$R$110,$A973,$U$84:$U$110)</f>
        <v>24.14</v>
      </c>
      <c r="K973">
        <v>6.6</v>
      </c>
      <c r="L973">
        <v>0.14899999999999999</v>
      </c>
      <c r="M973">
        <f t="shared" si="49"/>
        <v>25.029599881748325</v>
      </c>
      <c r="N973">
        <f t="shared" si="50"/>
        <v>32669.634949653184</v>
      </c>
    </row>
    <row r="974" spans="1:14" x14ac:dyDescent="0.3">
      <c r="A974" t="str">
        <f t="shared" si="48"/>
        <v>건물평면</v>
      </c>
      <c r="B974" t="s">
        <v>11</v>
      </c>
      <c r="C974" t="s">
        <v>17</v>
      </c>
      <c r="D974" t="s">
        <v>13</v>
      </c>
      <c r="E974" t="s">
        <v>13</v>
      </c>
      <c r="F974" t="s">
        <v>89</v>
      </c>
      <c r="G974" t="s">
        <v>92</v>
      </c>
      <c r="H974" t="s">
        <v>93</v>
      </c>
      <c r="I974" s="2">
        <v>612.949132405</v>
      </c>
      <c r="J974" s="2">
        <f>SUMIF($R$84:$R$110,$A974,$U$84:$U$110)</f>
        <v>24.14</v>
      </c>
      <c r="K974">
        <v>6.6</v>
      </c>
      <c r="L974">
        <v>0.14899999999999999</v>
      </c>
      <c r="M974">
        <f t="shared" si="49"/>
        <v>22.419078873116213</v>
      </c>
      <c r="N974">
        <f t="shared" si="50"/>
        <v>29262.278508346204</v>
      </c>
    </row>
    <row r="975" spans="1:14" x14ac:dyDescent="0.3">
      <c r="A975" t="str">
        <f t="shared" si="48"/>
        <v>건물경사</v>
      </c>
      <c r="B975" t="s">
        <v>11</v>
      </c>
      <c r="C975" t="s">
        <v>12</v>
      </c>
      <c r="D975" t="s">
        <v>13</v>
      </c>
      <c r="E975" t="s">
        <v>13</v>
      </c>
      <c r="F975" t="s">
        <v>89</v>
      </c>
      <c r="G975" t="s">
        <v>92</v>
      </c>
      <c r="H975" t="s">
        <v>93</v>
      </c>
      <c r="I975" s="2">
        <v>177.86482753600001</v>
      </c>
      <c r="J975" s="2">
        <f>SUMIF($R$84:$R$110,$A975,$U$84:$U$110)</f>
        <v>33</v>
      </c>
      <c r="K975">
        <v>6.6</v>
      </c>
      <c r="L975">
        <v>0.14899999999999999</v>
      </c>
      <c r="M975">
        <f t="shared" si="49"/>
        <v>8.8932413768000007</v>
      </c>
      <c r="N975">
        <f t="shared" si="50"/>
        <v>11607.814374654432</v>
      </c>
    </row>
    <row r="976" spans="1:14" x14ac:dyDescent="0.3">
      <c r="A976" t="str">
        <f t="shared" si="48"/>
        <v>건물평면</v>
      </c>
      <c r="B976" t="s">
        <v>11</v>
      </c>
      <c r="C976" t="s">
        <v>17</v>
      </c>
      <c r="D976" t="s">
        <v>13</v>
      </c>
      <c r="E976" t="s">
        <v>13</v>
      </c>
      <c r="F976" t="s">
        <v>89</v>
      </c>
      <c r="G976" t="s">
        <v>92</v>
      </c>
      <c r="H976" t="s">
        <v>93</v>
      </c>
      <c r="I976" s="2">
        <v>63.145961216800004</v>
      </c>
      <c r="J976" s="2">
        <f>SUMIF($R$84:$R$110,$A976,$U$84:$U$110)</f>
        <v>24.14</v>
      </c>
      <c r="K976">
        <v>6.6</v>
      </c>
      <c r="L976">
        <v>0.14899999999999999</v>
      </c>
      <c r="M976">
        <f t="shared" si="49"/>
        <v>2.3096113693538669</v>
      </c>
      <c r="N976">
        <f t="shared" si="50"/>
        <v>3014.597143735441</v>
      </c>
    </row>
    <row r="977" spans="1:14" x14ac:dyDescent="0.3">
      <c r="A977" t="str">
        <f t="shared" si="48"/>
        <v>건물평면</v>
      </c>
      <c r="B977" t="s">
        <v>11</v>
      </c>
      <c r="C977" t="s">
        <v>17</v>
      </c>
      <c r="D977" t="s">
        <v>13</v>
      </c>
      <c r="E977" t="s">
        <v>13</v>
      </c>
      <c r="F977" t="s">
        <v>89</v>
      </c>
      <c r="G977" t="s">
        <v>92</v>
      </c>
      <c r="H977" t="s">
        <v>93</v>
      </c>
      <c r="I977" s="2">
        <v>63.0132546631</v>
      </c>
      <c r="J977" s="2">
        <f>SUMIF($R$84:$R$110,$A977,$U$84:$U$110)</f>
        <v>24.14</v>
      </c>
      <c r="K977">
        <v>6.6</v>
      </c>
      <c r="L977">
        <v>0.14899999999999999</v>
      </c>
      <c r="M977">
        <f t="shared" si="49"/>
        <v>2.304757526617021</v>
      </c>
      <c r="N977">
        <f t="shared" si="50"/>
        <v>3008.2617140416005</v>
      </c>
    </row>
    <row r="978" spans="1:14" x14ac:dyDescent="0.3">
      <c r="A978" t="str">
        <f t="shared" si="48"/>
        <v>주차장노외</v>
      </c>
      <c r="B978" t="s">
        <v>22</v>
      </c>
      <c r="C978" t="s">
        <v>23</v>
      </c>
      <c r="D978" t="s">
        <v>13</v>
      </c>
      <c r="E978" t="s">
        <v>13</v>
      </c>
      <c r="F978" t="s">
        <v>89</v>
      </c>
      <c r="G978" t="s">
        <v>92</v>
      </c>
      <c r="H978" t="s">
        <v>93</v>
      </c>
      <c r="I978" s="2">
        <v>37.5967579520999</v>
      </c>
      <c r="J978" s="2">
        <f>SUMIF($R$84:$R$110,$A978,$U$84:$U$110)</f>
        <v>50</v>
      </c>
      <c r="K978">
        <v>10</v>
      </c>
      <c r="L978">
        <v>0.14899999999999999</v>
      </c>
      <c r="M978">
        <f t="shared" si="49"/>
        <v>1.879837897604995</v>
      </c>
      <c r="N978">
        <f t="shared" si="50"/>
        <v>2453.6396174699435</v>
      </c>
    </row>
    <row r="979" spans="1:14" x14ac:dyDescent="0.3">
      <c r="A979" t="str">
        <f t="shared" si="48"/>
        <v>주차장노외</v>
      </c>
      <c r="B979" t="s">
        <v>22</v>
      </c>
      <c r="C979" t="s">
        <v>23</v>
      </c>
      <c r="D979" t="s">
        <v>13</v>
      </c>
      <c r="E979" t="s">
        <v>13</v>
      </c>
      <c r="F979" t="s">
        <v>89</v>
      </c>
      <c r="G979" t="s">
        <v>92</v>
      </c>
      <c r="H979" t="s">
        <v>93</v>
      </c>
      <c r="I979" s="2">
        <v>17.944610986499899</v>
      </c>
      <c r="J979" s="2">
        <f>SUMIF($R$84:$R$110,$A979,$U$84:$U$110)</f>
        <v>50</v>
      </c>
      <c r="K979">
        <v>10</v>
      </c>
      <c r="L979">
        <v>0.14899999999999999</v>
      </c>
      <c r="M979">
        <f t="shared" si="49"/>
        <v>0.89723054932499502</v>
      </c>
      <c r="N979">
        <f t="shared" si="50"/>
        <v>1171.1012022009565</v>
      </c>
    </row>
    <row r="980" spans="1:14" x14ac:dyDescent="0.3">
      <c r="A980" t="str">
        <f t="shared" si="48"/>
        <v>건물평면</v>
      </c>
      <c r="B980" t="s">
        <v>11</v>
      </c>
      <c r="C980" t="s">
        <v>17</v>
      </c>
      <c r="D980" t="s">
        <v>13</v>
      </c>
      <c r="E980" t="s">
        <v>13</v>
      </c>
      <c r="F980" t="s">
        <v>89</v>
      </c>
      <c r="G980" t="s">
        <v>92</v>
      </c>
      <c r="H980" t="s">
        <v>93</v>
      </c>
      <c r="I980" s="2">
        <v>531.73092220099898</v>
      </c>
      <c r="J980" s="2">
        <f>SUMIF($R$84:$R$110,$A980,$U$84:$U$110)</f>
        <v>24.14</v>
      </c>
      <c r="K980">
        <v>6.6</v>
      </c>
      <c r="L980">
        <v>0.14899999999999999</v>
      </c>
      <c r="M980">
        <f t="shared" si="49"/>
        <v>19.448461305957753</v>
      </c>
      <c r="N980">
        <f t="shared" si="50"/>
        <v>25384.909634988297</v>
      </c>
    </row>
    <row r="981" spans="1:14" x14ac:dyDescent="0.3">
      <c r="A981" t="str">
        <f t="shared" si="48"/>
        <v>건물평면</v>
      </c>
      <c r="B981" t="s">
        <v>11</v>
      </c>
      <c r="C981" t="s">
        <v>17</v>
      </c>
      <c r="D981" t="s">
        <v>13</v>
      </c>
      <c r="E981" t="s">
        <v>13</v>
      </c>
      <c r="F981" t="s">
        <v>89</v>
      </c>
      <c r="G981" t="s">
        <v>92</v>
      </c>
      <c r="H981" t="s">
        <v>93</v>
      </c>
      <c r="I981" s="2">
        <v>452.48415103399901</v>
      </c>
      <c r="J981" s="2">
        <f>SUMIF($R$84:$R$110,$A981,$U$84:$U$110)</f>
        <v>24.14</v>
      </c>
      <c r="K981">
        <v>6.6</v>
      </c>
      <c r="L981">
        <v>0.14899999999999999</v>
      </c>
      <c r="M981">
        <f t="shared" si="49"/>
        <v>16.549950615092026</v>
      </c>
      <c r="N981">
        <f t="shared" si="50"/>
        <v>21601.657540842712</v>
      </c>
    </row>
    <row r="982" spans="1:14" x14ac:dyDescent="0.3">
      <c r="A982" t="str">
        <f t="shared" si="48"/>
        <v>건물경사</v>
      </c>
      <c r="B982" t="s">
        <v>11</v>
      </c>
      <c r="C982" t="s">
        <v>12</v>
      </c>
      <c r="D982" t="s">
        <v>13</v>
      </c>
      <c r="E982" t="s">
        <v>13</v>
      </c>
      <c r="F982" t="s">
        <v>89</v>
      </c>
      <c r="G982" t="s">
        <v>92</v>
      </c>
      <c r="H982" t="s">
        <v>93</v>
      </c>
      <c r="I982" s="2">
        <v>957.94089115600002</v>
      </c>
      <c r="J982" s="2">
        <f>SUMIF($R$84:$R$110,$A982,$U$84:$U$110)</f>
        <v>33</v>
      </c>
      <c r="K982">
        <v>6.6</v>
      </c>
      <c r="L982">
        <v>0.14899999999999999</v>
      </c>
      <c r="M982">
        <f t="shared" si="49"/>
        <v>47.897044557800008</v>
      </c>
      <c r="N982">
        <f t="shared" si="50"/>
        <v>62517.138438622882</v>
      </c>
    </row>
    <row r="983" spans="1:14" x14ac:dyDescent="0.3">
      <c r="A983" t="str">
        <f t="shared" si="48"/>
        <v>건물평면</v>
      </c>
      <c r="B983" t="s">
        <v>11</v>
      </c>
      <c r="C983" t="s">
        <v>17</v>
      </c>
      <c r="D983" t="s">
        <v>13</v>
      </c>
      <c r="E983" t="s">
        <v>13</v>
      </c>
      <c r="F983" t="s">
        <v>14</v>
      </c>
      <c r="G983" t="s">
        <v>95</v>
      </c>
      <c r="H983" t="s">
        <v>96</v>
      </c>
      <c r="I983" s="2">
        <v>4600.3400700000002</v>
      </c>
      <c r="J983" s="2">
        <f>SUMIF($R$84:$R$110,$A983,$U$84:$U$110)</f>
        <v>24.14</v>
      </c>
      <c r="K983">
        <v>6.6</v>
      </c>
      <c r="L983">
        <v>0.1358</v>
      </c>
      <c r="M983">
        <f t="shared" si="49"/>
        <v>168.26092316636363</v>
      </c>
      <c r="N983">
        <f t="shared" si="50"/>
        <v>200164.54028609151</v>
      </c>
    </row>
    <row r="984" spans="1:14" x14ac:dyDescent="0.3">
      <c r="A984" t="str">
        <f t="shared" si="48"/>
        <v>주차장노외</v>
      </c>
      <c r="B984" t="s">
        <v>22</v>
      </c>
      <c r="C984" t="s">
        <v>23</v>
      </c>
      <c r="D984" t="s">
        <v>13</v>
      </c>
      <c r="E984" t="s">
        <v>13</v>
      </c>
      <c r="F984" t="s">
        <v>14</v>
      </c>
      <c r="G984" t="s">
        <v>95</v>
      </c>
      <c r="H984" t="s">
        <v>96</v>
      </c>
      <c r="I984" s="2">
        <v>353.70508919999997</v>
      </c>
      <c r="J984" s="2">
        <f>SUMIF($R$84:$R$110,$A984,$U$84:$U$110)</f>
        <v>50</v>
      </c>
      <c r="K984">
        <v>10</v>
      </c>
      <c r="L984">
        <v>0.1358</v>
      </c>
      <c r="M984">
        <f t="shared" si="49"/>
        <v>17.685254459999999</v>
      </c>
      <c r="N984">
        <f t="shared" si="50"/>
        <v>21038.52018765168</v>
      </c>
    </row>
    <row r="985" spans="1:14" x14ac:dyDescent="0.3">
      <c r="A985" t="str">
        <f t="shared" si="48"/>
        <v>주차장노외</v>
      </c>
      <c r="B985" t="s">
        <v>22</v>
      </c>
      <c r="C985" t="s">
        <v>23</v>
      </c>
      <c r="D985" t="s">
        <v>13</v>
      </c>
      <c r="E985" t="s">
        <v>13</v>
      </c>
      <c r="F985" t="s">
        <v>14</v>
      </c>
      <c r="G985" t="s">
        <v>95</v>
      </c>
      <c r="H985" t="s">
        <v>96</v>
      </c>
      <c r="I985" s="2">
        <v>397.70962700000001</v>
      </c>
      <c r="J985" s="2">
        <f>SUMIF($R$84:$R$110,$A985,$U$84:$U$110)</f>
        <v>50</v>
      </c>
      <c r="K985">
        <v>10</v>
      </c>
      <c r="L985">
        <v>0.1358</v>
      </c>
      <c r="M985">
        <f t="shared" si="49"/>
        <v>19.885481350000003</v>
      </c>
      <c r="N985">
        <f t="shared" si="50"/>
        <v>23655.927697810803</v>
      </c>
    </row>
    <row r="986" spans="1:14" x14ac:dyDescent="0.3">
      <c r="A986" t="str">
        <f t="shared" si="48"/>
        <v>주차장노외</v>
      </c>
      <c r="B986" t="s">
        <v>22</v>
      </c>
      <c r="C986" t="s">
        <v>23</v>
      </c>
      <c r="D986" t="s">
        <v>13</v>
      </c>
      <c r="E986" t="s">
        <v>13</v>
      </c>
      <c r="F986" t="s">
        <v>14</v>
      </c>
      <c r="G986" t="s">
        <v>95</v>
      </c>
      <c r="H986" t="s">
        <v>96</v>
      </c>
      <c r="I986" s="2">
        <v>295.75710679999997</v>
      </c>
      <c r="J986" s="2">
        <f>SUMIF($R$84:$R$110,$A986,$U$84:$U$110)</f>
        <v>50</v>
      </c>
      <c r="K986">
        <v>10</v>
      </c>
      <c r="L986">
        <v>0.1358</v>
      </c>
      <c r="M986">
        <f t="shared" si="49"/>
        <v>14.78785534</v>
      </c>
      <c r="N986">
        <f t="shared" si="50"/>
        <v>17591.75101530672</v>
      </c>
    </row>
    <row r="987" spans="1:14" x14ac:dyDescent="0.3">
      <c r="A987" t="str">
        <f t="shared" si="48"/>
        <v>주차장노외</v>
      </c>
      <c r="B987" t="s">
        <v>22</v>
      </c>
      <c r="C987" t="s">
        <v>23</v>
      </c>
      <c r="D987" t="s">
        <v>13</v>
      </c>
      <c r="E987" t="s">
        <v>13</v>
      </c>
      <c r="F987" t="s">
        <v>14</v>
      </c>
      <c r="G987" t="s">
        <v>95</v>
      </c>
      <c r="H987" t="s">
        <v>96</v>
      </c>
      <c r="I987" s="2">
        <v>368.4341422</v>
      </c>
      <c r="J987" s="2">
        <f>SUMIF($R$84:$R$110,$A987,$U$84:$U$110)</f>
        <v>50</v>
      </c>
      <c r="K987">
        <v>10</v>
      </c>
      <c r="L987">
        <v>0.1358</v>
      </c>
      <c r="M987">
        <f t="shared" si="49"/>
        <v>18.42170711</v>
      </c>
      <c r="N987">
        <f t="shared" si="50"/>
        <v>21914.610151712881</v>
      </c>
    </row>
    <row r="988" spans="1:14" x14ac:dyDescent="0.3">
      <c r="A988" t="str">
        <f t="shared" si="48"/>
        <v>주차장노외</v>
      </c>
      <c r="B988" t="s">
        <v>22</v>
      </c>
      <c r="C988" t="s">
        <v>23</v>
      </c>
      <c r="D988" t="s">
        <v>13</v>
      </c>
      <c r="E988" t="s">
        <v>13</v>
      </c>
      <c r="F988" t="s">
        <v>14</v>
      </c>
      <c r="G988" t="s">
        <v>95</v>
      </c>
      <c r="H988" t="s">
        <v>96</v>
      </c>
      <c r="I988" s="2">
        <v>285.29712599999999</v>
      </c>
      <c r="J988" s="2">
        <f>SUMIF($R$84:$R$110,$A988,$U$84:$U$110)</f>
        <v>50</v>
      </c>
      <c r="K988">
        <v>10</v>
      </c>
      <c r="L988">
        <v>0.1358</v>
      </c>
      <c r="M988">
        <f t="shared" si="49"/>
        <v>14.2648563</v>
      </c>
      <c r="N988">
        <f t="shared" si="50"/>
        <v>16969.587173330401</v>
      </c>
    </row>
    <row r="989" spans="1:14" x14ac:dyDescent="0.3">
      <c r="A989" t="str">
        <f t="shared" si="48"/>
        <v>주차장노외</v>
      </c>
      <c r="B989" t="s">
        <v>22</v>
      </c>
      <c r="C989" t="s">
        <v>23</v>
      </c>
      <c r="D989" t="s">
        <v>13</v>
      </c>
      <c r="E989" t="s">
        <v>13</v>
      </c>
      <c r="F989" t="s">
        <v>14</v>
      </c>
      <c r="G989" t="s">
        <v>95</v>
      </c>
      <c r="H989" t="s">
        <v>96</v>
      </c>
      <c r="I989" s="2">
        <v>337.54785240000001</v>
      </c>
      <c r="J989" s="2">
        <f>SUMIF($R$84:$R$110,$A989,$U$84:$U$110)</f>
        <v>50</v>
      </c>
      <c r="K989">
        <v>10</v>
      </c>
      <c r="L989">
        <v>0.1358</v>
      </c>
      <c r="M989">
        <f t="shared" si="49"/>
        <v>16.877392620000002</v>
      </c>
      <c r="N989">
        <f t="shared" si="50"/>
        <v>20077.481279892963</v>
      </c>
    </row>
    <row r="990" spans="1:14" x14ac:dyDescent="0.3">
      <c r="A990" t="str">
        <f t="shared" si="48"/>
        <v>주차장노외</v>
      </c>
      <c r="B990" t="s">
        <v>22</v>
      </c>
      <c r="C990" t="s">
        <v>23</v>
      </c>
      <c r="D990" t="s">
        <v>13</v>
      </c>
      <c r="E990" t="s">
        <v>13</v>
      </c>
      <c r="F990" t="s">
        <v>14</v>
      </c>
      <c r="G990" t="s">
        <v>95</v>
      </c>
      <c r="H990" t="s">
        <v>96</v>
      </c>
      <c r="I990" s="2">
        <v>374.99770039999999</v>
      </c>
      <c r="J990" s="2">
        <f>SUMIF($R$84:$R$110,$A990,$U$84:$U$110)</f>
        <v>50</v>
      </c>
      <c r="K990">
        <v>10</v>
      </c>
      <c r="L990">
        <v>0.1358</v>
      </c>
      <c r="M990">
        <f t="shared" si="49"/>
        <v>18.749885020000001</v>
      </c>
      <c r="N990">
        <f t="shared" si="50"/>
        <v>22305.013218872162</v>
      </c>
    </row>
    <row r="991" spans="1:14" x14ac:dyDescent="0.3">
      <c r="A991" t="str">
        <f t="shared" si="48"/>
        <v>주차장노외</v>
      </c>
      <c r="B991" t="s">
        <v>22</v>
      </c>
      <c r="C991" t="s">
        <v>23</v>
      </c>
      <c r="D991" t="s">
        <v>13</v>
      </c>
      <c r="E991" t="s">
        <v>13</v>
      </c>
      <c r="F991" t="s">
        <v>14</v>
      </c>
      <c r="G991" t="s">
        <v>95</v>
      </c>
      <c r="H991" t="s">
        <v>96</v>
      </c>
      <c r="I991" s="2">
        <v>495.90912100000003</v>
      </c>
      <c r="J991" s="2">
        <f>SUMIF($R$84:$R$110,$A991,$U$84:$U$110)</f>
        <v>50</v>
      </c>
      <c r="K991">
        <v>10</v>
      </c>
      <c r="L991">
        <v>0.1358</v>
      </c>
      <c r="M991">
        <f t="shared" si="49"/>
        <v>24.795456050000002</v>
      </c>
      <c r="N991">
        <f t="shared" si="50"/>
        <v>29496.872880728402</v>
      </c>
    </row>
    <row r="992" spans="1:14" x14ac:dyDescent="0.3">
      <c r="A992" t="str">
        <f t="shared" si="48"/>
        <v>주차장노외</v>
      </c>
      <c r="B992" t="s">
        <v>22</v>
      </c>
      <c r="C992" t="s">
        <v>23</v>
      </c>
      <c r="D992" t="s">
        <v>13</v>
      </c>
      <c r="E992" t="s">
        <v>13</v>
      </c>
      <c r="F992" t="s">
        <v>14</v>
      </c>
      <c r="G992" t="s">
        <v>95</v>
      </c>
      <c r="H992" t="s">
        <v>96</v>
      </c>
      <c r="I992" s="2">
        <v>276.69338399999998</v>
      </c>
      <c r="J992" s="2">
        <f>SUMIF($R$84:$R$110,$A992,$U$84:$U$110)</f>
        <v>50</v>
      </c>
      <c r="K992">
        <v>10</v>
      </c>
      <c r="L992">
        <v>0.1358</v>
      </c>
      <c r="M992">
        <f t="shared" si="49"/>
        <v>13.8346692</v>
      </c>
      <c r="N992">
        <f t="shared" si="50"/>
        <v>16457.833157673602</v>
      </c>
    </row>
    <row r="993" spans="1:14" x14ac:dyDescent="0.3">
      <c r="A993" t="str">
        <f t="shared" si="48"/>
        <v>주차장노외</v>
      </c>
      <c r="B993" t="s">
        <v>22</v>
      </c>
      <c r="C993" t="s">
        <v>23</v>
      </c>
      <c r="D993" t="s">
        <v>13</v>
      </c>
      <c r="E993" t="s">
        <v>13</v>
      </c>
      <c r="F993" t="s">
        <v>14</v>
      </c>
      <c r="G993" t="s">
        <v>95</v>
      </c>
      <c r="H993" t="s">
        <v>96</v>
      </c>
      <c r="I993" s="2">
        <v>270.55371380000003</v>
      </c>
      <c r="J993" s="2">
        <f>SUMIF($R$84:$R$110,$A993,$U$84:$U$110)</f>
        <v>50</v>
      </c>
      <c r="K993">
        <v>10</v>
      </c>
      <c r="L993">
        <v>0.1358</v>
      </c>
      <c r="M993">
        <f t="shared" si="49"/>
        <v>13.527685690000002</v>
      </c>
      <c r="N993">
        <f t="shared" si="50"/>
        <v>16092.643118309523</v>
      </c>
    </row>
    <row r="994" spans="1:14" x14ac:dyDescent="0.3">
      <c r="A994" t="str">
        <f t="shared" si="48"/>
        <v>주차장노외</v>
      </c>
      <c r="B994" t="s">
        <v>22</v>
      </c>
      <c r="C994" t="s">
        <v>23</v>
      </c>
      <c r="D994" t="s">
        <v>13</v>
      </c>
      <c r="E994" t="s">
        <v>13</v>
      </c>
      <c r="F994" t="s">
        <v>14</v>
      </c>
      <c r="G994" t="s">
        <v>95</v>
      </c>
      <c r="H994" t="s">
        <v>96</v>
      </c>
      <c r="I994" s="2">
        <v>159.2150201</v>
      </c>
      <c r="J994" s="2">
        <f>SUMIF($R$84:$R$110,$A994,$U$84:$U$110)</f>
        <v>50</v>
      </c>
      <c r="K994">
        <v>10</v>
      </c>
      <c r="L994">
        <v>0.1358</v>
      </c>
      <c r="M994">
        <f t="shared" si="49"/>
        <v>7.9607510050000005</v>
      </c>
      <c r="N994">
        <f t="shared" si="50"/>
        <v>9470.1730815560404</v>
      </c>
    </row>
    <row r="995" spans="1:14" x14ac:dyDescent="0.3">
      <c r="A995" t="str">
        <f t="shared" si="48"/>
        <v>주차장노외</v>
      </c>
      <c r="B995" t="s">
        <v>22</v>
      </c>
      <c r="C995" t="s">
        <v>23</v>
      </c>
      <c r="D995" t="s">
        <v>13</v>
      </c>
      <c r="E995" t="s">
        <v>13</v>
      </c>
      <c r="F995" t="s">
        <v>14</v>
      </c>
      <c r="G995" t="s">
        <v>95</v>
      </c>
      <c r="H995" t="s">
        <v>96</v>
      </c>
      <c r="I995" s="2">
        <v>261.68277849999998</v>
      </c>
      <c r="J995" s="2">
        <f>SUMIF($R$84:$R$110,$A995,$U$84:$U$110)</f>
        <v>50</v>
      </c>
      <c r="K995">
        <v>10</v>
      </c>
      <c r="L995">
        <v>0.1358</v>
      </c>
      <c r="M995">
        <f t="shared" si="49"/>
        <v>13.084138925</v>
      </c>
      <c r="N995">
        <f t="shared" si="50"/>
        <v>15564.996338291399</v>
      </c>
    </row>
    <row r="996" spans="1:14" x14ac:dyDescent="0.3">
      <c r="A996" t="str">
        <f t="shared" si="48"/>
        <v>주차장노외</v>
      </c>
      <c r="B996" t="s">
        <v>22</v>
      </c>
      <c r="C996" t="s">
        <v>23</v>
      </c>
      <c r="D996" t="s">
        <v>13</v>
      </c>
      <c r="E996" t="s">
        <v>13</v>
      </c>
      <c r="F996" t="s">
        <v>14</v>
      </c>
      <c r="G996" t="s">
        <v>95</v>
      </c>
      <c r="H996" t="s">
        <v>96</v>
      </c>
      <c r="I996" s="2">
        <v>178.92968450000001</v>
      </c>
      <c r="J996" s="2">
        <f>SUMIF($R$84:$R$110,$A996,$U$84:$U$110)</f>
        <v>50</v>
      </c>
      <c r="K996">
        <v>10</v>
      </c>
      <c r="L996">
        <v>0.1358</v>
      </c>
      <c r="M996">
        <f t="shared" si="49"/>
        <v>8.9464842250000007</v>
      </c>
      <c r="N996">
        <f t="shared" si="50"/>
        <v>10642.809205933801</v>
      </c>
    </row>
    <row r="997" spans="1:14" x14ac:dyDescent="0.3">
      <c r="A997" t="str">
        <f t="shared" si="48"/>
        <v>주차장노외</v>
      </c>
      <c r="B997" t="s">
        <v>22</v>
      </c>
      <c r="C997" t="s">
        <v>23</v>
      </c>
      <c r="D997" t="s">
        <v>13</v>
      </c>
      <c r="E997" t="s">
        <v>13</v>
      </c>
      <c r="F997" t="s">
        <v>14</v>
      </c>
      <c r="G997" t="s">
        <v>95</v>
      </c>
      <c r="H997" t="s">
        <v>96</v>
      </c>
      <c r="I997" s="2">
        <v>191.1155526</v>
      </c>
      <c r="J997" s="2">
        <f>SUMIF($R$84:$R$110,$A997,$U$84:$U$110)</f>
        <v>50</v>
      </c>
      <c r="K997">
        <v>10</v>
      </c>
      <c r="L997">
        <v>0.1358</v>
      </c>
      <c r="M997">
        <f t="shared" si="49"/>
        <v>9.5557776299999997</v>
      </c>
      <c r="N997">
        <f t="shared" si="50"/>
        <v>11367.629514869041</v>
      </c>
    </row>
    <row r="998" spans="1:14" x14ac:dyDescent="0.3">
      <c r="A998" t="str">
        <f t="shared" si="48"/>
        <v>주차장노외</v>
      </c>
      <c r="B998" t="s">
        <v>22</v>
      </c>
      <c r="C998" t="s">
        <v>23</v>
      </c>
      <c r="D998" t="s">
        <v>13</v>
      </c>
      <c r="E998" t="s">
        <v>13</v>
      </c>
      <c r="F998" t="s">
        <v>14</v>
      </c>
      <c r="G998" t="s">
        <v>95</v>
      </c>
      <c r="H998" t="s">
        <v>96</v>
      </c>
      <c r="I998" s="2">
        <v>180.98137689999999</v>
      </c>
      <c r="J998" s="2">
        <f>SUMIF($R$84:$R$110,$A998,$U$84:$U$110)</f>
        <v>50</v>
      </c>
      <c r="K998">
        <v>10</v>
      </c>
      <c r="L998">
        <v>0.1358</v>
      </c>
      <c r="M998">
        <f t="shared" si="49"/>
        <v>9.049068844999999</v>
      </c>
      <c r="N998">
        <f t="shared" si="50"/>
        <v>10764.844690562759</v>
      </c>
    </row>
    <row r="999" spans="1:14" x14ac:dyDescent="0.3">
      <c r="A999" t="str">
        <f t="shared" si="48"/>
        <v>주차장노외</v>
      </c>
      <c r="B999" t="s">
        <v>22</v>
      </c>
      <c r="C999" t="s">
        <v>23</v>
      </c>
      <c r="D999" t="s">
        <v>13</v>
      </c>
      <c r="E999" t="s">
        <v>13</v>
      </c>
      <c r="F999" t="s">
        <v>14</v>
      </c>
      <c r="G999" t="s">
        <v>95</v>
      </c>
      <c r="H999" t="s">
        <v>96</v>
      </c>
      <c r="I999" s="2">
        <v>336.1131906</v>
      </c>
      <c r="J999" s="2">
        <f>SUMIF($R$84:$R$110,$A999,$U$84:$U$110)</f>
        <v>50</v>
      </c>
      <c r="K999">
        <v>10</v>
      </c>
      <c r="L999">
        <v>0.1358</v>
      </c>
      <c r="M999">
        <f t="shared" si="49"/>
        <v>16.80565953</v>
      </c>
      <c r="N999">
        <f t="shared" si="50"/>
        <v>19992.147022164241</v>
      </c>
    </row>
    <row r="1000" spans="1:14" x14ac:dyDescent="0.3">
      <c r="A1000" t="str">
        <f t="shared" si="48"/>
        <v>주차장노외</v>
      </c>
      <c r="B1000" t="s">
        <v>22</v>
      </c>
      <c r="C1000" t="s">
        <v>23</v>
      </c>
      <c r="D1000" t="s">
        <v>13</v>
      </c>
      <c r="E1000" t="s">
        <v>13</v>
      </c>
      <c r="F1000" t="s">
        <v>14</v>
      </c>
      <c r="G1000" t="s">
        <v>95</v>
      </c>
      <c r="H1000" t="s">
        <v>96</v>
      </c>
      <c r="I1000" s="2">
        <v>201.0471148</v>
      </c>
      <c r="J1000" s="2">
        <f>SUMIF($R$84:$R$110,$A1000,$U$84:$U$110)</f>
        <v>50</v>
      </c>
      <c r="K1000">
        <v>10</v>
      </c>
      <c r="L1000">
        <v>0.1358</v>
      </c>
      <c r="M1000">
        <f t="shared" si="49"/>
        <v>10.052355740000001</v>
      </c>
      <c r="N1000">
        <f t="shared" si="50"/>
        <v>11958.362807149922</v>
      </c>
    </row>
    <row r="1001" spans="1:14" x14ac:dyDescent="0.3">
      <c r="A1001" t="str">
        <f t="shared" si="48"/>
        <v>주차장노외</v>
      </c>
      <c r="B1001" t="s">
        <v>22</v>
      </c>
      <c r="C1001" t="s">
        <v>23</v>
      </c>
      <c r="D1001" t="s">
        <v>13</v>
      </c>
      <c r="E1001" t="s">
        <v>13</v>
      </c>
      <c r="F1001" t="s">
        <v>14</v>
      </c>
      <c r="G1001" t="s">
        <v>95</v>
      </c>
      <c r="H1001" t="s">
        <v>96</v>
      </c>
      <c r="I1001" s="2">
        <v>92.294581840000006</v>
      </c>
      <c r="J1001" s="2">
        <f>SUMIF($R$84:$R$110,$A1001,$U$84:$U$110)</f>
        <v>50</v>
      </c>
      <c r="K1001">
        <v>10</v>
      </c>
      <c r="L1001">
        <v>0.1358</v>
      </c>
      <c r="M1001">
        <f t="shared" si="49"/>
        <v>4.6147290920000001</v>
      </c>
      <c r="N1001">
        <f t="shared" si="50"/>
        <v>5489.7186456759364</v>
      </c>
    </row>
    <row r="1002" spans="1:14" x14ac:dyDescent="0.3">
      <c r="A1002" t="str">
        <f t="shared" si="48"/>
        <v>주차장노외</v>
      </c>
      <c r="B1002" t="s">
        <v>22</v>
      </c>
      <c r="C1002" t="s">
        <v>23</v>
      </c>
      <c r="D1002" t="s">
        <v>13</v>
      </c>
      <c r="E1002" t="s">
        <v>13</v>
      </c>
      <c r="F1002" t="s">
        <v>14</v>
      </c>
      <c r="G1002" t="s">
        <v>95</v>
      </c>
      <c r="H1002" t="s">
        <v>96</v>
      </c>
      <c r="I1002" s="2">
        <v>52.617745890000002</v>
      </c>
      <c r="J1002" s="2">
        <f>SUMIF($R$84:$R$110,$A1002,$U$84:$U$110)</f>
        <v>50</v>
      </c>
      <c r="K1002">
        <v>10</v>
      </c>
      <c r="L1002">
        <v>0.1358</v>
      </c>
      <c r="M1002">
        <f t="shared" si="49"/>
        <v>2.6308872945000004</v>
      </c>
      <c r="N1002">
        <f t="shared" si="50"/>
        <v>3129.7245726355568</v>
      </c>
    </row>
    <row r="1003" spans="1:14" x14ac:dyDescent="0.3">
      <c r="A1003" t="str">
        <f t="shared" si="48"/>
        <v>건물평면</v>
      </c>
      <c r="B1003" t="s">
        <v>11</v>
      </c>
      <c r="C1003" t="s">
        <v>17</v>
      </c>
      <c r="D1003" t="s">
        <v>13</v>
      </c>
      <c r="E1003" t="s">
        <v>13</v>
      </c>
      <c r="F1003" t="s">
        <v>14</v>
      </c>
      <c r="G1003" t="s">
        <v>95</v>
      </c>
      <c r="H1003" t="s">
        <v>96</v>
      </c>
      <c r="I1003" s="2">
        <v>7556.5575280000003</v>
      </c>
      <c r="J1003" s="2">
        <f>SUMIF($R$84:$R$110,$A1003,$U$84:$U$110)</f>
        <v>24.14</v>
      </c>
      <c r="K1003">
        <v>6.6</v>
      </c>
      <c r="L1003">
        <v>0.1358</v>
      </c>
      <c r="M1003">
        <f t="shared" si="49"/>
        <v>276.38681625139395</v>
      </c>
      <c r="N1003">
        <f t="shared" si="50"/>
        <v>328791.96770718828</v>
      </c>
    </row>
    <row r="1004" spans="1:14" x14ac:dyDescent="0.3">
      <c r="A1004" t="str">
        <f t="shared" si="48"/>
        <v>유휴부지나지</v>
      </c>
      <c r="B1004" t="s">
        <v>40</v>
      </c>
      <c r="C1004" t="s">
        <v>25</v>
      </c>
      <c r="D1004" t="s">
        <v>13</v>
      </c>
      <c r="E1004" t="s">
        <v>13</v>
      </c>
      <c r="F1004" t="s">
        <v>14</v>
      </c>
      <c r="G1004" t="s">
        <v>95</v>
      </c>
      <c r="H1004" t="s">
        <v>96</v>
      </c>
      <c r="I1004" s="2">
        <v>708.86353870000005</v>
      </c>
      <c r="J1004" s="2">
        <f>SUMIF($R$84:$R$110,$A1004,$U$84:$U$110)</f>
        <v>50</v>
      </c>
      <c r="K1004">
        <v>10</v>
      </c>
      <c r="L1004">
        <v>0.1358</v>
      </c>
      <c r="M1004">
        <f t="shared" si="49"/>
        <v>35.443176935000004</v>
      </c>
      <c r="N1004">
        <f t="shared" si="50"/>
        <v>42163.486827291483</v>
      </c>
    </row>
    <row r="1005" spans="1:14" x14ac:dyDescent="0.3">
      <c r="A1005" t="str">
        <f t="shared" si="48"/>
        <v>주차장노외</v>
      </c>
      <c r="B1005" t="s">
        <v>22</v>
      </c>
      <c r="C1005" t="s">
        <v>23</v>
      </c>
      <c r="D1005" t="s">
        <v>13</v>
      </c>
      <c r="E1005" t="s">
        <v>13</v>
      </c>
      <c r="F1005" t="s">
        <v>97</v>
      </c>
      <c r="G1005" t="s">
        <v>98</v>
      </c>
      <c r="H1005" t="s">
        <v>99</v>
      </c>
      <c r="I1005" s="2">
        <v>76.655633640000005</v>
      </c>
      <c r="J1005" s="2">
        <f>SUMIF($R$84:$R$110,$A1005,$U$84:$U$110)</f>
        <v>50</v>
      </c>
      <c r="K1005">
        <v>10</v>
      </c>
      <c r="L1005">
        <v>0.1363</v>
      </c>
      <c r="M1005">
        <f t="shared" si="49"/>
        <v>3.8327816820000002</v>
      </c>
      <c r="N1005">
        <f t="shared" si="50"/>
        <v>4576.2953349278159</v>
      </c>
    </row>
    <row r="1006" spans="1:14" x14ac:dyDescent="0.3">
      <c r="A1006" t="str">
        <f t="shared" si="48"/>
        <v>주차장노외</v>
      </c>
      <c r="B1006" t="s">
        <v>22</v>
      </c>
      <c r="C1006" t="s">
        <v>23</v>
      </c>
      <c r="D1006" t="s">
        <v>13</v>
      </c>
      <c r="E1006" t="s">
        <v>13</v>
      </c>
      <c r="F1006" t="s">
        <v>97</v>
      </c>
      <c r="G1006" t="s">
        <v>98</v>
      </c>
      <c r="H1006" t="s">
        <v>99</v>
      </c>
      <c r="I1006" s="2">
        <v>77.431788949999998</v>
      </c>
      <c r="J1006" s="2">
        <f>SUMIF($R$84:$R$110,$A1006,$U$84:$U$110)</f>
        <v>50</v>
      </c>
      <c r="K1006">
        <v>10</v>
      </c>
      <c r="L1006">
        <v>0.1363</v>
      </c>
      <c r="M1006">
        <f t="shared" si="49"/>
        <v>3.8715894474999999</v>
      </c>
      <c r="N1006">
        <f t="shared" si="50"/>
        <v>4622.6313412416303</v>
      </c>
    </row>
    <row r="1007" spans="1:14" x14ac:dyDescent="0.3">
      <c r="A1007" t="str">
        <f t="shared" si="48"/>
        <v>주차장노외</v>
      </c>
      <c r="B1007" t="s">
        <v>22</v>
      </c>
      <c r="C1007" t="s">
        <v>23</v>
      </c>
      <c r="D1007" t="s">
        <v>13</v>
      </c>
      <c r="E1007" t="s">
        <v>13</v>
      </c>
      <c r="F1007" t="s">
        <v>97</v>
      </c>
      <c r="G1007" t="s">
        <v>98</v>
      </c>
      <c r="H1007" t="s">
        <v>99</v>
      </c>
      <c r="I1007" s="2">
        <v>51.105246700000002</v>
      </c>
      <c r="J1007" s="2">
        <f>SUMIF($R$84:$R$110,$A1007,$U$84:$U$110)</f>
        <v>50</v>
      </c>
      <c r="K1007">
        <v>10</v>
      </c>
      <c r="L1007">
        <v>0.1363</v>
      </c>
      <c r="M1007">
        <f t="shared" si="49"/>
        <v>2.5552623350000001</v>
      </c>
      <c r="N1007">
        <f t="shared" si="50"/>
        <v>3050.9525648419803</v>
      </c>
    </row>
    <row r="1008" spans="1:14" x14ac:dyDescent="0.3">
      <c r="A1008" t="str">
        <f t="shared" si="48"/>
        <v>주차장노외</v>
      </c>
      <c r="B1008" t="s">
        <v>22</v>
      </c>
      <c r="C1008" t="s">
        <v>23</v>
      </c>
      <c r="D1008" t="s">
        <v>13</v>
      </c>
      <c r="E1008" t="s">
        <v>13</v>
      </c>
      <c r="F1008" t="s">
        <v>97</v>
      </c>
      <c r="G1008" t="s">
        <v>98</v>
      </c>
      <c r="H1008" t="s">
        <v>99</v>
      </c>
      <c r="I1008" s="2">
        <v>47.059697720000003</v>
      </c>
      <c r="J1008" s="2">
        <f>SUMIF($R$84:$R$110,$A1008,$U$84:$U$110)</f>
        <v>50</v>
      </c>
      <c r="K1008">
        <v>10</v>
      </c>
      <c r="L1008">
        <v>0.1363</v>
      </c>
      <c r="M1008">
        <f t="shared" si="49"/>
        <v>2.3529848860000002</v>
      </c>
      <c r="N1008">
        <f t="shared" si="50"/>
        <v>2809.4357180653683</v>
      </c>
    </row>
    <row r="1009" spans="1:14" x14ac:dyDescent="0.3">
      <c r="A1009" t="str">
        <f t="shared" si="48"/>
        <v>주차장노외</v>
      </c>
      <c r="B1009" t="s">
        <v>22</v>
      </c>
      <c r="C1009" t="s">
        <v>23</v>
      </c>
      <c r="D1009" t="s">
        <v>13</v>
      </c>
      <c r="E1009" t="s">
        <v>13</v>
      </c>
      <c r="F1009" t="s">
        <v>97</v>
      </c>
      <c r="G1009" t="s">
        <v>98</v>
      </c>
      <c r="H1009" t="s">
        <v>99</v>
      </c>
      <c r="I1009" s="2">
        <v>23.481435350000002</v>
      </c>
      <c r="J1009" s="2">
        <f>SUMIF($R$84:$R$110,$A1009,$U$84:$U$110)</f>
        <v>50</v>
      </c>
      <c r="K1009">
        <v>10</v>
      </c>
      <c r="L1009">
        <v>0.1363</v>
      </c>
      <c r="M1009">
        <f t="shared" si="49"/>
        <v>1.1740717675000001</v>
      </c>
      <c r="N1009">
        <f t="shared" si="50"/>
        <v>1401.8276015337901</v>
      </c>
    </row>
    <row r="1010" spans="1:14" x14ac:dyDescent="0.3">
      <c r="A1010" t="str">
        <f t="shared" si="48"/>
        <v>주차장노외</v>
      </c>
      <c r="B1010" t="s">
        <v>22</v>
      </c>
      <c r="C1010" t="s">
        <v>23</v>
      </c>
      <c r="D1010" t="s">
        <v>13</v>
      </c>
      <c r="E1010" t="s">
        <v>13</v>
      </c>
      <c r="F1010" t="s">
        <v>97</v>
      </c>
      <c r="G1010" t="s">
        <v>98</v>
      </c>
      <c r="H1010" t="s">
        <v>99</v>
      </c>
      <c r="I1010" s="2">
        <v>32.615847500000001</v>
      </c>
      <c r="J1010" s="2">
        <f>SUMIF($R$84:$R$110,$A1010,$U$84:$U$110)</f>
        <v>50</v>
      </c>
      <c r="K1010">
        <v>10</v>
      </c>
      <c r="L1010">
        <v>0.1363</v>
      </c>
      <c r="M1010">
        <f t="shared" si="49"/>
        <v>1.6307923750000002</v>
      </c>
      <c r="N1010">
        <f t="shared" si="50"/>
        <v>1947.1465262415004</v>
      </c>
    </row>
    <row r="1011" spans="1:14" x14ac:dyDescent="0.3">
      <c r="A1011" t="str">
        <f t="shared" si="48"/>
        <v>주차장노외</v>
      </c>
      <c r="B1011" t="s">
        <v>22</v>
      </c>
      <c r="C1011" t="s">
        <v>23</v>
      </c>
      <c r="D1011" t="s">
        <v>13</v>
      </c>
      <c r="E1011" t="s">
        <v>13</v>
      </c>
      <c r="F1011" t="s">
        <v>97</v>
      </c>
      <c r="G1011" t="s">
        <v>98</v>
      </c>
      <c r="H1011" t="s">
        <v>99</v>
      </c>
      <c r="I1011" s="2">
        <v>70.46002498</v>
      </c>
      <c r="J1011" s="2">
        <f>SUMIF($R$84:$R$110,$A1011,$U$84:$U$110)</f>
        <v>50</v>
      </c>
      <c r="K1011">
        <v>10</v>
      </c>
      <c r="L1011">
        <v>0.1363</v>
      </c>
      <c r="M1011">
        <f t="shared" si="49"/>
        <v>3.523001249</v>
      </c>
      <c r="N1011">
        <f t="shared" si="50"/>
        <v>4206.4212152910122</v>
      </c>
    </row>
    <row r="1012" spans="1:14" x14ac:dyDescent="0.3">
      <c r="A1012" t="str">
        <f t="shared" si="48"/>
        <v>주차장노외</v>
      </c>
      <c r="B1012" t="s">
        <v>22</v>
      </c>
      <c r="C1012" t="s">
        <v>23</v>
      </c>
      <c r="D1012" t="s">
        <v>13</v>
      </c>
      <c r="E1012" t="s">
        <v>13</v>
      </c>
      <c r="F1012" t="s">
        <v>97</v>
      </c>
      <c r="G1012" t="s">
        <v>98</v>
      </c>
      <c r="H1012" t="s">
        <v>99</v>
      </c>
      <c r="I1012" s="2">
        <v>200.5696729</v>
      </c>
      <c r="J1012" s="2">
        <f>SUMIF($R$84:$R$110,$A1012,$U$84:$U$110)</f>
        <v>50</v>
      </c>
      <c r="K1012">
        <v>10</v>
      </c>
      <c r="L1012">
        <v>0.1363</v>
      </c>
      <c r="M1012">
        <f t="shared" si="49"/>
        <v>10.028483645000001</v>
      </c>
      <c r="N1012">
        <f t="shared" si="50"/>
        <v>11973.889130326261</v>
      </c>
    </row>
    <row r="1013" spans="1:14" x14ac:dyDescent="0.3">
      <c r="A1013" t="str">
        <f t="shared" si="48"/>
        <v>주차장노외</v>
      </c>
      <c r="B1013" t="s">
        <v>22</v>
      </c>
      <c r="C1013" t="s">
        <v>23</v>
      </c>
      <c r="D1013" t="s">
        <v>13</v>
      </c>
      <c r="E1013" t="s">
        <v>13</v>
      </c>
      <c r="F1013" t="s">
        <v>97</v>
      </c>
      <c r="G1013" t="s">
        <v>98</v>
      </c>
      <c r="H1013" t="s">
        <v>99</v>
      </c>
      <c r="I1013" s="2">
        <v>111.5730121</v>
      </c>
      <c r="J1013" s="2">
        <f>SUMIF($R$84:$R$110,$A1013,$U$84:$U$110)</f>
        <v>50</v>
      </c>
      <c r="K1013">
        <v>10</v>
      </c>
      <c r="L1013">
        <v>0.1363</v>
      </c>
      <c r="M1013">
        <f t="shared" si="49"/>
        <v>5.578650605</v>
      </c>
      <c r="N1013">
        <f t="shared" si="50"/>
        <v>6660.84187856274</v>
      </c>
    </row>
    <row r="1014" spans="1:14" x14ac:dyDescent="0.3">
      <c r="A1014" t="str">
        <f t="shared" si="48"/>
        <v>주차장노외</v>
      </c>
      <c r="B1014" t="s">
        <v>22</v>
      </c>
      <c r="C1014" t="s">
        <v>23</v>
      </c>
      <c r="D1014" t="s">
        <v>13</v>
      </c>
      <c r="E1014" t="s">
        <v>13</v>
      </c>
      <c r="F1014" t="s">
        <v>97</v>
      </c>
      <c r="G1014" t="s">
        <v>98</v>
      </c>
      <c r="H1014" t="s">
        <v>99</v>
      </c>
      <c r="I1014" s="2">
        <v>64.472345840000003</v>
      </c>
      <c r="J1014" s="2">
        <f>SUMIF($R$84:$R$110,$A1014,$U$84:$U$110)</f>
        <v>50</v>
      </c>
      <c r="K1014">
        <v>10</v>
      </c>
      <c r="L1014">
        <v>0.1363</v>
      </c>
      <c r="M1014">
        <f t="shared" si="49"/>
        <v>3.2236172920000001</v>
      </c>
      <c r="N1014">
        <f t="shared" si="50"/>
        <v>3848.960363240496</v>
      </c>
    </row>
    <row r="1015" spans="1:14" x14ac:dyDescent="0.3">
      <c r="A1015" t="str">
        <f t="shared" si="48"/>
        <v>주차장노외</v>
      </c>
      <c r="B1015" t="s">
        <v>22</v>
      </c>
      <c r="C1015" t="s">
        <v>23</v>
      </c>
      <c r="D1015" t="s">
        <v>13</v>
      </c>
      <c r="E1015" t="s">
        <v>13</v>
      </c>
      <c r="F1015" t="s">
        <v>97</v>
      </c>
      <c r="G1015" t="s">
        <v>98</v>
      </c>
      <c r="H1015" t="s">
        <v>99</v>
      </c>
      <c r="I1015" s="2">
        <v>82.462123450000007</v>
      </c>
      <c r="J1015" s="2">
        <f>SUMIF($R$84:$R$110,$A1015,$U$84:$U$110)</f>
        <v>50</v>
      </c>
      <c r="K1015">
        <v>10</v>
      </c>
      <c r="L1015">
        <v>0.1363</v>
      </c>
      <c r="M1015">
        <f t="shared" si="49"/>
        <v>4.1231061725000009</v>
      </c>
      <c r="N1015">
        <f t="shared" si="50"/>
        <v>4922.9392926909313</v>
      </c>
    </row>
    <row r="1016" spans="1:14" x14ac:dyDescent="0.3">
      <c r="A1016" t="str">
        <f t="shared" si="48"/>
        <v>주차장노외</v>
      </c>
      <c r="B1016" t="s">
        <v>22</v>
      </c>
      <c r="C1016" t="s">
        <v>23</v>
      </c>
      <c r="D1016" t="s">
        <v>13</v>
      </c>
      <c r="E1016" t="s">
        <v>13</v>
      </c>
      <c r="F1016" t="s">
        <v>97</v>
      </c>
      <c r="G1016" t="s">
        <v>98</v>
      </c>
      <c r="H1016" t="s">
        <v>99</v>
      </c>
      <c r="I1016" s="2">
        <v>300.93054369999999</v>
      </c>
      <c r="J1016" s="2">
        <f>SUMIF($R$84:$R$110,$A1016,$U$84:$U$110)</f>
        <v>50</v>
      </c>
      <c r="K1016">
        <v>10</v>
      </c>
      <c r="L1016">
        <v>0.1363</v>
      </c>
      <c r="M1016">
        <f t="shared" si="49"/>
        <v>15.046527185</v>
      </c>
      <c r="N1016">
        <f t="shared" si="50"/>
        <v>17965.372900563783</v>
      </c>
    </row>
    <row r="1017" spans="1:14" x14ac:dyDescent="0.3">
      <c r="A1017" t="str">
        <f t="shared" si="48"/>
        <v>주차장노외</v>
      </c>
      <c r="B1017" t="s">
        <v>22</v>
      </c>
      <c r="C1017" t="s">
        <v>23</v>
      </c>
      <c r="D1017" t="s">
        <v>13</v>
      </c>
      <c r="E1017" t="s">
        <v>13</v>
      </c>
      <c r="F1017" t="s">
        <v>97</v>
      </c>
      <c r="G1017" t="s">
        <v>98</v>
      </c>
      <c r="H1017" t="s">
        <v>99</v>
      </c>
      <c r="I1017" s="2">
        <v>273.05882259999998</v>
      </c>
      <c r="J1017" s="2">
        <f>SUMIF($R$84:$R$110,$A1017,$U$84:$U$110)</f>
        <v>50</v>
      </c>
      <c r="K1017">
        <v>10</v>
      </c>
      <c r="L1017">
        <v>0.1363</v>
      </c>
      <c r="M1017">
        <f t="shared" si="49"/>
        <v>13.65294113</v>
      </c>
      <c r="N1017">
        <f t="shared" si="50"/>
        <v>16301.447873926441</v>
      </c>
    </row>
    <row r="1018" spans="1:14" x14ac:dyDescent="0.3">
      <c r="A1018" t="str">
        <f t="shared" si="48"/>
        <v>주차장노외</v>
      </c>
      <c r="B1018" t="s">
        <v>22</v>
      </c>
      <c r="C1018" t="s">
        <v>23</v>
      </c>
      <c r="D1018" t="s">
        <v>13</v>
      </c>
      <c r="E1018" t="s">
        <v>13</v>
      </c>
      <c r="F1018" t="s">
        <v>97</v>
      </c>
      <c r="G1018" t="s">
        <v>98</v>
      </c>
      <c r="H1018" t="s">
        <v>99</v>
      </c>
      <c r="I1018" s="2">
        <v>317.95712220000001</v>
      </c>
      <c r="J1018" s="2">
        <f>SUMIF($R$84:$R$110,$A1018,$U$84:$U$110)</f>
        <v>50</v>
      </c>
      <c r="K1018">
        <v>10</v>
      </c>
      <c r="L1018">
        <v>0.1363</v>
      </c>
      <c r="M1018">
        <f t="shared" si="49"/>
        <v>15.897856110000001</v>
      </c>
      <c r="N1018">
        <f t="shared" si="50"/>
        <v>18981.849421066679</v>
      </c>
    </row>
    <row r="1019" spans="1:14" x14ac:dyDescent="0.3">
      <c r="A1019" t="str">
        <f t="shared" si="48"/>
        <v>주차장노외</v>
      </c>
      <c r="B1019" t="s">
        <v>22</v>
      </c>
      <c r="C1019" t="s">
        <v>23</v>
      </c>
      <c r="D1019" t="s">
        <v>13</v>
      </c>
      <c r="E1019" t="s">
        <v>13</v>
      </c>
      <c r="F1019" t="s">
        <v>97</v>
      </c>
      <c r="G1019" t="s">
        <v>98</v>
      </c>
      <c r="H1019" t="s">
        <v>99</v>
      </c>
      <c r="I1019" s="2">
        <v>301.98648789999999</v>
      </c>
      <c r="J1019" s="2">
        <f>SUMIF($R$84:$R$110,$A1019,$U$84:$U$110)</f>
        <v>50</v>
      </c>
      <c r="K1019">
        <v>10</v>
      </c>
      <c r="L1019">
        <v>0.1363</v>
      </c>
      <c r="M1019">
        <f t="shared" si="49"/>
        <v>15.099324395</v>
      </c>
      <c r="N1019">
        <f t="shared" si="50"/>
        <v>18028.412135737261</v>
      </c>
    </row>
    <row r="1020" spans="1:14" x14ac:dyDescent="0.3">
      <c r="A1020" t="str">
        <f t="shared" si="48"/>
        <v>주차장노외</v>
      </c>
      <c r="B1020" t="s">
        <v>22</v>
      </c>
      <c r="C1020" t="s">
        <v>23</v>
      </c>
      <c r="D1020" t="s">
        <v>13</v>
      </c>
      <c r="E1020" t="s">
        <v>13</v>
      </c>
      <c r="F1020" t="s">
        <v>97</v>
      </c>
      <c r="G1020" t="s">
        <v>98</v>
      </c>
      <c r="H1020" t="s">
        <v>99</v>
      </c>
      <c r="I1020" s="2">
        <v>251.60116189999999</v>
      </c>
      <c r="J1020" s="2">
        <f>SUMIF($R$84:$R$110,$A1020,$U$84:$U$110)</f>
        <v>50</v>
      </c>
      <c r="K1020">
        <v>10</v>
      </c>
      <c r="L1020">
        <v>0.1363</v>
      </c>
      <c r="M1020">
        <f t="shared" si="49"/>
        <v>12.580058095</v>
      </c>
      <c r="N1020">
        <f t="shared" si="50"/>
        <v>15020.43840473286</v>
      </c>
    </row>
    <row r="1021" spans="1:14" x14ac:dyDescent="0.3">
      <c r="A1021" t="str">
        <f t="shared" si="48"/>
        <v>주차장노외</v>
      </c>
      <c r="B1021" t="s">
        <v>22</v>
      </c>
      <c r="C1021" t="s">
        <v>23</v>
      </c>
      <c r="D1021" t="s">
        <v>13</v>
      </c>
      <c r="E1021" t="s">
        <v>13</v>
      </c>
      <c r="F1021" t="s">
        <v>97</v>
      </c>
      <c r="G1021" t="s">
        <v>98</v>
      </c>
      <c r="H1021" t="s">
        <v>99</v>
      </c>
      <c r="I1021" s="2">
        <v>63.603538980000003</v>
      </c>
      <c r="J1021" s="2">
        <f>SUMIF($R$84:$R$110,$A1021,$U$84:$U$110)</f>
        <v>50</v>
      </c>
      <c r="K1021">
        <v>10</v>
      </c>
      <c r="L1021">
        <v>0.1363</v>
      </c>
      <c r="M1021">
        <f t="shared" si="49"/>
        <v>3.1801769490000003</v>
      </c>
      <c r="N1021">
        <f t="shared" si="50"/>
        <v>3797.0931149826124</v>
      </c>
    </row>
    <row r="1022" spans="1:14" x14ac:dyDescent="0.3">
      <c r="A1022" t="str">
        <f t="shared" si="48"/>
        <v>주차장노외</v>
      </c>
      <c r="B1022" t="s">
        <v>22</v>
      </c>
      <c r="C1022" t="s">
        <v>23</v>
      </c>
      <c r="D1022" t="s">
        <v>13</v>
      </c>
      <c r="E1022" t="s">
        <v>13</v>
      </c>
      <c r="F1022" t="s">
        <v>97</v>
      </c>
      <c r="G1022" t="s">
        <v>98</v>
      </c>
      <c r="H1022" t="s">
        <v>99</v>
      </c>
      <c r="I1022" s="2">
        <v>300.60486420000001</v>
      </c>
      <c r="J1022" s="2">
        <f>SUMIF($R$84:$R$110,$A1022,$U$84:$U$110)</f>
        <v>50</v>
      </c>
      <c r="K1022">
        <v>10</v>
      </c>
      <c r="L1022">
        <v>0.1363</v>
      </c>
      <c r="M1022">
        <f t="shared" si="49"/>
        <v>15.030243210000002</v>
      </c>
      <c r="N1022">
        <f t="shared" si="50"/>
        <v>17945.93002982148</v>
      </c>
    </row>
    <row r="1023" spans="1:14" x14ac:dyDescent="0.3">
      <c r="A1023" t="str">
        <f t="shared" si="48"/>
        <v>주차장노외</v>
      </c>
      <c r="B1023" t="s">
        <v>22</v>
      </c>
      <c r="C1023" t="s">
        <v>23</v>
      </c>
      <c r="D1023" t="s">
        <v>13</v>
      </c>
      <c r="E1023" t="s">
        <v>13</v>
      </c>
      <c r="F1023" t="s">
        <v>97</v>
      </c>
      <c r="G1023" t="s">
        <v>98</v>
      </c>
      <c r="H1023" t="s">
        <v>99</v>
      </c>
      <c r="I1023" s="2">
        <v>133.7641319</v>
      </c>
      <c r="J1023" s="2">
        <f>SUMIF($R$84:$R$110,$A1023,$U$84:$U$110)</f>
        <v>50</v>
      </c>
      <c r="K1023">
        <v>10</v>
      </c>
      <c r="L1023">
        <v>0.1363</v>
      </c>
      <c r="M1023">
        <f t="shared" si="49"/>
        <v>6.6882065950000005</v>
      </c>
      <c r="N1023">
        <f t="shared" si="50"/>
        <v>7985.6384159508607</v>
      </c>
    </row>
    <row r="1024" spans="1:14" x14ac:dyDescent="0.3">
      <c r="A1024" t="str">
        <f t="shared" si="48"/>
        <v>주차장노외</v>
      </c>
      <c r="B1024" t="s">
        <v>22</v>
      </c>
      <c r="C1024" t="s">
        <v>23</v>
      </c>
      <c r="D1024" t="s">
        <v>13</v>
      </c>
      <c r="E1024" t="s">
        <v>13</v>
      </c>
      <c r="F1024" t="s">
        <v>97</v>
      </c>
      <c r="G1024" t="s">
        <v>98</v>
      </c>
      <c r="H1024" t="s">
        <v>99</v>
      </c>
      <c r="I1024" s="2">
        <v>87.085211779999995</v>
      </c>
      <c r="J1024" s="2">
        <f>SUMIF($R$84:$R$110,$A1024,$U$84:$U$110)</f>
        <v>50</v>
      </c>
      <c r="K1024">
        <v>10</v>
      </c>
      <c r="L1024">
        <v>0.1363</v>
      </c>
      <c r="M1024">
        <f t="shared" si="49"/>
        <v>4.3542605889999999</v>
      </c>
      <c r="N1024">
        <f t="shared" si="50"/>
        <v>5198.9348921389319</v>
      </c>
    </row>
    <row r="1025" spans="1:14" x14ac:dyDescent="0.3">
      <c r="A1025" t="str">
        <f t="shared" si="48"/>
        <v>주차장노외</v>
      </c>
      <c r="B1025" t="s">
        <v>22</v>
      </c>
      <c r="C1025" t="s">
        <v>23</v>
      </c>
      <c r="D1025" t="s">
        <v>13</v>
      </c>
      <c r="E1025" t="s">
        <v>13</v>
      </c>
      <c r="F1025" t="s">
        <v>97</v>
      </c>
      <c r="G1025" t="s">
        <v>98</v>
      </c>
      <c r="H1025" t="s">
        <v>99</v>
      </c>
      <c r="I1025" s="2">
        <v>246.2930101</v>
      </c>
      <c r="J1025" s="2">
        <f>SUMIF($R$84:$R$110,$A1025,$U$84:$U$110)</f>
        <v>50</v>
      </c>
      <c r="K1025">
        <v>10</v>
      </c>
      <c r="L1025">
        <v>0.1363</v>
      </c>
      <c r="M1025">
        <f t="shared" si="49"/>
        <v>12.314650505000001</v>
      </c>
      <c r="N1025">
        <f t="shared" si="50"/>
        <v>14703.544927163943</v>
      </c>
    </row>
    <row r="1026" spans="1:14" x14ac:dyDescent="0.3">
      <c r="A1026" t="str">
        <f t="shared" si="48"/>
        <v>주차장노외</v>
      </c>
      <c r="B1026" t="s">
        <v>22</v>
      </c>
      <c r="C1026" t="s">
        <v>23</v>
      </c>
      <c r="D1026" t="s">
        <v>13</v>
      </c>
      <c r="E1026" t="s">
        <v>13</v>
      </c>
      <c r="F1026" t="s">
        <v>97</v>
      </c>
      <c r="G1026" t="s">
        <v>98</v>
      </c>
      <c r="H1026" t="s">
        <v>99</v>
      </c>
      <c r="I1026" s="2">
        <v>56.05475028</v>
      </c>
      <c r="J1026" s="2">
        <f>SUMIF($R$84:$R$110,$A1026,$U$84:$U$110)</f>
        <v>50</v>
      </c>
      <c r="K1026">
        <v>10</v>
      </c>
      <c r="L1026">
        <v>0.1363</v>
      </c>
      <c r="M1026">
        <f t="shared" si="49"/>
        <v>2.8027375140000004</v>
      </c>
      <c r="N1026">
        <f t="shared" si="50"/>
        <v>3346.4349588658329</v>
      </c>
    </row>
    <row r="1027" spans="1:14" x14ac:dyDescent="0.3">
      <c r="A1027" t="str">
        <f t="shared" si="48"/>
        <v>주차장노외</v>
      </c>
      <c r="B1027" t="s">
        <v>22</v>
      </c>
      <c r="C1027" t="s">
        <v>23</v>
      </c>
      <c r="D1027" t="s">
        <v>13</v>
      </c>
      <c r="E1027" t="s">
        <v>13</v>
      </c>
      <c r="F1027" t="s">
        <v>97</v>
      </c>
      <c r="G1027" t="s">
        <v>98</v>
      </c>
      <c r="H1027" t="s">
        <v>99</v>
      </c>
      <c r="I1027" s="2">
        <v>43.656451279999999</v>
      </c>
      <c r="J1027" s="2">
        <f>SUMIF($R$84:$R$110,$A1027,$U$84:$U$110)</f>
        <v>50</v>
      </c>
      <c r="K1027">
        <v>10</v>
      </c>
      <c r="L1027">
        <v>0.1363</v>
      </c>
      <c r="M1027">
        <f t="shared" si="49"/>
        <v>2.1828225639999999</v>
      </c>
      <c r="N1027">
        <f t="shared" si="50"/>
        <v>2606.2639475452315</v>
      </c>
    </row>
    <row r="1028" spans="1:14" x14ac:dyDescent="0.3">
      <c r="A1028" t="str">
        <f t="shared" ref="A1028:A1091" si="51">B1028&amp;C1028</f>
        <v>주차장노외</v>
      </c>
      <c r="B1028" t="s">
        <v>22</v>
      </c>
      <c r="C1028" t="s">
        <v>23</v>
      </c>
      <c r="D1028" t="s">
        <v>13</v>
      </c>
      <c r="E1028" t="s">
        <v>13</v>
      </c>
      <c r="F1028" t="s">
        <v>97</v>
      </c>
      <c r="G1028" t="s">
        <v>98</v>
      </c>
      <c r="H1028" t="s">
        <v>99</v>
      </c>
      <c r="I1028" s="2">
        <v>41.547927530000003</v>
      </c>
      <c r="J1028" s="2">
        <f>SUMIF($R$84:$R$110,$A1028,$U$84:$U$110)</f>
        <v>50</v>
      </c>
      <c r="K1028">
        <v>10</v>
      </c>
      <c r="L1028">
        <v>0.1363</v>
      </c>
      <c r="M1028">
        <f t="shared" ref="M1028:M1091" si="52">I1028*(J1028/100)*(1/K1028)</f>
        <v>2.0773963765000003</v>
      </c>
      <c r="N1028">
        <f t="shared" ref="N1028:N1091" si="53">M1028*L1028*8760</f>
        <v>2480.3863447844824</v>
      </c>
    </row>
    <row r="1029" spans="1:14" x14ac:dyDescent="0.3">
      <c r="A1029" t="str">
        <f t="shared" si="51"/>
        <v>주차장노외</v>
      </c>
      <c r="B1029" t="s">
        <v>22</v>
      </c>
      <c r="C1029" t="s">
        <v>23</v>
      </c>
      <c r="D1029" t="s">
        <v>13</v>
      </c>
      <c r="E1029" t="s">
        <v>13</v>
      </c>
      <c r="F1029" t="s">
        <v>97</v>
      </c>
      <c r="G1029" t="s">
        <v>98</v>
      </c>
      <c r="H1029" t="s">
        <v>99</v>
      </c>
      <c r="I1029" s="2">
        <v>60.838049480000002</v>
      </c>
      <c r="J1029" s="2">
        <f>SUMIF($R$84:$R$110,$A1029,$U$84:$U$110)</f>
        <v>50</v>
      </c>
      <c r="K1029">
        <v>10</v>
      </c>
      <c r="L1029">
        <v>0.1363</v>
      </c>
      <c r="M1029">
        <f t="shared" si="52"/>
        <v>3.0419024740000005</v>
      </c>
      <c r="N1029">
        <f t="shared" si="53"/>
        <v>3631.9950511263128</v>
      </c>
    </row>
    <row r="1030" spans="1:14" x14ac:dyDescent="0.3">
      <c r="A1030" t="str">
        <f t="shared" si="51"/>
        <v>주차장노외</v>
      </c>
      <c r="B1030" t="s">
        <v>22</v>
      </c>
      <c r="C1030" t="s">
        <v>23</v>
      </c>
      <c r="D1030" t="s">
        <v>13</v>
      </c>
      <c r="E1030" t="s">
        <v>13</v>
      </c>
      <c r="F1030" t="s">
        <v>97</v>
      </c>
      <c r="G1030" t="s">
        <v>98</v>
      </c>
      <c r="H1030" t="s">
        <v>99</v>
      </c>
      <c r="I1030" s="2">
        <v>57.243668659999997</v>
      </c>
      <c r="J1030" s="2">
        <f>SUMIF($R$84:$R$110,$A1030,$U$84:$U$110)</f>
        <v>50</v>
      </c>
      <c r="K1030">
        <v>10</v>
      </c>
      <c r="L1030">
        <v>0.1363</v>
      </c>
      <c r="M1030">
        <f t="shared" si="52"/>
        <v>2.8621834330000002</v>
      </c>
      <c r="N1030">
        <f t="shared" si="53"/>
        <v>3417.4126728008046</v>
      </c>
    </row>
    <row r="1031" spans="1:14" x14ac:dyDescent="0.3">
      <c r="A1031" t="str">
        <f t="shared" si="51"/>
        <v>주차장노외</v>
      </c>
      <c r="B1031" t="s">
        <v>22</v>
      </c>
      <c r="C1031" t="s">
        <v>23</v>
      </c>
      <c r="D1031" t="s">
        <v>13</v>
      </c>
      <c r="E1031" t="s">
        <v>13</v>
      </c>
      <c r="F1031" t="s">
        <v>97</v>
      </c>
      <c r="G1031" t="s">
        <v>98</v>
      </c>
      <c r="H1031" t="s">
        <v>99</v>
      </c>
      <c r="I1031" s="2">
        <v>12.42654725</v>
      </c>
      <c r="J1031" s="2">
        <f>SUMIF($R$84:$R$110,$A1031,$U$84:$U$110)</f>
        <v>50</v>
      </c>
      <c r="K1031">
        <v>10</v>
      </c>
      <c r="L1031">
        <v>0.1363</v>
      </c>
      <c r="M1031">
        <f t="shared" si="52"/>
        <v>0.62132736250000009</v>
      </c>
      <c r="N1031">
        <f t="shared" si="53"/>
        <v>741.85741489665008</v>
      </c>
    </row>
    <row r="1032" spans="1:14" x14ac:dyDescent="0.3">
      <c r="A1032" t="str">
        <f t="shared" si="51"/>
        <v>주차장노외</v>
      </c>
      <c r="B1032" t="s">
        <v>22</v>
      </c>
      <c r="C1032" t="s">
        <v>23</v>
      </c>
      <c r="D1032" t="s">
        <v>13</v>
      </c>
      <c r="E1032" t="s">
        <v>13</v>
      </c>
      <c r="F1032" t="s">
        <v>97</v>
      </c>
      <c r="G1032" t="s">
        <v>98</v>
      </c>
      <c r="H1032" t="s">
        <v>99</v>
      </c>
      <c r="I1032" s="2">
        <v>111.19328179999999</v>
      </c>
      <c r="J1032" s="2">
        <f>SUMIF($R$84:$R$110,$A1032,$U$84:$U$110)</f>
        <v>50</v>
      </c>
      <c r="K1032">
        <v>10</v>
      </c>
      <c r="L1032">
        <v>0.1363</v>
      </c>
      <c r="M1032">
        <f t="shared" si="52"/>
        <v>5.5596640900000001</v>
      </c>
      <c r="N1032">
        <f t="shared" si="53"/>
        <v>6638.1722074909212</v>
      </c>
    </row>
    <row r="1033" spans="1:14" x14ac:dyDescent="0.3">
      <c r="A1033" t="str">
        <f t="shared" si="51"/>
        <v>주차장노외</v>
      </c>
      <c r="B1033" t="s">
        <v>22</v>
      </c>
      <c r="C1033" t="s">
        <v>23</v>
      </c>
      <c r="D1033" t="s">
        <v>13</v>
      </c>
      <c r="E1033" t="s">
        <v>13</v>
      </c>
      <c r="F1033" t="s">
        <v>97</v>
      </c>
      <c r="G1033" t="s">
        <v>98</v>
      </c>
      <c r="H1033" t="s">
        <v>99</v>
      </c>
      <c r="I1033" s="2">
        <v>369.6841885</v>
      </c>
      <c r="J1033" s="2">
        <f>SUMIF($R$84:$R$110,$A1033,$U$84:$U$110)</f>
        <v>50</v>
      </c>
      <c r="K1033">
        <v>10</v>
      </c>
      <c r="L1033">
        <v>0.1363</v>
      </c>
      <c r="M1033">
        <f t="shared" si="52"/>
        <v>18.484209425</v>
      </c>
      <c r="N1033">
        <f t="shared" si="53"/>
        <v>22069.924242936901</v>
      </c>
    </row>
    <row r="1034" spans="1:14" x14ac:dyDescent="0.3">
      <c r="A1034" t="str">
        <f t="shared" si="51"/>
        <v>주차장노외</v>
      </c>
      <c r="B1034" t="s">
        <v>22</v>
      </c>
      <c r="C1034" t="s">
        <v>23</v>
      </c>
      <c r="D1034" t="s">
        <v>13</v>
      </c>
      <c r="E1034" t="s">
        <v>13</v>
      </c>
      <c r="F1034" t="s">
        <v>97</v>
      </c>
      <c r="G1034" t="s">
        <v>98</v>
      </c>
      <c r="H1034" t="s">
        <v>99</v>
      </c>
      <c r="I1034" s="2">
        <v>142.5216939</v>
      </c>
      <c r="J1034" s="2">
        <f>SUMIF($R$84:$R$110,$A1034,$U$84:$U$110)</f>
        <v>50</v>
      </c>
      <c r="K1034">
        <v>10</v>
      </c>
      <c r="L1034">
        <v>0.1363</v>
      </c>
      <c r="M1034">
        <f t="shared" si="52"/>
        <v>7.1260846950000003</v>
      </c>
      <c r="N1034">
        <f t="shared" si="53"/>
        <v>8508.45961281366</v>
      </c>
    </row>
    <row r="1035" spans="1:14" x14ac:dyDescent="0.3">
      <c r="A1035" t="str">
        <f t="shared" si="51"/>
        <v>주차장노외</v>
      </c>
      <c r="B1035" t="s">
        <v>22</v>
      </c>
      <c r="C1035" t="s">
        <v>23</v>
      </c>
      <c r="D1035" t="s">
        <v>13</v>
      </c>
      <c r="E1035" t="s">
        <v>13</v>
      </c>
      <c r="F1035" t="s">
        <v>97</v>
      </c>
      <c r="G1035" t="s">
        <v>98</v>
      </c>
      <c r="H1035" t="s">
        <v>99</v>
      </c>
      <c r="I1035" s="2">
        <v>105.4598204</v>
      </c>
      <c r="J1035" s="2">
        <f>SUMIF($R$84:$R$110,$A1035,$U$84:$U$110)</f>
        <v>50</v>
      </c>
      <c r="K1035">
        <v>10</v>
      </c>
      <c r="L1035">
        <v>0.1363</v>
      </c>
      <c r="M1035">
        <f t="shared" si="52"/>
        <v>5.2729910200000001</v>
      </c>
      <c r="N1035">
        <f t="shared" si="53"/>
        <v>6295.8880019877606</v>
      </c>
    </row>
    <row r="1036" spans="1:14" x14ac:dyDescent="0.3">
      <c r="A1036" t="str">
        <f t="shared" si="51"/>
        <v>주차장노외</v>
      </c>
      <c r="B1036" t="s">
        <v>22</v>
      </c>
      <c r="C1036" t="s">
        <v>23</v>
      </c>
      <c r="D1036" t="s">
        <v>13</v>
      </c>
      <c r="E1036" t="s">
        <v>13</v>
      </c>
      <c r="F1036" t="s">
        <v>97</v>
      </c>
      <c r="G1036" t="s">
        <v>98</v>
      </c>
      <c r="H1036" t="s">
        <v>99</v>
      </c>
      <c r="I1036" s="2">
        <v>76.398045839999995</v>
      </c>
      <c r="J1036" s="2">
        <f>SUMIF($R$84:$R$110,$A1036,$U$84:$U$110)</f>
        <v>50</v>
      </c>
      <c r="K1036">
        <v>10</v>
      </c>
      <c r="L1036">
        <v>0.1363</v>
      </c>
      <c r="M1036">
        <f t="shared" si="52"/>
        <v>3.8199022920000001</v>
      </c>
      <c r="N1036">
        <f t="shared" si="53"/>
        <v>4560.9174978204965</v>
      </c>
    </row>
    <row r="1037" spans="1:14" x14ac:dyDescent="0.3">
      <c r="A1037" t="str">
        <f t="shared" si="51"/>
        <v>주차장노외</v>
      </c>
      <c r="B1037" t="s">
        <v>22</v>
      </c>
      <c r="C1037" t="s">
        <v>23</v>
      </c>
      <c r="D1037" t="s">
        <v>13</v>
      </c>
      <c r="E1037" t="s">
        <v>13</v>
      </c>
      <c r="F1037" t="s">
        <v>97</v>
      </c>
      <c r="G1037" t="s">
        <v>98</v>
      </c>
      <c r="H1037" t="s">
        <v>99</v>
      </c>
      <c r="I1037" s="2">
        <v>40.470056530000001</v>
      </c>
      <c r="J1037" s="2">
        <f>SUMIF($R$84:$R$110,$A1037,$U$84:$U$110)</f>
        <v>50</v>
      </c>
      <c r="K1037">
        <v>10</v>
      </c>
      <c r="L1037">
        <v>0.1363</v>
      </c>
      <c r="M1037">
        <f t="shared" si="52"/>
        <v>2.0235028265000001</v>
      </c>
      <c r="N1037">
        <f t="shared" si="53"/>
        <v>2416.0380928070822</v>
      </c>
    </row>
    <row r="1038" spans="1:14" x14ac:dyDescent="0.3">
      <c r="A1038" t="str">
        <f t="shared" si="51"/>
        <v>주차장노외</v>
      </c>
      <c r="B1038" t="s">
        <v>22</v>
      </c>
      <c r="C1038" t="s">
        <v>23</v>
      </c>
      <c r="D1038" t="s">
        <v>13</v>
      </c>
      <c r="E1038" t="s">
        <v>13</v>
      </c>
      <c r="F1038" t="s">
        <v>97</v>
      </c>
      <c r="G1038" t="s">
        <v>98</v>
      </c>
      <c r="H1038" t="s">
        <v>99</v>
      </c>
      <c r="I1038" s="2">
        <v>79.046697260000002</v>
      </c>
      <c r="J1038" s="2">
        <f>SUMIF($R$84:$R$110,$A1038,$U$84:$U$110)</f>
        <v>50</v>
      </c>
      <c r="K1038">
        <v>10</v>
      </c>
      <c r="L1038">
        <v>0.1363</v>
      </c>
      <c r="M1038">
        <f t="shared" si="52"/>
        <v>3.9523348630000004</v>
      </c>
      <c r="N1038">
        <f t="shared" si="53"/>
        <v>4719.0403984036448</v>
      </c>
    </row>
    <row r="1039" spans="1:14" x14ac:dyDescent="0.3">
      <c r="A1039" t="str">
        <f t="shared" si="51"/>
        <v>주차장노외</v>
      </c>
      <c r="B1039" t="s">
        <v>22</v>
      </c>
      <c r="C1039" t="s">
        <v>23</v>
      </c>
      <c r="D1039" t="s">
        <v>13</v>
      </c>
      <c r="E1039" t="s">
        <v>13</v>
      </c>
      <c r="F1039" t="s">
        <v>97</v>
      </c>
      <c r="G1039" t="s">
        <v>98</v>
      </c>
      <c r="H1039" t="s">
        <v>99</v>
      </c>
      <c r="I1039" s="2">
        <v>43.287973409999999</v>
      </c>
      <c r="J1039" s="2">
        <f>SUMIF($R$84:$R$110,$A1039,$U$84:$U$110)</f>
        <v>50</v>
      </c>
      <c r="K1039">
        <v>10</v>
      </c>
      <c r="L1039">
        <v>0.1363</v>
      </c>
      <c r="M1039">
        <f t="shared" si="52"/>
        <v>2.1643986705000002</v>
      </c>
      <c r="N1039">
        <f t="shared" si="53"/>
        <v>2584.2660397929544</v>
      </c>
    </row>
    <row r="1040" spans="1:14" x14ac:dyDescent="0.3">
      <c r="A1040" t="str">
        <f t="shared" si="51"/>
        <v>건물평면</v>
      </c>
      <c r="B1040" t="s">
        <v>11</v>
      </c>
      <c r="C1040" t="s">
        <v>17</v>
      </c>
      <c r="D1040" t="s">
        <v>13</v>
      </c>
      <c r="E1040" t="s">
        <v>13</v>
      </c>
      <c r="F1040" t="s">
        <v>97</v>
      </c>
      <c r="G1040" t="s">
        <v>98</v>
      </c>
      <c r="H1040" t="s">
        <v>99</v>
      </c>
      <c r="I1040" s="2">
        <v>918.48451780000005</v>
      </c>
      <c r="J1040" s="2">
        <f>SUMIF($R$84:$R$110,$A1040,$U$84:$U$110)</f>
        <v>24.14</v>
      </c>
      <c r="K1040">
        <v>6.6</v>
      </c>
      <c r="L1040">
        <v>0.1363</v>
      </c>
      <c r="M1040">
        <f t="shared" si="52"/>
        <v>33.594267060139394</v>
      </c>
      <c r="N1040">
        <f t="shared" si="53"/>
        <v>40111.151738601715</v>
      </c>
    </row>
    <row r="1041" spans="1:14" x14ac:dyDescent="0.3">
      <c r="A1041" t="str">
        <f t="shared" si="51"/>
        <v>건물평면</v>
      </c>
      <c r="B1041" t="s">
        <v>11</v>
      </c>
      <c r="C1041" t="s">
        <v>17</v>
      </c>
      <c r="D1041" t="s">
        <v>13</v>
      </c>
      <c r="E1041" t="s">
        <v>13</v>
      </c>
      <c r="F1041" t="s">
        <v>97</v>
      </c>
      <c r="G1041" t="s">
        <v>98</v>
      </c>
      <c r="H1041" t="s">
        <v>99</v>
      </c>
      <c r="I1041" s="2">
        <v>632.41803960000004</v>
      </c>
      <c r="J1041" s="2">
        <f>SUMIF($R$84:$R$110,$A1041,$U$84:$U$110)</f>
        <v>24.14</v>
      </c>
      <c r="K1041">
        <v>6.6</v>
      </c>
      <c r="L1041">
        <v>0.1363</v>
      </c>
      <c r="M1041">
        <f t="shared" si="52"/>
        <v>23.131168902945458</v>
      </c>
      <c r="N1041">
        <f t="shared" si="53"/>
        <v>27618.338096090043</v>
      </c>
    </row>
    <row r="1042" spans="1:14" x14ac:dyDescent="0.3">
      <c r="A1042" t="str">
        <f t="shared" si="51"/>
        <v>건물복합</v>
      </c>
      <c r="B1042" t="s">
        <v>11</v>
      </c>
      <c r="C1042" t="s">
        <v>18</v>
      </c>
      <c r="D1042" t="s">
        <v>13</v>
      </c>
      <c r="E1042" t="s">
        <v>13</v>
      </c>
      <c r="F1042" t="s">
        <v>97</v>
      </c>
      <c r="G1042" t="s">
        <v>98</v>
      </c>
      <c r="H1042" t="s">
        <v>99</v>
      </c>
      <c r="I1042" s="2">
        <v>1132.518307</v>
      </c>
      <c r="J1042" s="2">
        <f>SUMIF($R$84:$R$110,$A1042,$U$84:$U$110)</f>
        <v>16.47</v>
      </c>
      <c r="K1042">
        <v>6.6</v>
      </c>
      <c r="L1042">
        <v>0.1363</v>
      </c>
      <c r="M1042">
        <f t="shared" si="52"/>
        <v>28.261479570136366</v>
      </c>
      <c r="N1042">
        <f t="shared" si="53"/>
        <v>33743.867468987984</v>
      </c>
    </row>
    <row r="1043" spans="1:14" x14ac:dyDescent="0.3">
      <c r="A1043" t="str">
        <f t="shared" si="51"/>
        <v>건물경사</v>
      </c>
      <c r="B1043" t="s">
        <v>11</v>
      </c>
      <c r="C1043" t="s">
        <v>12</v>
      </c>
      <c r="D1043" t="s">
        <v>13</v>
      </c>
      <c r="E1043" t="s">
        <v>13</v>
      </c>
      <c r="F1043" t="s">
        <v>97</v>
      </c>
      <c r="G1043" t="s">
        <v>98</v>
      </c>
      <c r="H1043" t="s">
        <v>99</v>
      </c>
      <c r="I1043" s="2">
        <v>1259.9820709999999</v>
      </c>
      <c r="J1043" s="2">
        <f>SUMIF($R$84:$R$110,$A1043,$U$84:$U$110)</f>
        <v>33</v>
      </c>
      <c r="K1043">
        <v>6.6</v>
      </c>
      <c r="L1043">
        <v>0.1363</v>
      </c>
      <c r="M1043">
        <f t="shared" si="52"/>
        <v>62.999103550000001</v>
      </c>
      <c r="N1043">
        <f t="shared" si="53"/>
        <v>75220.1736494574</v>
      </c>
    </row>
    <row r="1044" spans="1:14" x14ac:dyDescent="0.3">
      <c r="A1044" t="str">
        <f t="shared" si="51"/>
        <v>건물평면</v>
      </c>
      <c r="B1044" t="s">
        <v>11</v>
      </c>
      <c r="C1044" t="s">
        <v>17</v>
      </c>
      <c r="D1044" t="s">
        <v>13</v>
      </c>
      <c r="E1044" t="s">
        <v>13</v>
      </c>
      <c r="F1044" t="s">
        <v>97</v>
      </c>
      <c r="G1044" t="s">
        <v>98</v>
      </c>
      <c r="H1044" t="s">
        <v>99</v>
      </c>
      <c r="I1044" s="2">
        <v>786.4287617</v>
      </c>
      <c r="J1044" s="2">
        <f>SUMIF($R$84:$R$110,$A1044,$U$84:$U$110)</f>
        <v>24.14</v>
      </c>
      <c r="K1044">
        <v>6.6</v>
      </c>
      <c r="L1044">
        <v>0.1363</v>
      </c>
      <c r="M1044">
        <f t="shared" si="52"/>
        <v>28.764227738542424</v>
      </c>
      <c r="N1044">
        <f t="shared" si="53"/>
        <v>34344.142749086794</v>
      </c>
    </row>
    <row r="1045" spans="1:14" x14ac:dyDescent="0.3">
      <c r="A1045" t="str">
        <f t="shared" si="51"/>
        <v>건물경사</v>
      </c>
      <c r="B1045" t="s">
        <v>11</v>
      </c>
      <c r="C1045" t="s">
        <v>12</v>
      </c>
      <c r="D1045" t="s">
        <v>13</v>
      </c>
      <c r="E1045" t="s">
        <v>13</v>
      </c>
      <c r="F1045" t="s">
        <v>97</v>
      </c>
      <c r="G1045" t="s">
        <v>98</v>
      </c>
      <c r="H1045" t="s">
        <v>99</v>
      </c>
      <c r="I1045" s="2">
        <v>1093.666297</v>
      </c>
      <c r="J1045" s="2">
        <f>SUMIF($R$84:$R$110,$A1045,$U$84:$U$110)</f>
        <v>33</v>
      </c>
      <c r="K1045">
        <v>6.6</v>
      </c>
      <c r="L1045">
        <v>0.1363</v>
      </c>
      <c r="M1045">
        <f t="shared" si="52"/>
        <v>54.683314850000002</v>
      </c>
      <c r="N1045">
        <f t="shared" si="53"/>
        <v>65291.221731121805</v>
      </c>
    </row>
    <row r="1046" spans="1:14" x14ac:dyDescent="0.3">
      <c r="A1046" t="str">
        <f t="shared" si="51"/>
        <v>건물평면</v>
      </c>
      <c r="B1046" t="s">
        <v>11</v>
      </c>
      <c r="C1046" t="s">
        <v>17</v>
      </c>
      <c r="D1046" t="s">
        <v>13</v>
      </c>
      <c r="E1046" t="s">
        <v>13</v>
      </c>
      <c r="F1046" t="s">
        <v>97</v>
      </c>
      <c r="G1046" t="s">
        <v>98</v>
      </c>
      <c r="H1046" t="s">
        <v>99</v>
      </c>
      <c r="I1046" s="2">
        <v>1804.829062</v>
      </c>
      <c r="J1046" s="2">
        <f>SUMIF($R$84:$R$110,$A1046,$U$84:$U$110)</f>
        <v>24.14</v>
      </c>
      <c r="K1046">
        <v>6.6</v>
      </c>
      <c r="L1046">
        <v>0.1363</v>
      </c>
      <c r="M1046">
        <f t="shared" si="52"/>
        <v>66.01299023739395</v>
      </c>
      <c r="N1046">
        <f t="shared" si="53"/>
        <v>78818.718187565537</v>
      </c>
    </row>
    <row r="1047" spans="1:14" x14ac:dyDescent="0.3">
      <c r="A1047" t="str">
        <f t="shared" si="51"/>
        <v>건물경사</v>
      </c>
      <c r="B1047" t="s">
        <v>11</v>
      </c>
      <c r="C1047" t="s">
        <v>12</v>
      </c>
      <c r="D1047" t="s">
        <v>13</v>
      </c>
      <c r="E1047" t="s">
        <v>13</v>
      </c>
      <c r="F1047" t="s">
        <v>97</v>
      </c>
      <c r="G1047" t="s">
        <v>98</v>
      </c>
      <c r="H1047" t="s">
        <v>99</v>
      </c>
      <c r="I1047" s="2">
        <v>884.47166100000004</v>
      </c>
      <c r="J1047" s="2">
        <f>SUMIF($R$84:$R$110,$A1047,$U$84:$U$110)</f>
        <v>33</v>
      </c>
      <c r="K1047">
        <v>6.6</v>
      </c>
      <c r="L1047">
        <v>0.1363</v>
      </c>
      <c r="M1047">
        <f t="shared" si="52"/>
        <v>44.223583050000002</v>
      </c>
      <c r="N1047">
        <f t="shared" si="53"/>
        <v>52802.427478703401</v>
      </c>
    </row>
    <row r="1048" spans="1:14" x14ac:dyDescent="0.3">
      <c r="A1048" t="str">
        <f t="shared" si="51"/>
        <v>건물평면</v>
      </c>
      <c r="B1048" t="s">
        <v>11</v>
      </c>
      <c r="C1048" t="s">
        <v>17</v>
      </c>
      <c r="D1048" t="s">
        <v>13</v>
      </c>
      <c r="E1048" t="s">
        <v>13</v>
      </c>
      <c r="F1048" t="s">
        <v>97</v>
      </c>
      <c r="G1048" t="s">
        <v>98</v>
      </c>
      <c r="H1048" t="s">
        <v>99</v>
      </c>
      <c r="I1048" s="2">
        <v>75.102312870000006</v>
      </c>
      <c r="J1048" s="2">
        <f>SUMIF($R$84:$R$110,$A1048,$U$84:$U$110)</f>
        <v>24.14</v>
      </c>
      <c r="K1048">
        <v>6.6</v>
      </c>
      <c r="L1048">
        <v>0.1363</v>
      </c>
      <c r="M1048">
        <f t="shared" si="52"/>
        <v>2.7469239889118184</v>
      </c>
      <c r="N1048">
        <f t="shared" si="53"/>
        <v>3279.7942796728444</v>
      </c>
    </row>
    <row r="1049" spans="1:14" x14ac:dyDescent="0.3">
      <c r="A1049" t="str">
        <f t="shared" si="51"/>
        <v>건물경사</v>
      </c>
      <c r="B1049" t="s">
        <v>11</v>
      </c>
      <c r="C1049" t="s">
        <v>12</v>
      </c>
      <c r="D1049" t="s">
        <v>13</v>
      </c>
      <c r="E1049" t="s">
        <v>13</v>
      </c>
      <c r="F1049" t="s">
        <v>97</v>
      </c>
      <c r="G1049" t="s">
        <v>98</v>
      </c>
      <c r="H1049" t="s">
        <v>99</v>
      </c>
      <c r="I1049" s="2">
        <v>559.0389199</v>
      </c>
      <c r="J1049" s="2">
        <f>SUMIF($R$84:$R$110,$A1049,$U$84:$U$110)</f>
        <v>33</v>
      </c>
      <c r="K1049">
        <v>6.6</v>
      </c>
      <c r="L1049">
        <v>0.1363</v>
      </c>
      <c r="M1049">
        <f t="shared" si="52"/>
        <v>27.951945995000003</v>
      </c>
      <c r="N1049">
        <f t="shared" si="53"/>
        <v>33374.288094678064</v>
      </c>
    </row>
    <row r="1050" spans="1:14" x14ac:dyDescent="0.3">
      <c r="A1050" t="str">
        <f t="shared" si="51"/>
        <v>건물평면</v>
      </c>
      <c r="B1050" t="s">
        <v>11</v>
      </c>
      <c r="C1050" t="s">
        <v>17</v>
      </c>
      <c r="D1050" t="s">
        <v>13</v>
      </c>
      <c r="E1050" t="s">
        <v>13</v>
      </c>
      <c r="F1050" t="s">
        <v>97</v>
      </c>
      <c r="G1050" t="s">
        <v>98</v>
      </c>
      <c r="H1050" t="s">
        <v>99</v>
      </c>
      <c r="I1050" s="2">
        <v>374.47142880000001</v>
      </c>
      <c r="J1050" s="2">
        <f>SUMIF($R$84:$R$110,$A1050,$U$84:$U$110)</f>
        <v>24.14</v>
      </c>
      <c r="K1050">
        <v>6.6</v>
      </c>
      <c r="L1050">
        <v>0.1363</v>
      </c>
      <c r="M1050">
        <f t="shared" si="52"/>
        <v>13.696576198836365</v>
      </c>
      <c r="N1050">
        <f t="shared" si="53"/>
        <v>16353.547622496233</v>
      </c>
    </row>
    <row r="1051" spans="1:14" x14ac:dyDescent="0.3">
      <c r="A1051" t="str">
        <f t="shared" si="51"/>
        <v>건물경사</v>
      </c>
      <c r="B1051" t="s">
        <v>11</v>
      </c>
      <c r="C1051" t="s">
        <v>12</v>
      </c>
      <c r="D1051" t="s">
        <v>13</v>
      </c>
      <c r="E1051" t="s">
        <v>13</v>
      </c>
      <c r="F1051" t="s">
        <v>97</v>
      </c>
      <c r="G1051" t="s">
        <v>98</v>
      </c>
      <c r="H1051" t="s">
        <v>99</v>
      </c>
      <c r="I1051" s="2">
        <v>391.33001769999998</v>
      </c>
      <c r="J1051" s="2">
        <f>SUMIF($R$84:$R$110,$A1051,$U$84:$U$110)</f>
        <v>33</v>
      </c>
      <c r="K1051">
        <v>6.6</v>
      </c>
      <c r="L1051">
        <v>0.1363</v>
      </c>
      <c r="M1051">
        <f t="shared" si="52"/>
        <v>19.566500885</v>
      </c>
      <c r="N1051">
        <f t="shared" si="53"/>
        <v>23362.167258679379</v>
      </c>
    </row>
    <row r="1052" spans="1:14" x14ac:dyDescent="0.3">
      <c r="A1052" t="str">
        <f t="shared" si="51"/>
        <v>건물평면</v>
      </c>
      <c r="B1052" t="s">
        <v>11</v>
      </c>
      <c r="C1052" t="s">
        <v>17</v>
      </c>
      <c r="D1052" t="s">
        <v>13</v>
      </c>
      <c r="E1052" t="s">
        <v>13</v>
      </c>
      <c r="F1052" t="s">
        <v>97</v>
      </c>
      <c r="G1052" t="s">
        <v>98</v>
      </c>
      <c r="H1052" t="s">
        <v>99</v>
      </c>
      <c r="I1052" s="2">
        <v>571.01363389999995</v>
      </c>
      <c r="J1052" s="2">
        <f>SUMIF($R$84:$R$110,$A1052,$U$84:$U$110)</f>
        <v>24.14</v>
      </c>
      <c r="K1052">
        <v>6.6</v>
      </c>
      <c r="L1052">
        <v>0.1363</v>
      </c>
      <c r="M1052">
        <f t="shared" si="52"/>
        <v>20.885256245978784</v>
      </c>
      <c r="N1052">
        <f t="shared" si="53"/>
        <v>24936.745334623716</v>
      </c>
    </row>
    <row r="1053" spans="1:14" x14ac:dyDescent="0.3">
      <c r="A1053" t="str">
        <f t="shared" si="51"/>
        <v>주차장노외</v>
      </c>
      <c r="B1053" t="s">
        <v>22</v>
      </c>
      <c r="C1053" t="s">
        <v>23</v>
      </c>
      <c r="D1053" t="s">
        <v>13</v>
      </c>
      <c r="E1053" t="s">
        <v>13</v>
      </c>
      <c r="F1053" t="s">
        <v>100</v>
      </c>
      <c r="G1053" t="s">
        <v>101</v>
      </c>
      <c r="H1053" t="s">
        <v>102</v>
      </c>
      <c r="I1053" s="2">
        <v>282.45137490000002</v>
      </c>
      <c r="J1053" s="2">
        <f>SUMIF($R$84:$R$110,$A1053,$U$84:$U$110)</f>
        <v>50</v>
      </c>
      <c r="K1053">
        <v>10</v>
      </c>
      <c r="L1053">
        <v>0.14119999999999999</v>
      </c>
      <c r="M1053">
        <f t="shared" si="52"/>
        <v>14.122568745000002</v>
      </c>
      <c r="N1053">
        <f t="shared" si="53"/>
        <v>17468.374751515443</v>
      </c>
    </row>
    <row r="1054" spans="1:14" x14ac:dyDescent="0.3">
      <c r="A1054" t="str">
        <f t="shared" si="51"/>
        <v>주차장노외</v>
      </c>
      <c r="B1054" t="s">
        <v>22</v>
      </c>
      <c r="C1054" t="s">
        <v>23</v>
      </c>
      <c r="D1054" t="s">
        <v>13</v>
      </c>
      <c r="E1054" t="s">
        <v>13</v>
      </c>
      <c r="F1054" t="s">
        <v>100</v>
      </c>
      <c r="G1054" t="s">
        <v>101</v>
      </c>
      <c r="H1054" t="s">
        <v>102</v>
      </c>
      <c r="I1054" s="2">
        <v>552.99831789999996</v>
      </c>
      <c r="J1054" s="2">
        <f>SUMIF($R$84:$R$110,$A1054,$U$84:$U$110)</f>
        <v>50</v>
      </c>
      <c r="K1054">
        <v>10</v>
      </c>
      <c r="L1054">
        <v>0.14119999999999999</v>
      </c>
      <c r="M1054">
        <f t="shared" si="52"/>
        <v>27.649915894999999</v>
      </c>
      <c r="N1054">
        <f t="shared" si="53"/>
        <v>34200.512769516237</v>
      </c>
    </row>
    <row r="1055" spans="1:14" x14ac:dyDescent="0.3">
      <c r="A1055" t="str">
        <f t="shared" si="51"/>
        <v>주차장노외</v>
      </c>
      <c r="B1055" t="s">
        <v>22</v>
      </c>
      <c r="C1055" t="s">
        <v>23</v>
      </c>
      <c r="D1055" t="s">
        <v>13</v>
      </c>
      <c r="E1055" t="s">
        <v>13</v>
      </c>
      <c r="F1055" t="s">
        <v>100</v>
      </c>
      <c r="G1055" t="s">
        <v>101</v>
      </c>
      <c r="H1055" t="s">
        <v>102</v>
      </c>
      <c r="I1055" s="2">
        <v>649.60649009999997</v>
      </c>
      <c r="J1055" s="2">
        <f>SUMIF($R$84:$R$110,$A1055,$U$84:$U$110)</f>
        <v>50</v>
      </c>
      <c r="K1055">
        <v>10</v>
      </c>
      <c r="L1055">
        <v>0.14119999999999999</v>
      </c>
      <c r="M1055">
        <f t="shared" si="52"/>
        <v>32.480324504999999</v>
      </c>
      <c r="N1055">
        <f t="shared" si="53"/>
        <v>40175.303144128557</v>
      </c>
    </row>
    <row r="1056" spans="1:14" x14ac:dyDescent="0.3">
      <c r="A1056" t="str">
        <f t="shared" si="51"/>
        <v>주차장노외</v>
      </c>
      <c r="B1056" t="s">
        <v>22</v>
      </c>
      <c r="C1056" t="s">
        <v>23</v>
      </c>
      <c r="D1056" t="s">
        <v>13</v>
      </c>
      <c r="E1056" t="s">
        <v>13</v>
      </c>
      <c r="F1056" t="s">
        <v>100</v>
      </c>
      <c r="G1056" t="s">
        <v>101</v>
      </c>
      <c r="H1056" t="s">
        <v>102</v>
      </c>
      <c r="I1056" s="2">
        <v>598.88738460000002</v>
      </c>
      <c r="J1056" s="2">
        <f>SUMIF($R$84:$R$110,$A1056,$U$84:$U$110)</f>
        <v>50</v>
      </c>
      <c r="K1056">
        <v>10</v>
      </c>
      <c r="L1056">
        <v>0.14119999999999999</v>
      </c>
      <c r="M1056">
        <f t="shared" si="52"/>
        <v>29.944369230000003</v>
      </c>
      <c r="N1056">
        <f t="shared" si="53"/>
        <v>37038.549633017763</v>
      </c>
    </row>
    <row r="1057" spans="1:14" x14ac:dyDescent="0.3">
      <c r="A1057" t="str">
        <f t="shared" si="51"/>
        <v>주차장노외</v>
      </c>
      <c r="B1057" t="s">
        <v>22</v>
      </c>
      <c r="C1057" t="s">
        <v>23</v>
      </c>
      <c r="D1057" t="s">
        <v>13</v>
      </c>
      <c r="E1057" t="s">
        <v>13</v>
      </c>
      <c r="F1057" t="s">
        <v>100</v>
      </c>
      <c r="G1057" t="s">
        <v>101</v>
      </c>
      <c r="H1057" t="s">
        <v>102</v>
      </c>
      <c r="I1057" s="2">
        <v>527.81019570000001</v>
      </c>
      <c r="J1057" s="2">
        <f>SUMIF($R$84:$R$110,$A1057,$U$84:$U$110)</f>
        <v>50</v>
      </c>
      <c r="K1057">
        <v>10</v>
      </c>
      <c r="L1057">
        <v>0.14119999999999999</v>
      </c>
      <c r="M1057">
        <f t="shared" si="52"/>
        <v>26.390509785000003</v>
      </c>
      <c r="N1057">
        <f t="shared" si="53"/>
        <v>32642.73823918392</v>
      </c>
    </row>
    <row r="1058" spans="1:14" x14ac:dyDescent="0.3">
      <c r="A1058" t="str">
        <f t="shared" si="51"/>
        <v>주차장노외</v>
      </c>
      <c r="B1058" t="s">
        <v>22</v>
      </c>
      <c r="C1058" t="s">
        <v>23</v>
      </c>
      <c r="D1058" t="s">
        <v>13</v>
      </c>
      <c r="E1058" t="s">
        <v>13</v>
      </c>
      <c r="F1058" t="s">
        <v>100</v>
      </c>
      <c r="G1058" t="s">
        <v>101</v>
      </c>
      <c r="H1058" t="s">
        <v>102</v>
      </c>
      <c r="I1058" s="2">
        <v>36.726465849999997</v>
      </c>
      <c r="J1058" s="2">
        <f>SUMIF($R$84:$R$110,$A1058,$U$84:$U$110)</f>
        <v>50</v>
      </c>
      <c r="K1058">
        <v>10</v>
      </c>
      <c r="L1058">
        <v>0.14119999999999999</v>
      </c>
      <c r="M1058">
        <f t="shared" si="52"/>
        <v>1.8363232924999999</v>
      </c>
      <c r="N1058">
        <f t="shared" si="53"/>
        <v>2271.3703163727596</v>
      </c>
    </row>
    <row r="1059" spans="1:14" x14ac:dyDescent="0.3">
      <c r="A1059" t="str">
        <f t="shared" si="51"/>
        <v>주차장노외</v>
      </c>
      <c r="B1059" t="s">
        <v>22</v>
      </c>
      <c r="C1059" t="s">
        <v>23</v>
      </c>
      <c r="D1059" t="s">
        <v>13</v>
      </c>
      <c r="E1059" t="s">
        <v>13</v>
      </c>
      <c r="F1059" t="s">
        <v>100</v>
      </c>
      <c r="G1059" t="s">
        <v>101</v>
      </c>
      <c r="H1059" t="s">
        <v>102</v>
      </c>
      <c r="I1059" s="2">
        <v>315.71796920000003</v>
      </c>
      <c r="J1059" s="2">
        <f>SUMIF($R$84:$R$110,$A1059,$U$84:$U$110)</f>
        <v>50</v>
      </c>
      <c r="K1059">
        <v>10</v>
      </c>
      <c r="L1059">
        <v>0.14119999999999999</v>
      </c>
      <c r="M1059">
        <f t="shared" si="52"/>
        <v>15.785898460000002</v>
      </c>
      <c r="N1059">
        <f t="shared" si="53"/>
        <v>19525.767235955522</v>
      </c>
    </row>
    <row r="1060" spans="1:14" x14ac:dyDescent="0.3">
      <c r="A1060" t="str">
        <f t="shared" si="51"/>
        <v>주차장노외</v>
      </c>
      <c r="B1060" t="s">
        <v>22</v>
      </c>
      <c r="C1060" t="s">
        <v>23</v>
      </c>
      <c r="D1060" t="s">
        <v>13</v>
      </c>
      <c r="E1060" t="s">
        <v>13</v>
      </c>
      <c r="F1060" t="s">
        <v>100</v>
      </c>
      <c r="G1060" t="s">
        <v>101</v>
      </c>
      <c r="H1060" t="s">
        <v>102</v>
      </c>
      <c r="I1060" s="2">
        <v>418.17698819999998</v>
      </c>
      <c r="J1060" s="2">
        <f>SUMIF($R$84:$R$110,$A1060,$U$84:$U$110)</f>
        <v>50</v>
      </c>
      <c r="K1060">
        <v>10</v>
      </c>
      <c r="L1060">
        <v>0.14119999999999999</v>
      </c>
      <c r="M1060">
        <f t="shared" si="52"/>
        <v>20.908849410000002</v>
      </c>
      <c r="N1060">
        <f t="shared" si="53"/>
        <v>25862.406741421921</v>
      </c>
    </row>
    <row r="1061" spans="1:14" x14ac:dyDescent="0.3">
      <c r="A1061" t="str">
        <f t="shared" si="51"/>
        <v>주차장노외</v>
      </c>
      <c r="B1061" t="s">
        <v>22</v>
      </c>
      <c r="C1061" t="s">
        <v>23</v>
      </c>
      <c r="D1061" t="s">
        <v>13</v>
      </c>
      <c r="E1061" t="s">
        <v>13</v>
      </c>
      <c r="F1061" t="s">
        <v>100</v>
      </c>
      <c r="G1061" t="s">
        <v>101</v>
      </c>
      <c r="H1061" t="s">
        <v>102</v>
      </c>
      <c r="I1061" s="2">
        <v>32.99856037</v>
      </c>
      <c r="J1061" s="2">
        <f>SUMIF($R$84:$R$110,$A1061,$U$84:$U$110)</f>
        <v>50</v>
      </c>
      <c r="K1061">
        <v>10</v>
      </c>
      <c r="L1061">
        <v>0.14119999999999999</v>
      </c>
      <c r="M1061">
        <f t="shared" si="52"/>
        <v>1.6499280185</v>
      </c>
      <c r="N1061">
        <f t="shared" si="53"/>
        <v>2040.815765218872</v>
      </c>
    </row>
    <row r="1062" spans="1:14" x14ac:dyDescent="0.3">
      <c r="A1062" t="str">
        <f t="shared" si="51"/>
        <v>주차장노외</v>
      </c>
      <c r="B1062" t="s">
        <v>22</v>
      </c>
      <c r="C1062" t="s">
        <v>23</v>
      </c>
      <c r="D1062" t="s">
        <v>13</v>
      </c>
      <c r="E1062" t="s">
        <v>13</v>
      </c>
      <c r="F1062" t="s">
        <v>100</v>
      </c>
      <c r="G1062" t="s">
        <v>101</v>
      </c>
      <c r="H1062" t="s">
        <v>102</v>
      </c>
      <c r="I1062" s="2">
        <v>331.92612680000002</v>
      </c>
      <c r="J1062" s="2">
        <f>SUMIF($R$84:$R$110,$A1062,$U$84:$U$110)</f>
        <v>50</v>
      </c>
      <c r="K1062">
        <v>10</v>
      </c>
      <c r="L1062">
        <v>0.14119999999999999</v>
      </c>
      <c r="M1062">
        <f t="shared" si="52"/>
        <v>16.596306340000002</v>
      </c>
      <c r="N1062">
        <f t="shared" si="53"/>
        <v>20528.170467622083</v>
      </c>
    </row>
    <row r="1063" spans="1:14" x14ac:dyDescent="0.3">
      <c r="A1063" t="str">
        <f t="shared" si="51"/>
        <v>주차장노외</v>
      </c>
      <c r="B1063" t="s">
        <v>22</v>
      </c>
      <c r="C1063" t="s">
        <v>23</v>
      </c>
      <c r="D1063" t="s">
        <v>13</v>
      </c>
      <c r="E1063" t="s">
        <v>13</v>
      </c>
      <c r="F1063" t="s">
        <v>100</v>
      </c>
      <c r="G1063" t="s">
        <v>101</v>
      </c>
      <c r="H1063" t="s">
        <v>102</v>
      </c>
      <c r="I1063" s="2">
        <v>12.786247960000001</v>
      </c>
      <c r="J1063" s="2">
        <f>SUMIF($R$84:$R$110,$A1063,$U$84:$U$110)</f>
        <v>50</v>
      </c>
      <c r="K1063">
        <v>10</v>
      </c>
      <c r="L1063">
        <v>0.14119999999999999</v>
      </c>
      <c r="M1063">
        <f t="shared" si="52"/>
        <v>0.63931239800000006</v>
      </c>
      <c r="N1063">
        <f t="shared" si="53"/>
        <v>790.77317683497608</v>
      </c>
    </row>
    <row r="1064" spans="1:14" x14ac:dyDescent="0.3">
      <c r="A1064" t="str">
        <f t="shared" si="51"/>
        <v>주차장노외</v>
      </c>
      <c r="B1064" t="s">
        <v>22</v>
      </c>
      <c r="C1064" t="s">
        <v>23</v>
      </c>
      <c r="D1064" t="s">
        <v>13</v>
      </c>
      <c r="E1064" t="s">
        <v>13</v>
      </c>
      <c r="F1064" t="s">
        <v>100</v>
      </c>
      <c r="G1064" t="s">
        <v>101</v>
      </c>
      <c r="H1064" t="s">
        <v>102</v>
      </c>
      <c r="I1064" s="2">
        <v>362.12181199999998</v>
      </c>
      <c r="J1064" s="2">
        <f>SUMIF($R$84:$R$110,$A1064,$U$84:$U$110)</f>
        <v>50</v>
      </c>
      <c r="K1064">
        <v>10</v>
      </c>
      <c r="L1064">
        <v>0.14119999999999999</v>
      </c>
      <c r="M1064">
        <f t="shared" si="52"/>
        <v>18.106090599999998</v>
      </c>
      <c r="N1064">
        <f t="shared" si="53"/>
        <v>22395.640736227197</v>
      </c>
    </row>
    <row r="1065" spans="1:14" x14ac:dyDescent="0.3">
      <c r="A1065" t="str">
        <f t="shared" si="51"/>
        <v>주차장노외</v>
      </c>
      <c r="B1065" t="s">
        <v>22</v>
      </c>
      <c r="C1065" t="s">
        <v>23</v>
      </c>
      <c r="D1065" t="s">
        <v>13</v>
      </c>
      <c r="E1065" t="s">
        <v>13</v>
      </c>
      <c r="F1065" t="s">
        <v>100</v>
      </c>
      <c r="G1065" t="s">
        <v>101</v>
      </c>
      <c r="H1065" t="s">
        <v>102</v>
      </c>
      <c r="I1065" s="2">
        <v>166.14640230000001</v>
      </c>
      <c r="J1065" s="2">
        <f>SUMIF($R$84:$R$110,$A1065,$U$84:$U$110)</f>
        <v>50</v>
      </c>
      <c r="K1065">
        <v>10</v>
      </c>
      <c r="L1065">
        <v>0.14119999999999999</v>
      </c>
      <c r="M1065">
        <f t="shared" si="52"/>
        <v>8.3073201150000013</v>
      </c>
      <c r="N1065">
        <f t="shared" si="53"/>
        <v>10275.423938084881</v>
      </c>
    </row>
    <row r="1066" spans="1:14" x14ac:dyDescent="0.3">
      <c r="A1066" t="str">
        <f t="shared" si="51"/>
        <v>주차장노외</v>
      </c>
      <c r="B1066" t="s">
        <v>22</v>
      </c>
      <c r="C1066" t="s">
        <v>23</v>
      </c>
      <c r="D1066" t="s">
        <v>13</v>
      </c>
      <c r="E1066" t="s">
        <v>13</v>
      </c>
      <c r="F1066" t="s">
        <v>100</v>
      </c>
      <c r="G1066" t="s">
        <v>101</v>
      </c>
      <c r="H1066" t="s">
        <v>102</v>
      </c>
      <c r="I1066" s="2">
        <v>31.128325499999999</v>
      </c>
      <c r="J1066" s="2">
        <f>SUMIF($R$84:$R$110,$A1066,$U$84:$U$110)</f>
        <v>50</v>
      </c>
      <c r="K1066">
        <v>10</v>
      </c>
      <c r="L1066">
        <v>0.14119999999999999</v>
      </c>
      <c r="M1066">
        <f t="shared" si="52"/>
        <v>1.5564162750000001</v>
      </c>
      <c r="N1066">
        <f t="shared" si="53"/>
        <v>1925.1499675428001</v>
      </c>
    </row>
    <row r="1067" spans="1:14" x14ac:dyDescent="0.3">
      <c r="A1067" t="str">
        <f t="shared" si="51"/>
        <v>주차장노외</v>
      </c>
      <c r="B1067" t="s">
        <v>22</v>
      </c>
      <c r="C1067" t="s">
        <v>23</v>
      </c>
      <c r="D1067" t="s">
        <v>13</v>
      </c>
      <c r="E1067" t="s">
        <v>13</v>
      </c>
      <c r="F1067" t="s">
        <v>100</v>
      </c>
      <c r="G1067" t="s">
        <v>101</v>
      </c>
      <c r="H1067" t="s">
        <v>102</v>
      </c>
      <c r="I1067" s="2">
        <v>184.13490920000001</v>
      </c>
      <c r="J1067" s="2">
        <f>SUMIF($R$84:$R$110,$A1067,$U$84:$U$110)</f>
        <v>50</v>
      </c>
      <c r="K1067">
        <v>10</v>
      </c>
      <c r="L1067">
        <v>0.14119999999999999</v>
      </c>
      <c r="M1067">
        <f t="shared" si="52"/>
        <v>9.2067454600000005</v>
      </c>
      <c r="N1067">
        <f t="shared" si="53"/>
        <v>11387.93394041952</v>
      </c>
    </row>
    <row r="1068" spans="1:14" x14ac:dyDescent="0.3">
      <c r="A1068" t="str">
        <f t="shared" si="51"/>
        <v>주차장노외</v>
      </c>
      <c r="B1068" t="s">
        <v>22</v>
      </c>
      <c r="C1068" t="s">
        <v>23</v>
      </c>
      <c r="D1068" t="s">
        <v>13</v>
      </c>
      <c r="E1068" t="s">
        <v>13</v>
      </c>
      <c r="F1068" t="s">
        <v>100</v>
      </c>
      <c r="G1068" t="s">
        <v>101</v>
      </c>
      <c r="H1068" t="s">
        <v>102</v>
      </c>
      <c r="I1068" s="2">
        <v>287.33337089999998</v>
      </c>
      <c r="J1068" s="2">
        <f>SUMIF($R$84:$R$110,$A1068,$U$84:$U$110)</f>
        <v>50</v>
      </c>
      <c r="K1068">
        <v>10</v>
      </c>
      <c r="L1068">
        <v>0.14119999999999999</v>
      </c>
      <c r="M1068">
        <f t="shared" si="52"/>
        <v>14.366668545</v>
      </c>
      <c r="N1068">
        <f t="shared" si="53"/>
        <v>17770.30472333304</v>
      </c>
    </row>
    <row r="1069" spans="1:14" x14ac:dyDescent="0.3">
      <c r="A1069" t="str">
        <f t="shared" si="51"/>
        <v>주차장노외</v>
      </c>
      <c r="B1069" t="s">
        <v>22</v>
      </c>
      <c r="C1069" t="s">
        <v>23</v>
      </c>
      <c r="D1069" t="s">
        <v>13</v>
      </c>
      <c r="E1069" t="s">
        <v>13</v>
      </c>
      <c r="F1069" t="s">
        <v>100</v>
      </c>
      <c r="G1069" t="s">
        <v>101</v>
      </c>
      <c r="H1069" t="s">
        <v>102</v>
      </c>
      <c r="I1069" s="2">
        <v>178.10035450000001</v>
      </c>
      <c r="J1069" s="2">
        <f>SUMIF($R$84:$R$110,$A1069,$U$84:$U$110)</f>
        <v>50</v>
      </c>
      <c r="K1069">
        <v>10</v>
      </c>
      <c r="L1069">
        <v>0.14119999999999999</v>
      </c>
      <c r="M1069">
        <f t="shared" si="52"/>
        <v>8.9050177250000004</v>
      </c>
      <c r="N1069">
        <f t="shared" si="53"/>
        <v>11014.723284265201</v>
      </c>
    </row>
    <row r="1070" spans="1:14" x14ac:dyDescent="0.3">
      <c r="A1070" t="str">
        <f t="shared" si="51"/>
        <v>건물평면</v>
      </c>
      <c r="B1070" t="s">
        <v>11</v>
      </c>
      <c r="C1070" t="s">
        <v>17</v>
      </c>
      <c r="D1070" t="s">
        <v>13</v>
      </c>
      <c r="E1070" t="s">
        <v>13</v>
      </c>
      <c r="F1070" t="s">
        <v>100</v>
      </c>
      <c r="G1070" t="s">
        <v>101</v>
      </c>
      <c r="H1070" t="s">
        <v>102</v>
      </c>
      <c r="I1070" s="2">
        <v>3988.7916919999998</v>
      </c>
      <c r="J1070" s="2">
        <f>SUMIF($R$84:$R$110,$A1070,$U$84:$U$110)</f>
        <v>24.14</v>
      </c>
      <c r="K1070">
        <v>6.6</v>
      </c>
      <c r="L1070">
        <v>0.14119999999999999</v>
      </c>
      <c r="M1070">
        <f t="shared" si="52"/>
        <v>145.89307794678788</v>
      </c>
      <c r="N1070">
        <f t="shared" si="53"/>
        <v>180456.89882931727</v>
      </c>
    </row>
    <row r="1071" spans="1:14" x14ac:dyDescent="0.3">
      <c r="A1071" t="str">
        <f t="shared" si="51"/>
        <v>건물평면</v>
      </c>
      <c r="B1071" t="s">
        <v>11</v>
      </c>
      <c r="C1071" t="s">
        <v>17</v>
      </c>
      <c r="D1071" t="s">
        <v>13</v>
      </c>
      <c r="E1071" t="s">
        <v>13</v>
      </c>
      <c r="F1071" t="s">
        <v>100</v>
      </c>
      <c r="G1071" t="s">
        <v>101</v>
      </c>
      <c r="H1071" t="s">
        <v>102</v>
      </c>
      <c r="I1071" s="2">
        <v>3276.401961</v>
      </c>
      <c r="J1071" s="2">
        <f>SUMIF($R$84:$R$110,$A1071,$U$84:$U$110)</f>
        <v>24.14</v>
      </c>
      <c r="K1071">
        <v>6.6</v>
      </c>
      <c r="L1071">
        <v>0.14119999999999999</v>
      </c>
      <c r="M1071">
        <f t="shared" si="52"/>
        <v>119.83688384627273</v>
      </c>
      <c r="N1071">
        <f t="shared" si="53"/>
        <v>148227.67967206088</v>
      </c>
    </row>
    <row r="1072" spans="1:14" x14ac:dyDescent="0.3">
      <c r="A1072" t="str">
        <f t="shared" si="51"/>
        <v>건물경사</v>
      </c>
      <c r="B1072" t="s">
        <v>11</v>
      </c>
      <c r="C1072" t="s">
        <v>12</v>
      </c>
      <c r="D1072" t="s">
        <v>13</v>
      </c>
      <c r="E1072" t="s">
        <v>13</v>
      </c>
      <c r="F1072" t="s">
        <v>100</v>
      </c>
      <c r="G1072" t="s">
        <v>101</v>
      </c>
      <c r="H1072" t="s">
        <v>102</v>
      </c>
      <c r="I1072" s="2">
        <v>2135.9464670000002</v>
      </c>
      <c r="J1072" s="2">
        <f>SUMIF($R$84:$R$110,$A1072,$U$84:$U$110)</f>
        <v>33</v>
      </c>
      <c r="K1072">
        <v>6.6</v>
      </c>
      <c r="L1072">
        <v>0.14119999999999999</v>
      </c>
      <c r="M1072">
        <f t="shared" si="52"/>
        <v>106.79732335000003</v>
      </c>
      <c r="N1072">
        <f t="shared" si="53"/>
        <v>132098.89081949522</v>
      </c>
    </row>
    <row r="1073" spans="1:14" x14ac:dyDescent="0.3">
      <c r="A1073" t="str">
        <f t="shared" si="51"/>
        <v>건물평면</v>
      </c>
      <c r="B1073" t="s">
        <v>11</v>
      </c>
      <c r="C1073" t="s">
        <v>17</v>
      </c>
      <c r="D1073" t="s">
        <v>13</v>
      </c>
      <c r="E1073" t="s">
        <v>13</v>
      </c>
      <c r="F1073" t="s">
        <v>100</v>
      </c>
      <c r="G1073" t="s">
        <v>101</v>
      </c>
      <c r="H1073" t="s">
        <v>102</v>
      </c>
      <c r="I1073" s="2">
        <v>345.91803449999998</v>
      </c>
      <c r="J1073" s="2">
        <f>SUMIF($R$84:$R$110,$A1073,$U$84:$U$110)</f>
        <v>24.14</v>
      </c>
      <c r="K1073">
        <v>6.6</v>
      </c>
      <c r="L1073">
        <v>0.14119999999999999</v>
      </c>
      <c r="M1073">
        <f t="shared" si="52"/>
        <v>12.652214170954545</v>
      </c>
      <c r="N1073">
        <f t="shared" si="53"/>
        <v>15649.675534623728</v>
      </c>
    </row>
    <row r="1074" spans="1:14" x14ac:dyDescent="0.3">
      <c r="A1074" t="str">
        <f t="shared" si="51"/>
        <v>건물평면</v>
      </c>
      <c r="B1074" t="s">
        <v>11</v>
      </c>
      <c r="C1074" t="s">
        <v>17</v>
      </c>
      <c r="D1074" t="s">
        <v>13</v>
      </c>
      <c r="E1074" t="s">
        <v>13</v>
      </c>
      <c r="F1074" t="s">
        <v>100</v>
      </c>
      <c r="G1074" t="s">
        <v>101</v>
      </c>
      <c r="H1074" t="s">
        <v>102</v>
      </c>
      <c r="I1074" s="2">
        <v>462.86350640000001</v>
      </c>
      <c r="J1074" s="2">
        <f>SUMIF($R$84:$R$110,$A1074,$U$84:$U$110)</f>
        <v>24.14</v>
      </c>
      <c r="K1074">
        <v>6.6</v>
      </c>
      <c r="L1074">
        <v>0.14119999999999999</v>
      </c>
      <c r="M1074">
        <f t="shared" si="52"/>
        <v>16.929583400751515</v>
      </c>
      <c r="N1074">
        <f t="shared" si="53"/>
        <v>20940.404863390355</v>
      </c>
    </row>
    <row r="1075" spans="1:14" x14ac:dyDescent="0.3">
      <c r="A1075" t="str">
        <f t="shared" si="51"/>
        <v>건물평면</v>
      </c>
      <c r="B1075" t="s">
        <v>11</v>
      </c>
      <c r="C1075" t="s">
        <v>17</v>
      </c>
      <c r="D1075" t="s">
        <v>13</v>
      </c>
      <c r="E1075" t="s">
        <v>13</v>
      </c>
      <c r="F1075" t="s">
        <v>100</v>
      </c>
      <c r="G1075" t="s">
        <v>101</v>
      </c>
      <c r="H1075" t="s">
        <v>102</v>
      </c>
      <c r="I1075" s="2">
        <v>258.87065910000001</v>
      </c>
      <c r="J1075" s="2">
        <f>SUMIF($R$84:$R$110,$A1075,$U$84:$U$110)</f>
        <v>24.14</v>
      </c>
      <c r="K1075">
        <v>6.6</v>
      </c>
      <c r="L1075">
        <v>0.14119999999999999</v>
      </c>
      <c r="M1075">
        <f t="shared" si="52"/>
        <v>9.4683904707181821</v>
      </c>
      <c r="N1075">
        <f t="shared" si="53"/>
        <v>11711.565793916969</v>
      </c>
    </row>
    <row r="1076" spans="1:14" x14ac:dyDescent="0.3">
      <c r="A1076" t="str">
        <f t="shared" si="51"/>
        <v>건물경사</v>
      </c>
      <c r="B1076" t="s">
        <v>11</v>
      </c>
      <c r="C1076" t="s">
        <v>12</v>
      </c>
      <c r="D1076" t="s">
        <v>13</v>
      </c>
      <c r="E1076" t="s">
        <v>13</v>
      </c>
      <c r="F1076" t="s">
        <v>100</v>
      </c>
      <c r="G1076" t="s">
        <v>101</v>
      </c>
      <c r="H1076" t="s">
        <v>102</v>
      </c>
      <c r="I1076" s="2">
        <v>105.25983770000001</v>
      </c>
      <c r="J1076" s="2">
        <f>SUMIF($R$84:$R$110,$A1076,$U$84:$U$110)</f>
        <v>33</v>
      </c>
      <c r="K1076">
        <v>6.6</v>
      </c>
      <c r="L1076">
        <v>0.14119999999999999</v>
      </c>
      <c r="M1076">
        <f t="shared" si="52"/>
        <v>5.2629918850000008</v>
      </c>
      <c r="N1076">
        <f t="shared" si="53"/>
        <v>6509.8578184591206</v>
      </c>
    </row>
    <row r="1077" spans="1:14" x14ac:dyDescent="0.3">
      <c r="A1077" t="str">
        <f t="shared" si="51"/>
        <v>건물평면</v>
      </c>
      <c r="B1077" t="s">
        <v>11</v>
      </c>
      <c r="C1077" t="s">
        <v>17</v>
      </c>
      <c r="D1077" t="s">
        <v>13</v>
      </c>
      <c r="E1077" t="s">
        <v>13</v>
      </c>
      <c r="F1077" t="s">
        <v>100</v>
      </c>
      <c r="G1077" t="s">
        <v>101</v>
      </c>
      <c r="H1077" t="s">
        <v>102</v>
      </c>
      <c r="I1077" s="2">
        <v>77.15671725</v>
      </c>
      <c r="J1077" s="2">
        <f>SUMIF($R$84:$R$110,$A1077,$U$84:$U$110)</f>
        <v>24.14</v>
      </c>
      <c r="K1077">
        <v>6.6</v>
      </c>
      <c r="L1077">
        <v>0.14119999999999999</v>
      </c>
      <c r="M1077">
        <f t="shared" si="52"/>
        <v>2.8220653854772726</v>
      </c>
      <c r="N1077">
        <f t="shared" si="53"/>
        <v>3490.6465400814641</v>
      </c>
    </row>
    <row r="1078" spans="1:14" x14ac:dyDescent="0.3">
      <c r="A1078" t="str">
        <f t="shared" si="51"/>
        <v>건물평면</v>
      </c>
      <c r="B1078" t="s">
        <v>11</v>
      </c>
      <c r="C1078" t="s">
        <v>17</v>
      </c>
      <c r="D1078" t="s">
        <v>13</v>
      </c>
      <c r="E1078" t="s">
        <v>13</v>
      </c>
      <c r="F1078" t="s">
        <v>100</v>
      </c>
      <c r="G1078" t="s">
        <v>101</v>
      </c>
      <c r="H1078" t="s">
        <v>102</v>
      </c>
      <c r="I1078" s="2">
        <v>3322.8260249999998</v>
      </c>
      <c r="J1078" s="2">
        <f>SUMIF($R$84:$R$110,$A1078,$U$84:$U$110)</f>
        <v>24.14</v>
      </c>
      <c r="K1078">
        <v>6.6</v>
      </c>
      <c r="L1078">
        <v>0.14119999999999999</v>
      </c>
      <c r="M1078">
        <f t="shared" si="52"/>
        <v>121.53487915681819</v>
      </c>
      <c r="N1078">
        <f t="shared" si="53"/>
        <v>150327.95044761829</v>
      </c>
    </row>
    <row r="1079" spans="1:14" x14ac:dyDescent="0.3">
      <c r="A1079" t="str">
        <f t="shared" si="51"/>
        <v>건물경사</v>
      </c>
      <c r="B1079" t="s">
        <v>11</v>
      </c>
      <c r="C1079" t="s">
        <v>12</v>
      </c>
      <c r="D1079" t="s">
        <v>13</v>
      </c>
      <c r="E1079" t="s">
        <v>13</v>
      </c>
      <c r="F1079" t="s">
        <v>100</v>
      </c>
      <c r="G1079" t="s">
        <v>101</v>
      </c>
      <c r="H1079" t="s">
        <v>102</v>
      </c>
      <c r="I1079" s="2">
        <v>229.55748</v>
      </c>
      <c r="J1079" s="2">
        <f>SUMIF($R$84:$R$110,$A1079,$U$84:$U$110)</f>
        <v>33</v>
      </c>
      <c r="K1079">
        <v>6.6</v>
      </c>
      <c r="L1079">
        <v>0.14119999999999999</v>
      </c>
      <c r="M1079">
        <f t="shared" si="52"/>
        <v>11.477874000000002</v>
      </c>
      <c r="N1079">
        <f t="shared" si="53"/>
        <v>14197.120085088001</v>
      </c>
    </row>
    <row r="1080" spans="1:14" x14ac:dyDescent="0.3">
      <c r="A1080" t="str">
        <f t="shared" si="51"/>
        <v>주차장노외</v>
      </c>
      <c r="B1080" t="s">
        <v>22</v>
      </c>
      <c r="C1080" t="s">
        <v>23</v>
      </c>
      <c r="D1080" t="s">
        <v>13</v>
      </c>
      <c r="E1080" t="s">
        <v>13</v>
      </c>
      <c r="F1080" t="s">
        <v>33</v>
      </c>
      <c r="G1080" t="s">
        <v>103</v>
      </c>
      <c r="H1080" t="s">
        <v>104</v>
      </c>
      <c r="I1080" s="2">
        <v>34.089550029999998</v>
      </c>
      <c r="J1080" s="2">
        <f>SUMIF($R$84:$R$110,$A1080,$U$84:$U$110)</f>
        <v>50</v>
      </c>
      <c r="K1080">
        <v>10</v>
      </c>
      <c r="L1080">
        <v>0.1363</v>
      </c>
      <c r="M1080">
        <f t="shared" si="52"/>
        <v>1.7044775015</v>
      </c>
      <c r="N1080">
        <f t="shared" si="53"/>
        <v>2035.1256830609821</v>
      </c>
    </row>
    <row r="1081" spans="1:14" x14ac:dyDescent="0.3">
      <c r="A1081" t="str">
        <f t="shared" si="51"/>
        <v>주차장노외</v>
      </c>
      <c r="B1081" t="s">
        <v>22</v>
      </c>
      <c r="C1081" t="s">
        <v>23</v>
      </c>
      <c r="D1081" t="s">
        <v>13</v>
      </c>
      <c r="E1081" t="s">
        <v>13</v>
      </c>
      <c r="F1081" t="s">
        <v>33</v>
      </c>
      <c r="G1081" t="s">
        <v>103</v>
      </c>
      <c r="H1081" t="s">
        <v>104</v>
      </c>
      <c r="I1081" s="2">
        <v>29.604925829999999</v>
      </c>
      <c r="J1081" s="2">
        <f>SUMIF($R$84:$R$110,$A1081,$U$84:$U$110)</f>
        <v>50</v>
      </c>
      <c r="K1081">
        <v>10</v>
      </c>
      <c r="L1081">
        <v>0.1363</v>
      </c>
      <c r="M1081">
        <f t="shared" si="52"/>
        <v>1.4802462915000001</v>
      </c>
      <c r="N1081">
        <f t="shared" si="53"/>
        <v>1767.3963090955021</v>
      </c>
    </row>
    <row r="1082" spans="1:14" x14ac:dyDescent="0.3">
      <c r="A1082" t="str">
        <f t="shared" si="51"/>
        <v>건물복합</v>
      </c>
      <c r="B1082" t="s">
        <v>11</v>
      </c>
      <c r="C1082" t="s">
        <v>18</v>
      </c>
      <c r="D1082" t="s">
        <v>13</v>
      </c>
      <c r="E1082" t="s">
        <v>13</v>
      </c>
      <c r="F1082" t="s">
        <v>33</v>
      </c>
      <c r="G1082" t="s">
        <v>103</v>
      </c>
      <c r="H1082" t="s">
        <v>104</v>
      </c>
      <c r="I1082" s="2">
        <v>1499.700102</v>
      </c>
      <c r="J1082" s="2">
        <f>SUMIF($R$84:$R$110,$A1082,$U$84:$U$110)</f>
        <v>16.47</v>
      </c>
      <c r="K1082">
        <v>6.6</v>
      </c>
      <c r="L1082">
        <v>0.1363</v>
      </c>
      <c r="M1082">
        <f t="shared" si="52"/>
        <v>37.424334363545455</v>
      </c>
      <c r="N1082">
        <f t="shared" si="53"/>
        <v>44684.206138060916</v>
      </c>
    </row>
    <row r="1083" spans="1:14" x14ac:dyDescent="0.3">
      <c r="A1083" t="str">
        <f t="shared" si="51"/>
        <v>건물복합</v>
      </c>
      <c r="B1083" t="s">
        <v>11</v>
      </c>
      <c r="C1083" t="s">
        <v>18</v>
      </c>
      <c r="D1083" t="s">
        <v>13</v>
      </c>
      <c r="E1083" t="s">
        <v>13</v>
      </c>
      <c r="F1083" t="s">
        <v>33</v>
      </c>
      <c r="G1083" t="s">
        <v>103</v>
      </c>
      <c r="H1083" t="s">
        <v>104</v>
      </c>
      <c r="I1083" s="2">
        <v>1267.249159</v>
      </c>
      <c r="J1083" s="2">
        <f>SUMIF($R$84:$R$110,$A1083,$U$84:$U$110)</f>
        <v>16.47</v>
      </c>
      <c r="K1083">
        <v>6.6</v>
      </c>
      <c r="L1083">
        <v>0.1363</v>
      </c>
      <c r="M1083">
        <f t="shared" si="52"/>
        <v>31.623626740499997</v>
      </c>
      <c r="N1083">
        <f t="shared" si="53"/>
        <v>37758.230844636113</v>
      </c>
    </row>
    <row r="1084" spans="1:14" x14ac:dyDescent="0.3">
      <c r="A1084" t="str">
        <f t="shared" si="51"/>
        <v>건물복합</v>
      </c>
      <c r="B1084" t="s">
        <v>11</v>
      </c>
      <c r="C1084" t="s">
        <v>18</v>
      </c>
      <c r="D1084" t="s">
        <v>13</v>
      </c>
      <c r="E1084" t="s">
        <v>13</v>
      </c>
      <c r="F1084" t="s">
        <v>33</v>
      </c>
      <c r="G1084" t="s">
        <v>103</v>
      </c>
      <c r="H1084" t="s">
        <v>104</v>
      </c>
      <c r="I1084" s="2">
        <v>440.58992999999998</v>
      </c>
      <c r="J1084" s="2">
        <f>SUMIF($R$84:$R$110,$A1084,$U$84:$U$110)</f>
        <v>16.47</v>
      </c>
      <c r="K1084">
        <v>6.6</v>
      </c>
      <c r="L1084">
        <v>0.1363</v>
      </c>
      <c r="M1084">
        <f t="shared" si="52"/>
        <v>10.994721434999999</v>
      </c>
      <c r="N1084">
        <f t="shared" si="53"/>
        <v>13127.565456732778</v>
      </c>
    </row>
    <row r="1085" spans="1:14" x14ac:dyDescent="0.3">
      <c r="A1085" t="str">
        <f t="shared" si="51"/>
        <v>건물복합</v>
      </c>
      <c r="B1085" t="s">
        <v>11</v>
      </c>
      <c r="C1085" t="s">
        <v>18</v>
      </c>
      <c r="D1085" t="s">
        <v>13</v>
      </c>
      <c r="E1085" t="s">
        <v>13</v>
      </c>
      <c r="F1085" t="s">
        <v>33</v>
      </c>
      <c r="G1085" t="s">
        <v>103</v>
      </c>
      <c r="H1085" t="s">
        <v>104</v>
      </c>
      <c r="I1085" s="2">
        <v>1168.812267</v>
      </c>
      <c r="J1085" s="2">
        <f>SUMIF($R$84:$R$110,$A1085,$U$84:$U$110)</f>
        <v>16.47</v>
      </c>
      <c r="K1085">
        <v>6.6</v>
      </c>
      <c r="L1085">
        <v>0.1363</v>
      </c>
      <c r="M1085">
        <f t="shared" si="52"/>
        <v>29.167178844681818</v>
      </c>
      <c r="N1085">
        <f t="shared" si="53"/>
        <v>34825.261534403959</v>
      </c>
    </row>
    <row r="1086" spans="1:14" x14ac:dyDescent="0.3">
      <c r="A1086" t="str">
        <f t="shared" si="51"/>
        <v>주차장노외</v>
      </c>
      <c r="B1086" t="s">
        <v>22</v>
      </c>
      <c r="C1086" t="s">
        <v>23</v>
      </c>
      <c r="D1086" t="s">
        <v>13</v>
      </c>
      <c r="E1086" t="s">
        <v>13</v>
      </c>
      <c r="F1086" t="s">
        <v>33</v>
      </c>
      <c r="G1086" t="s">
        <v>103</v>
      </c>
      <c r="H1086" t="s">
        <v>104</v>
      </c>
      <c r="I1086" s="2">
        <v>59.190421860000001</v>
      </c>
      <c r="J1086" s="2">
        <f>SUMIF($R$84:$R$110,$A1086,$U$84:$U$110)</f>
        <v>50</v>
      </c>
      <c r="K1086">
        <v>10</v>
      </c>
      <c r="L1086">
        <v>0.1363</v>
      </c>
      <c r="M1086">
        <f t="shared" si="52"/>
        <v>2.9595210930000002</v>
      </c>
      <c r="N1086">
        <f t="shared" si="53"/>
        <v>3533.6326707888843</v>
      </c>
    </row>
    <row r="1087" spans="1:14" x14ac:dyDescent="0.3">
      <c r="A1087" t="str">
        <f t="shared" si="51"/>
        <v>주차장노외</v>
      </c>
      <c r="B1087" t="s">
        <v>22</v>
      </c>
      <c r="C1087" t="s">
        <v>23</v>
      </c>
      <c r="D1087" t="s">
        <v>13</v>
      </c>
      <c r="E1087" t="s">
        <v>13</v>
      </c>
      <c r="F1087" t="s">
        <v>33</v>
      </c>
      <c r="G1087" t="s">
        <v>103</v>
      </c>
      <c r="H1087" t="s">
        <v>104</v>
      </c>
      <c r="I1087" s="2">
        <v>91.057088149999998</v>
      </c>
      <c r="J1087" s="2">
        <f>SUMIF($R$84:$R$110,$A1087,$U$84:$U$110)</f>
        <v>50</v>
      </c>
      <c r="K1087">
        <v>10</v>
      </c>
      <c r="L1087">
        <v>0.1363</v>
      </c>
      <c r="M1087">
        <f t="shared" si="52"/>
        <v>4.5528544074999999</v>
      </c>
      <c r="N1087">
        <f t="shared" si="53"/>
        <v>5436.05352830211</v>
      </c>
    </row>
    <row r="1088" spans="1:14" x14ac:dyDescent="0.3">
      <c r="A1088" t="str">
        <f t="shared" si="51"/>
        <v>주차장노외</v>
      </c>
      <c r="B1088" t="s">
        <v>22</v>
      </c>
      <c r="C1088" t="s">
        <v>23</v>
      </c>
      <c r="D1088" t="s">
        <v>13</v>
      </c>
      <c r="E1088" t="s">
        <v>13</v>
      </c>
      <c r="F1088" t="s">
        <v>33</v>
      </c>
      <c r="G1088" t="s">
        <v>103</v>
      </c>
      <c r="H1088" t="s">
        <v>104</v>
      </c>
      <c r="I1088" s="2">
        <v>119.681888</v>
      </c>
      <c r="J1088" s="2">
        <f>SUMIF($R$84:$R$110,$A1088,$U$84:$U$110)</f>
        <v>50</v>
      </c>
      <c r="K1088">
        <v>10</v>
      </c>
      <c r="L1088">
        <v>0.1363</v>
      </c>
      <c r="M1088">
        <f t="shared" si="52"/>
        <v>5.9840944</v>
      </c>
      <c r="N1088">
        <f t="shared" si="53"/>
        <v>7144.9369044672003</v>
      </c>
    </row>
    <row r="1089" spans="1:14" x14ac:dyDescent="0.3">
      <c r="A1089" t="str">
        <f t="shared" si="51"/>
        <v>건물평면</v>
      </c>
      <c r="B1089" t="s">
        <v>11</v>
      </c>
      <c r="C1089" t="s">
        <v>17</v>
      </c>
      <c r="D1089" t="s">
        <v>13</v>
      </c>
      <c r="E1089" t="s">
        <v>13</v>
      </c>
      <c r="F1089" t="s">
        <v>33</v>
      </c>
      <c r="G1089" t="s">
        <v>103</v>
      </c>
      <c r="H1089" t="s">
        <v>104</v>
      </c>
      <c r="I1089" s="2">
        <v>344.7206903</v>
      </c>
      <c r="J1089" s="2">
        <f>SUMIF($R$84:$R$110,$A1089,$U$84:$U$110)</f>
        <v>24.14</v>
      </c>
      <c r="K1089">
        <v>6.6</v>
      </c>
      <c r="L1089">
        <v>0.1363</v>
      </c>
      <c r="M1089">
        <f t="shared" si="52"/>
        <v>12.608420399760607</v>
      </c>
      <c r="N1089">
        <f t="shared" si="53"/>
        <v>15054.302656269369</v>
      </c>
    </row>
    <row r="1090" spans="1:14" x14ac:dyDescent="0.3">
      <c r="A1090" t="str">
        <f t="shared" si="51"/>
        <v>건물평면</v>
      </c>
      <c r="B1090" t="s">
        <v>11</v>
      </c>
      <c r="C1090" t="s">
        <v>17</v>
      </c>
      <c r="D1090" t="s">
        <v>13</v>
      </c>
      <c r="E1090" t="s">
        <v>13</v>
      </c>
      <c r="F1090" t="s">
        <v>33</v>
      </c>
      <c r="G1090" t="s">
        <v>103</v>
      </c>
      <c r="H1090" t="s">
        <v>104</v>
      </c>
      <c r="I1090" s="2">
        <v>969.13944709999998</v>
      </c>
      <c r="J1090" s="2">
        <f>SUMIF($R$84:$R$110,$A1090,$U$84:$U$110)</f>
        <v>24.14</v>
      </c>
      <c r="K1090">
        <v>6.6</v>
      </c>
      <c r="L1090">
        <v>0.1363</v>
      </c>
      <c r="M1090">
        <f t="shared" si="52"/>
        <v>35.447009474233333</v>
      </c>
      <c r="N1090">
        <f t="shared" si="53"/>
        <v>42323.303948120913</v>
      </c>
    </row>
    <row r="1091" spans="1:14" x14ac:dyDescent="0.3">
      <c r="A1091" t="str">
        <f t="shared" si="51"/>
        <v>건물경사</v>
      </c>
      <c r="B1091" t="s">
        <v>11</v>
      </c>
      <c r="C1091" t="s">
        <v>12</v>
      </c>
      <c r="D1091" t="s">
        <v>13</v>
      </c>
      <c r="E1091" t="s">
        <v>13</v>
      </c>
      <c r="F1091" t="s">
        <v>33</v>
      </c>
      <c r="G1091" t="s">
        <v>103</v>
      </c>
      <c r="H1091" t="s">
        <v>104</v>
      </c>
      <c r="I1091" s="2">
        <v>478.90396829999997</v>
      </c>
      <c r="J1091" s="2">
        <f>SUMIF($R$84:$R$110,$A1091,$U$84:$U$110)</f>
        <v>33</v>
      </c>
      <c r="K1091">
        <v>6.6</v>
      </c>
      <c r="L1091">
        <v>0.1363</v>
      </c>
      <c r="M1091">
        <f t="shared" si="52"/>
        <v>23.945198415000004</v>
      </c>
      <c r="N1091">
        <f t="shared" si="53"/>
        <v>28590.279565129025</v>
      </c>
    </row>
    <row r="1092" spans="1:14" x14ac:dyDescent="0.3">
      <c r="A1092" t="str">
        <f t="shared" ref="A1092:A1155" si="54">B1092&amp;C1092</f>
        <v>건물경사</v>
      </c>
      <c r="B1092" t="s">
        <v>11</v>
      </c>
      <c r="C1092" t="s">
        <v>12</v>
      </c>
      <c r="D1092" t="s">
        <v>13</v>
      </c>
      <c r="E1092" t="s">
        <v>13</v>
      </c>
      <c r="F1092" t="s">
        <v>33</v>
      </c>
      <c r="G1092" t="s">
        <v>103</v>
      </c>
      <c r="H1092" t="s">
        <v>104</v>
      </c>
      <c r="I1092" s="2">
        <v>173.7716715</v>
      </c>
      <c r="J1092" s="2">
        <f>SUMIF($R$84:$R$110,$A1092,$U$84:$U$110)</f>
        <v>33</v>
      </c>
      <c r="K1092">
        <v>6.6</v>
      </c>
      <c r="L1092">
        <v>0.1363</v>
      </c>
      <c r="M1092">
        <f t="shared" ref="M1092:M1155" si="55">I1092*(J1092/100)*(1/K1092)</f>
        <v>8.6885835750000009</v>
      </c>
      <c r="N1092">
        <f t="shared" ref="N1092:N1155" si="56">M1092*L1092*8760</f>
        <v>10374.064525547101</v>
      </c>
    </row>
    <row r="1093" spans="1:14" x14ac:dyDescent="0.3">
      <c r="A1093" t="str">
        <f t="shared" si="54"/>
        <v>주차장노외</v>
      </c>
      <c r="B1093" t="s">
        <v>22</v>
      </c>
      <c r="C1093" t="s">
        <v>23</v>
      </c>
      <c r="D1093" t="s">
        <v>13</v>
      </c>
      <c r="E1093" t="s">
        <v>13</v>
      </c>
      <c r="F1093" t="s">
        <v>105</v>
      </c>
      <c r="G1093" t="s">
        <v>106</v>
      </c>
      <c r="H1093" t="s">
        <v>107</v>
      </c>
      <c r="I1093" s="2">
        <v>76.209671610000001</v>
      </c>
      <c r="J1093" s="2">
        <f>SUMIF($R$84:$R$110,$A1093,$U$84:$U$110)</f>
        <v>50</v>
      </c>
      <c r="K1093">
        <v>10</v>
      </c>
      <c r="L1093">
        <v>0.1363</v>
      </c>
      <c r="M1093">
        <f t="shared" si="55"/>
        <v>3.8104835805000001</v>
      </c>
      <c r="N1093">
        <f t="shared" si="56"/>
        <v>4549.6716693140343</v>
      </c>
    </row>
    <row r="1094" spans="1:14" x14ac:dyDescent="0.3">
      <c r="A1094" t="str">
        <f t="shared" si="54"/>
        <v>주차장노외</v>
      </c>
      <c r="B1094" t="s">
        <v>22</v>
      </c>
      <c r="C1094" t="s">
        <v>23</v>
      </c>
      <c r="D1094" t="s">
        <v>13</v>
      </c>
      <c r="E1094" t="s">
        <v>13</v>
      </c>
      <c r="F1094" t="s">
        <v>105</v>
      </c>
      <c r="G1094" t="s">
        <v>106</v>
      </c>
      <c r="H1094" t="s">
        <v>107</v>
      </c>
      <c r="I1094" s="2">
        <v>63.646685689999998</v>
      </c>
      <c r="J1094" s="2">
        <f>SUMIF($R$84:$R$110,$A1094,$U$84:$U$110)</f>
        <v>50</v>
      </c>
      <c r="K1094">
        <v>10</v>
      </c>
      <c r="L1094">
        <v>0.1363</v>
      </c>
      <c r="M1094">
        <f t="shared" si="55"/>
        <v>3.1823342845</v>
      </c>
      <c r="N1094">
        <f t="shared" si="56"/>
        <v>3799.6689476815864</v>
      </c>
    </row>
    <row r="1095" spans="1:14" x14ac:dyDescent="0.3">
      <c r="A1095" t="str">
        <f t="shared" si="54"/>
        <v>주차장노외</v>
      </c>
      <c r="B1095" t="s">
        <v>22</v>
      </c>
      <c r="C1095" t="s">
        <v>23</v>
      </c>
      <c r="D1095" t="s">
        <v>13</v>
      </c>
      <c r="E1095" t="s">
        <v>13</v>
      </c>
      <c r="F1095" t="s">
        <v>105</v>
      </c>
      <c r="G1095" t="s">
        <v>106</v>
      </c>
      <c r="H1095" t="s">
        <v>107</v>
      </c>
      <c r="I1095" s="2">
        <v>63.691403110000003</v>
      </c>
      <c r="J1095" s="2">
        <f>SUMIF($R$84:$R$110,$A1095,$U$84:$U$110)</f>
        <v>50</v>
      </c>
      <c r="K1095">
        <v>10</v>
      </c>
      <c r="L1095">
        <v>0.1363</v>
      </c>
      <c r="M1095">
        <f t="shared" si="55"/>
        <v>3.1845701555000003</v>
      </c>
      <c r="N1095">
        <f t="shared" si="56"/>
        <v>3802.3385508251345</v>
      </c>
    </row>
    <row r="1096" spans="1:14" x14ac:dyDescent="0.3">
      <c r="A1096" t="str">
        <f t="shared" si="54"/>
        <v>주차장노외</v>
      </c>
      <c r="B1096" t="s">
        <v>22</v>
      </c>
      <c r="C1096" t="s">
        <v>23</v>
      </c>
      <c r="D1096" t="s">
        <v>13</v>
      </c>
      <c r="E1096" t="s">
        <v>13</v>
      </c>
      <c r="F1096" t="s">
        <v>105</v>
      </c>
      <c r="G1096" t="s">
        <v>106</v>
      </c>
      <c r="H1096" t="s">
        <v>107</v>
      </c>
      <c r="I1096" s="2">
        <v>59.461276390000002</v>
      </c>
      <c r="J1096" s="2">
        <f>SUMIF($R$84:$R$110,$A1096,$U$84:$U$110)</f>
        <v>50</v>
      </c>
      <c r="K1096">
        <v>10</v>
      </c>
      <c r="L1096">
        <v>0.1363</v>
      </c>
      <c r="M1096">
        <f t="shared" si="55"/>
        <v>2.9730638195000001</v>
      </c>
      <c r="N1096">
        <f t="shared" si="56"/>
        <v>3549.8025237171664</v>
      </c>
    </row>
    <row r="1097" spans="1:14" x14ac:dyDescent="0.3">
      <c r="A1097" t="str">
        <f t="shared" si="54"/>
        <v>주차장노외</v>
      </c>
      <c r="B1097" t="s">
        <v>22</v>
      </c>
      <c r="C1097" t="s">
        <v>23</v>
      </c>
      <c r="D1097" t="s">
        <v>13</v>
      </c>
      <c r="E1097" t="s">
        <v>13</v>
      </c>
      <c r="F1097" t="s">
        <v>105</v>
      </c>
      <c r="G1097" t="s">
        <v>106</v>
      </c>
      <c r="H1097" t="s">
        <v>107</v>
      </c>
      <c r="I1097" s="2">
        <v>31.693103310000001</v>
      </c>
      <c r="J1097" s="2">
        <f>SUMIF($R$84:$R$110,$A1097,$U$84:$U$110)</f>
        <v>50</v>
      </c>
      <c r="K1097">
        <v>10</v>
      </c>
      <c r="L1097">
        <v>0.1363</v>
      </c>
      <c r="M1097">
        <f t="shared" si="55"/>
        <v>1.5846551655000001</v>
      </c>
      <c r="N1097">
        <f t="shared" si="56"/>
        <v>1892.0592517450143</v>
      </c>
    </row>
    <row r="1098" spans="1:14" x14ac:dyDescent="0.3">
      <c r="A1098" t="str">
        <f t="shared" si="54"/>
        <v>주차장노외</v>
      </c>
      <c r="B1098" t="s">
        <v>22</v>
      </c>
      <c r="C1098" t="s">
        <v>23</v>
      </c>
      <c r="D1098" t="s">
        <v>13</v>
      </c>
      <c r="E1098" t="s">
        <v>13</v>
      </c>
      <c r="F1098" t="s">
        <v>105</v>
      </c>
      <c r="G1098" t="s">
        <v>106</v>
      </c>
      <c r="H1098" t="s">
        <v>107</v>
      </c>
      <c r="I1098" s="2">
        <v>14.01989689</v>
      </c>
      <c r="J1098" s="2">
        <f>SUMIF($R$84:$R$110,$A1098,$U$84:$U$110)</f>
        <v>50</v>
      </c>
      <c r="K1098">
        <v>10</v>
      </c>
      <c r="L1098">
        <v>0.1363</v>
      </c>
      <c r="M1098">
        <f t="shared" si="55"/>
        <v>0.70099484450000005</v>
      </c>
      <c r="N1098">
        <f t="shared" si="56"/>
        <v>836.97943239486608</v>
      </c>
    </row>
    <row r="1099" spans="1:14" x14ac:dyDescent="0.3">
      <c r="A1099" t="str">
        <f t="shared" si="54"/>
        <v>주차장노외</v>
      </c>
      <c r="B1099" t="s">
        <v>22</v>
      </c>
      <c r="C1099" t="s">
        <v>23</v>
      </c>
      <c r="D1099" t="s">
        <v>13</v>
      </c>
      <c r="E1099" t="s">
        <v>13</v>
      </c>
      <c r="F1099" t="s">
        <v>105</v>
      </c>
      <c r="G1099" t="s">
        <v>106</v>
      </c>
      <c r="H1099" t="s">
        <v>107</v>
      </c>
      <c r="I1099" s="2">
        <v>74.391681790000007</v>
      </c>
      <c r="J1099" s="2">
        <f>SUMIF($R$84:$R$110,$A1099,$U$84:$U$110)</f>
        <v>50</v>
      </c>
      <c r="K1099">
        <v>10</v>
      </c>
      <c r="L1099">
        <v>0.1363</v>
      </c>
      <c r="M1099">
        <f t="shared" si="55"/>
        <v>3.7195840895000005</v>
      </c>
      <c r="N1099">
        <f t="shared" si="56"/>
        <v>4441.1387678539268</v>
      </c>
    </row>
    <row r="1100" spans="1:14" x14ac:dyDescent="0.3">
      <c r="A1100" t="str">
        <f t="shared" si="54"/>
        <v>주차장노외</v>
      </c>
      <c r="B1100" t="s">
        <v>22</v>
      </c>
      <c r="C1100" t="s">
        <v>23</v>
      </c>
      <c r="D1100" t="s">
        <v>13</v>
      </c>
      <c r="E1100" t="s">
        <v>13</v>
      </c>
      <c r="F1100" t="s">
        <v>105</v>
      </c>
      <c r="G1100" t="s">
        <v>106</v>
      </c>
      <c r="H1100" t="s">
        <v>107</v>
      </c>
      <c r="I1100" s="2">
        <v>105.208262</v>
      </c>
      <c r="J1100" s="2">
        <f>SUMIF($R$84:$R$110,$A1100,$U$84:$U$110)</f>
        <v>50</v>
      </c>
      <c r="K1100">
        <v>10</v>
      </c>
      <c r="L1100">
        <v>0.1363</v>
      </c>
      <c r="M1100">
        <f t="shared" si="55"/>
        <v>5.260413100000001</v>
      </c>
      <c r="N1100">
        <f t="shared" si="56"/>
        <v>6280.8701164428021</v>
      </c>
    </row>
    <row r="1101" spans="1:14" x14ac:dyDescent="0.3">
      <c r="A1101" t="str">
        <f t="shared" si="54"/>
        <v>주차장노외</v>
      </c>
      <c r="B1101" t="s">
        <v>22</v>
      </c>
      <c r="C1101" t="s">
        <v>23</v>
      </c>
      <c r="D1101" t="s">
        <v>13</v>
      </c>
      <c r="E1101" t="s">
        <v>13</v>
      </c>
      <c r="F1101" t="s">
        <v>105</v>
      </c>
      <c r="G1101" t="s">
        <v>106</v>
      </c>
      <c r="H1101" t="s">
        <v>107</v>
      </c>
      <c r="I1101" s="2">
        <v>37.284156469999999</v>
      </c>
      <c r="J1101" s="2">
        <f>SUMIF($R$84:$R$110,$A1101,$U$84:$U$110)</f>
        <v>50</v>
      </c>
      <c r="K1101">
        <v>10</v>
      </c>
      <c r="L1101">
        <v>0.1363</v>
      </c>
      <c r="M1101">
        <f t="shared" si="55"/>
        <v>1.8642078235000001</v>
      </c>
      <c r="N1101">
        <f t="shared" si="56"/>
        <v>2225.8417707651183</v>
      </c>
    </row>
    <row r="1102" spans="1:14" x14ac:dyDescent="0.3">
      <c r="A1102" t="str">
        <f t="shared" si="54"/>
        <v>주차장노외</v>
      </c>
      <c r="B1102" t="s">
        <v>22</v>
      </c>
      <c r="C1102" t="s">
        <v>23</v>
      </c>
      <c r="D1102" t="s">
        <v>13</v>
      </c>
      <c r="E1102" t="s">
        <v>13</v>
      </c>
      <c r="F1102" t="s">
        <v>105</v>
      </c>
      <c r="G1102" t="s">
        <v>106</v>
      </c>
      <c r="H1102" t="s">
        <v>107</v>
      </c>
      <c r="I1102" s="2">
        <v>36.288884660000001</v>
      </c>
      <c r="J1102" s="2">
        <f>SUMIF($R$84:$R$110,$A1102,$U$84:$U$110)</f>
        <v>50</v>
      </c>
      <c r="K1102">
        <v>10</v>
      </c>
      <c r="L1102">
        <v>0.1363</v>
      </c>
      <c r="M1102">
        <f t="shared" si="55"/>
        <v>1.8144442330000001</v>
      </c>
      <c r="N1102">
        <f t="shared" si="56"/>
        <v>2166.4246408712042</v>
      </c>
    </row>
    <row r="1103" spans="1:14" x14ac:dyDescent="0.3">
      <c r="A1103" t="str">
        <f t="shared" si="54"/>
        <v>주차장노외</v>
      </c>
      <c r="B1103" t="s">
        <v>22</v>
      </c>
      <c r="C1103" t="s">
        <v>23</v>
      </c>
      <c r="D1103" t="s">
        <v>13</v>
      </c>
      <c r="E1103" t="s">
        <v>13</v>
      </c>
      <c r="F1103" t="s">
        <v>105</v>
      </c>
      <c r="G1103" t="s">
        <v>106</v>
      </c>
      <c r="H1103" t="s">
        <v>107</v>
      </c>
      <c r="I1103" s="2">
        <v>164.99340480000001</v>
      </c>
      <c r="J1103" s="2">
        <f>SUMIF($R$84:$R$110,$A1103,$U$84:$U$110)</f>
        <v>50</v>
      </c>
      <c r="K1103">
        <v>10</v>
      </c>
      <c r="L1103">
        <v>0.1363</v>
      </c>
      <c r="M1103">
        <f t="shared" si="55"/>
        <v>8.2496702400000004</v>
      </c>
      <c r="N1103">
        <f t="shared" si="56"/>
        <v>9850.0072705171206</v>
      </c>
    </row>
    <row r="1104" spans="1:14" x14ac:dyDescent="0.3">
      <c r="A1104" t="str">
        <f t="shared" si="54"/>
        <v>주차장노외</v>
      </c>
      <c r="B1104" t="s">
        <v>22</v>
      </c>
      <c r="C1104" t="s">
        <v>23</v>
      </c>
      <c r="D1104" t="s">
        <v>13</v>
      </c>
      <c r="E1104" t="s">
        <v>13</v>
      </c>
      <c r="F1104" t="s">
        <v>105</v>
      </c>
      <c r="G1104" t="s">
        <v>106</v>
      </c>
      <c r="H1104" t="s">
        <v>107</v>
      </c>
      <c r="I1104" s="2">
        <v>74.493207240000004</v>
      </c>
      <c r="J1104" s="2">
        <f>SUMIF($R$84:$R$110,$A1104,$U$84:$U$110)</f>
        <v>50</v>
      </c>
      <c r="K1104">
        <v>10</v>
      </c>
      <c r="L1104">
        <v>0.1363</v>
      </c>
      <c r="M1104">
        <f t="shared" si="55"/>
        <v>3.7246603620000003</v>
      </c>
      <c r="N1104">
        <f t="shared" si="56"/>
        <v>4447.1997763036561</v>
      </c>
    </row>
    <row r="1105" spans="1:14" x14ac:dyDescent="0.3">
      <c r="A1105" t="str">
        <f t="shared" si="54"/>
        <v>주차장노외</v>
      </c>
      <c r="B1105" t="s">
        <v>22</v>
      </c>
      <c r="C1105" t="s">
        <v>23</v>
      </c>
      <c r="D1105" t="s">
        <v>13</v>
      </c>
      <c r="E1105" t="s">
        <v>13</v>
      </c>
      <c r="F1105" t="s">
        <v>105</v>
      </c>
      <c r="G1105" t="s">
        <v>106</v>
      </c>
      <c r="H1105" t="s">
        <v>107</v>
      </c>
      <c r="I1105" s="2">
        <v>188.4830096</v>
      </c>
      <c r="J1105" s="2">
        <f>SUMIF($R$84:$R$110,$A1105,$U$84:$U$110)</f>
        <v>50</v>
      </c>
      <c r="K1105">
        <v>10</v>
      </c>
      <c r="L1105">
        <v>0.1363</v>
      </c>
      <c r="M1105">
        <f t="shared" si="55"/>
        <v>9.4241504799999998</v>
      </c>
      <c r="N1105">
        <f t="shared" si="56"/>
        <v>11252.322583314241</v>
      </c>
    </row>
    <row r="1106" spans="1:14" x14ac:dyDescent="0.3">
      <c r="A1106" t="str">
        <f t="shared" si="54"/>
        <v>주차장노외</v>
      </c>
      <c r="B1106" t="s">
        <v>22</v>
      </c>
      <c r="C1106" t="s">
        <v>23</v>
      </c>
      <c r="D1106" t="s">
        <v>13</v>
      </c>
      <c r="E1106" t="s">
        <v>13</v>
      </c>
      <c r="F1106" t="s">
        <v>105</v>
      </c>
      <c r="G1106" t="s">
        <v>106</v>
      </c>
      <c r="H1106" t="s">
        <v>107</v>
      </c>
      <c r="I1106" s="2">
        <v>183.56366009999999</v>
      </c>
      <c r="J1106" s="2">
        <f>SUMIF($R$84:$R$110,$A1106,$U$84:$U$110)</f>
        <v>50</v>
      </c>
      <c r="K1106">
        <v>10</v>
      </c>
      <c r="L1106">
        <v>0.1363</v>
      </c>
      <c r="M1106">
        <f t="shared" si="55"/>
        <v>9.1781830049999993</v>
      </c>
      <c r="N1106">
        <f t="shared" si="56"/>
        <v>10958.640369773939</v>
      </c>
    </row>
    <row r="1107" spans="1:14" x14ac:dyDescent="0.3">
      <c r="A1107" t="str">
        <f t="shared" si="54"/>
        <v>주차장노외</v>
      </c>
      <c r="B1107" t="s">
        <v>22</v>
      </c>
      <c r="C1107" t="s">
        <v>23</v>
      </c>
      <c r="D1107" t="s">
        <v>13</v>
      </c>
      <c r="E1107" t="s">
        <v>13</v>
      </c>
      <c r="F1107" t="s">
        <v>105</v>
      </c>
      <c r="G1107" t="s">
        <v>106</v>
      </c>
      <c r="H1107" t="s">
        <v>107</v>
      </c>
      <c r="I1107" s="2">
        <v>58.639257700000002</v>
      </c>
      <c r="J1107" s="2">
        <f>SUMIF($R$84:$R$110,$A1107,$U$84:$U$110)</f>
        <v>50</v>
      </c>
      <c r="K1107">
        <v>10</v>
      </c>
      <c r="L1107">
        <v>0.1363</v>
      </c>
      <c r="M1107">
        <f t="shared" si="55"/>
        <v>2.9319628850000004</v>
      </c>
      <c r="N1107">
        <f t="shared" si="56"/>
        <v>3500.7285011353806</v>
      </c>
    </row>
    <row r="1108" spans="1:14" x14ac:dyDescent="0.3">
      <c r="A1108" t="str">
        <f t="shared" si="54"/>
        <v>주차장노외</v>
      </c>
      <c r="B1108" t="s">
        <v>22</v>
      </c>
      <c r="C1108" t="s">
        <v>23</v>
      </c>
      <c r="D1108" t="s">
        <v>13</v>
      </c>
      <c r="E1108" t="s">
        <v>13</v>
      </c>
      <c r="F1108" t="s">
        <v>105</v>
      </c>
      <c r="G1108" t="s">
        <v>106</v>
      </c>
      <c r="H1108" t="s">
        <v>107</v>
      </c>
      <c r="I1108" s="2">
        <v>438.50442859999998</v>
      </c>
      <c r="J1108" s="2">
        <f>SUMIF($R$84:$R$110,$A1108,$U$84:$U$110)</f>
        <v>50</v>
      </c>
      <c r="K1108">
        <v>10</v>
      </c>
      <c r="L1108">
        <v>0.1363</v>
      </c>
      <c r="M1108">
        <f t="shared" si="55"/>
        <v>21.925221430000001</v>
      </c>
      <c r="N1108">
        <f t="shared" si="56"/>
        <v>26178.451284762843</v>
      </c>
    </row>
    <row r="1109" spans="1:14" x14ac:dyDescent="0.3">
      <c r="A1109" t="str">
        <f t="shared" si="54"/>
        <v>주차장노외</v>
      </c>
      <c r="B1109" t="s">
        <v>22</v>
      </c>
      <c r="C1109" t="s">
        <v>23</v>
      </c>
      <c r="D1109" t="s">
        <v>13</v>
      </c>
      <c r="E1109" t="s">
        <v>13</v>
      </c>
      <c r="F1109" t="s">
        <v>105</v>
      </c>
      <c r="G1109" t="s">
        <v>106</v>
      </c>
      <c r="H1109" t="s">
        <v>107</v>
      </c>
      <c r="I1109" s="2">
        <v>195.82125790000001</v>
      </c>
      <c r="J1109" s="2">
        <f>SUMIF($R$84:$R$110,$A1109,$U$84:$U$110)</f>
        <v>50</v>
      </c>
      <c r="K1109">
        <v>10</v>
      </c>
      <c r="L1109">
        <v>0.1363</v>
      </c>
      <c r="M1109">
        <f t="shared" si="55"/>
        <v>9.7910628950000014</v>
      </c>
      <c r="N1109">
        <f t="shared" si="56"/>
        <v>11690.411603875262</v>
      </c>
    </row>
    <row r="1110" spans="1:14" x14ac:dyDescent="0.3">
      <c r="A1110" t="str">
        <f t="shared" si="54"/>
        <v>주차장노외</v>
      </c>
      <c r="B1110" t="s">
        <v>22</v>
      </c>
      <c r="C1110" t="s">
        <v>23</v>
      </c>
      <c r="D1110" t="s">
        <v>13</v>
      </c>
      <c r="E1110" t="s">
        <v>13</v>
      </c>
      <c r="F1110" t="s">
        <v>105</v>
      </c>
      <c r="G1110" t="s">
        <v>106</v>
      </c>
      <c r="H1110" t="s">
        <v>107</v>
      </c>
      <c r="I1110" s="2">
        <v>29.15304927</v>
      </c>
      <c r="J1110" s="2">
        <f>SUMIF($R$84:$R$110,$A1110,$U$84:$U$110)</f>
        <v>50</v>
      </c>
      <c r="K1110">
        <v>10</v>
      </c>
      <c r="L1110">
        <v>0.1363</v>
      </c>
      <c r="M1110">
        <f t="shared" si="55"/>
        <v>1.4576524635000001</v>
      </c>
      <c r="N1110">
        <f t="shared" si="56"/>
        <v>1740.4195495894382</v>
      </c>
    </row>
    <row r="1111" spans="1:14" x14ac:dyDescent="0.3">
      <c r="A1111" t="str">
        <f t="shared" si="54"/>
        <v>주차장노외</v>
      </c>
      <c r="B1111" t="s">
        <v>22</v>
      </c>
      <c r="C1111" t="s">
        <v>23</v>
      </c>
      <c r="D1111" t="s">
        <v>13</v>
      </c>
      <c r="E1111" t="s">
        <v>13</v>
      </c>
      <c r="F1111" t="s">
        <v>105</v>
      </c>
      <c r="G1111" t="s">
        <v>106</v>
      </c>
      <c r="H1111" t="s">
        <v>107</v>
      </c>
      <c r="I1111" s="2">
        <v>92.228209030000002</v>
      </c>
      <c r="J1111" s="2">
        <f>SUMIF($R$84:$R$110,$A1111,$U$84:$U$110)</f>
        <v>50</v>
      </c>
      <c r="K1111">
        <v>10</v>
      </c>
      <c r="L1111">
        <v>0.1363</v>
      </c>
      <c r="M1111">
        <f t="shared" si="55"/>
        <v>4.6114104515000003</v>
      </c>
      <c r="N1111">
        <f t="shared" si="56"/>
        <v>5505.9687421655826</v>
      </c>
    </row>
    <row r="1112" spans="1:14" x14ac:dyDescent="0.3">
      <c r="A1112" t="str">
        <f t="shared" si="54"/>
        <v>주차장노외</v>
      </c>
      <c r="B1112" t="s">
        <v>22</v>
      </c>
      <c r="C1112" t="s">
        <v>23</v>
      </c>
      <c r="D1112" t="s">
        <v>13</v>
      </c>
      <c r="E1112" t="s">
        <v>13</v>
      </c>
      <c r="F1112" t="s">
        <v>105</v>
      </c>
      <c r="G1112" t="s">
        <v>106</v>
      </c>
      <c r="H1112" t="s">
        <v>107</v>
      </c>
      <c r="I1112" s="2">
        <v>40.958616509999999</v>
      </c>
      <c r="J1112" s="2">
        <f>SUMIF($R$84:$R$110,$A1112,$U$84:$U$110)</f>
        <v>50</v>
      </c>
      <c r="K1112">
        <v>10</v>
      </c>
      <c r="L1112">
        <v>0.1363</v>
      </c>
      <c r="M1112">
        <f t="shared" si="55"/>
        <v>2.0479308254999999</v>
      </c>
      <c r="N1112">
        <f t="shared" si="56"/>
        <v>2445.2048304770938</v>
      </c>
    </row>
    <row r="1113" spans="1:14" x14ac:dyDescent="0.3">
      <c r="A1113" t="str">
        <f t="shared" si="54"/>
        <v>주차장노외</v>
      </c>
      <c r="B1113" t="s">
        <v>22</v>
      </c>
      <c r="C1113" t="s">
        <v>23</v>
      </c>
      <c r="D1113" t="s">
        <v>13</v>
      </c>
      <c r="E1113" t="s">
        <v>13</v>
      </c>
      <c r="F1113" t="s">
        <v>105</v>
      </c>
      <c r="G1113" t="s">
        <v>106</v>
      </c>
      <c r="H1113" t="s">
        <v>107</v>
      </c>
      <c r="I1113" s="2">
        <v>59.862579490000002</v>
      </c>
      <c r="J1113" s="2">
        <f>SUMIF($R$84:$R$110,$A1113,$U$84:$U$110)</f>
        <v>50</v>
      </c>
      <c r="K1113">
        <v>10</v>
      </c>
      <c r="L1113">
        <v>0.1363</v>
      </c>
      <c r="M1113">
        <f t="shared" si="55"/>
        <v>2.9931289745000003</v>
      </c>
      <c r="N1113">
        <f t="shared" si="56"/>
        <v>3573.7600780053067</v>
      </c>
    </row>
    <row r="1114" spans="1:14" x14ac:dyDescent="0.3">
      <c r="A1114" t="str">
        <f t="shared" si="54"/>
        <v>주차장노외</v>
      </c>
      <c r="B1114" t="s">
        <v>22</v>
      </c>
      <c r="C1114" t="s">
        <v>23</v>
      </c>
      <c r="D1114" t="s">
        <v>13</v>
      </c>
      <c r="E1114" t="s">
        <v>13</v>
      </c>
      <c r="F1114" t="s">
        <v>105</v>
      </c>
      <c r="G1114" t="s">
        <v>106</v>
      </c>
      <c r="H1114" t="s">
        <v>107</v>
      </c>
      <c r="I1114" s="2">
        <v>111.8922505</v>
      </c>
      <c r="J1114" s="2">
        <f>SUMIF($R$84:$R$110,$A1114,$U$84:$U$110)</f>
        <v>50</v>
      </c>
      <c r="K1114">
        <v>10</v>
      </c>
      <c r="L1114">
        <v>0.1363</v>
      </c>
      <c r="M1114">
        <f t="shared" si="55"/>
        <v>5.5946125250000005</v>
      </c>
      <c r="N1114">
        <f t="shared" si="56"/>
        <v>6679.9002194997001</v>
      </c>
    </row>
    <row r="1115" spans="1:14" x14ac:dyDescent="0.3">
      <c r="A1115" t="str">
        <f t="shared" si="54"/>
        <v>주차장노외</v>
      </c>
      <c r="B1115" t="s">
        <v>22</v>
      </c>
      <c r="C1115" t="s">
        <v>23</v>
      </c>
      <c r="D1115" t="s">
        <v>13</v>
      </c>
      <c r="E1115" t="s">
        <v>13</v>
      </c>
      <c r="F1115" t="s">
        <v>105</v>
      </c>
      <c r="G1115" t="s">
        <v>106</v>
      </c>
      <c r="H1115" t="s">
        <v>107</v>
      </c>
      <c r="I1115" s="2">
        <v>71.442312670000007</v>
      </c>
      <c r="J1115" s="2">
        <f>SUMIF($R$84:$R$110,$A1115,$U$84:$U$110)</f>
        <v>50</v>
      </c>
      <c r="K1115">
        <v>10</v>
      </c>
      <c r="L1115">
        <v>0.1363</v>
      </c>
      <c r="M1115">
        <f t="shared" si="55"/>
        <v>3.5721156335000006</v>
      </c>
      <c r="N1115">
        <f t="shared" si="56"/>
        <v>4265.0632010113986</v>
      </c>
    </row>
    <row r="1116" spans="1:14" x14ac:dyDescent="0.3">
      <c r="A1116" t="str">
        <f t="shared" si="54"/>
        <v>주차장노외</v>
      </c>
      <c r="B1116" t="s">
        <v>22</v>
      </c>
      <c r="C1116" t="s">
        <v>23</v>
      </c>
      <c r="D1116" t="s">
        <v>13</v>
      </c>
      <c r="E1116" t="s">
        <v>13</v>
      </c>
      <c r="F1116" t="s">
        <v>105</v>
      </c>
      <c r="G1116" t="s">
        <v>106</v>
      </c>
      <c r="H1116" t="s">
        <v>107</v>
      </c>
      <c r="I1116" s="2">
        <v>248.97147519999999</v>
      </c>
      <c r="J1116" s="2">
        <f>SUMIF($R$84:$R$110,$A1116,$U$84:$U$110)</f>
        <v>50</v>
      </c>
      <c r="K1116">
        <v>10</v>
      </c>
      <c r="L1116">
        <v>0.1363</v>
      </c>
      <c r="M1116">
        <f t="shared" si="55"/>
        <v>12.44857376</v>
      </c>
      <c r="N1116">
        <f t="shared" si="56"/>
        <v>14863.447686554882</v>
      </c>
    </row>
    <row r="1117" spans="1:14" x14ac:dyDescent="0.3">
      <c r="A1117" t="str">
        <f t="shared" si="54"/>
        <v>주차장노외</v>
      </c>
      <c r="B1117" t="s">
        <v>22</v>
      </c>
      <c r="C1117" t="s">
        <v>23</v>
      </c>
      <c r="D1117" t="s">
        <v>13</v>
      </c>
      <c r="E1117" t="s">
        <v>13</v>
      </c>
      <c r="F1117" t="s">
        <v>105</v>
      </c>
      <c r="G1117" t="s">
        <v>106</v>
      </c>
      <c r="H1117" t="s">
        <v>107</v>
      </c>
      <c r="I1117" s="2">
        <v>218.7668405</v>
      </c>
      <c r="J1117" s="2">
        <f>SUMIF($R$84:$R$110,$A1117,$U$84:$U$110)</f>
        <v>50</v>
      </c>
      <c r="K1117">
        <v>10</v>
      </c>
      <c r="L1117">
        <v>0.1363</v>
      </c>
      <c r="M1117">
        <f t="shared" si="55"/>
        <v>10.938342025000001</v>
      </c>
      <c r="N1117">
        <f t="shared" si="56"/>
        <v>13060.249117745701</v>
      </c>
    </row>
    <row r="1118" spans="1:14" x14ac:dyDescent="0.3">
      <c r="A1118" t="str">
        <f t="shared" si="54"/>
        <v>주차장노외</v>
      </c>
      <c r="B1118" t="s">
        <v>22</v>
      </c>
      <c r="C1118" t="s">
        <v>23</v>
      </c>
      <c r="D1118" t="s">
        <v>13</v>
      </c>
      <c r="E1118" t="s">
        <v>13</v>
      </c>
      <c r="F1118" t="s">
        <v>105</v>
      </c>
      <c r="G1118" t="s">
        <v>106</v>
      </c>
      <c r="H1118" t="s">
        <v>107</v>
      </c>
      <c r="I1118" s="2">
        <v>185.7762726</v>
      </c>
      <c r="J1118" s="2">
        <f>SUMIF($R$84:$R$110,$A1118,$U$84:$U$110)</f>
        <v>50</v>
      </c>
      <c r="K1118">
        <v>10</v>
      </c>
      <c r="L1118">
        <v>0.1363</v>
      </c>
      <c r="M1118">
        <f t="shared" si="55"/>
        <v>9.2888136299999999</v>
      </c>
      <c r="N1118">
        <f t="shared" si="56"/>
        <v>11090.732008456442</v>
      </c>
    </row>
    <row r="1119" spans="1:14" x14ac:dyDescent="0.3">
      <c r="A1119" t="str">
        <f t="shared" si="54"/>
        <v>주차장노외</v>
      </c>
      <c r="B1119" t="s">
        <v>22</v>
      </c>
      <c r="C1119" t="s">
        <v>23</v>
      </c>
      <c r="D1119" t="s">
        <v>13</v>
      </c>
      <c r="E1119" t="s">
        <v>13</v>
      </c>
      <c r="F1119" t="s">
        <v>105</v>
      </c>
      <c r="G1119" t="s">
        <v>106</v>
      </c>
      <c r="H1119" t="s">
        <v>107</v>
      </c>
      <c r="I1119" s="2">
        <v>257.06390529999999</v>
      </c>
      <c r="J1119" s="2">
        <f>SUMIF($R$84:$R$110,$A1119,$U$84:$U$110)</f>
        <v>50</v>
      </c>
      <c r="K1119">
        <v>10</v>
      </c>
      <c r="L1119">
        <v>0.1363</v>
      </c>
      <c r="M1119">
        <f t="shared" si="55"/>
        <v>12.853195265</v>
      </c>
      <c r="N1119">
        <f t="shared" si="56"/>
        <v>15346.56090806682</v>
      </c>
    </row>
    <row r="1120" spans="1:14" x14ac:dyDescent="0.3">
      <c r="A1120" t="str">
        <f t="shared" si="54"/>
        <v>주차장노외</v>
      </c>
      <c r="B1120" t="s">
        <v>22</v>
      </c>
      <c r="C1120" t="s">
        <v>23</v>
      </c>
      <c r="D1120" t="s">
        <v>13</v>
      </c>
      <c r="E1120" t="s">
        <v>13</v>
      </c>
      <c r="F1120" t="s">
        <v>105</v>
      </c>
      <c r="G1120" t="s">
        <v>106</v>
      </c>
      <c r="H1120" t="s">
        <v>107</v>
      </c>
      <c r="I1120" s="2">
        <v>94.421768180000001</v>
      </c>
      <c r="J1120" s="2">
        <f>SUMIF($R$84:$R$110,$A1120,$U$84:$U$110)</f>
        <v>50</v>
      </c>
      <c r="K1120">
        <v>10</v>
      </c>
      <c r="L1120">
        <v>0.1363</v>
      </c>
      <c r="M1120">
        <f t="shared" si="55"/>
        <v>4.721088409</v>
      </c>
      <c r="N1120">
        <f t="shared" si="56"/>
        <v>5636.9229072850922</v>
      </c>
    </row>
    <row r="1121" spans="1:14" x14ac:dyDescent="0.3">
      <c r="A1121" t="str">
        <f t="shared" si="54"/>
        <v>주차장노외</v>
      </c>
      <c r="B1121" t="s">
        <v>22</v>
      </c>
      <c r="C1121" t="s">
        <v>23</v>
      </c>
      <c r="D1121" t="s">
        <v>13</v>
      </c>
      <c r="E1121" t="s">
        <v>13</v>
      </c>
      <c r="F1121" t="s">
        <v>105</v>
      </c>
      <c r="G1121" t="s">
        <v>106</v>
      </c>
      <c r="H1121" t="s">
        <v>107</v>
      </c>
      <c r="I1121" s="2">
        <v>149.2843724</v>
      </c>
      <c r="J1121" s="2">
        <f>SUMIF($R$84:$R$110,$A1121,$U$84:$U$110)</f>
        <v>50</v>
      </c>
      <c r="K1121">
        <v>10</v>
      </c>
      <c r="L1121">
        <v>0.1363</v>
      </c>
      <c r="M1121">
        <f t="shared" si="55"/>
        <v>7.4642186200000005</v>
      </c>
      <c r="N1121">
        <f t="shared" si="56"/>
        <v>8912.1874616565601</v>
      </c>
    </row>
    <row r="1122" spans="1:14" x14ac:dyDescent="0.3">
      <c r="A1122" t="str">
        <f t="shared" si="54"/>
        <v>주차장노외</v>
      </c>
      <c r="B1122" t="s">
        <v>22</v>
      </c>
      <c r="C1122" t="s">
        <v>23</v>
      </c>
      <c r="D1122" t="s">
        <v>13</v>
      </c>
      <c r="E1122" t="s">
        <v>13</v>
      </c>
      <c r="F1122" t="s">
        <v>105</v>
      </c>
      <c r="G1122" t="s">
        <v>106</v>
      </c>
      <c r="H1122" t="s">
        <v>107</v>
      </c>
      <c r="I1122" s="2">
        <v>81.047998550000003</v>
      </c>
      <c r="J1122" s="2">
        <f>SUMIF($R$84:$R$110,$A1122,$U$84:$U$110)</f>
        <v>50</v>
      </c>
      <c r="K1122">
        <v>10</v>
      </c>
      <c r="L1122">
        <v>0.1363</v>
      </c>
      <c r="M1122">
        <f t="shared" si="55"/>
        <v>4.0523999275000007</v>
      </c>
      <c r="N1122">
        <f t="shared" si="56"/>
        <v>4838.5168846358711</v>
      </c>
    </row>
    <row r="1123" spans="1:14" x14ac:dyDescent="0.3">
      <c r="A1123" t="str">
        <f t="shared" si="54"/>
        <v>주차장노외</v>
      </c>
      <c r="B1123" t="s">
        <v>22</v>
      </c>
      <c r="C1123" t="s">
        <v>23</v>
      </c>
      <c r="D1123" t="s">
        <v>13</v>
      </c>
      <c r="E1123" t="s">
        <v>13</v>
      </c>
      <c r="F1123" t="s">
        <v>105</v>
      </c>
      <c r="G1123" t="s">
        <v>106</v>
      </c>
      <c r="H1123" t="s">
        <v>107</v>
      </c>
      <c r="I1123" s="2">
        <v>181.8636328</v>
      </c>
      <c r="J1123" s="2">
        <f>SUMIF($R$84:$R$110,$A1123,$U$84:$U$110)</f>
        <v>50</v>
      </c>
      <c r="K1123">
        <v>10</v>
      </c>
      <c r="L1123">
        <v>0.1363</v>
      </c>
      <c r="M1123">
        <f t="shared" si="55"/>
        <v>9.093181640000001</v>
      </c>
      <c r="N1123">
        <f t="shared" si="56"/>
        <v>10857.149759980322</v>
      </c>
    </row>
    <row r="1124" spans="1:14" x14ac:dyDescent="0.3">
      <c r="A1124" t="str">
        <f t="shared" si="54"/>
        <v>주차장노외</v>
      </c>
      <c r="B1124" t="s">
        <v>22</v>
      </c>
      <c r="C1124" t="s">
        <v>23</v>
      </c>
      <c r="D1124" t="s">
        <v>13</v>
      </c>
      <c r="E1124" t="s">
        <v>13</v>
      </c>
      <c r="F1124" t="s">
        <v>105</v>
      </c>
      <c r="G1124" t="s">
        <v>106</v>
      </c>
      <c r="H1124" t="s">
        <v>107</v>
      </c>
      <c r="I1124" s="2">
        <v>40.198046400000003</v>
      </c>
      <c r="J1124" s="2">
        <f>SUMIF($R$84:$R$110,$A1124,$U$84:$U$110)</f>
        <v>50</v>
      </c>
      <c r="K1124">
        <v>10</v>
      </c>
      <c r="L1124">
        <v>0.1363</v>
      </c>
      <c r="M1124">
        <f t="shared" si="55"/>
        <v>2.0099023200000001</v>
      </c>
      <c r="N1124">
        <f t="shared" si="56"/>
        <v>2399.79925125216</v>
      </c>
    </row>
    <row r="1125" spans="1:14" x14ac:dyDescent="0.3">
      <c r="A1125" t="str">
        <f t="shared" si="54"/>
        <v>주차장노외</v>
      </c>
      <c r="B1125" t="s">
        <v>22</v>
      </c>
      <c r="C1125" t="s">
        <v>23</v>
      </c>
      <c r="D1125" t="s">
        <v>13</v>
      </c>
      <c r="E1125" t="s">
        <v>13</v>
      </c>
      <c r="F1125" t="s">
        <v>105</v>
      </c>
      <c r="G1125" t="s">
        <v>106</v>
      </c>
      <c r="H1125" t="s">
        <v>107</v>
      </c>
      <c r="I1125" s="2">
        <v>144.58747679999999</v>
      </c>
      <c r="J1125" s="2">
        <f>SUMIF($R$84:$R$110,$A1125,$U$84:$U$110)</f>
        <v>50</v>
      </c>
      <c r="K1125">
        <v>10</v>
      </c>
      <c r="L1125">
        <v>0.1363</v>
      </c>
      <c r="M1125">
        <f t="shared" si="55"/>
        <v>7.2293738400000001</v>
      </c>
      <c r="N1125">
        <f t="shared" si="56"/>
        <v>8631.785612473921</v>
      </c>
    </row>
    <row r="1126" spans="1:14" x14ac:dyDescent="0.3">
      <c r="A1126" t="str">
        <f t="shared" si="54"/>
        <v>주차장노외</v>
      </c>
      <c r="B1126" t="s">
        <v>22</v>
      </c>
      <c r="C1126" t="s">
        <v>23</v>
      </c>
      <c r="D1126" t="s">
        <v>13</v>
      </c>
      <c r="E1126" t="s">
        <v>13</v>
      </c>
      <c r="F1126" t="s">
        <v>105</v>
      </c>
      <c r="G1126" t="s">
        <v>106</v>
      </c>
      <c r="H1126" t="s">
        <v>107</v>
      </c>
      <c r="I1126" s="2">
        <v>45.461611740000002</v>
      </c>
      <c r="J1126" s="2">
        <f>SUMIF($R$84:$R$110,$A1126,$U$84:$U$110)</f>
        <v>50</v>
      </c>
      <c r="K1126">
        <v>10</v>
      </c>
      <c r="L1126">
        <v>0.1363</v>
      </c>
      <c r="M1126">
        <f t="shared" si="55"/>
        <v>2.2730805870000004</v>
      </c>
      <c r="N1126">
        <f t="shared" si="56"/>
        <v>2714.0309439109565</v>
      </c>
    </row>
    <row r="1127" spans="1:14" x14ac:dyDescent="0.3">
      <c r="A1127" t="str">
        <f t="shared" si="54"/>
        <v>주차장노외</v>
      </c>
      <c r="B1127" t="s">
        <v>22</v>
      </c>
      <c r="C1127" t="s">
        <v>23</v>
      </c>
      <c r="D1127" t="s">
        <v>13</v>
      </c>
      <c r="E1127" t="s">
        <v>13</v>
      </c>
      <c r="F1127" t="s">
        <v>105</v>
      </c>
      <c r="G1127" t="s">
        <v>106</v>
      </c>
      <c r="H1127" t="s">
        <v>107</v>
      </c>
      <c r="I1127" s="2">
        <v>150.13378850000001</v>
      </c>
      <c r="J1127" s="2">
        <f>SUMIF($R$84:$R$110,$A1127,$U$84:$U$110)</f>
        <v>50</v>
      </c>
      <c r="K1127">
        <v>10</v>
      </c>
      <c r="L1127">
        <v>0.1363</v>
      </c>
      <c r="M1127">
        <f t="shared" si="55"/>
        <v>7.5066894250000011</v>
      </c>
      <c r="N1127">
        <f t="shared" si="56"/>
        <v>8962.8970931768999</v>
      </c>
    </row>
    <row r="1128" spans="1:14" x14ac:dyDescent="0.3">
      <c r="A1128" t="str">
        <f t="shared" si="54"/>
        <v>주차장노외</v>
      </c>
      <c r="B1128" t="s">
        <v>22</v>
      </c>
      <c r="C1128" t="s">
        <v>23</v>
      </c>
      <c r="D1128" t="s">
        <v>13</v>
      </c>
      <c r="E1128" t="s">
        <v>13</v>
      </c>
      <c r="F1128" t="s">
        <v>105</v>
      </c>
      <c r="G1128" t="s">
        <v>106</v>
      </c>
      <c r="H1128" t="s">
        <v>107</v>
      </c>
      <c r="I1128" s="2">
        <v>123.6034885</v>
      </c>
      <c r="J1128" s="2">
        <f>SUMIF($R$84:$R$110,$A1128,$U$84:$U$110)</f>
        <v>50</v>
      </c>
      <c r="K1128">
        <v>10</v>
      </c>
      <c r="L1128">
        <v>0.1363</v>
      </c>
      <c r="M1128">
        <f t="shared" si="55"/>
        <v>6.1801744250000006</v>
      </c>
      <c r="N1128">
        <f t="shared" si="56"/>
        <v>7379.0541013569009</v>
      </c>
    </row>
    <row r="1129" spans="1:14" x14ac:dyDescent="0.3">
      <c r="A1129" t="str">
        <f t="shared" si="54"/>
        <v>주차장노외</v>
      </c>
      <c r="B1129" t="s">
        <v>22</v>
      </c>
      <c r="C1129" t="s">
        <v>23</v>
      </c>
      <c r="D1129" t="s">
        <v>13</v>
      </c>
      <c r="E1129" t="s">
        <v>13</v>
      </c>
      <c r="F1129" t="s">
        <v>105</v>
      </c>
      <c r="G1129" t="s">
        <v>106</v>
      </c>
      <c r="H1129" t="s">
        <v>107</v>
      </c>
      <c r="I1129" s="2">
        <v>19.029176589999999</v>
      </c>
      <c r="J1129" s="2">
        <f>SUMIF($R$84:$R$110,$A1129,$U$84:$U$110)</f>
        <v>50</v>
      </c>
      <c r="K1129">
        <v>10</v>
      </c>
      <c r="L1129">
        <v>0.1363</v>
      </c>
      <c r="M1129">
        <f t="shared" si="55"/>
        <v>0.95145882949999994</v>
      </c>
      <c r="N1129">
        <f t="shared" si="56"/>
        <v>1136.030424917046</v>
      </c>
    </row>
    <row r="1130" spans="1:14" x14ac:dyDescent="0.3">
      <c r="A1130" t="str">
        <f t="shared" si="54"/>
        <v>주차장노외</v>
      </c>
      <c r="B1130" t="s">
        <v>22</v>
      </c>
      <c r="C1130" t="s">
        <v>23</v>
      </c>
      <c r="D1130" t="s">
        <v>13</v>
      </c>
      <c r="E1130" t="s">
        <v>13</v>
      </c>
      <c r="F1130" t="s">
        <v>105</v>
      </c>
      <c r="G1130" t="s">
        <v>106</v>
      </c>
      <c r="H1130" t="s">
        <v>107</v>
      </c>
      <c r="I1130" s="2">
        <v>21.506592380000001</v>
      </c>
      <c r="J1130" s="2">
        <f>SUMIF($R$84:$R$110,$A1130,$U$84:$U$110)</f>
        <v>50</v>
      </c>
      <c r="K1130">
        <v>10</v>
      </c>
      <c r="L1130">
        <v>0.1363</v>
      </c>
      <c r="M1130">
        <f t="shared" si="55"/>
        <v>1.0753296190000001</v>
      </c>
      <c r="N1130">
        <f t="shared" si="56"/>
        <v>1283.9306611305722</v>
      </c>
    </row>
    <row r="1131" spans="1:14" x14ac:dyDescent="0.3">
      <c r="A1131" t="str">
        <f t="shared" si="54"/>
        <v>주차장노외</v>
      </c>
      <c r="B1131" t="s">
        <v>22</v>
      </c>
      <c r="C1131" t="s">
        <v>23</v>
      </c>
      <c r="D1131" t="s">
        <v>13</v>
      </c>
      <c r="E1131" t="s">
        <v>13</v>
      </c>
      <c r="F1131" t="s">
        <v>105</v>
      </c>
      <c r="G1131" t="s">
        <v>106</v>
      </c>
      <c r="H1131" t="s">
        <v>107</v>
      </c>
      <c r="I1131" s="2">
        <v>60.86139249</v>
      </c>
      <c r="J1131" s="2">
        <f>SUMIF($R$84:$R$110,$A1131,$U$84:$U$110)</f>
        <v>50</v>
      </c>
      <c r="K1131">
        <v>10</v>
      </c>
      <c r="L1131">
        <v>0.1363</v>
      </c>
      <c r="M1131">
        <f t="shared" si="55"/>
        <v>3.0430696245000002</v>
      </c>
      <c r="N1131">
        <f t="shared" si="56"/>
        <v>3633.3886148175066</v>
      </c>
    </row>
    <row r="1132" spans="1:14" x14ac:dyDescent="0.3">
      <c r="A1132" t="str">
        <f t="shared" si="54"/>
        <v>주차장노외</v>
      </c>
      <c r="B1132" t="s">
        <v>22</v>
      </c>
      <c r="C1132" t="s">
        <v>23</v>
      </c>
      <c r="D1132" t="s">
        <v>13</v>
      </c>
      <c r="E1132" t="s">
        <v>13</v>
      </c>
      <c r="F1132" t="s">
        <v>105</v>
      </c>
      <c r="G1132" t="s">
        <v>106</v>
      </c>
      <c r="H1132" t="s">
        <v>107</v>
      </c>
      <c r="I1132" s="2">
        <v>101.8207902</v>
      </c>
      <c r="J1132" s="2">
        <f>SUMIF($R$84:$R$110,$A1132,$U$84:$U$110)</f>
        <v>50</v>
      </c>
      <c r="K1132">
        <v>10</v>
      </c>
      <c r="L1132">
        <v>0.1363</v>
      </c>
      <c r="M1132">
        <f t="shared" si="55"/>
        <v>5.0910395100000008</v>
      </c>
      <c r="N1132">
        <f t="shared" si="56"/>
        <v>6078.6400824658804</v>
      </c>
    </row>
    <row r="1133" spans="1:14" x14ac:dyDescent="0.3">
      <c r="A1133" t="str">
        <f t="shared" si="54"/>
        <v>주차장노외</v>
      </c>
      <c r="B1133" t="s">
        <v>22</v>
      </c>
      <c r="C1133" t="s">
        <v>23</v>
      </c>
      <c r="D1133" t="s">
        <v>13</v>
      </c>
      <c r="E1133" t="s">
        <v>13</v>
      </c>
      <c r="F1133" t="s">
        <v>105</v>
      </c>
      <c r="G1133" t="s">
        <v>106</v>
      </c>
      <c r="H1133" t="s">
        <v>107</v>
      </c>
      <c r="I1133" s="2">
        <v>91.393263020000006</v>
      </c>
      <c r="J1133" s="2">
        <f>SUMIF($R$84:$R$110,$A1133,$U$84:$U$110)</f>
        <v>50</v>
      </c>
      <c r="K1133">
        <v>10</v>
      </c>
      <c r="L1133">
        <v>0.1363</v>
      </c>
      <c r="M1133">
        <f t="shared" si="55"/>
        <v>4.5696631510000003</v>
      </c>
      <c r="N1133">
        <f t="shared" si="56"/>
        <v>5456.1229663361883</v>
      </c>
    </row>
    <row r="1134" spans="1:14" x14ac:dyDescent="0.3">
      <c r="A1134" t="str">
        <f t="shared" si="54"/>
        <v>주차장노외</v>
      </c>
      <c r="B1134" t="s">
        <v>22</v>
      </c>
      <c r="C1134" t="s">
        <v>23</v>
      </c>
      <c r="D1134" t="s">
        <v>13</v>
      </c>
      <c r="E1134" t="s">
        <v>13</v>
      </c>
      <c r="F1134" t="s">
        <v>105</v>
      </c>
      <c r="G1134" t="s">
        <v>106</v>
      </c>
      <c r="H1134" t="s">
        <v>107</v>
      </c>
      <c r="I1134" s="2">
        <v>242.76866999999999</v>
      </c>
      <c r="J1134" s="2">
        <f>SUMIF($R$84:$R$110,$A1134,$U$84:$U$110)</f>
        <v>50</v>
      </c>
      <c r="K1134">
        <v>10</v>
      </c>
      <c r="L1134">
        <v>0.1363</v>
      </c>
      <c r="M1134">
        <f t="shared" si="55"/>
        <v>12.1384335</v>
      </c>
      <c r="N1134">
        <f t="shared" si="56"/>
        <v>14493.143937798</v>
      </c>
    </row>
    <row r="1135" spans="1:14" x14ac:dyDescent="0.3">
      <c r="A1135" t="str">
        <f t="shared" si="54"/>
        <v>주차장노외</v>
      </c>
      <c r="B1135" t="s">
        <v>22</v>
      </c>
      <c r="C1135" t="s">
        <v>23</v>
      </c>
      <c r="D1135" t="s">
        <v>13</v>
      </c>
      <c r="E1135" t="s">
        <v>13</v>
      </c>
      <c r="F1135" t="s">
        <v>105</v>
      </c>
      <c r="G1135" t="s">
        <v>106</v>
      </c>
      <c r="H1135" t="s">
        <v>107</v>
      </c>
      <c r="I1135" s="2">
        <v>191.83087080000001</v>
      </c>
      <c r="J1135" s="2">
        <f>SUMIF($R$84:$R$110,$A1135,$U$84:$U$110)</f>
        <v>50</v>
      </c>
      <c r="K1135">
        <v>10</v>
      </c>
      <c r="L1135">
        <v>0.1363</v>
      </c>
      <c r="M1135">
        <f t="shared" si="55"/>
        <v>9.5915435400000018</v>
      </c>
      <c r="N1135">
        <f t="shared" si="56"/>
        <v>11452.187888237524</v>
      </c>
    </row>
    <row r="1136" spans="1:14" x14ac:dyDescent="0.3">
      <c r="A1136" t="str">
        <f t="shared" si="54"/>
        <v>주차장노외</v>
      </c>
      <c r="B1136" t="s">
        <v>22</v>
      </c>
      <c r="C1136" t="s">
        <v>23</v>
      </c>
      <c r="D1136" t="s">
        <v>13</v>
      </c>
      <c r="E1136" t="s">
        <v>13</v>
      </c>
      <c r="F1136" t="s">
        <v>105</v>
      </c>
      <c r="G1136" t="s">
        <v>106</v>
      </c>
      <c r="H1136" t="s">
        <v>107</v>
      </c>
      <c r="I1136" s="2">
        <v>103.5641273</v>
      </c>
      <c r="J1136" s="2">
        <f>SUMIF($R$84:$R$110,$A1136,$U$84:$U$110)</f>
        <v>50</v>
      </c>
      <c r="K1136">
        <v>10</v>
      </c>
      <c r="L1136">
        <v>0.1363</v>
      </c>
      <c r="M1136">
        <f t="shared" si="55"/>
        <v>5.1782063650000003</v>
      </c>
      <c r="N1136">
        <f t="shared" si="56"/>
        <v>6182.7162613336204</v>
      </c>
    </row>
    <row r="1137" spans="1:14" x14ac:dyDescent="0.3">
      <c r="A1137" t="str">
        <f t="shared" si="54"/>
        <v>주차장노외</v>
      </c>
      <c r="B1137" t="s">
        <v>22</v>
      </c>
      <c r="C1137" t="s">
        <v>23</v>
      </c>
      <c r="D1137" t="s">
        <v>13</v>
      </c>
      <c r="E1137" t="s">
        <v>13</v>
      </c>
      <c r="F1137" t="s">
        <v>105</v>
      </c>
      <c r="G1137" t="s">
        <v>106</v>
      </c>
      <c r="H1137" t="s">
        <v>107</v>
      </c>
      <c r="I1137" s="2">
        <v>69.207797229999997</v>
      </c>
      <c r="J1137" s="2">
        <f>SUMIF($R$84:$R$110,$A1137,$U$84:$U$110)</f>
        <v>50</v>
      </c>
      <c r="K1137">
        <v>10</v>
      </c>
      <c r="L1137">
        <v>0.1363</v>
      </c>
      <c r="M1137">
        <f t="shared" si="55"/>
        <v>3.4603898614999999</v>
      </c>
      <c r="N1137">
        <f t="shared" si="56"/>
        <v>4131.6639699526622</v>
      </c>
    </row>
    <row r="1138" spans="1:14" x14ac:dyDescent="0.3">
      <c r="A1138" t="str">
        <f t="shared" si="54"/>
        <v>건물평면</v>
      </c>
      <c r="B1138" t="s">
        <v>11</v>
      </c>
      <c r="C1138" t="s">
        <v>17</v>
      </c>
      <c r="D1138" t="s">
        <v>13</v>
      </c>
      <c r="E1138" t="s">
        <v>13</v>
      </c>
      <c r="F1138" t="s">
        <v>105</v>
      </c>
      <c r="G1138" t="s">
        <v>106</v>
      </c>
      <c r="H1138" t="s">
        <v>107</v>
      </c>
      <c r="I1138" s="2">
        <v>27.930940549999999</v>
      </c>
      <c r="J1138" s="2">
        <f>SUMIF($R$84:$R$110,$A1138,$U$84:$U$110)</f>
        <v>24.14</v>
      </c>
      <c r="K1138">
        <v>6.6</v>
      </c>
      <c r="L1138">
        <v>0.1363</v>
      </c>
      <c r="M1138">
        <f t="shared" si="55"/>
        <v>1.0215953104196969</v>
      </c>
      <c r="N1138">
        <f t="shared" si="56"/>
        <v>1219.7725414973929</v>
      </c>
    </row>
    <row r="1139" spans="1:14" x14ac:dyDescent="0.3">
      <c r="A1139" t="str">
        <f t="shared" si="54"/>
        <v>건물복합</v>
      </c>
      <c r="B1139" t="s">
        <v>11</v>
      </c>
      <c r="C1139" t="s">
        <v>18</v>
      </c>
      <c r="D1139" t="s">
        <v>13</v>
      </c>
      <c r="E1139" t="s">
        <v>13</v>
      </c>
      <c r="F1139" t="s">
        <v>105</v>
      </c>
      <c r="G1139" t="s">
        <v>106</v>
      </c>
      <c r="H1139" t="s">
        <v>107</v>
      </c>
      <c r="I1139" s="2">
        <v>2799.4352509999999</v>
      </c>
      <c r="J1139" s="2">
        <f>SUMIF($R$84:$R$110,$A1139,$U$84:$U$110)</f>
        <v>16.47</v>
      </c>
      <c r="K1139">
        <v>6.6</v>
      </c>
      <c r="L1139">
        <v>0.1363</v>
      </c>
      <c r="M1139">
        <f t="shared" si="55"/>
        <v>69.858634218136359</v>
      </c>
      <c r="N1139">
        <f t="shared" si="56"/>
        <v>83410.370952844198</v>
      </c>
    </row>
    <row r="1140" spans="1:14" x14ac:dyDescent="0.3">
      <c r="A1140" t="str">
        <f t="shared" si="54"/>
        <v>건물평면</v>
      </c>
      <c r="B1140" t="s">
        <v>11</v>
      </c>
      <c r="C1140" t="s">
        <v>17</v>
      </c>
      <c r="D1140" t="s">
        <v>13</v>
      </c>
      <c r="E1140" t="s">
        <v>13</v>
      </c>
      <c r="F1140" t="s">
        <v>105</v>
      </c>
      <c r="G1140" t="s">
        <v>106</v>
      </c>
      <c r="H1140" t="s">
        <v>107</v>
      </c>
      <c r="I1140" s="2">
        <v>1549.569741</v>
      </c>
      <c r="J1140" s="2">
        <f>SUMIF($R$84:$R$110,$A1140,$U$84:$U$110)</f>
        <v>24.14</v>
      </c>
      <c r="K1140">
        <v>6.6</v>
      </c>
      <c r="L1140">
        <v>0.1363</v>
      </c>
      <c r="M1140">
        <f t="shared" si="55"/>
        <v>56.676687193545455</v>
      </c>
      <c r="N1140">
        <f t="shared" si="56"/>
        <v>67671.284388846951</v>
      </c>
    </row>
    <row r="1141" spans="1:14" x14ac:dyDescent="0.3">
      <c r="A1141" t="str">
        <f t="shared" si="54"/>
        <v>건물평면</v>
      </c>
      <c r="B1141" t="s">
        <v>11</v>
      </c>
      <c r="C1141" t="s">
        <v>17</v>
      </c>
      <c r="D1141" t="s">
        <v>13</v>
      </c>
      <c r="E1141" t="s">
        <v>13</v>
      </c>
      <c r="F1141" t="s">
        <v>105</v>
      </c>
      <c r="G1141" t="s">
        <v>106</v>
      </c>
      <c r="H1141" t="s">
        <v>107</v>
      </c>
      <c r="I1141" s="2">
        <v>2003.2476360000001</v>
      </c>
      <c r="J1141" s="2">
        <f>SUMIF($R$84:$R$110,$A1141,$U$84:$U$110)</f>
        <v>24.14</v>
      </c>
      <c r="K1141">
        <v>6.6</v>
      </c>
      <c r="L1141">
        <v>0.1363</v>
      </c>
      <c r="M1141">
        <f t="shared" si="55"/>
        <v>73.27029989854546</v>
      </c>
      <c r="N1141">
        <f t="shared" si="56"/>
        <v>87483.858835264502</v>
      </c>
    </row>
    <row r="1142" spans="1:14" x14ac:dyDescent="0.3">
      <c r="A1142" t="str">
        <f t="shared" si="54"/>
        <v>건물복합</v>
      </c>
      <c r="B1142" t="s">
        <v>11</v>
      </c>
      <c r="C1142" t="s">
        <v>18</v>
      </c>
      <c r="D1142" t="s">
        <v>13</v>
      </c>
      <c r="E1142" t="s">
        <v>13</v>
      </c>
      <c r="F1142" t="s">
        <v>105</v>
      </c>
      <c r="G1142" t="s">
        <v>106</v>
      </c>
      <c r="H1142" t="s">
        <v>107</v>
      </c>
      <c r="I1142" s="2">
        <v>3093.2504279999998</v>
      </c>
      <c r="J1142" s="2">
        <f>SUMIF($R$84:$R$110,$A1142,$U$84:$U$110)</f>
        <v>16.47</v>
      </c>
      <c r="K1142">
        <v>6.6</v>
      </c>
      <c r="L1142">
        <v>0.1363</v>
      </c>
      <c r="M1142">
        <f t="shared" si="55"/>
        <v>77.190658407818177</v>
      </c>
      <c r="N1142">
        <f t="shared" si="56"/>
        <v>92164.719851034009</v>
      </c>
    </row>
    <row r="1143" spans="1:14" x14ac:dyDescent="0.3">
      <c r="A1143" t="str">
        <f t="shared" si="54"/>
        <v>건물복합</v>
      </c>
      <c r="B1143" t="s">
        <v>11</v>
      </c>
      <c r="C1143" t="s">
        <v>18</v>
      </c>
      <c r="D1143" t="s">
        <v>13</v>
      </c>
      <c r="E1143" t="s">
        <v>13</v>
      </c>
      <c r="F1143" t="s">
        <v>105</v>
      </c>
      <c r="G1143" t="s">
        <v>106</v>
      </c>
      <c r="H1143" t="s">
        <v>107</v>
      </c>
      <c r="I1143" s="2">
        <v>1372.7151650000001</v>
      </c>
      <c r="J1143" s="2">
        <f>SUMIF($R$84:$R$110,$A1143,$U$84:$U$110)</f>
        <v>16.47</v>
      </c>
      <c r="K1143">
        <v>6.6</v>
      </c>
      <c r="L1143">
        <v>0.1363</v>
      </c>
      <c r="M1143">
        <f t="shared" si="55"/>
        <v>34.25548298113636</v>
      </c>
      <c r="N1143">
        <f t="shared" si="56"/>
        <v>40900.635613681043</v>
      </c>
    </row>
    <row r="1144" spans="1:14" x14ac:dyDescent="0.3">
      <c r="A1144" t="str">
        <f t="shared" si="54"/>
        <v>건물평면</v>
      </c>
      <c r="B1144" t="s">
        <v>11</v>
      </c>
      <c r="C1144" t="s">
        <v>17</v>
      </c>
      <c r="D1144" t="s">
        <v>13</v>
      </c>
      <c r="E1144" t="s">
        <v>13</v>
      </c>
      <c r="F1144" t="s">
        <v>105</v>
      </c>
      <c r="G1144" t="s">
        <v>106</v>
      </c>
      <c r="H1144" t="s">
        <v>107</v>
      </c>
      <c r="I1144" s="2">
        <v>1282.493367</v>
      </c>
      <c r="J1144" s="2">
        <f>SUMIF($R$84:$R$110,$A1144,$U$84:$U$110)</f>
        <v>24.14</v>
      </c>
      <c r="K1144">
        <v>6.6</v>
      </c>
      <c r="L1144">
        <v>0.1363</v>
      </c>
      <c r="M1144">
        <f t="shared" si="55"/>
        <v>46.908166483909092</v>
      </c>
      <c r="N1144">
        <f t="shared" si="56"/>
        <v>56007.78788378965</v>
      </c>
    </row>
    <row r="1145" spans="1:14" x14ac:dyDescent="0.3">
      <c r="A1145" t="str">
        <f t="shared" si="54"/>
        <v>건물복합</v>
      </c>
      <c r="B1145" t="s">
        <v>11</v>
      </c>
      <c r="C1145" t="s">
        <v>18</v>
      </c>
      <c r="D1145" t="s">
        <v>13</v>
      </c>
      <c r="E1145" t="s">
        <v>13</v>
      </c>
      <c r="F1145" t="s">
        <v>105</v>
      </c>
      <c r="G1145" t="s">
        <v>106</v>
      </c>
      <c r="H1145" t="s">
        <v>107</v>
      </c>
      <c r="I1145" s="2">
        <v>2412.112607</v>
      </c>
      <c r="J1145" s="2">
        <f>SUMIF($R$84:$R$110,$A1145,$U$84:$U$110)</f>
        <v>16.47</v>
      </c>
      <c r="K1145">
        <v>6.6</v>
      </c>
      <c r="L1145">
        <v>0.1363</v>
      </c>
      <c r="M1145">
        <f t="shared" si="55"/>
        <v>60.193173692863638</v>
      </c>
      <c r="N1145">
        <f t="shared" si="56"/>
        <v>71869.927071194877</v>
      </c>
    </row>
    <row r="1146" spans="1:14" x14ac:dyDescent="0.3">
      <c r="A1146" t="str">
        <f t="shared" si="54"/>
        <v>건물평면</v>
      </c>
      <c r="B1146" t="s">
        <v>11</v>
      </c>
      <c r="C1146" t="s">
        <v>17</v>
      </c>
      <c r="D1146" t="s">
        <v>13</v>
      </c>
      <c r="E1146" t="s">
        <v>13</v>
      </c>
      <c r="F1146" t="s">
        <v>105</v>
      </c>
      <c r="G1146" t="s">
        <v>106</v>
      </c>
      <c r="H1146" t="s">
        <v>107</v>
      </c>
      <c r="I1146" s="2">
        <v>3659.7488859999999</v>
      </c>
      <c r="J1146" s="2">
        <f>SUMIF($R$84:$R$110,$A1146,$U$84:$U$110)</f>
        <v>24.14</v>
      </c>
      <c r="K1146">
        <v>6.6</v>
      </c>
      <c r="L1146">
        <v>0.1363</v>
      </c>
      <c r="M1146">
        <f t="shared" si="55"/>
        <v>133.85808804248484</v>
      </c>
      <c r="N1146">
        <f t="shared" si="56"/>
        <v>159824.95082567041</v>
      </c>
    </row>
    <row r="1147" spans="1:14" x14ac:dyDescent="0.3">
      <c r="A1147" t="str">
        <f t="shared" si="54"/>
        <v>건물평면</v>
      </c>
      <c r="B1147" t="s">
        <v>11</v>
      </c>
      <c r="C1147" t="s">
        <v>17</v>
      </c>
      <c r="D1147" t="s">
        <v>13</v>
      </c>
      <c r="E1147" t="s">
        <v>13</v>
      </c>
      <c r="F1147" t="s">
        <v>105</v>
      </c>
      <c r="G1147" t="s">
        <v>106</v>
      </c>
      <c r="H1147" t="s">
        <v>107</v>
      </c>
      <c r="I1147" s="2">
        <v>1951.1114299999999</v>
      </c>
      <c r="J1147" s="2">
        <f>SUMIF($R$84:$R$110,$A1147,$U$84:$U$110)</f>
        <v>24.14</v>
      </c>
      <c r="K1147">
        <v>6.6</v>
      </c>
      <c r="L1147">
        <v>0.1363</v>
      </c>
      <c r="M1147">
        <f t="shared" si="55"/>
        <v>71.363378666969695</v>
      </c>
      <c r="N1147">
        <f t="shared" si="56"/>
        <v>85207.017767817815</v>
      </c>
    </row>
    <row r="1148" spans="1:14" x14ac:dyDescent="0.3">
      <c r="A1148" t="str">
        <f t="shared" si="54"/>
        <v>건물평면</v>
      </c>
      <c r="B1148" t="s">
        <v>11</v>
      </c>
      <c r="C1148" t="s">
        <v>17</v>
      </c>
      <c r="D1148" t="s">
        <v>13</v>
      </c>
      <c r="E1148" t="s">
        <v>13</v>
      </c>
      <c r="F1148" t="s">
        <v>105</v>
      </c>
      <c r="G1148" t="s">
        <v>106</v>
      </c>
      <c r="H1148" t="s">
        <v>107</v>
      </c>
      <c r="I1148" s="2">
        <v>2662.5941819999998</v>
      </c>
      <c r="J1148" s="2">
        <f>SUMIF($R$84:$R$110,$A1148,$U$84:$U$110)</f>
        <v>24.14</v>
      </c>
      <c r="K1148">
        <v>6.6</v>
      </c>
      <c r="L1148">
        <v>0.1363</v>
      </c>
      <c r="M1148">
        <f t="shared" si="55"/>
        <v>97.38639932345454</v>
      </c>
      <c r="N1148">
        <f t="shared" si="56"/>
        <v>116278.19215541285</v>
      </c>
    </row>
    <row r="1149" spans="1:14" x14ac:dyDescent="0.3">
      <c r="A1149" t="str">
        <f t="shared" si="54"/>
        <v>건물복합</v>
      </c>
      <c r="B1149" t="s">
        <v>11</v>
      </c>
      <c r="C1149" t="s">
        <v>18</v>
      </c>
      <c r="D1149" t="s">
        <v>13</v>
      </c>
      <c r="E1149" t="s">
        <v>13</v>
      </c>
      <c r="F1149" t="s">
        <v>105</v>
      </c>
      <c r="G1149" t="s">
        <v>106</v>
      </c>
      <c r="H1149" t="s">
        <v>107</v>
      </c>
      <c r="I1149" s="2">
        <v>1683.3939270000001</v>
      </c>
      <c r="J1149" s="2">
        <f>SUMIF($R$84:$R$110,$A1149,$U$84:$U$110)</f>
        <v>16.47</v>
      </c>
      <c r="K1149">
        <v>6.6</v>
      </c>
      <c r="L1149">
        <v>0.1363</v>
      </c>
      <c r="M1149">
        <f t="shared" si="55"/>
        <v>42.008330269227272</v>
      </c>
      <c r="N1149">
        <f t="shared" si="56"/>
        <v>50157.442241494129</v>
      </c>
    </row>
    <row r="1150" spans="1:14" x14ac:dyDescent="0.3">
      <c r="A1150" t="str">
        <f t="shared" si="54"/>
        <v>기타시설물관중석</v>
      </c>
      <c r="B1150" t="s">
        <v>24</v>
      </c>
      <c r="C1150" t="s">
        <v>108</v>
      </c>
      <c r="D1150" t="s">
        <v>13</v>
      </c>
      <c r="E1150" t="s">
        <v>13</v>
      </c>
      <c r="F1150" t="s">
        <v>105</v>
      </c>
      <c r="G1150" t="s">
        <v>106</v>
      </c>
      <c r="H1150" t="s">
        <v>107</v>
      </c>
      <c r="I1150" s="2">
        <v>2901.9304109999998</v>
      </c>
      <c r="J1150" s="2">
        <f>SUMIF($R$84:$R$110,$A1150,$U$84:$U$110)</f>
        <v>50</v>
      </c>
      <c r="K1150">
        <v>10</v>
      </c>
      <c r="L1150">
        <v>0.1363</v>
      </c>
      <c r="M1150">
        <f t="shared" si="55"/>
        <v>145.09652055000001</v>
      </c>
      <c r="N1150">
        <f t="shared" si="56"/>
        <v>173243.50437845342</v>
      </c>
    </row>
    <row r="1151" spans="1:14" x14ac:dyDescent="0.3">
      <c r="A1151" t="str">
        <f t="shared" si="54"/>
        <v>건물경사</v>
      </c>
      <c r="B1151" t="s">
        <v>11</v>
      </c>
      <c r="C1151" t="s">
        <v>12</v>
      </c>
      <c r="D1151" t="s">
        <v>13</v>
      </c>
      <c r="E1151" t="s">
        <v>13</v>
      </c>
      <c r="F1151" t="s">
        <v>105</v>
      </c>
      <c r="G1151" t="s">
        <v>106</v>
      </c>
      <c r="H1151" t="s">
        <v>107</v>
      </c>
      <c r="I1151" s="2">
        <v>119.2572894</v>
      </c>
      <c r="J1151" s="2">
        <f>SUMIF($R$84:$R$110,$A1151,$U$84:$U$110)</f>
        <v>33</v>
      </c>
      <c r="K1151">
        <v>6.6</v>
      </c>
      <c r="L1151">
        <v>0.1363</v>
      </c>
      <c r="M1151">
        <f t="shared" si="55"/>
        <v>5.9628644700000004</v>
      </c>
      <c r="N1151">
        <f t="shared" si="56"/>
        <v>7119.5886228063609</v>
      </c>
    </row>
    <row r="1152" spans="1:14" x14ac:dyDescent="0.3">
      <c r="A1152" t="str">
        <f t="shared" si="54"/>
        <v>유휴부지나지</v>
      </c>
      <c r="B1152" t="s">
        <v>40</v>
      </c>
      <c r="C1152" t="s">
        <v>25</v>
      </c>
      <c r="D1152" t="s">
        <v>13</v>
      </c>
      <c r="E1152" t="s">
        <v>13</v>
      </c>
      <c r="F1152" t="s">
        <v>105</v>
      </c>
      <c r="G1152" t="s">
        <v>106</v>
      </c>
      <c r="H1152" t="s">
        <v>107</v>
      </c>
      <c r="I1152" s="2">
        <v>2862.1865739999998</v>
      </c>
      <c r="J1152" s="2">
        <f>SUMIF($R$84:$R$110,$A1152,$U$84:$U$110)</f>
        <v>50</v>
      </c>
      <c r="K1152">
        <v>10</v>
      </c>
      <c r="L1152">
        <v>0.1363</v>
      </c>
      <c r="M1152">
        <f t="shared" si="55"/>
        <v>143.10932869999999</v>
      </c>
      <c r="N1152">
        <f t="shared" si="56"/>
        <v>170870.82115585558</v>
      </c>
    </row>
    <row r="1153" spans="1:14" x14ac:dyDescent="0.3">
      <c r="A1153" t="str">
        <f t="shared" si="54"/>
        <v>유휴부지나지</v>
      </c>
      <c r="B1153" t="s">
        <v>40</v>
      </c>
      <c r="C1153" t="s">
        <v>25</v>
      </c>
      <c r="D1153" t="s">
        <v>13</v>
      </c>
      <c r="E1153" t="s">
        <v>13</v>
      </c>
      <c r="F1153" t="s">
        <v>105</v>
      </c>
      <c r="G1153" t="s">
        <v>106</v>
      </c>
      <c r="H1153" t="s">
        <v>107</v>
      </c>
      <c r="I1153" s="2">
        <v>664.88660349999998</v>
      </c>
      <c r="J1153" s="2">
        <f>SUMIF($R$84:$R$110,$A1153,$U$84:$U$110)</f>
        <v>50</v>
      </c>
      <c r="K1153">
        <v>10</v>
      </c>
      <c r="L1153">
        <v>0.1363</v>
      </c>
      <c r="M1153">
        <f t="shared" si="55"/>
        <v>33.244330175000002</v>
      </c>
      <c r="N1153">
        <f t="shared" si="56"/>
        <v>39693.331296987904</v>
      </c>
    </row>
    <row r="1154" spans="1:14" x14ac:dyDescent="0.3">
      <c r="A1154" t="str">
        <f t="shared" si="54"/>
        <v>유휴부지나지</v>
      </c>
      <c r="B1154" t="s">
        <v>40</v>
      </c>
      <c r="C1154" t="s">
        <v>25</v>
      </c>
      <c r="D1154" t="s">
        <v>13</v>
      </c>
      <c r="E1154" t="s">
        <v>13</v>
      </c>
      <c r="F1154" t="s">
        <v>105</v>
      </c>
      <c r="G1154" t="s">
        <v>106</v>
      </c>
      <c r="H1154" t="s">
        <v>107</v>
      </c>
      <c r="I1154" s="2">
        <v>1027.419357</v>
      </c>
      <c r="J1154" s="2">
        <f>SUMIF($R$84:$R$110,$A1154,$U$84:$U$110)</f>
        <v>50</v>
      </c>
      <c r="K1154">
        <v>10</v>
      </c>
      <c r="L1154">
        <v>0.1363</v>
      </c>
      <c r="M1154">
        <f t="shared" si="55"/>
        <v>51.37096785</v>
      </c>
      <c r="N1154">
        <f t="shared" si="56"/>
        <v>61336.319161285799</v>
      </c>
    </row>
    <row r="1155" spans="1:14" x14ac:dyDescent="0.3">
      <c r="A1155" t="str">
        <f t="shared" si="54"/>
        <v>건물경사</v>
      </c>
      <c r="B1155" t="s">
        <v>11</v>
      </c>
      <c r="C1155" t="s">
        <v>12</v>
      </c>
      <c r="D1155" t="s">
        <v>13</v>
      </c>
      <c r="E1155" t="s">
        <v>13</v>
      </c>
      <c r="F1155" t="s">
        <v>105</v>
      </c>
      <c r="G1155" t="s">
        <v>106</v>
      </c>
      <c r="H1155" t="s">
        <v>107</v>
      </c>
      <c r="I1155" s="2">
        <v>712.64010289999999</v>
      </c>
      <c r="J1155" s="2">
        <f>SUMIF($R$84:$R$110,$A1155,$U$84:$U$110)</f>
        <v>33</v>
      </c>
      <c r="K1155">
        <v>6.6</v>
      </c>
      <c r="L1155">
        <v>0.1363</v>
      </c>
      <c r="M1155">
        <f t="shared" si="55"/>
        <v>35.632005145000001</v>
      </c>
      <c r="N1155">
        <f t="shared" si="56"/>
        <v>42544.186559068265</v>
      </c>
    </row>
    <row r="1156" spans="1:14" x14ac:dyDescent="0.3">
      <c r="A1156" t="str">
        <f t="shared" ref="A1156:A1219" si="57">B1156&amp;C1156</f>
        <v>건물평면</v>
      </c>
      <c r="B1156" t="s">
        <v>11</v>
      </c>
      <c r="C1156" t="s">
        <v>17</v>
      </c>
      <c r="D1156" t="s">
        <v>13</v>
      </c>
      <c r="E1156" t="s">
        <v>13</v>
      </c>
      <c r="F1156" t="s">
        <v>105</v>
      </c>
      <c r="G1156" t="s">
        <v>106</v>
      </c>
      <c r="H1156" t="s">
        <v>107</v>
      </c>
      <c r="I1156" s="2">
        <v>771.30995940000003</v>
      </c>
      <c r="J1156" s="2">
        <f>SUMIF($R$84:$R$110,$A1156,$U$84:$U$110)</f>
        <v>24.14</v>
      </c>
      <c r="K1156">
        <v>6.6</v>
      </c>
      <c r="L1156">
        <v>0.1363</v>
      </c>
      <c r="M1156">
        <f t="shared" ref="M1156:M1219" si="58">I1156*(J1156/100)*(1/K1156)</f>
        <v>28.21124609078182</v>
      </c>
      <c r="N1156">
        <f t="shared" ref="N1156:N1219" si="59">M1156*L1156*8760</f>
        <v>33683.889297440408</v>
      </c>
    </row>
    <row r="1157" spans="1:14" x14ac:dyDescent="0.3">
      <c r="A1157" t="str">
        <f t="shared" si="57"/>
        <v>건물평면</v>
      </c>
      <c r="B1157" t="s">
        <v>11</v>
      </c>
      <c r="C1157" t="s">
        <v>17</v>
      </c>
      <c r="D1157" t="s">
        <v>13</v>
      </c>
      <c r="E1157" t="s">
        <v>13</v>
      </c>
      <c r="F1157" t="s">
        <v>105</v>
      </c>
      <c r="G1157" t="s">
        <v>106</v>
      </c>
      <c r="H1157" t="s">
        <v>107</v>
      </c>
      <c r="I1157" s="2">
        <v>1179.295797</v>
      </c>
      <c r="J1157" s="2">
        <f>SUMIF($R$84:$R$110,$A1157,$U$84:$U$110)</f>
        <v>24.14</v>
      </c>
      <c r="K1157">
        <v>6.6</v>
      </c>
      <c r="L1157">
        <v>0.1363</v>
      </c>
      <c r="M1157">
        <f t="shared" si="58"/>
        <v>43.133637181181818</v>
      </c>
      <c r="N1157">
        <f t="shared" si="59"/>
        <v>51501.045190684919</v>
      </c>
    </row>
    <row r="1158" spans="1:14" x14ac:dyDescent="0.3">
      <c r="A1158" t="str">
        <f t="shared" si="57"/>
        <v>건물경사</v>
      </c>
      <c r="B1158" t="s">
        <v>11</v>
      </c>
      <c r="C1158" t="s">
        <v>12</v>
      </c>
      <c r="D1158" t="s">
        <v>13</v>
      </c>
      <c r="E1158" t="s">
        <v>13</v>
      </c>
      <c r="F1158" t="s">
        <v>105</v>
      </c>
      <c r="G1158" t="s">
        <v>106</v>
      </c>
      <c r="H1158" t="s">
        <v>107</v>
      </c>
      <c r="I1158" s="2">
        <v>797.50675490000003</v>
      </c>
      <c r="J1158" s="2">
        <f>SUMIF($R$84:$R$110,$A1158,$U$84:$U$110)</f>
        <v>33</v>
      </c>
      <c r="K1158">
        <v>6.6</v>
      </c>
      <c r="L1158">
        <v>0.1363</v>
      </c>
      <c r="M1158">
        <f t="shared" si="58"/>
        <v>39.875337745000003</v>
      </c>
      <c r="N1158">
        <f t="shared" si="59"/>
        <v>47610.674763477065</v>
      </c>
    </row>
    <row r="1159" spans="1:14" x14ac:dyDescent="0.3">
      <c r="A1159" t="str">
        <f t="shared" si="57"/>
        <v>건물평면</v>
      </c>
      <c r="B1159" t="s">
        <v>11</v>
      </c>
      <c r="C1159" t="s">
        <v>17</v>
      </c>
      <c r="D1159" t="s">
        <v>13</v>
      </c>
      <c r="E1159" t="s">
        <v>13</v>
      </c>
      <c r="F1159" t="s">
        <v>105</v>
      </c>
      <c r="G1159" t="s">
        <v>106</v>
      </c>
      <c r="H1159" t="s">
        <v>107</v>
      </c>
      <c r="I1159" s="2">
        <v>1615.144102</v>
      </c>
      <c r="J1159" s="2">
        <f>SUMIF($R$84:$R$110,$A1159,$U$84:$U$110)</f>
        <v>24.14</v>
      </c>
      <c r="K1159">
        <v>6.6</v>
      </c>
      <c r="L1159">
        <v>0.1363</v>
      </c>
      <c r="M1159">
        <f t="shared" si="58"/>
        <v>59.075119124666664</v>
      </c>
      <c r="N1159">
        <f t="shared" si="59"/>
        <v>70534.983333422511</v>
      </c>
    </row>
    <row r="1160" spans="1:14" x14ac:dyDescent="0.3">
      <c r="A1160" t="str">
        <f t="shared" si="57"/>
        <v>건물평면</v>
      </c>
      <c r="B1160" t="s">
        <v>11</v>
      </c>
      <c r="C1160" t="s">
        <v>17</v>
      </c>
      <c r="D1160" t="s">
        <v>13</v>
      </c>
      <c r="E1160" t="s">
        <v>13</v>
      </c>
      <c r="F1160" t="s">
        <v>105</v>
      </c>
      <c r="G1160" t="s">
        <v>106</v>
      </c>
      <c r="H1160" t="s">
        <v>107</v>
      </c>
      <c r="I1160" s="2">
        <v>1019.588589</v>
      </c>
      <c r="J1160" s="2">
        <f>SUMIF($R$84:$R$110,$A1160,$U$84:$U$110)</f>
        <v>24.14</v>
      </c>
      <c r="K1160">
        <v>6.6</v>
      </c>
      <c r="L1160">
        <v>0.1363</v>
      </c>
      <c r="M1160">
        <f t="shared" si="58"/>
        <v>37.292225058272727</v>
      </c>
      <c r="N1160">
        <f t="shared" si="59"/>
        <v>44526.469212876938</v>
      </c>
    </row>
    <row r="1161" spans="1:14" x14ac:dyDescent="0.3">
      <c r="A1161" t="str">
        <f t="shared" si="57"/>
        <v>건물경사</v>
      </c>
      <c r="B1161" t="s">
        <v>11</v>
      </c>
      <c r="C1161" t="s">
        <v>12</v>
      </c>
      <c r="D1161" t="s">
        <v>13</v>
      </c>
      <c r="E1161" t="s">
        <v>13</v>
      </c>
      <c r="F1161" t="s">
        <v>105</v>
      </c>
      <c r="G1161" t="s">
        <v>106</v>
      </c>
      <c r="H1161" t="s">
        <v>107</v>
      </c>
      <c r="I1161" s="2">
        <v>1088.8351950000001</v>
      </c>
      <c r="J1161" s="2">
        <f>SUMIF($R$84:$R$110,$A1161,$U$84:$U$110)</f>
        <v>33</v>
      </c>
      <c r="K1161">
        <v>6.6</v>
      </c>
      <c r="L1161">
        <v>0.1363</v>
      </c>
      <c r="M1161">
        <f t="shared" si="58"/>
        <v>54.44175975000001</v>
      </c>
      <c r="N1161">
        <f t="shared" si="59"/>
        <v>65002.807840383015</v>
      </c>
    </row>
    <row r="1162" spans="1:14" x14ac:dyDescent="0.3">
      <c r="A1162" t="str">
        <f t="shared" si="57"/>
        <v>건물경사</v>
      </c>
      <c r="B1162" t="s">
        <v>11</v>
      </c>
      <c r="C1162" t="s">
        <v>12</v>
      </c>
      <c r="D1162" t="s">
        <v>13</v>
      </c>
      <c r="E1162" t="s">
        <v>13</v>
      </c>
      <c r="F1162" t="s">
        <v>105</v>
      </c>
      <c r="G1162" t="s">
        <v>106</v>
      </c>
      <c r="H1162" t="s">
        <v>107</v>
      </c>
      <c r="I1162" s="2">
        <v>639.73989659999995</v>
      </c>
      <c r="J1162" s="2">
        <f>SUMIF($R$84:$R$110,$A1162,$U$84:$U$110)</f>
        <v>33</v>
      </c>
      <c r="K1162">
        <v>6.6</v>
      </c>
      <c r="L1162">
        <v>0.1363</v>
      </c>
      <c r="M1162">
        <f t="shared" si="58"/>
        <v>31.98699483</v>
      </c>
      <c r="N1162">
        <f t="shared" si="59"/>
        <v>38192.087983082041</v>
      </c>
    </row>
    <row r="1163" spans="1:14" x14ac:dyDescent="0.3">
      <c r="A1163" t="str">
        <f t="shared" si="57"/>
        <v>건물평면</v>
      </c>
      <c r="B1163" t="s">
        <v>11</v>
      </c>
      <c r="C1163" t="s">
        <v>17</v>
      </c>
      <c r="D1163" t="s">
        <v>13</v>
      </c>
      <c r="E1163" t="s">
        <v>13</v>
      </c>
      <c r="F1163" t="s">
        <v>105</v>
      </c>
      <c r="G1163" t="s">
        <v>106</v>
      </c>
      <c r="H1163" t="s">
        <v>107</v>
      </c>
      <c r="I1163" s="2">
        <v>2433.944379</v>
      </c>
      <c r="J1163" s="2">
        <f>SUMIF($R$84:$R$110,$A1163,$U$84:$U$110)</f>
        <v>24.14</v>
      </c>
      <c r="K1163">
        <v>6.6</v>
      </c>
      <c r="L1163">
        <v>0.1363</v>
      </c>
      <c r="M1163">
        <f t="shared" si="58"/>
        <v>89.023359559181813</v>
      </c>
      <c r="N1163">
        <f t="shared" si="59"/>
        <v>106292.82303334837</v>
      </c>
    </row>
    <row r="1164" spans="1:14" x14ac:dyDescent="0.3">
      <c r="A1164" t="str">
        <f t="shared" si="57"/>
        <v>건물평면</v>
      </c>
      <c r="B1164" t="s">
        <v>11</v>
      </c>
      <c r="C1164" t="s">
        <v>17</v>
      </c>
      <c r="D1164" t="s">
        <v>13</v>
      </c>
      <c r="E1164" t="s">
        <v>13</v>
      </c>
      <c r="F1164" t="s">
        <v>105</v>
      </c>
      <c r="G1164" t="s">
        <v>106</v>
      </c>
      <c r="H1164" t="s">
        <v>107</v>
      </c>
      <c r="I1164" s="2">
        <v>3569.3336039999999</v>
      </c>
      <c r="J1164" s="2">
        <f>SUMIF($R$84:$R$110,$A1164,$U$84:$U$110)</f>
        <v>24.14</v>
      </c>
      <c r="K1164">
        <v>6.6</v>
      </c>
      <c r="L1164">
        <v>0.1363</v>
      </c>
      <c r="M1164">
        <f t="shared" si="58"/>
        <v>130.5510806069091</v>
      </c>
      <c r="N1164">
        <f t="shared" si="59"/>
        <v>155876.42363168218</v>
      </c>
    </row>
    <row r="1165" spans="1:14" x14ac:dyDescent="0.3">
      <c r="A1165" t="str">
        <f t="shared" si="57"/>
        <v>건물평면</v>
      </c>
      <c r="B1165" t="s">
        <v>11</v>
      </c>
      <c r="C1165" t="s">
        <v>17</v>
      </c>
      <c r="D1165" t="s">
        <v>13</v>
      </c>
      <c r="E1165" t="s">
        <v>13</v>
      </c>
      <c r="F1165" t="s">
        <v>105</v>
      </c>
      <c r="G1165" t="s">
        <v>106</v>
      </c>
      <c r="H1165" t="s">
        <v>107</v>
      </c>
      <c r="I1165" s="2">
        <v>2656.5396190000001</v>
      </c>
      <c r="J1165" s="2">
        <f>SUMIF($R$84:$R$110,$A1165,$U$84:$U$110)</f>
        <v>24.14</v>
      </c>
      <c r="K1165">
        <v>6.6</v>
      </c>
      <c r="L1165">
        <v>0.1363</v>
      </c>
      <c r="M1165">
        <f t="shared" si="58"/>
        <v>97.164949094939402</v>
      </c>
      <c r="N1165">
        <f t="shared" si="59"/>
        <v>116013.7832399685</v>
      </c>
    </row>
    <row r="1166" spans="1:14" x14ac:dyDescent="0.3">
      <c r="A1166" t="str">
        <f t="shared" si="57"/>
        <v>건물평면</v>
      </c>
      <c r="B1166" t="s">
        <v>11</v>
      </c>
      <c r="C1166" t="s">
        <v>17</v>
      </c>
      <c r="D1166" t="s">
        <v>13</v>
      </c>
      <c r="E1166" t="s">
        <v>13</v>
      </c>
      <c r="F1166" t="s">
        <v>105</v>
      </c>
      <c r="G1166" t="s">
        <v>106</v>
      </c>
      <c r="H1166" t="s">
        <v>107</v>
      </c>
      <c r="I1166" s="2">
        <v>568.63881739999999</v>
      </c>
      <c r="J1166" s="2">
        <f>SUMIF($R$84:$R$110,$A1166,$U$84:$U$110)</f>
        <v>24.14</v>
      </c>
      <c r="K1166">
        <v>6.6</v>
      </c>
      <c r="L1166">
        <v>0.1363</v>
      </c>
      <c r="M1166">
        <f t="shared" si="58"/>
        <v>20.798395533387879</v>
      </c>
      <c r="N1166">
        <f t="shared" si="59"/>
        <v>24833.034686118728</v>
      </c>
    </row>
    <row r="1167" spans="1:14" x14ac:dyDescent="0.3">
      <c r="A1167" t="str">
        <f t="shared" si="57"/>
        <v>건물평면</v>
      </c>
      <c r="B1167" t="s">
        <v>11</v>
      </c>
      <c r="C1167" t="s">
        <v>17</v>
      </c>
      <c r="D1167" t="s">
        <v>13</v>
      </c>
      <c r="E1167" t="s">
        <v>13</v>
      </c>
      <c r="F1167" t="s">
        <v>105</v>
      </c>
      <c r="G1167" t="s">
        <v>106</v>
      </c>
      <c r="H1167" t="s">
        <v>107</v>
      </c>
      <c r="I1167" s="2">
        <v>399.17744679999998</v>
      </c>
      <c r="J1167" s="2">
        <f>SUMIF($R$84:$R$110,$A1167,$U$84:$U$110)</f>
        <v>24.14</v>
      </c>
      <c r="K1167">
        <v>6.6</v>
      </c>
      <c r="L1167">
        <v>0.1363</v>
      </c>
      <c r="M1167">
        <f t="shared" si="58"/>
        <v>14.600217523866666</v>
      </c>
      <c r="N1167">
        <f t="shared" si="59"/>
        <v>17432.484520886515</v>
      </c>
    </row>
    <row r="1168" spans="1:14" x14ac:dyDescent="0.3">
      <c r="A1168" t="str">
        <f t="shared" si="57"/>
        <v>건물평면</v>
      </c>
      <c r="B1168" t="s">
        <v>11</v>
      </c>
      <c r="C1168" t="s">
        <v>17</v>
      </c>
      <c r="D1168" t="s">
        <v>13</v>
      </c>
      <c r="E1168" t="s">
        <v>13</v>
      </c>
      <c r="F1168" t="s">
        <v>105</v>
      </c>
      <c r="G1168" t="s">
        <v>106</v>
      </c>
      <c r="H1168" t="s">
        <v>107</v>
      </c>
      <c r="I1168" s="2">
        <v>2004.4974319999999</v>
      </c>
      <c r="J1168" s="2">
        <f>SUMIF($R$84:$R$110,$A1168,$U$84:$U$110)</f>
        <v>24.14</v>
      </c>
      <c r="K1168">
        <v>6.6</v>
      </c>
      <c r="L1168">
        <v>0.1363</v>
      </c>
      <c r="M1168">
        <f t="shared" si="58"/>
        <v>73.3160121340606</v>
      </c>
      <c r="N1168">
        <f t="shared" si="59"/>
        <v>87538.438695922741</v>
      </c>
    </row>
    <row r="1169" spans="1:14" x14ac:dyDescent="0.3">
      <c r="A1169" t="str">
        <f t="shared" si="57"/>
        <v>건물평면</v>
      </c>
      <c r="B1169" t="s">
        <v>11</v>
      </c>
      <c r="C1169" t="s">
        <v>17</v>
      </c>
      <c r="D1169" t="s">
        <v>13</v>
      </c>
      <c r="E1169" t="s">
        <v>13</v>
      </c>
      <c r="F1169" t="s">
        <v>105</v>
      </c>
      <c r="G1169" t="s">
        <v>106</v>
      </c>
      <c r="H1169" t="s">
        <v>107</v>
      </c>
      <c r="I1169" s="2">
        <v>1404.800105</v>
      </c>
      <c r="J1169" s="2">
        <f>SUMIF($R$84:$R$110,$A1169,$U$84:$U$110)</f>
        <v>24.14</v>
      </c>
      <c r="K1169">
        <v>6.6</v>
      </c>
      <c r="L1169">
        <v>0.1363</v>
      </c>
      <c r="M1169">
        <f t="shared" si="58"/>
        <v>51.381628082878791</v>
      </c>
      <c r="N1169">
        <f t="shared" si="59"/>
        <v>61349.047351420282</v>
      </c>
    </row>
    <row r="1170" spans="1:14" x14ac:dyDescent="0.3">
      <c r="A1170" t="str">
        <f t="shared" si="57"/>
        <v>주차장노외</v>
      </c>
      <c r="B1170" t="s">
        <v>22</v>
      </c>
      <c r="C1170" t="s">
        <v>23</v>
      </c>
      <c r="D1170" t="s">
        <v>13</v>
      </c>
      <c r="E1170" t="s">
        <v>13</v>
      </c>
      <c r="F1170" t="s">
        <v>41</v>
      </c>
      <c r="G1170" t="s">
        <v>42</v>
      </c>
      <c r="H1170" t="s">
        <v>109</v>
      </c>
      <c r="I1170" s="2">
        <v>351.71207049999998</v>
      </c>
      <c r="J1170" s="2">
        <f>SUMIF($R$84:$R$110,$A1170,$U$84:$U$110)</f>
        <v>50</v>
      </c>
      <c r="K1170">
        <v>10</v>
      </c>
      <c r="L1170">
        <v>0.1305</v>
      </c>
      <c r="M1170">
        <f t="shared" si="58"/>
        <v>17.585603525</v>
      </c>
      <c r="N1170">
        <f t="shared" si="59"/>
        <v>20103.510237709499</v>
      </c>
    </row>
    <row r="1171" spans="1:14" x14ac:dyDescent="0.3">
      <c r="A1171" t="str">
        <f t="shared" si="57"/>
        <v>주차장노외</v>
      </c>
      <c r="B1171" t="s">
        <v>22</v>
      </c>
      <c r="C1171" t="s">
        <v>23</v>
      </c>
      <c r="D1171" t="s">
        <v>13</v>
      </c>
      <c r="E1171" t="s">
        <v>13</v>
      </c>
      <c r="F1171" t="s">
        <v>41</v>
      </c>
      <c r="G1171" t="s">
        <v>42</v>
      </c>
      <c r="H1171" t="s">
        <v>109</v>
      </c>
      <c r="I1171" s="2">
        <v>142.41967450000001</v>
      </c>
      <c r="J1171" s="2">
        <f>SUMIF($R$84:$R$110,$A1171,$U$84:$U$110)</f>
        <v>50</v>
      </c>
      <c r="K1171">
        <v>10</v>
      </c>
      <c r="L1171">
        <v>0.1305</v>
      </c>
      <c r="M1171">
        <f t="shared" si="58"/>
        <v>7.1209837250000012</v>
      </c>
      <c r="N1171">
        <f t="shared" si="59"/>
        <v>8140.5661747455015</v>
      </c>
    </row>
    <row r="1172" spans="1:14" x14ac:dyDescent="0.3">
      <c r="A1172" t="str">
        <f t="shared" si="57"/>
        <v>주차장노외</v>
      </c>
      <c r="B1172" t="s">
        <v>22</v>
      </c>
      <c r="C1172" t="s">
        <v>23</v>
      </c>
      <c r="D1172" t="s">
        <v>13</v>
      </c>
      <c r="E1172" t="s">
        <v>13</v>
      </c>
      <c r="F1172" t="s">
        <v>41</v>
      </c>
      <c r="G1172" t="s">
        <v>42</v>
      </c>
      <c r="H1172" t="s">
        <v>109</v>
      </c>
      <c r="I1172" s="2">
        <v>231.02993939999999</v>
      </c>
      <c r="J1172" s="2">
        <f>SUMIF($R$84:$R$110,$A1172,$U$84:$U$110)</f>
        <v>50</v>
      </c>
      <c r="K1172">
        <v>10</v>
      </c>
      <c r="L1172">
        <v>0.1305</v>
      </c>
      <c r="M1172">
        <f t="shared" si="58"/>
        <v>11.551496970000001</v>
      </c>
      <c r="N1172">
        <f t="shared" si="59"/>
        <v>13205.440306164601</v>
      </c>
    </row>
    <row r="1173" spans="1:14" x14ac:dyDescent="0.3">
      <c r="A1173" t="str">
        <f t="shared" si="57"/>
        <v>주차장노외</v>
      </c>
      <c r="B1173" t="s">
        <v>22</v>
      </c>
      <c r="C1173" t="s">
        <v>23</v>
      </c>
      <c r="D1173" t="s">
        <v>13</v>
      </c>
      <c r="E1173" t="s">
        <v>13</v>
      </c>
      <c r="F1173" t="s">
        <v>41</v>
      </c>
      <c r="G1173" t="s">
        <v>42</v>
      </c>
      <c r="H1173" t="s">
        <v>109</v>
      </c>
      <c r="I1173" s="2">
        <v>95.774748529999997</v>
      </c>
      <c r="J1173" s="2">
        <f>SUMIF($R$84:$R$110,$A1173,$U$84:$U$110)</f>
        <v>50</v>
      </c>
      <c r="K1173">
        <v>10</v>
      </c>
      <c r="L1173">
        <v>0.1305</v>
      </c>
      <c r="M1173">
        <f t="shared" si="58"/>
        <v>4.7887374265</v>
      </c>
      <c r="N1173">
        <f t="shared" si="59"/>
        <v>5474.3888512262702</v>
      </c>
    </row>
    <row r="1174" spans="1:14" x14ac:dyDescent="0.3">
      <c r="A1174" t="str">
        <f t="shared" si="57"/>
        <v>주차장노외</v>
      </c>
      <c r="B1174" t="s">
        <v>22</v>
      </c>
      <c r="C1174" t="s">
        <v>23</v>
      </c>
      <c r="D1174" t="s">
        <v>13</v>
      </c>
      <c r="E1174" t="s">
        <v>13</v>
      </c>
      <c r="F1174" t="s">
        <v>41</v>
      </c>
      <c r="G1174" t="s">
        <v>42</v>
      </c>
      <c r="H1174" t="s">
        <v>109</v>
      </c>
      <c r="I1174" s="2">
        <v>51.410582849999997</v>
      </c>
      <c r="J1174" s="2">
        <f>SUMIF($R$84:$R$110,$A1174,$U$84:$U$110)</f>
        <v>50</v>
      </c>
      <c r="K1174">
        <v>10</v>
      </c>
      <c r="L1174">
        <v>0.1305</v>
      </c>
      <c r="M1174">
        <f t="shared" si="58"/>
        <v>2.5705291424999999</v>
      </c>
      <c r="N1174">
        <f t="shared" si="59"/>
        <v>2938.5775051231499</v>
      </c>
    </row>
    <row r="1175" spans="1:14" x14ac:dyDescent="0.3">
      <c r="A1175" t="str">
        <f t="shared" si="57"/>
        <v>주차장노외</v>
      </c>
      <c r="B1175" t="s">
        <v>22</v>
      </c>
      <c r="C1175" t="s">
        <v>23</v>
      </c>
      <c r="D1175" t="s">
        <v>13</v>
      </c>
      <c r="E1175" t="s">
        <v>13</v>
      </c>
      <c r="F1175" t="s">
        <v>41</v>
      </c>
      <c r="G1175" t="s">
        <v>42</v>
      </c>
      <c r="H1175" t="s">
        <v>109</v>
      </c>
      <c r="I1175" s="2">
        <v>54.88781204</v>
      </c>
      <c r="J1175" s="2">
        <f>SUMIF($R$84:$R$110,$A1175,$U$84:$U$110)</f>
        <v>50</v>
      </c>
      <c r="K1175">
        <v>10</v>
      </c>
      <c r="L1175">
        <v>0.1305</v>
      </c>
      <c r="M1175">
        <f t="shared" si="58"/>
        <v>2.7443906020000002</v>
      </c>
      <c r="N1175">
        <f t="shared" si="59"/>
        <v>3137.3324483943607</v>
      </c>
    </row>
    <row r="1176" spans="1:14" x14ac:dyDescent="0.3">
      <c r="A1176" t="str">
        <f t="shared" si="57"/>
        <v>주차장노외</v>
      </c>
      <c r="B1176" t="s">
        <v>22</v>
      </c>
      <c r="C1176" t="s">
        <v>23</v>
      </c>
      <c r="D1176" t="s">
        <v>13</v>
      </c>
      <c r="E1176" t="s">
        <v>13</v>
      </c>
      <c r="F1176" t="s">
        <v>41</v>
      </c>
      <c r="G1176" t="s">
        <v>42</v>
      </c>
      <c r="H1176" t="s">
        <v>109</v>
      </c>
      <c r="I1176" s="2">
        <v>165.19084190000001</v>
      </c>
      <c r="J1176" s="2">
        <f>SUMIF($R$84:$R$110,$A1176,$U$84:$U$110)</f>
        <v>50</v>
      </c>
      <c r="K1176">
        <v>10</v>
      </c>
      <c r="L1176">
        <v>0.1305</v>
      </c>
      <c r="M1176">
        <f t="shared" si="58"/>
        <v>8.2595420950000005</v>
      </c>
      <c r="N1176">
        <f t="shared" si="59"/>
        <v>9442.1433321621007</v>
      </c>
    </row>
    <row r="1177" spans="1:14" x14ac:dyDescent="0.3">
      <c r="A1177" t="str">
        <f t="shared" si="57"/>
        <v>주차장노외</v>
      </c>
      <c r="B1177" t="s">
        <v>22</v>
      </c>
      <c r="C1177" t="s">
        <v>23</v>
      </c>
      <c r="D1177" t="s">
        <v>13</v>
      </c>
      <c r="E1177" t="s">
        <v>13</v>
      </c>
      <c r="F1177" t="s">
        <v>41</v>
      </c>
      <c r="G1177" t="s">
        <v>42</v>
      </c>
      <c r="H1177" t="s">
        <v>109</v>
      </c>
      <c r="I1177" s="2">
        <v>158.5548062</v>
      </c>
      <c r="J1177" s="2">
        <f>SUMIF($R$84:$R$110,$A1177,$U$84:$U$110)</f>
        <v>50</v>
      </c>
      <c r="K1177">
        <v>10</v>
      </c>
      <c r="L1177">
        <v>0.1305</v>
      </c>
      <c r="M1177">
        <f t="shared" si="58"/>
        <v>7.9277403100000008</v>
      </c>
      <c r="N1177">
        <f t="shared" si="59"/>
        <v>9062.8341675858028</v>
      </c>
    </row>
    <row r="1178" spans="1:14" x14ac:dyDescent="0.3">
      <c r="A1178" t="str">
        <f t="shared" si="57"/>
        <v>주차장노외</v>
      </c>
      <c r="B1178" t="s">
        <v>22</v>
      </c>
      <c r="C1178" t="s">
        <v>23</v>
      </c>
      <c r="D1178" t="s">
        <v>13</v>
      </c>
      <c r="E1178" t="s">
        <v>13</v>
      </c>
      <c r="F1178" t="s">
        <v>41</v>
      </c>
      <c r="G1178" t="s">
        <v>42</v>
      </c>
      <c r="H1178" t="s">
        <v>109</v>
      </c>
      <c r="I1178" s="2">
        <v>32.350883000000003</v>
      </c>
      <c r="J1178" s="2">
        <f>SUMIF($R$84:$R$110,$A1178,$U$84:$U$110)</f>
        <v>50</v>
      </c>
      <c r="K1178">
        <v>10</v>
      </c>
      <c r="L1178">
        <v>0.1305</v>
      </c>
      <c r="M1178">
        <f t="shared" si="58"/>
        <v>1.6175441500000003</v>
      </c>
      <c r="N1178">
        <f t="shared" si="59"/>
        <v>1849.1441213970004</v>
      </c>
    </row>
    <row r="1179" spans="1:14" x14ac:dyDescent="0.3">
      <c r="A1179" t="str">
        <f t="shared" si="57"/>
        <v>주차장노외</v>
      </c>
      <c r="B1179" t="s">
        <v>22</v>
      </c>
      <c r="C1179" t="s">
        <v>23</v>
      </c>
      <c r="D1179" t="s">
        <v>13</v>
      </c>
      <c r="E1179" t="s">
        <v>13</v>
      </c>
      <c r="F1179" t="s">
        <v>41</v>
      </c>
      <c r="G1179" t="s">
        <v>42</v>
      </c>
      <c r="H1179" t="s">
        <v>109</v>
      </c>
      <c r="I1179" s="2">
        <v>178.43096009999999</v>
      </c>
      <c r="J1179" s="2">
        <f>SUMIF($R$84:$R$110,$A1179,$U$84:$U$110)</f>
        <v>50</v>
      </c>
      <c r="K1179">
        <v>10</v>
      </c>
      <c r="L1179">
        <v>0.1305</v>
      </c>
      <c r="M1179">
        <f t="shared" si="58"/>
        <v>8.921548005</v>
      </c>
      <c r="N1179">
        <f t="shared" si="59"/>
        <v>10198.9352483559</v>
      </c>
    </row>
    <row r="1180" spans="1:14" x14ac:dyDescent="0.3">
      <c r="A1180" t="str">
        <f t="shared" si="57"/>
        <v>주차장노외</v>
      </c>
      <c r="B1180" t="s">
        <v>22</v>
      </c>
      <c r="C1180" t="s">
        <v>23</v>
      </c>
      <c r="D1180" t="s">
        <v>13</v>
      </c>
      <c r="E1180" t="s">
        <v>13</v>
      </c>
      <c r="F1180" t="s">
        <v>41</v>
      </c>
      <c r="G1180" t="s">
        <v>42</v>
      </c>
      <c r="H1180" t="s">
        <v>109</v>
      </c>
      <c r="I1180" s="2">
        <v>46.067794810000002</v>
      </c>
      <c r="J1180" s="2">
        <f>SUMIF($R$84:$R$110,$A1180,$U$84:$U$110)</f>
        <v>50</v>
      </c>
      <c r="K1180">
        <v>10</v>
      </c>
      <c r="L1180">
        <v>0.1305</v>
      </c>
      <c r="M1180">
        <f t="shared" si="58"/>
        <v>2.3033897405000001</v>
      </c>
      <c r="N1180">
        <f t="shared" si="59"/>
        <v>2633.1890835447903</v>
      </c>
    </row>
    <row r="1181" spans="1:14" x14ac:dyDescent="0.3">
      <c r="A1181" t="str">
        <f t="shared" si="57"/>
        <v>주차장노외</v>
      </c>
      <c r="B1181" t="s">
        <v>22</v>
      </c>
      <c r="C1181" t="s">
        <v>23</v>
      </c>
      <c r="D1181" t="s">
        <v>13</v>
      </c>
      <c r="E1181" t="s">
        <v>13</v>
      </c>
      <c r="F1181" t="s">
        <v>41</v>
      </c>
      <c r="G1181" t="s">
        <v>42</v>
      </c>
      <c r="H1181" t="s">
        <v>109</v>
      </c>
      <c r="I1181" s="2">
        <v>75.110618119999998</v>
      </c>
      <c r="J1181" s="2">
        <f>SUMIF($R$84:$R$110,$A1181,$U$84:$U$110)</f>
        <v>50</v>
      </c>
      <c r="K1181">
        <v>10</v>
      </c>
      <c r="L1181">
        <v>0.1305</v>
      </c>
      <c r="M1181">
        <f t="shared" si="58"/>
        <v>3.7555309060000002</v>
      </c>
      <c r="N1181">
        <f t="shared" si="59"/>
        <v>4293.2478211210801</v>
      </c>
    </row>
    <row r="1182" spans="1:14" x14ac:dyDescent="0.3">
      <c r="A1182" t="str">
        <f t="shared" si="57"/>
        <v>주차장노외</v>
      </c>
      <c r="B1182" t="s">
        <v>22</v>
      </c>
      <c r="C1182" t="s">
        <v>23</v>
      </c>
      <c r="D1182" t="s">
        <v>13</v>
      </c>
      <c r="E1182" t="s">
        <v>13</v>
      </c>
      <c r="F1182" t="s">
        <v>41</v>
      </c>
      <c r="G1182" t="s">
        <v>42</v>
      </c>
      <c r="H1182" t="s">
        <v>109</v>
      </c>
      <c r="I1182" s="2">
        <v>221.05423089999999</v>
      </c>
      <c r="J1182" s="2">
        <f>SUMIF($R$84:$R$110,$A1182,$U$84:$U$110)</f>
        <v>50</v>
      </c>
      <c r="K1182">
        <v>10</v>
      </c>
      <c r="L1182">
        <v>0.1305</v>
      </c>
      <c r="M1182">
        <f t="shared" si="58"/>
        <v>11.052711545000001</v>
      </c>
      <c r="N1182">
        <f t="shared" si="59"/>
        <v>12635.238784013101</v>
      </c>
    </row>
    <row r="1183" spans="1:14" x14ac:dyDescent="0.3">
      <c r="A1183" t="str">
        <f t="shared" si="57"/>
        <v>주차장노외</v>
      </c>
      <c r="B1183" t="s">
        <v>22</v>
      </c>
      <c r="C1183" t="s">
        <v>23</v>
      </c>
      <c r="D1183" t="s">
        <v>13</v>
      </c>
      <c r="E1183" t="s">
        <v>13</v>
      </c>
      <c r="F1183" t="s">
        <v>41</v>
      </c>
      <c r="G1183" t="s">
        <v>42</v>
      </c>
      <c r="H1183" t="s">
        <v>109</v>
      </c>
      <c r="I1183" s="2">
        <v>435.58673800000003</v>
      </c>
      <c r="J1183" s="2">
        <f>SUMIF($R$84:$R$110,$A1183,$U$84:$U$110)</f>
        <v>50</v>
      </c>
      <c r="K1183">
        <v>10</v>
      </c>
      <c r="L1183">
        <v>0.1305</v>
      </c>
      <c r="M1183">
        <f t="shared" si="58"/>
        <v>21.779336900000004</v>
      </c>
      <c r="N1183">
        <f t="shared" si="59"/>
        <v>24897.702357342008</v>
      </c>
    </row>
    <row r="1184" spans="1:14" x14ac:dyDescent="0.3">
      <c r="A1184" t="str">
        <f t="shared" si="57"/>
        <v>주차장노외</v>
      </c>
      <c r="B1184" t="s">
        <v>22</v>
      </c>
      <c r="C1184" t="s">
        <v>23</v>
      </c>
      <c r="D1184" t="s">
        <v>13</v>
      </c>
      <c r="E1184" t="s">
        <v>13</v>
      </c>
      <c r="F1184" t="s">
        <v>41</v>
      </c>
      <c r="G1184" t="s">
        <v>42</v>
      </c>
      <c r="H1184" t="s">
        <v>109</v>
      </c>
      <c r="I1184" s="2">
        <v>261.59099270000002</v>
      </c>
      <c r="J1184" s="2">
        <f>SUMIF($R$84:$R$110,$A1184,$U$84:$U$110)</f>
        <v>50</v>
      </c>
      <c r="K1184">
        <v>10</v>
      </c>
      <c r="L1184">
        <v>0.1305</v>
      </c>
      <c r="M1184">
        <f t="shared" si="58"/>
        <v>13.079549635000001</v>
      </c>
      <c r="N1184">
        <f t="shared" si="59"/>
        <v>14952.279551739302</v>
      </c>
    </row>
    <row r="1185" spans="1:14" x14ac:dyDescent="0.3">
      <c r="A1185" t="str">
        <f t="shared" si="57"/>
        <v>주차장노외</v>
      </c>
      <c r="B1185" t="s">
        <v>22</v>
      </c>
      <c r="C1185" t="s">
        <v>23</v>
      </c>
      <c r="D1185" t="s">
        <v>13</v>
      </c>
      <c r="E1185" t="s">
        <v>13</v>
      </c>
      <c r="F1185" t="s">
        <v>41</v>
      </c>
      <c r="G1185" t="s">
        <v>42</v>
      </c>
      <c r="H1185" t="s">
        <v>109</v>
      </c>
      <c r="I1185" s="2">
        <v>114.9429039</v>
      </c>
      <c r="J1185" s="2">
        <f>SUMIF($R$84:$R$110,$A1185,$U$84:$U$110)</f>
        <v>50</v>
      </c>
      <c r="K1185">
        <v>10</v>
      </c>
      <c r="L1185">
        <v>0.1305</v>
      </c>
      <c r="M1185">
        <f t="shared" si="58"/>
        <v>5.7471451950000008</v>
      </c>
      <c r="N1185">
        <f t="shared" si="59"/>
        <v>6570.0214440201016</v>
      </c>
    </row>
    <row r="1186" spans="1:14" x14ac:dyDescent="0.3">
      <c r="A1186" t="str">
        <f t="shared" si="57"/>
        <v>주차장노외</v>
      </c>
      <c r="B1186" t="s">
        <v>22</v>
      </c>
      <c r="C1186" t="s">
        <v>23</v>
      </c>
      <c r="D1186" t="s">
        <v>13</v>
      </c>
      <c r="E1186" t="s">
        <v>13</v>
      </c>
      <c r="F1186" t="s">
        <v>41</v>
      </c>
      <c r="G1186" t="s">
        <v>42</v>
      </c>
      <c r="H1186" t="s">
        <v>109</v>
      </c>
      <c r="I1186" s="2">
        <v>92.626670849999996</v>
      </c>
      <c r="J1186" s="2">
        <f>SUMIF($R$84:$R$110,$A1186,$U$84:$U$110)</f>
        <v>50</v>
      </c>
      <c r="K1186">
        <v>10</v>
      </c>
      <c r="L1186">
        <v>0.1305</v>
      </c>
      <c r="M1186">
        <f t="shared" si="58"/>
        <v>4.6313335425000002</v>
      </c>
      <c r="N1186">
        <f t="shared" si="59"/>
        <v>5294.4478791151496</v>
      </c>
    </row>
    <row r="1187" spans="1:14" x14ac:dyDescent="0.3">
      <c r="A1187" t="str">
        <f t="shared" si="57"/>
        <v>주차장노외</v>
      </c>
      <c r="B1187" t="s">
        <v>22</v>
      </c>
      <c r="C1187" t="s">
        <v>23</v>
      </c>
      <c r="D1187" t="s">
        <v>13</v>
      </c>
      <c r="E1187" t="s">
        <v>13</v>
      </c>
      <c r="F1187" t="s">
        <v>41</v>
      </c>
      <c r="G1187" t="s">
        <v>42</v>
      </c>
      <c r="H1187" t="s">
        <v>109</v>
      </c>
      <c r="I1187" s="2">
        <v>42.076316259999999</v>
      </c>
      <c r="J1187" s="2">
        <f>SUMIF($R$84:$R$110,$A1187,$U$84:$U$110)</f>
        <v>50</v>
      </c>
      <c r="K1187">
        <v>10</v>
      </c>
      <c r="L1187">
        <v>0.1305</v>
      </c>
      <c r="M1187">
        <f t="shared" si="58"/>
        <v>2.1038158130000002</v>
      </c>
      <c r="N1187">
        <f t="shared" si="59"/>
        <v>2405.0401611053403</v>
      </c>
    </row>
    <row r="1188" spans="1:14" x14ac:dyDescent="0.3">
      <c r="A1188" t="str">
        <f t="shared" si="57"/>
        <v>주차장노외</v>
      </c>
      <c r="B1188" t="s">
        <v>22</v>
      </c>
      <c r="C1188" t="s">
        <v>23</v>
      </c>
      <c r="D1188" t="s">
        <v>13</v>
      </c>
      <c r="E1188" t="s">
        <v>13</v>
      </c>
      <c r="F1188" t="s">
        <v>41</v>
      </c>
      <c r="G1188" t="s">
        <v>42</v>
      </c>
      <c r="H1188" t="s">
        <v>109</v>
      </c>
      <c r="I1188" s="2">
        <v>406.01820550000002</v>
      </c>
      <c r="J1188" s="2">
        <f>SUMIF($R$84:$R$110,$A1188,$U$84:$U$110)</f>
        <v>50</v>
      </c>
      <c r="K1188">
        <v>10</v>
      </c>
      <c r="L1188">
        <v>0.1305</v>
      </c>
      <c r="M1188">
        <f t="shared" si="58"/>
        <v>20.300910275000003</v>
      </c>
      <c r="N1188">
        <f t="shared" si="59"/>
        <v>23207.594608174506</v>
      </c>
    </row>
    <row r="1189" spans="1:14" x14ac:dyDescent="0.3">
      <c r="A1189" t="str">
        <f t="shared" si="57"/>
        <v>주차장노외</v>
      </c>
      <c r="B1189" t="s">
        <v>22</v>
      </c>
      <c r="C1189" t="s">
        <v>23</v>
      </c>
      <c r="D1189" t="s">
        <v>13</v>
      </c>
      <c r="E1189" t="s">
        <v>13</v>
      </c>
      <c r="F1189" t="s">
        <v>41</v>
      </c>
      <c r="G1189" t="s">
        <v>42</v>
      </c>
      <c r="H1189" t="s">
        <v>109</v>
      </c>
      <c r="I1189" s="2">
        <v>204.15227590000001</v>
      </c>
      <c r="J1189" s="2">
        <f>SUMIF($R$84:$R$110,$A1189,$U$84:$U$110)</f>
        <v>50</v>
      </c>
      <c r="K1189">
        <v>10</v>
      </c>
      <c r="L1189">
        <v>0.1305</v>
      </c>
      <c r="M1189">
        <f t="shared" si="58"/>
        <v>10.207613795</v>
      </c>
      <c r="N1189">
        <f t="shared" si="59"/>
        <v>11669.1399381681</v>
      </c>
    </row>
    <row r="1190" spans="1:14" x14ac:dyDescent="0.3">
      <c r="A1190" t="str">
        <f t="shared" si="57"/>
        <v>주차장노외</v>
      </c>
      <c r="B1190" t="s">
        <v>22</v>
      </c>
      <c r="C1190" t="s">
        <v>23</v>
      </c>
      <c r="D1190" t="s">
        <v>13</v>
      </c>
      <c r="E1190" t="s">
        <v>13</v>
      </c>
      <c r="F1190" t="s">
        <v>41</v>
      </c>
      <c r="G1190" t="s">
        <v>42</v>
      </c>
      <c r="H1190" t="s">
        <v>109</v>
      </c>
      <c r="I1190" s="2">
        <v>38.73147136</v>
      </c>
      <c r="J1190" s="2">
        <f>SUMIF($R$84:$R$110,$A1190,$U$84:$U$110)</f>
        <v>50</v>
      </c>
      <c r="K1190">
        <v>10</v>
      </c>
      <c r="L1190">
        <v>0.1305</v>
      </c>
      <c r="M1190">
        <f t="shared" si="58"/>
        <v>1.936573568</v>
      </c>
      <c r="N1190">
        <f t="shared" si="59"/>
        <v>2213.8521714662402</v>
      </c>
    </row>
    <row r="1191" spans="1:14" x14ac:dyDescent="0.3">
      <c r="A1191" t="str">
        <f t="shared" si="57"/>
        <v>주차장노외</v>
      </c>
      <c r="B1191" t="s">
        <v>22</v>
      </c>
      <c r="C1191" t="s">
        <v>23</v>
      </c>
      <c r="D1191" t="s">
        <v>13</v>
      </c>
      <c r="E1191" t="s">
        <v>13</v>
      </c>
      <c r="F1191" t="s">
        <v>41</v>
      </c>
      <c r="G1191" t="s">
        <v>42</v>
      </c>
      <c r="H1191" t="s">
        <v>109</v>
      </c>
      <c r="I1191" s="2">
        <v>31.56087015</v>
      </c>
      <c r="J1191" s="2">
        <f>SUMIF($R$84:$R$110,$A1191,$U$84:$U$110)</f>
        <v>50</v>
      </c>
      <c r="K1191">
        <v>10</v>
      </c>
      <c r="L1191">
        <v>0.1305</v>
      </c>
      <c r="M1191">
        <f t="shared" si="58"/>
        <v>1.5780435075000001</v>
      </c>
      <c r="N1191">
        <f t="shared" si="59"/>
        <v>1803.9877769038501</v>
      </c>
    </row>
    <row r="1192" spans="1:14" x14ac:dyDescent="0.3">
      <c r="A1192" t="str">
        <f t="shared" si="57"/>
        <v>건물평면</v>
      </c>
      <c r="B1192" t="s">
        <v>11</v>
      </c>
      <c r="C1192" t="s">
        <v>17</v>
      </c>
      <c r="D1192" t="s">
        <v>13</v>
      </c>
      <c r="E1192" t="s">
        <v>13</v>
      </c>
      <c r="F1192" t="s">
        <v>41</v>
      </c>
      <c r="G1192" t="s">
        <v>42</v>
      </c>
      <c r="H1192" t="s">
        <v>109</v>
      </c>
      <c r="I1192" s="2">
        <v>1725.0664159999999</v>
      </c>
      <c r="J1192" s="2">
        <f>SUMIF($R$84:$R$110,$A1192,$U$84:$U$110)</f>
        <v>24.14</v>
      </c>
      <c r="K1192">
        <v>6.6</v>
      </c>
      <c r="L1192">
        <v>0.1305</v>
      </c>
      <c r="M1192">
        <f t="shared" si="58"/>
        <v>63.095611033696969</v>
      </c>
      <c r="N1192">
        <f t="shared" si="59"/>
        <v>72129.640621501705</v>
      </c>
    </row>
    <row r="1193" spans="1:14" x14ac:dyDescent="0.3">
      <c r="A1193" t="str">
        <f t="shared" si="57"/>
        <v>건물복합</v>
      </c>
      <c r="B1193" t="s">
        <v>11</v>
      </c>
      <c r="C1193" t="s">
        <v>18</v>
      </c>
      <c r="D1193" t="s">
        <v>13</v>
      </c>
      <c r="E1193" t="s">
        <v>13</v>
      </c>
      <c r="F1193" t="s">
        <v>41</v>
      </c>
      <c r="G1193" t="s">
        <v>42</v>
      </c>
      <c r="H1193" t="s">
        <v>109</v>
      </c>
      <c r="I1193" s="2">
        <v>1292.7113750000001</v>
      </c>
      <c r="J1193" s="2">
        <f>SUMIF($R$84:$R$110,$A1193,$U$84:$U$110)</f>
        <v>16.47</v>
      </c>
      <c r="K1193">
        <v>6.6</v>
      </c>
      <c r="L1193">
        <v>0.1305</v>
      </c>
      <c r="M1193">
        <f t="shared" si="58"/>
        <v>32.259024767045453</v>
      </c>
      <c r="N1193">
        <f t="shared" si="59"/>
        <v>36877.871933191018</v>
      </c>
    </row>
    <row r="1194" spans="1:14" x14ac:dyDescent="0.3">
      <c r="A1194" t="str">
        <f t="shared" si="57"/>
        <v>건물복합</v>
      </c>
      <c r="B1194" t="s">
        <v>11</v>
      </c>
      <c r="C1194" t="s">
        <v>18</v>
      </c>
      <c r="D1194" t="s">
        <v>13</v>
      </c>
      <c r="E1194" t="s">
        <v>13</v>
      </c>
      <c r="F1194" t="s">
        <v>41</v>
      </c>
      <c r="G1194" t="s">
        <v>42</v>
      </c>
      <c r="H1194" t="s">
        <v>109</v>
      </c>
      <c r="I1194" s="2">
        <v>1100.906301</v>
      </c>
      <c r="J1194" s="2">
        <f>SUMIF($R$84:$R$110,$A1194,$U$84:$U$110)</f>
        <v>16.47</v>
      </c>
      <c r="K1194">
        <v>6.6</v>
      </c>
      <c r="L1194">
        <v>0.1305</v>
      </c>
      <c r="M1194">
        <f t="shared" si="58"/>
        <v>27.472616329499999</v>
      </c>
      <c r="N1194">
        <f t="shared" si="59"/>
        <v>31406.145535557811</v>
      </c>
    </row>
    <row r="1195" spans="1:14" x14ac:dyDescent="0.3">
      <c r="A1195" t="str">
        <f t="shared" si="57"/>
        <v>건물평면</v>
      </c>
      <c r="B1195" t="s">
        <v>11</v>
      </c>
      <c r="C1195" t="s">
        <v>17</v>
      </c>
      <c r="D1195" t="s">
        <v>13</v>
      </c>
      <c r="E1195" t="s">
        <v>13</v>
      </c>
      <c r="F1195" t="s">
        <v>41</v>
      </c>
      <c r="G1195" t="s">
        <v>42</v>
      </c>
      <c r="H1195" t="s">
        <v>109</v>
      </c>
      <c r="I1195" s="2">
        <v>1161.3977130000001</v>
      </c>
      <c r="J1195" s="2">
        <f>SUMIF($R$84:$R$110,$A1195,$U$84:$U$110)</f>
        <v>24.14</v>
      </c>
      <c r="K1195">
        <v>6.6</v>
      </c>
      <c r="L1195">
        <v>0.1305</v>
      </c>
      <c r="M1195">
        <f t="shared" si="58"/>
        <v>42.479001199727279</v>
      </c>
      <c r="N1195">
        <f t="shared" si="59"/>
        <v>48561.144591504235</v>
      </c>
    </row>
    <row r="1196" spans="1:14" x14ac:dyDescent="0.3">
      <c r="A1196" t="str">
        <f t="shared" si="57"/>
        <v>건물복합</v>
      </c>
      <c r="B1196" t="s">
        <v>11</v>
      </c>
      <c r="C1196" t="s">
        <v>18</v>
      </c>
      <c r="D1196" t="s">
        <v>13</v>
      </c>
      <c r="E1196" t="s">
        <v>13</v>
      </c>
      <c r="F1196" t="s">
        <v>41</v>
      </c>
      <c r="G1196" t="s">
        <v>42</v>
      </c>
      <c r="H1196" t="s">
        <v>109</v>
      </c>
      <c r="I1196" s="2">
        <v>782.68356960000006</v>
      </c>
      <c r="J1196" s="2">
        <f>SUMIF($R$84:$R$110,$A1196,$U$84:$U$110)</f>
        <v>16.47</v>
      </c>
      <c r="K1196">
        <v>6.6</v>
      </c>
      <c r="L1196">
        <v>0.1305</v>
      </c>
      <c r="M1196">
        <f t="shared" si="58"/>
        <v>19.531512714109091</v>
      </c>
      <c r="N1196">
        <f t="shared" si="59"/>
        <v>22328.034704515234</v>
      </c>
    </row>
    <row r="1197" spans="1:14" x14ac:dyDescent="0.3">
      <c r="A1197" t="str">
        <f t="shared" si="57"/>
        <v>건물평면</v>
      </c>
      <c r="B1197" t="s">
        <v>11</v>
      </c>
      <c r="C1197" t="s">
        <v>17</v>
      </c>
      <c r="D1197" t="s">
        <v>13</v>
      </c>
      <c r="E1197" t="s">
        <v>13</v>
      </c>
      <c r="F1197" t="s">
        <v>41</v>
      </c>
      <c r="G1197" t="s">
        <v>42</v>
      </c>
      <c r="H1197" t="s">
        <v>109</v>
      </c>
      <c r="I1197" s="2">
        <v>1416.4909239999999</v>
      </c>
      <c r="J1197" s="2">
        <f>SUMIF($R$84:$R$110,$A1197,$U$84:$U$110)</f>
        <v>24.14</v>
      </c>
      <c r="K1197">
        <v>6.6</v>
      </c>
      <c r="L1197">
        <v>0.1305</v>
      </c>
      <c r="M1197">
        <f t="shared" si="58"/>
        <v>51.809228644484847</v>
      </c>
      <c r="N1197">
        <f t="shared" si="59"/>
        <v>59227.274001802194</v>
      </c>
    </row>
    <row r="1198" spans="1:14" x14ac:dyDescent="0.3">
      <c r="A1198" t="str">
        <f t="shared" si="57"/>
        <v>건물평면</v>
      </c>
      <c r="B1198" t="s">
        <v>11</v>
      </c>
      <c r="C1198" t="s">
        <v>17</v>
      </c>
      <c r="D1198" t="s">
        <v>13</v>
      </c>
      <c r="E1198" t="s">
        <v>13</v>
      </c>
      <c r="F1198" t="s">
        <v>41</v>
      </c>
      <c r="G1198" t="s">
        <v>42</v>
      </c>
      <c r="H1198" t="s">
        <v>109</v>
      </c>
      <c r="I1198" s="2">
        <v>973.77957630000003</v>
      </c>
      <c r="J1198" s="2">
        <f>SUMIF($R$84:$R$110,$A1198,$U$84:$U$110)</f>
        <v>24.14</v>
      </c>
      <c r="K1198">
        <v>6.6</v>
      </c>
      <c r="L1198">
        <v>0.1305</v>
      </c>
      <c r="M1198">
        <f t="shared" si="58"/>
        <v>35.616725714972731</v>
      </c>
      <c r="N1198">
        <f t="shared" si="59"/>
        <v>40716.328502842523</v>
      </c>
    </row>
    <row r="1199" spans="1:14" x14ac:dyDescent="0.3">
      <c r="A1199" t="str">
        <f t="shared" si="57"/>
        <v>건물경사</v>
      </c>
      <c r="B1199" t="s">
        <v>11</v>
      </c>
      <c r="C1199" t="s">
        <v>12</v>
      </c>
      <c r="D1199" t="s">
        <v>13</v>
      </c>
      <c r="E1199" t="s">
        <v>13</v>
      </c>
      <c r="F1199" t="s">
        <v>41</v>
      </c>
      <c r="G1199" t="s">
        <v>42</v>
      </c>
      <c r="H1199" t="s">
        <v>109</v>
      </c>
      <c r="I1199" s="2">
        <v>203.45979740000001</v>
      </c>
      <c r="J1199" s="2">
        <f>SUMIF($R$84:$R$110,$A1199,$U$84:$U$110)</f>
        <v>33</v>
      </c>
      <c r="K1199">
        <v>6.6</v>
      </c>
      <c r="L1199">
        <v>0.1305</v>
      </c>
      <c r="M1199">
        <f t="shared" si="58"/>
        <v>10.172989870000002</v>
      </c>
      <c r="N1199">
        <f t="shared" si="59"/>
        <v>11629.558559586601</v>
      </c>
    </row>
    <row r="1200" spans="1:14" x14ac:dyDescent="0.3">
      <c r="A1200" t="str">
        <f t="shared" si="57"/>
        <v>기타시설물관중석</v>
      </c>
      <c r="B1200" t="s">
        <v>24</v>
      </c>
      <c r="C1200" t="s">
        <v>108</v>
      </c>
      <c r="D1200" t="s">
        <v>13</v>
      </c>
      <c r="E1200" t="s">
        <v>13</v>
      </c>
      <c r="F1200" t="s">
        <v>41</v>
      </c>
      <c r="G1200" t="s">
        <v>42</v>
      </c>
      <c r="H1200" t="s">
        <v>109</v>
      </c>
      <c r="I1200" s="2">
        <v>376.12191289999998</v>
      </c>
      <c r="J1200" s="2">
        <f>SUMIF($R$84:$R$110,$A1200,$U$84:$U$110)</f>
        <v>50</v>
      </c>
      <c r="K1200">
        <v>10</v>
      </c>
      <c r="L1200">
        <v>0.1305</v>
      </c>
      <c r="M1200">
        <f t="shared" si="58"/>
        <v>18.806095644999999</v>
      </c>
      <c r="N1200">
        <f t="shared" si="59"/>
        <v>21498.752419451099</v>
      </c>
    </row>
    <row r="1201" spans="1:14" x14ac:dyDescent="0.3">
      <c r="A1201" t="str">
        <f t="shared" si="57"/>
        <v>기타시설물관중석</v>
      </c>
      <c r="B1201" t="s">
        <v>24</v>
      </c>
      <c r="C1201" t="s">
        <v>108</v>
      </c>
      <c r="D1201" t="s">
        <v>13</v>
      </c>
      <c r="E1201" t="s">
        <v>13</v>
      </c>
      <c r="F1201" t="s">
        <v>41</v>
      </c>
      <c r="G1201" t="s">
        <v>42</v>
      </c>
      <c r="H1201" t="s">
        <v>109</v>
      </c>
      <c r="I1201" s="2">
        <v>189.0490155</v>
      </c>
      <c r="J1201" s="2">
        <f>SUMIF($R$84:$R$110,$A1201,$U$84:$U$110)</f>
        <v>50</v>
      </c>
      <c r="K1201">
        <v>10</v>
      </c>
      <c r="L1201">
        <v>0.1305</v>
      </c>
      <c r="M1201">
        <f t="shared" si="58"/>
        <v>9.4524507750000009</v>
      </c>
      <c r="N1201">
        <f t="shared" si="59"/>
        <v>10805.852676964501</v>
      </c>
    </row>
    <row r="1202" spans="1:14" x14ac:dyDescent="0.3">
      <c r="A1202" t="str">
        <f t="shared" si="57"/>
        <v>건물경사</v>
      </c>
      <c r="B1202" t="s">
        <v>11</v>
      </c>
      <c r="C1202" t="s">
        <v>12</v>
      </c>
      <c r="D1202" t="s">
        <v>13</v>
      </c>
      <c r="E1202" t="s">
        <v>13</v>
      </c>
      <c r="F1202" t="s">
        <v>41</v>
      </c>
      <c r="G1202" t="s">
        <v>42</v>
      </c>
      <c r="H1202" t="s">
        <v>109</v>
      </c>
      <c r="I1202" s="2">
        <v>650.4873996</v>
      </c>
      <c r="J1202" s="2">
        <f>SUMIF($R$84:$R$110,$A1202,$U$84:$U$110)</f>
        <v>33</v>
      </c>
      <c r="K1202">
        <v>6.6</v>
      </c>
      <c r="L1202">
        <v>0.1305</v>
      </c>
      <c r="M1202">
        <f t="shared" si="58"/>
        <v>32.524369980000003</v>
      </c>
      <c r="N1202">
        <f t="shared" si="59"/>
        <v>37181.209273736407</v>
      </c>
    </row>
    <row r="1203" spans="1:14" x14ac:dyDescent="0.3">
      <c r="A1203" t="str">
        <f t="shared" si="57"/>
        <v>건물평면</v>
      </c>
      <c r="B1203" t="s">
        <v>11</v>
      </c>
      <c r="C1203" t="s">
        <v>17</v>
      </c>
      <c r="D1203" t="s">
        <v>13</v>
      </c>
      <c r="E1203" t="s">
        <v>13</v>
      </c>
      <c r="F1203" t="s">
        <v>41</v>
      </c>
      <c r="G1203" t="s">
        <v>42</v>
      </c>
      <c r="H1203" t="s">
        <v>109</v>
      </c>
      <c r="I1203" s="2">
        <v>555.27023310000004</v>
      </c>
      <c r="J1203" s="2">
        <f>SUMIF($R$84:$R$110,$A1203,$U$84:$U$110)</f>
        <v>24.14</v>
      </c>
      <c r="K1203">
        <v>6.6</v>
      </c>
      <c r="L1203">
        <v>0.1305</v>
      </c>
      <c r="M1203">
        <f t="shared" si="58"/>
        <v>20.3094294349</v>
      </c>
      <c r="N1203">
        <f t="shared" si="59"/>
        <v>23217.333541388984</v>
      </c>
    </row>
    <row r="1204" spans="1:14" x14ac:dyDescent="0.3">
      <c r="A1204" t="str">
        <f t="shared" si="57"/>
        <v>건물복합</v>
      </c>
      <c r="B1204" t="s">
        <v>11</v>
      </c>
      <c r="C1204" t="s">
        <v>18</v>
      </c>
      <c r="D1204" t="s">
        <v>13</v>
      </c>
      <c r="E1204" t="s">
        <v>13</v>
      </c>
      <c r="F1204" t="s">
        <v>41</v>
      </c>
      <c r="G1204" t="s">
        <v>42</v>
      </c>
      <c r="H1204" t="s">
        <v>109</v>
      </c>
      <c r="I1204" s="2">
        <v>278.91508329999999</v>
      </c>
      <c r="J1204" s="2">
        <f>SUMIF($R$84:$R$110,$A1204,$U$84:$U$110)</f>
        <v>16.47</v>
      </c>
      <c r="K1204">
        <v>6.6</v>
      </c>
      <c r="L1204">
        <v>0.1305</v>
      </c>
      <c r="M1204">
        <f t="shared" si="58"/>
        <v>6.9601991241681809</v>
      </c>
      <c r="N1204">
        <f t="shared" si="59"/>
        <v>7956.7604347665811</v>
      </c>
    </row>
    <row r="1205" spans="1:14" x14ac:dyDescent="0.3">
      <c r="A1205" t="str">
        <f t="shared" si="57"/>
        <v>건물평면</v>
      </c>
      <c r="B1205" t="s">
        <v>11</v>
      </c>
      <c r="C1205" t="s">
        <v>17</v>
      </c>
      <c r="D1205" t="s">
        <v>13</v>
      </c>
      <c r="E1205" t="s">
        <v>13</v>
      </c>
      <c r="F1205" t="s">
        <v>41</v>
      </c>
      <c r="G1205" t="s">
        <v>42</v>
      </c>
      <c r="H1205" t="s">
        <v>109</v>
      </c>
      <c r="I1205" s="2">
        <v>1208.441906</v>
      </c>
      <c r="J1205" s="2">
        <f>SUMIF($R$84:$R$110,$A1205,$U$84:$U$110)</f>
        <v>24.14</v>
      </c>
      <c r="K1205">
        <v>6.6</v>
      </c>
      <c r="L1205">
        <v>0.1305</v>
      </c>
      <c r="M1205">
        <f t="shared" si="58"/>
        <v>44.199678198242424</v>
      </c>
      <c r="N1205">
        <f t="shared" si="59"/>
        <v>50528.188122666776</v>
      </c>
    </row>
    <row r="1206" spans="1:14" x14ac:dyDescent="0.3">
      <c r="A1206" t="str">
        <f t="shared" si="57"/>
        <v>건물평면</v>
      </c>
      <c r="B1206" t="s">
        <v>11</v>
      </c>
      <c r="C1206" t="s">
        <v>17</v>
      </c>
      <c r="D1206" t="s">
        <v>13</v>
      </c>
      <c r="E1206" t="s">
        <v>13</v>
      </c>
      <c r="F1206" t="s">
        <v>41</v>
      </c>
      <c r="G1206" t="s">
        <v>42</v>
      </c>
      <c r="H1206" t="s">
        <v>109</v>
      </c>
      <c r="I1206" s="2">
        <v>41.443169339999997</v>
      </c>
      <c r="J1206" s="2">
        <f>SUMIF($R$84:$R$110,$A1206,$U$84:$U$110)</f>
        <v>24.14</v>
      </c>
      <c r="K1206">
        <v>6.6</v>
      </c>
      <c r="L1206">
        <v>0.1305</v>
      </c>
      <c r="M1206">
        <f t="shared" si="58"/>
        <v>1.515815314950909</v>
      </c>
      <c r="N1206">
        <f t="shared" si="59"/>
        <v>1732.8497517455803</v>
      </c>
    </row>
    <row r="1207" spans="1:14" x14ac:dyDescent="0.3">
      <c r="A1207" t="str">
        <f t="shared" si="57"/>
        <v>건물경사</v>
      </c>
      <c r="B1207" t="s">
        <v>11</v>
      </c>
      <c r="C1207" t="s">
        <v>12</v>
      </c>
      <c r="D1207" t="s">
        <v>13</v>
      </c>
      <c r="E1207" t="s">
        <v>13</v>
      </c>
      <c r="F1207" t="s">
        <v>41</v>
      </c>
      <c r="G1207" t="s">
        <v>42</v>
      </c>
      <c r="H1207" t="s">
        <v>109</v>
      </c>
      <c r="I1207" s="2">
        <v>476.17671560000002</v>
      </c>
      <c r="J1207" s="2">
        <f>SUMIF($R$84:$R$110,$A1207,$U$84:$U$110)</f>
        <v>33</v>
      </c>
      <c r="K1207">
        <v>6.6</v>
      </c>
      <c r="L1207">
        <v>0.1305</v>
      </c>
      <c r="M1207">
        <f t="shared" si="58"/>
        <v>23.808835780000003</v>
      </c>
      <c r="N1207">
        <f t="shared" si="59"/>
        <v>27217.784886980404</v>
      </c>
    </row>
    <row r="1208" spans="1:14" x14ac:dyDescent="0.3">
      <c r="A1208" t="str">
        <f t="shared" si="57"/>
        <v>건물평면</v>
      </c>
      <c r="B1208" t="s">
        <v>11</v>
      </c>
      <c r="C1208" t="s">
        <v>17</v>
      </c>
      <c r="D1208" t="s">
        <v>13</v>
      </c>
      <c r="E1208" t="s">
        <v>13</v>
      </c>
      <c r="F1208" t="s">
        <v>41</v>
      </c>
      <c r="G1208" t="s">
        <v>42</v>
      </c>
      <c r="H1208" t="s">
        <v>109</v>
      </c>
      <c r="I1208" s="2">
        <v>50.231678649999999</v>
      </c>
      <c r="J1208" s="2">
        <f>SUMIF($R$84:$R$110,$A1208,$U$84:$U$110)</f>
        <v>24.14</v>
      </c>
      <c r="K1208">
        <v>6.6</v>
      </c>
      <c r="L1208">
        <v>0.1305</v>
      </c>
      <c r="M1208">
        <f t="shared" si="58"/>
        <v>1.8372617009257577</v>
      </c>
      <c r="N1208">
        <f t="shared" si="59"/>
        <v>2100.3208312643078</v>
      </c>
    </row>
    <row r="1209" spans="1:14" x14ac:dyDescent="0.3">
      <c r="A1209" t="str">
        <f t="shared" si="57"/>
        <v>주차장노외</v>
      </c>
      <c r="B1209" t="s">
        <v>22</v>
      </c>
      <c r="C1209" t="s">
        <v>23</v>
      </c>
      <c r="D1209" t="s">
        <v>13</v>
      </c>
      <c r="E1209" t="s">
        <v>13</v>
      </c>
      <c r="F1209" t="s">
        <v>41</v>
      </c>
      <c r="G1209" t="s">
        <v>42</v>
      </c>
      <c r="H1209" t="s">
        <v>109</v>
      </c>
      <c r="I1209" s="2">
        <v>25.442113249999998</v>
      </c>
      <c r="J1209" s="2">
        <f>SUMIF($R$84:$R$110,$A1209,$U$84:$U$110)</f>
        <v>50</v>
      </c>
      <c r="K1209">
        <v>10</v>
      </c>
      <c r="L1209">
        <v>0.1305</v>
      </c>
      <c r="M1209">
        <f t="shared" si="58"/>
        <v>1.2721056625</v>
      </c>
      <c r="N1209">
        <f t="shared" si="59"/>
        <v>1454.2457512567501</v>
      </c>
    </row>
    <row r="1210" spans="1:14" x14ac:dyDescent="0.3">
      <c r="A1210" t="str">
        <f t="shared" si="57"/>
        <v>주차장노외</v>
      </c>
      <c r="B1210" t="s">
        <v>22</v>
      </c>
      <c r="C1210" t="s">
        <v>23</v>
      </c>
      <c r="D1210" t="s">
        <v>13</v>
      </c>
      <c r="E1210" t="s">
        <v>13</v>
      </c>
      <c r="F1210" t="s">
        <v>41</v>
      </c>
      <c r="G1210" t="s">
        <v>42</v>
      </c>
      <c r="H1210" t="s">
        <v>109</v>
      </c>
      <c r="I1210" s="2">
        <v>34.25218555</v>
      </c>
      <c r="J1210" s="2">
        <f>SUMIF($R$84:$R$110,$A1210,$U$84:$U$110)</f>
        <v>50</v>
      </c>
      <c r="K1210">
        <v>10</v>
      </c>
      <c r="L1210">
        <v>0.1305</v>
      </c>
      <c r="M1210">
        <f t="shared" si="58"/>
        <v>1.7126092775000001</v>
      </c>
      <c r="N1210">
        <f t="shared" si="59"/>
        <v>1957.8206738524505</v>
      </c>
    </row>
    <row r="1211" spans="1:14" x14ac:dyDescent="0.3">
      <c r="A1211" t="str">
        <f t="shared" si="57"/>
        <v>주차장노외</v>
      </c>
      <c r="B1211" t="s">
        <v>22</v>
      </c>
      <c r="C1211" t="s">
        <v>23</v>
      </c>
      <c r="D1211" t="s">
        <v>13</v>
      </c>
      <c r="E1211" t="s">
        <v>13</v>
      </c>
      <c r="F1211" t="s">
        <v>61</v>
      </c>
      <c r="G1211" t="s">
        <v>62</v>
      </c>
      <c r="H1211" t="s">
        <v>110</v>
      </c>
      <c r="I1211" s="2">
        <v>123.23670060000001</v>
      </c>
      <c r="J1211" s="2">
        <f>SUMIF($R$84:$R$110,$A1211,$U$84:$U$110)</f>
        <v>50</v>
      </c>
      <c r="K1211">
        <v>10</v>
      </c>
      <c r="L1211">
        <v>0.1363</v>
      </c>
      <c r="M1211">
        <f t="shared" si="58"/>
        <v>6.1618350300000007</v>
      </c>
      <c r="N1211">
        <f t="shared" si="59"/>
        <v>7357.1570837996414</v>
      </c>
    </row>
    <row r="1212" spans="1:14" x14ac:dyDescent="0.3">
      <c r="A1212" t="str">
        <f t="shared" si="57"/>
        <v>주차장노외</v>
      </c>
      <c r="B1212" t="s">
        <v>22</v>
      </c>
      <c r="C1212" t="s">
        <v>23</v>
      </c>
      <c r="D1212" t="s">
        <v>13</v>
      </c>
      <c r="E1212" t="s">
        <v>13</v>
      </c>
      <c r="F1212" t="s">
        <v>61</v>
      </c>
      <c r="G1212" t="s">
        <v>62</v>
      </c>
      <c r="H1212" t="s">
        <v>110</v>
      </c>
      <c r="I1212" s="2">
        <v>85.312618040000004</v>
      </c>
      <c r="J1212" s="2">
        <f>SUMIF($R$84:$R$110,$A1212,$U$84:$U$110)</f>
        <v>50</v>
      </c>
      <c r="K1212">
        <v>10</v>
      </c>
      <c r="L1212">
        <v>0.1363</v>
      </c>
      <c r="M1212">
        <f t="shared" si="58"/>
        <v>4.2656309020000007</v>
      </c>
      <c r="N1212">
        <f t="shared" si="59"/>
        <v>5093.1121094171776</v>
      </c>
    </row>
    <row r="1213" spans="1:14" x14ac:dyDescent="0.3">
      <c r="A1213" t="str">
        <f t="shared" si="57"/>
        <v>주차장노외</v>
      </c>
      <c r="B1213" t="s">
        <v>22</v>
      </c>
      <c r="C1213" t="s">
        <v>23</v>
      </c>
      <c r="D1213" t="s">
        <v>13</v>
      </c>
      <c r="E1213" t="s">
        <v>13</v>
      </c>
      <c r="F1213" t="s">
        <v>61</v>
      </c>
      <c r="G1213" t="s">
        <v>62</v>
      </c>
      <c r="H1213" t="s">
        <v>110</v>
      </c>
      <c r="I1213" s="2">
        <v>23.580559319999999</v>
      </c>
      <c r="J1213" s="2">
        <f>SUMIF($R$84:$R$110,$A1213,$U$84:$U$110)</f>
        <v>50</v>
      </c>
      <c r="K1213">
        <v>10</v>
      </c>
      <c r="L1213">
        <v>0.1363</v>
      </c>
      <c r="M1213">
        <f t="shared" si="58"/>
        <v>1.179027966</v>
      </c>
      <c r="N1213">
        <f t="shared" si="59"/>
        <v>1407.7452430684079</v>
      </c>
    </row>
    <row r="1214" spans="1:14" x14ac:dyDescent="0.3">
      <c r="A1214" t="str">
        <f t="shared" si="57"/>
        <v>주차장노외</v>
      </c>
      <c r="B1214" t="s">
        <v>22</v>
      </c>
      <c r="C1214" t="s">
        <v>23</v>
      </c>
      <c r="D1214" t="s">
        <v>13</v>
      </c>
      <c r="E1214" t="s">
        <v>13</v>
      </c>
      <c r="F1214" t="s">
        <v>61</v>
      </c>
      <c r="G1214" t="s">
        <v>62</v>
      </c>
      <c r="H1214" t="s">
        <v>110</v>
      </c>
      <c r="I1214" s="2">
        <v>113.91995780000001</v>
      </c>
      <c r="J1214" s="2">
        <f>SUMIF($R$84:$R$110,$A1214,$U$84:$U$110)</f>
        <v>50</v>
      </c>
      <c r="K1214">
        <v>10</v>
      </c>
      <c r="L1214">
        <v>0.1363</v>
      </c>
      <c r="M1214">
        <f t="shared" si="58"/>
        <v>5.695997890000001</v>
      </c>
      <c r="N1214">
        <f t="shared" si="59"/>
        <v>6800.9531286853216</v>
      </c>
    </row>
    <row r="1215" spans="1:14" x14ac:dyDescent="0.3">
      <c r="A1215" t="str">
        <f t="shared" si="57"/>
        <v>주차장노외</v>
      </c>
      <c r="B1215" t="s">
        <v>22</v>
      </c>
      <c r="C1215" t="s">
        <v>23</v>
      </c>
      <c r="D1215" t="s">
        <v>13</v>
      </c>
      <c r="E1215" t="s">
        <v>13</v>
      </c>
      <c r="F1215" t="s">
        <v>61</v>
      </c>
      <c r="G1215" t="s">
        <v>62</v>
      </c>
      <c r="H1215" t="s">
        <v>110</v>
      </c>
      <c r="I1215" s="2">
        <v>46.989675920000003</v>
      </c>
      <c r="J1215" s="2">
        <f>SUMIF($R$84:$R$110,$A1215,$U$84:$U$110)</f>
        <v>50</v>
      </c>
      <c r="K1215">
        <v>10</v>
      </c>
      <c r="L1215">
        <v>0.1363</v>
      </c>
      <c r="M1215">
        <f t="shared" si="58"/>
        <v>2.3494837960000003</v>
      </c>
      <c r="N1215">
        <f t="shared" si="59"/>
        <v>2805.2554586184488</v>
      </c>
    </row>
    <row r="1216" spans="1:14" x14ac:dyDescent="0.3">
      <c r="A1216" t="str">
        <f t="shared" si="57"/>
        <v>주차장노외</v>
      </c>
      <c r="B1216" t="s">
        <v>22</v>
      </c>
      <c r="C1216" t="s">
        <v>23</v>
      </c>
      <c r="D1216" t="s">
        <v>13</v>
      </c>
      <c r="E1216" t="s">
        <v>13</v>
      </c>
      <c r="F1216" t="s">
        <v>61</v>
      </c>
      <c r="G1216" t="s">
        <v>62</v>
      </c>
      <c r="H1216" t="s">
        <v>110</v>
      </c>
      <c r="I1216" s="2">
        <v>45.01074259</v>
      </c>
      <c r="J1216" s="2">
        <f>SUMIF($R$84:$R$110,$A1216,$U$84:$U$110)</f>
        <v>50</v>
      </c>
      <c r="K1216">
        <v>10</v>
      </c>
      <c r="L1216">
        <v>0.1363</v>
      </c>
      <c r="M1216">
        <f t="shared" si="58"/>
        <v>2.2505371295000001</v>
      </c>
      <c r="N1216">
        <f t="shared" si="59"/>
        <v>2687.1143261774459</v>
      </c>
    </row>
    <row r="1217" spans="1:14" x14ac:dyDescent="0.3">
      <c r="A1217" t="str">
        <f t="shared" si="57"/>
        <v>주차장노외</v>
      </c>
      <c r="B1217" t="s">
        <v>22</v>
      </c>
      <c r="C1217" t="s">
        <v>23</v>
      </c>
      <c r="D1217" t="s">
        <v>13</v>
      </c>
      <c r="E1217" t="s">
        <v>13</v>
      </c>
      <c r="F1217" t="s">
        <v>61</v>
      </c>
      <c r="G1217" t="s">
        <v>62</v>
      </c>
      <c r="H1217" t="s">
        <v>110</v>
      </c>
      <c r="I1217" s="2">
        <v>38.071655800000002</v>
      </c>
      <c r="J1217" s="2">
        <f>SUMIF($R$84:$R$110,$A1217,$U$84:$U$110)</f>
        <v>50</v>
      </c>
      <c r="K1217">
        <v>10</v>
      </c>
      <c r="L1217">
        <v>0.1363</v>
      </c>
      <c r="M1217">
        <f t="shared" si="58"/>
        <v>1.9035827900000002</v>
      </c>
      <c r="N1217">
        <f t="shared" si="59"/>
        <v>2272.8550082665206</v>
      </c>
    </row>
    <row r="1218" spans="1:14" x14ac:dyDescent="0.3">
      <c r="A1218" t="str">
        <f t="shared" si="57"/>
        <v>주차장노외</v>
      </c>
      <c r="B1218" t="s">
        <v>22</v>
      </c>
      <c r="C1218" t="s">
        <v>23</v>
      </c>
      <c r="D1218" t="s">
        <v>13</v>
      </c>
      <c r="E1218" t="s">
        <v>13</v>
      </c>
      <c r="F1218" t="s">
        <v>61</v>
      </c>
      <c r="G1218" t="s">
        <v>62</v>
      </c>
      <c r="H1218" t="s">
        <v>110</v>
      </c>
      <c r="I1218" s="2">
        <v>35.863523049999998</v>
      </c>
      <c r="J1218" s="2">
        <f>SUMIF($R$84:$R$110,$A1218,$U$84:$U$110)</f>
        <v>50</v>
      </c>
      <c r="K1218">
        <v>10</v>
      </c>
      <c r="L1218">
        <v>0.1363</v>
      </c>
      <c r="M1218">
        <f t="shared" si="58"/>
        <v>1.7931761525000001</v>
      </c>
      <c r="N1218">
        <f t="shared" si="59"/>
        <v>2141.0308079711699</v>
      </c>
    </row>
    <row r="1219" spans="1:14" x14ac:dyDescent="0.3">
      <c r="A1219" t="str">
        <f t="shared" si="57"/>
        <v>주차장노외</v>
      </c>
      <c r="B1219" t="s">
        <v>22</v>
      </c>
      <c r="C1219" t="s">
        <v>23</v>
      </c>
      <c r="D1219" t="s">
        <v>13</v>
      </c>
      <c r="E1219" t="s">
        <v>13</v>
      </c>
      <c r="F1219" t="s">
        <v>61</v>
      </c>
      <c r="G1219" t="s">
        <v>62</v>
      </c>
      <c r="H1219" t="s">
        <v>110</v>
      </c>
      <c r="I1219" s="2">
        <v>44.72743045</v>
      </c>
      <c r="J1219" s="2">
        <f>SUMIF($R$84:$R$110,$A1219,$U$84:$U$110)</f>
        <v>50</v>
      </c>
      <c r="K1219">
        <v>10</v>
      </c>
      <c r="L1219">
        <v>0.1363</v>
      </c>
      <c r="M1219">
        <f t="shared" si="58"/>
        <v>2.2363715225000003</v>
      </c>
      <c r="N1219">
        <f t="shared" si="59"/>
        <v>2670.2007614067302</v>
      </c>
    </row>
    <row r="1220" spans="1:14" x14ac:dyDescent="0.3">
      <c r="A1220" t="str">
        <f t="shared" ref="A1220:A1283" si="60">B1220&amp;C1220</f>
        <v>주차장노외</v>
      </c>
      <c r="B1220" t="s">
        <v>22</v>
      </c>
      <c r="C1220" t="s">
        <v>23</v>
      </c>
      <c r="D1220" t="s">
        <v>13</v>
      </c>
      <c r="E1220" t="s">
        <v>13</v>
      </c>
      <c r="F1220" t="s">
        <v>61</v>
      </c>
      <c r="G1220" t="s">
        <v>62</v>
      </c>
      <c r="H1220" t="s">
        <v>110</v>
      </c>
      <c r="I1220" s="2">
        <v>58.370598459999997</v>
      </c>
      <c r="J1220" s="2">
        <f>SUMIF($R$84:$R$110,$A1220,$U$84:$U$110)</f>
        <v>50</v>
      </c>
      <c r="K1220">
        <v>10</v>
      </c>
      <c r="L1220">
        <v>0.1363</v>
      </c>
      <c r="M1220">
        <f t="shared" ref="M1220:M1283" si="61">I1220*(J1220/100)*(1/K1220)</f>
        <v>2.9185299229999999</v>
      </c>
      <c r="N1220">
        <f t="shared" ref="N1220:N1283" si="62">M1220*L1220*8760</f>
        <v>3484.6897057029241</v>
      </c>
    </row>
    <row r="1221" spans="1:14" x14ac:dyDescent="0.3">
      <c r="A1221" t="str">
        <f t="shared" si="60"/>
        <v>주차장노외</v>
      </c>
      <c r="B1221" t="s">
        <v>22</v>
      </c>
      <c r="C1221" t="s">
        <v>23</v>
      </c>
      <c r="D1221" t="s">
        <v>13</v>
      </c>
      <c r="E1221" t="s">
        <v>13</v>
      </c>
      <c r="F1221" t="s">
        <v>61</v>
      </c>
      <c r="G1221" t="s">
        <v>62</v>
      </c>
      <c r="H1221" t="s">
        <v>110</v>
      </c>
      <c r="I1221" s="2">
        <v>39.523133860000002</v>
      </c>
      <c r="J1221" s="2">
        <f>SUMIF($R$84:$R$110,$A1221,$U$84:$U$110)</f>
        <v>50</v>
      </c>
      <c r="K1221">
        <v>10</v>
      </c>
      <c r="L1221">
        <v>0.1363</v>
      </c>
      <c r="M1221">
        <f t="shared" si="61"/>
        <v>1.9761566930000001</v>
      </c>
      <c r="N1221">
        <f t="shared" si="62"/>
        <v>2359.5073775616838</v>
      </c>
    </row>
    <row r="1222" spans="1:14" x14ac:dyDescent="0.3">
      <c r="A1222" t="str">
        <f t="shared" si="60"/>
        <v>주차장노외</v>
      </c>
      <c r="B1222" t="s">
        <v>22</v>
      </c>
      <c r="C1222" t="s">
        <v>23</v>
      </c>
      <c r="D1222" t="s">
        <v>13</v>
      </c>
      <c r="E1222" t="s">
        <v>13</v>
      </c>
      <c r="F1222" t="s">
        <v>61</v>
      </c>
      <c r="G1222" t="s">
        <v>62</v>
      </c>
      <c r="H1222" t="s">
        <v>110</v>
      </c>
      <c r="I1222" s="2">
        <v>47.560992550000002</v>
      </c>
      <c r="J1222" s="2">
        <f>SUMIF($R$84:$R$110,$A1222,$U$84:$U$110)</f>
        <v>50</v>
      </c>
      <c r="K1222">
        <v>10</v>
      </c>
      <c r="L1222">
        <v>0.1363</v>
      </c>
      <c r="M1222">
        <f t="shared" si="61"/>
        <v>2.3780496275000003</v>
      </c>
      <c r="N1222">
        <f t="shared" si="62"/>
        <v>2839.3627186394701</v>
      </c>
    </row>
    <row r="1223" spans="1:14" x14ac:dyDescent="0.3">
      <c r="A1223" t="str">
        <f t="shared" si="60"/>
        <v>주차장노외</v>
      </c>
      <c r="B1223" t="s">
        <v>22</v>
      </c>
      <c r="C1223" t="s">
        <v>23</v>
      </c>
      <c r="D1223" t="s">
        <v>13</v>
      </c>
      <c r="E1223" t="s">
        <v>13</v>
      </c>
      <c r="F1223" t="s">
        <v>61</v>
      </c>
      <c r="G1223" t="s">
        <v>62</v>
      </c>
      <c r="H1223" t="s">
        <v>110</v>
      </c>
      <c r="I1223" s="2">
        <v>40.343978819999997</v>
      </c>
      <c r="J1223" s="2">
        <f>SUMIF($R$84:$R$110,$A1223,$U$84:$U$110)</f>
        <v>50</v>
      </c>
      <c r="K1223">
        <v>10</v>
      </c>
      <c r="L1223">
        <v>0.1363</v>
      </c>
      <c r="M1223">
        <f t="shared" si="61"/>
        <v>2.0171989409999997</v>
      </c>
      <c r="N1223">
        <f t="shared" si="62"/>
        <v>2408.5113291667076</v>
      </c>
    </row>
    <row r="1224" spans="1:14" x14ac:dyDescent="0.3">
      <c r="A1224" t="str">
        <f t="shared" si="60"/>
        <v>주차장노외</v>
      </c>
      <c r="B1224" t="s">
        <v>22</v>
      </c>
      <c r="C1224" t="s">
        <v>23</v>
      </c>
      <c r="D1224" t="s">
        <v>13</v>
      </c>
      <c r="E1224" t="s">
        <v>13</v>
      </c>
      <c r="F1224" t="s">
        <v>61</v>
      </c>
      <c r="G1224" t="s">
        <v>62</v>
      </c>
      <c r="H1224" t="s">
        <v>110</v>
      </c>
      <c r="I1224" s="2">
        <v>75.901241580000004</v>
      </c>
      <c r="J1224" s="2">
        <f>SUMIF($R$84:$R$110,$A1224,$U$84:$U$110)</f>
        <v>50</v>
      </c>
      <c r="K1224">
        <v>10</v>
      </c>
      <c r="L1224">
        <v>0.1363</v>
      </c>
      <c r="M1224">
        <f t="shared" si="61"/>
        <v>3.7950620790000005</v>
      </c>
      <c r="N1224">
        <f t="shared" si="62"/>
        <v>4531.2585815810535</v>
      </c>
    </row>
    <row r="1225" spans="1:14" x14ac:dyDescent="0.3">
      <c r="A1225" t="str">
        <f t="shared" si="60"/>
        <v>주차장노외</v>
      </c>
      <c r="B1225" t="s">
        <v>22</v>
      </c>
      <c r="C1225" t="s">
        <v>23</v>
      </c>
      <c r="D1225" t="s">
        <v>13</v>
      </c>
      <c r="E1225" t="s">
        <v>13</v>
      </c>
      <c r="F1225" t="s">
        <v>61</v>
      </c>
      <c r="G1225" t="s">
        <v>62</v>
      </c>
      <c r="H1225" t="s">
        <v>110</v>
      </c>
      <c r="I1225" s="2">
        <v>45.346584810000003</v>
      </c>
      <c r="J1225" s="2">
        <f>SUMIF($R$84:$R$110,$A1225,$U$84:$U$110)</f>
        <v>50</v>
      </c>
      <c r="K1225">
        <v>10</v>
      </c>
      <c r="L1225">
        <v>0.1363</v>
      </c>
      <c r="M1225">
        <f t="shared" si="61"/>
        <v>2.2673292405000001</v>
      </c>
      <c r="N1225">
        <f t="shared" si="62"/>
        <v>2707.1639052061141</v>
      </c>
    </row>
    <row r="1226" spans="1:14" x14ac:dyDescent="0.3">
      <c r="A1226" t="str">
        <f t="shared" si="60"/>
        <v>주차장노외</v>
      </c>
      <c r="B1226" t="s">
        <v>22</v>
      </c>
      <c r="C1226" t="s">
        <v>23</v>
      </c>
      <c r="D1226" t="s">
        <v>13</v>
      </c>
      <c r="E1226" t="s">
        <v>13</v>
      </c>
      <c r="F1226" t="s">
        <v>61</v>
      </c>
      <c r="G1226" t="s">
        <v>62</v>
      </c>
      <c r="H1226" t="s">
        <v>110</v>
      </c>
      <c r="I1226" s="2">
        <v>39.810601159999997</v>
      </c>
      <c r="J1226" s="2">
        <f>SUMIF($R$84:$R$110,$A1226,$U$84:$U$110)</f>
        <v>50</v>
      </c>
      <c r="K1226">
        <v>10</v>
      </c>
      <c r="L1226">
        <v>0.1363</v>
      </c>
      <c r="M1226">
        <f t="shared" si="61"/>
        <v>1.990530058</v>
      </c>
      <c r="N1226">
        <f t="shared" si="62"/>
        <v>2376.6690028913044</v>
      </c>
    </row>
    <row r="1227" spans="1:14" x14ac:dyDescent="0.3">
      <c r="A1227" t="str">
        <f t="shared" si="60"/>
        <v>주차장노외</v>
      </c>
      <c r="B1227" t="s">
        <v>22</v>
      </c>
      <c r="C1227" t="s">
        <v>23</v>
      </c>
      <c r="D1227" t="s">
        <v>13</v>
      </c>
      <c r="E1227" t="s">
        <v>13</v>
      </c>
      <c r="F1227" t="s">
        <v>61</v>
      </c>
      <c r="G1227" t="s">
        <v>62</v>
      </c>
      <c r="H1227" t="s">
        <v>110</v>
      </c>
      <c r="I1227" s="2">
        <v>41.588982170000001</v>
      </c>
      <c r="J1227" s="2">
        <f>SUMIF($R$84:$R$110,$A1227,$U$84:$U$110)</f>
        <v>50</v>
      </c>
      <c r="K1227">
        <v>10</v>
      </c>
      <c r="L1227">
        <v>0.1363</v>
      </c>
      <c r="M1227">
        <f t="shared" si="61"/>
        <v>2.0794491085</v>
      </c>
      <c r="N1227">
        <f t="shared" si="62"/>
        <v>2482.8372821596977</v>
      </c>
    </row>
    <row r="1228" spans="1:14" x14ac:dyDescent="0.3">
      <c r="A1228" t="str">
        <f t="shared" si="60"/>
        <v>주차장노외</v>
      </c>
      <c r="B1228" t="s">
        <v>22</v>
      </c>
      <c r="C1228" t="s">
        <v>23</v>
      </c>
      <c r="D1228" t="s">
        <v>13</v>
      </c>
      <c r="E1228" t="s">
        <v>13</v>
      </c>
      <c r="F1228" t="s">
        <v>61</v>
      </c>
      <c r="G1228" t="s">
        <v>62</v>
      </c>
      <c r="H1228" t="s">
        <v>110</v>
      </c>
      <c r="I1228" s="2">
        <v>192.3379286</v>
      </c>
      <c r="J1228" s="2">
        <f>SUMIF($R$84:$R$110,$A1228,$U$84:$U$110)</f>
        <v>50</v>
      </c>
      <c r="K1228">
        <v>10</v>
      </c>
      <c r="L1228">
        <v>0.1363</v>
      </c>
      <c r="M1228">
        <f t="shared" si="61"/>
        <v>9.6168964300000006</v>
      </c>
      <c r="N1228">
        <f t="shared" si="62"/>
        <v>11482.458934662842</v>
      </c>
    </row>
    <row r="1229" spans="1:14" x14ac:dyDescent="0.3">
      <c r="A1229" t="str">
        <f t="shared" si="60"/>
        <v>주차장노외</v>
      </c>
      <c r="B1229" t="s">
        <v>22</v>
      </c>
      <c r="C1229" t="s">
        <v>23</v>
      </c>
      <c r="D1229" t="s">
        <v>13</v>
      </c>
      <c r="E1229" t="s">
        <v>13</v>
      </c>
      <c r="F1229" t="s">
        <v>61</v>
      </c>
      <c r="G1229" t="s">
        <v>62</v>
      </c>
      <c r="H1229" t="s">
        <v>110</v>
      </c>
      <c r="I1229" s="2">
        <v>203.80226010000001</v>
      </c>
      <c r="J1229" s="2">
        <f>SUMIF($R$84:$R$110,$A1229,$U$84:$U$110)</f>
        <v>50</v>
      </c>
      <c r="K1229">
        <v>10</v>
      </c>
      <c r="L1229">
        <v>0.1363</v>
      </c>
      <c r="M1229">
        <f t="shared" si="61"/>
        <v>10.190113005000001</v>
      </c>
      <c r="N1229">
        <f t="shared" si="62"/>
        <v>12166.87264661394</v>
      </c>
    </row>
    <row r="1230" spans="1:14" x14ac:dyDescent="0.3">
      <c r="A1230" t="str">
        <f t="shared" si="60"/>
        <v>주차장노외</v>
      </c>
      <c r="B1230" t="s">
        <v>22</v>
      </c>
      <c r="C1230" t="s">
        <v>23</v>
      </c>
      <c r="D1230" t="s">
        <v>13</v>
      </c>
      <c r="E1230" t="s">
        <v>13</v>
      </c>
      <c r="F1230" t="s">
        <v>61</v>
      </c>
      <c r="G1230" t="s">
        <v>62</v>
      </c>
      <c r="H1230" t="s">
        <v>110</v>
      </c>
      <c r="I1230" s="2">
        <v>135.84036610000001</v>
      </c>
      <c r="J1230" s="2">
        <f>SUMIF($R$84:$R$110,$A1230,$U$84:$U$110)</f>
        <v>50</v>
      </c>
      <c r="K1230">
        <v>10</v>
      </c>
      <c r="L1230">
        <v>0.1363</v>
      </c>
      <c r="M1230">
        <f t="shared" si="61"/>
        <v>6.7920183050000009</v>
      </c>
      <c r="N1230">
        <f t="shared" si="62"/>
        <v>8109.5883519503413</v>
      </c>
    </row>
    <row r="1231" spans="1:14" x14ac:dyDescent="0.3">
      <c r="A1231" t="str">
        <f t="shared" si="60"/>
        <v>주차장노외</v>
      </c>
      <c r="B1231" t="s">
        <v>22</v>
      </c>
      <c r="C1231" t="s">
        <v>23</v>
      </c>
      <c r="D1231" t="s">
        <v>13</v>
      </c>
      <c r="E1231" t="s">
        <v>13</v>
      </c>
      <c r="F1231" t="s">
        <v>61</v>
      </c>
      <c r="G1231" t="s">
        <v>62</v>
      </c>
      <c r="H1231" t="s">
        <v>110</v>
      </c>
      <c r="I1231" s="2">
        <v>94.029086379999995</v>
      </c>
      <c r="J1231" s="2">
        <f>SUMIF($R$84:$R$110,$A1231,$U$84:$U$110)</f>
        <v>50</v>
      </c>
      <c r="K1231">
        <v>10</v>
      </c>
      <c r="L1231">
        <v>0.1363</v>
      </c>
      <c r="M1231">
        <f t="shared" si="61"/>
        <v>4.7014543189999998</v>
      </c>
      <c r="N1231">
        <f t="shared" si="62"/>
        <v>5613.4800394341719</v>
      </c>
    </row>
    <row r="1232" spans="1:14" x14ac:dyDescent="0.3">
      <c r="A1232" t="str">
        <f t="shared" si="60"/>
        <v>주차장노외</v>
      </c>
      <c r="B1232" t="s">
        <v>22</v>
      </c>
      <c r="C1232" t="s">
        <v>23</v>
      </c>
      <c r="D1232" t="s">
        <v>13</v>
      </c>
      <c r="E1232" t="s">
        <v>13</v>
      </c>
      <c r="F1232" t="s">
        <v>61</v>
      </c>
      <c r="G1232" t="s">
        <v>62</v>
      </c>
      <c r="H1232" t="s">
        <v>110</v>
      </c>
      <c r="I1232" s="2">
        <v>291.0575796</v>
      </c>
      <c r="J1232" s="2">
        <f>SUMIF($R$84:$R$110,$A1232,$U$84:$U$110)</f>
        <v>50</v>
      </c>
      <c r="K1232">
        <v>10</v>
      </c>
      <c r="L1232">
        <v>0.1363</v>
      </c>
      <c r="M1232">
        <f t="shared" si="61"/>
        <v>14.552878980000001</v>
      </c>
      <c r="N1232">
        <f t="shared" si="62"/>
        <v>17375.962867572242</v>
      </c>
    </row>
    <row r="1233" spans="1:14" x14ac:dyDescent="0.3">
      <c r="A1233" t="str">
        <f t="shared" si="60"/>
        <v>주차장노외</v>
      </c>
      <c r="B1233" t="s">
        <v>22</v>
      </c>
      <c r="C1233" t="s">
        <v>23</v>
      </c>
      <c r="D1233" t="s">
        <v>13</v>
      </c>
      <c r="E1233" t="s">
        <v>13</v>
      </c>
      <c r="F1233" t="s">
        <v>61</v>
      </c>
      <c r="G1233" t="s">
        <v>62</v>
      </c>
      <c r="H1233" t="s">
        <v>110</v>
      </c>
      <c r="I1233" s="2">
        <v>336.64901459999999</v>
      </c>
      <c r="J1233" s="2">
        <f>SUMIF($R$84:$R$110,$A1233,$U$84:$U$110)</f>
        <v>50</v>
      </c>
      <c r="K1233">
        <v>10</v>
      </c>
      <c r="L1233">
        <v>0.1363</v>
      </c>
      <c r="M1233">
        <f t="shared" si="61"/>
        <v>16.832450730000001</v>
      </c>
      <c r="N1233">
        <f t="shared" si="62"/>
        <v>20097.744182211245</v>
      </c>
    </row>
    <row r="1234" spans="1:14" x14ac:dyDescent="0.3">
      <c r="A1234" t="str">
        <f t="shared" si="60"/>
        <v>주차장노외</v>
      </c>
      <c r="B1234" t="s">
        <v>22</v>
      </c>
      <c r="C1234" t="s">
        <v>23</v>
      </c>
      <c r="D1234" t="s">
        <v>13</v>
      </c>
      <c r="E1234" t="s">
        <v>13</v>
      </c>
      <c r="F1234" t="s">
        <v>61</v>
      </c>
      <c r="G1234" t="s">
        <v>62</v>
      </c>
      <c r="H1234" t="s">
        <v>110</v>
      </c>
      <c r="I1234" s="2">
        <v>97.189083760000003</v>
      </c>
      <c r="J1234" s="2">
        <f>SUMIF($R$84:$R$110,$A1234,$U$84:$U$110)</f>
        <v>50</v>
      </c>
      <c r="K1234">
        <v>10</v>
      </c>
      <c r="L1234">
        <v>0.1363</v>
      </c>
      <c r="M1234">
        <f t="shared" si="61"/>
        <v>4.8594541880000008</v>
      </c>
      <c r="N1234">
        <f t="shared" si="62"/>
        <v>5802.1299870217454</v>
      </c>
    </row>
    <row r="1235" spans="1:14" x14ac:dyDescent="0.3">
      <c r="A1235" t="str">
        <f t="shared" si="60"/>
        <v>주차장노외</v>
      </c>
      <c r="B1235" t="s">
        <v>22</v>
      </c>
      <c r="C1235" t="s">
        <v>23</v>
      </c>
      <c r="D1235" t="s">
        <v>13</v>
      </c>
      <c r="E1235" t="s">
        <v>13</v>
      </c>
      <c r="F1235" t="s">
        <v>61</v>
      </c>
      <c r="G1235" t="s">
        <v>62</v>
      </c>
      <c r="H1235" t="s">
        <v>110</v>
      </c>
      <c r="I1235" s="2">
        <v>201.32560559999999</v>
      </c>
      <c r="J1235" s="2">
        <f>SUMIF($R$84:$R$110,$A1235,$U$84:$U$110)</f>
        <v>50</v>
      </c>
      <c r="K1235">
        <v>10</v>
      </c>
      <c r="L1235">
        <v>0.1363</v>
      </c>
      <c r="M1235">
        <f t="shared" si="61"/>
        <v>10.066280280000001</v>
      </c>
      <c r="N1235">
        <f t="shared" si="62"/>
        <v>12019.01785895664</v>
      </c>
    </row>
    <row r="1236" spans="1:14" x14ac:dyDescent="0.3">
      <c r="A1236" t="str">
        <f t="shared" si="60"/>
        <v>주차장노외</v>
      </c>
      <c r="B1236" t="s">
        <v>22</v>
      </c>
      <c r="C1236" t="s">
        <v>23</v>
      </c>
      <c r="D1236" t="s">
        <v>13</v>
      </c>
      <c r="E1236" t="s">
        <v>13</v>
      </c>
      <c r="F1236" t="s">
        <v>61</v>
      </c>
      <c r="G1236" t="s">
        <v>62</v>
      </c>
      <c r="H1236" t="s">
        <v>110</v>
      </c>
      <c r="I1236" s="2">
        <v>378.50274960000002</v>
      </c>
      <c r="J1236" s="2">
        <f>SUMIF($R$84:$R$110,$A1236,$U$84:$U$110)</f>
        <v>50</v>
      </c>
      <c r="K1236">
        <v>10</v>
      </c>
      <c r="L1236">
        <v>0.1363</v>
      </c>
      <c r="M1236">
        <f t="shared" si="61"/>
        <v>18.92513748</v>
      </c>
      <c r="N1236">
        <f t="shared" si="62"/>
        <v>22596.387049470239</v>
      </c>
    </row>
    <row r="1237" spans="1:14" x14ac:dyDescent="0.3">
      <c r="A1237" t="str">
        <f t="shared" si="60"/>
        <v>주차장노외</v>
      </c>
      <c r="B1237" t="s">
        <v>22</v>
      </c>
      <c r="C1237" t="s">
        <v>23</v>
      </c>
      <c r="D1237" t="s">
        <v>13</v>
      </c>
      <c r="E1237" t="s">
        <v>13</v>
      </c>
      <c r="F1237" t="s">
        <v>61</v>
      </c>
      <c r="G1237" t="s">
        <v>62</v>
      </c>
      <c r="H1237" t="s">
        <v>110</v>
      </c>
      <c r="I1237" s="2">
        <v>263.93823190000001</v>
      </c>
      <c r="J1237" s="2">
        <f>SUMIF($R$84:$R$110,$A1237,$U$84:$U$110)</f>
        <v>50</v>
      </c>
      <c r="K1237">
        <v>10</v>
      </c>
      <c r="L1237">
        <v>0.1363</v>
      </c>
      <c r="M1237">
        <f t="shared" si="61"/>
        <v>13.196911595000001</v>
      </c>
      <c r="N1237">
        <f t="shared" si="62"/>
        <v>15756.954081490863</v>
      </c>
    </row>
    <row r="1238" spans="1:14" x14ac:dyDescent="0.3">
      <c r="A1238" t="str">
        <f t="shared" si="60"/>
        <v>주차장노외</v>
      </c>
      <c r="B1238" t="s">
        <v>22</v>
      </c>
      <c r="C1238" t="s">
        <v>23</v>
      </c>
      <c r="D1238" t="s">
        <v>13</v>
      </c>
      <c r="E1238" t="s">
        <v>13</v>
      </c>
      <c r="F1238" t="s">
        <v>61</v>
      </c>
      <c r="G1238" t="s">
        <v>62</v>
      </c>
      <c r="H1238" t="s">
        <v>110</v>
      </c>
      <c r="I1238" s="2">
        <v>86.581932809999998</v>
      </c>
      <c r="J1238" s="2">
        <f>SUMIF($R$84:$R$110,$A1238,$U$84:$U$110)</f>
        <v>50</v>
      </c>
      <c r="K1238">
        <v>10</v>
      </c>
      <c r="L1238">
        <v>0.1363</v>
      </c>
      <c r="M1238">
        <f t="shared" si="61"/>
        <v>4.3290966405000004</v>
      </c>
      <c r="N1238">
        <f t="shared" si="62"/>
        <v>5168.8894395973148</v>
      </c>
    </row>
    <row r="1239" spans="1:14" x14ac:dyDescent="0.3">
      <c r="A1239" t="str">
        <f t="shared" si="60"/>
        <v>주차장노외</v>
      </c>
      <c r="B1239" t="s">
        <v>22</v>
      </c>
      <c r="C1239" t="s">
        <v>23</v>
      </c>
      <c r="D1239" t="s">
        <v>13</v>
      </c>
      <c r="E1239" t="s">
        <v>13</v>
      </c>
      <c r="F1239" t="s">
        <v>61</v>
      </c>
      <c r="G1239" t="s">
        <v>62</v>
      </c>
      <c r="H1239" t="s">
        <v>110</v>
      </c>
      <c r="I1239" s="2">
        <v>92.685290870000003</v>
      </c>
      <c r="J1239" s="2">
        <f>SUMIF($R$84:$R$110,$A1239,$U$84:$U$110)</f>
        <v>50</v>
      </c>
      <c r="K1239">
        <v>10</v>
      </c>
      <c r="L1239">
        <v>0.1363</v>
      </c>
      <c r="M1239">
        <f t="shared" si="61"/>
        <v>4.6342645435000005</v>
      </c>
      <c r="N1239">
        <f t="shared" si="62"/>
        <v>5533.256253764479</v>
      </c>
    </row>
    <row r="1240" spans="1:14" x14ac:dyDescent="0.3">
      <c r="A1240" t="str">
        <f t="shared" si="60"/>
        <v>주차장노외</v>
      </c>
      <c r="B1240" t="s">
        <v>22</v>
      </c>
      <c r="C1240" t="s">
        <v>23</v>
      </c>
      <c r="D1240" t="s">
        <v>13</v>
      </c>
      <c r="E1240" t="s">
        <v>13</v>
      </c>
      <c r="F1240" t="s">
        <v>61</v>
      </c>
      <c r="G1240" t="s">
        <v>62</v>
      </c>
      <c r="H1240" t="s">
        <v>110</v>
      </c>
      <c r="I1240" s="2">
        <v>93.295811270000002</v>
      </c>
      <c r="J1240" s="2">
        <f>SUMIF($R$84:$R$110,$A1240,$U$84:$U$110)</f>
        <v>50</v>
      </c>
      <c r="K1240">
        <v>10</v>
      </c>
      <c r="L1240">
        <v>0.1363</v>
      </c>
      <c r="M1240">
        <f t="shared" si="61"/>
        <v>4.6647905635000004</v>
      </c>
      <c r="N1240">
        <f t="shared" si="62"/>
        <v>5569.7039553322384</v>
      </c>
    </row>
    <row r="1241" spans="1:14" x14ac:dyDescent="0.3">
      <c r="A1241" t="str">
        <f t="shared" si="60"/>
        <v>주차장노외</v>
      </c>
      <c r="B1241" t="s">
        <v>22</v>
      </c>
      <c r="C1241" t="s">
        <v>23</v>
      </c>
      <c r="D1241" t="s">
        <v>13</v>
      </c>
      <c r="E1241" t="s">
        <v>13</v>
      </c>
      <c r="F1241" t="s">
        <v>61</v>
      </c>
      <c r="G1241" t="s">
        <v>62</v>
      </c>
      <c r="H1241" t="s">
        <v>110</v>
      </c>
      <c r="I1241" s="2">
        <v>199.3002812</v>
      </c>
      <c r="J1241" s="2">
        <f>SUMIF($R$84:$R$110,$A1241,$U$84:$U$110)</f>
        <v>50</v>
      </c>
      <c r="K1241">
        <v>10</v>
      </c>
      <c r="L1241">
        <v>0.1363</v>
      </c>
      <c r="M1241">
        <f t="shared" si="61"/>
        <v>9.9650140600000015</v>
      </c>
      <c r="N1241">
        <f t="shared" si="62"/>
        <v>11898.107207471283</v>
      </c>
    </row>
    <row r="1242" spans="1:14" x14ac:dyDescent="0.3">
      <c r="A1242" t="str">
        <f t="shared" si="60"/>
        <v>주차장노외</v>
      </c>
      <c r="B1242" t="s">
        <v>22</v>
      </c>
      <c r="C1242" t="s">
        <v>23</v>
      </c>
      <c r="D1242" t="s">
        <v>13</v>
      </c>
      <c r="E1242" t="s">
        <v>13</v>
      </c>
      <c r="F1242" t="s">
        <v>61</v>
      </c>
      <c r="G1242" t="s">
        <v>62</v>
      </c>
      <c r="H1242" t="s">
        <v>110</v>
      </c>
      <c r="I1242" s="2">
        <v>139.05981320000001</v>
      </c>
      <c r="J1242" s="2">
        <f>SUMIF($R$84:$R$110,$A1242,$U$84:$U$110)</f>
        <v>50</v>
      </c>
      <c r="K1242">
        <v>10</v>
      </c>
      <c r="L1242">
        <v>0.1363</v>
      </c>
      <c r="M1242">
        <f t="shared" si="61"/>
        <v>6.9529906600000011</v>
      </c>
      <c r="N1242">
        <f t="shared" si="62"/>
        <v>8301.7874121520817</v>
      </c>
    </row>
    <row r="1243" spans="1:14" x14ac:dyDescent="0.3">
      <c r="A1243" t="str">
        <f t="shared" si="60"/>
        <v>주차장노외</v>
      </c>
      <c r="B1243" t="s">
        <v>22</v>
      </c>
      <c r="C1243" t="s">
        <v>23</v>
      </c>
      <c r="D1243" t="s">
        <v>13</v>
      </c>
      <c r="E1243" t="s">
        <v>13</v>
      </c>
      <c r="F1243" t="s">
        <v>61</v>
      </c>
      <c r="G1243" t="s">
        <v>62</v>
      </c>
      <c r="H1243" t="s">
        <v>110</v>
      </c>
      <c r="I1243" s="2">
        <v>302.48856360000002</v>
      </c>
      <c r="J1243" s="2">
        <f>SUMIF($R$84:$R$110,$A1243,$U$84:$U$110)</f>
        <v>50</v>
      </c>
      <c r="K1243">
        <v>10</v>
      </c>
      <c r="L1243">
        <v>0.1363</v>
      </c>
      <c r="M1243">
        <f t="shared" si="61"/>
        <v>15.124428180000002</v>
      </c>
      <c r="N1243">
        <f t="shared" si="62"/>
        <v>18058.385753781844</v>
      </c>
    </row>
    <row r="1244" spans="1:14" x14ac:dyDescent="0.3">
      <c r="A1244" t="str">
        <f t="shared" si="60"/>
        <v>주차장노외</v>
      </c>
      <c r="B1244" t="s">
        <v>22</v>
      </c>
      <c r="C1244" t="s">
        <v>23</v>
      </c>
      <c r="D1244" t="s">
        <v>13</v>
      </c>
      <c r="E1244" t="s">
        <v>13</v>
      </c>
      <c r="F1244" t="s">
        <v>61</v>
      </c>
      <c r="G1244" t="s">
        <v>62</v>
      </c>
      <c r="H1244" t="s">
        <v>110</v>
      </c>
      <c r="I1244" s="2">
        <v>305.64958890000003</v>
      </c>
      <c r="J1244" s="2">
        <f>SUMIF($R$84:$R$110,$A1244,$U$84:$U$110)</f>
        <v>50</v>
      </c>
      <c r="K1244">
        <v>10</v>
      </c>
      <c r="L1244">
        <v>0.1363</v>
      </c>
      <c r="M1244">
        <f t="shared" si="61"/>
        <v>15.282479445000002</v>
      </c>
      <c r="N1244">
        <f t="shared" si="62"/>
        <v>18247.097067576666</v>
      </c>
    </row>
    <row r="1245" spans="1:14" x14ac:dyDescent="0.3">
      <c r="A1245" t="str">
        <f t="shared" si="60"/>
        <v>주차장노외</v>
      </c>
      <c r="B1245" t="s">
        <v>22</v>
      </c>
      <c r="C1245" t="s">
        <v>23</v>
      </c>
      <c r="D1245" t="s">
        <v>13</v>
      </c>
      <c r="E1245" t="s">
        <v>13</v>
      </c>
      <c r="F1245" t="s">
        <v>61</v>
      </c>
      <c r="G1245" t="s">
        <v>62</v>
      </c>
      <c r="H1245" t="s">
        <v>110</v>
      </c>
      <c r="I1245" s="2">
        <v>303.42046570000002</v>
      </c>
      <c r="J1245" s="2">
        <f>SUMIF($R$84:$R$110,$A1245,$U$84:$U$110)</f>
        <v>50</v>
      </c>
      <c r="K1245">
        <v>10</v>
      </c>
      <c r="L1245">
        <v>0.1363</v>
      </c>
      <c r="M1245">
        <f t="shared" si="61"/>
        <v>15.171023285000002</v>
      </c>
      <c r="N1245">
        <f t="shared" si="62"/>
        <v>18114.019750010582</v>
      </c>
    </row>
    <row r="1246" spans="1:14" x14ac:dyDescent="0.3">
      <c r="A1246" t="str">
        <f t="shared" si="60"/>
        <v>주차장노외</v>
      </c>
      <c r="B1246" t="s">
        <v>22</v>
      </c>
      <c r="C1246" t="s">
        <v>23</v>
      </c>
      <c r="D1246" t="s">
        <v>13</v>
      </c>
      <c r="E1246" t="s">
        <v>13</v>
      </c>
      <c r="F1246" t="s">
        <v>61</v>
      </c>
      <c r="G1246" t="s">
        <v>62</v>
      </c>
      <c r="H1246" t="s">
        <v>110</v>
      </c>
      <c r="I1246" s="2">
        <v>72.893422659999999</v>
      </c>
      <c r="J1246" s="2">
        <f>SUMIF($R$84:$R$110,$A1246,$U$84:$U$110)</f>
        <v>50</v>
      </c>
      <c r="K1246">
        <v>10</v>
      </c>
      <c r="L1246">
        <v>0.1363</v>
      </c>
      <c r="M1246">
        <f t="shared" si="61"/>
        <v>3.6446711330000001</v>
      </c>
      <c r="N1246">
        <f t="shared" si="62"/>
        <v>4351.6935967484042</v>
      </c>
    </row>
    <row r="1247" spans="1:14" x14ac:dyDescent="0.3">
      <c r="A1247" t="str">
        <f t="shared" si="60"/>
        <v>주차장노외</v>
      </c>
      <c r="B1247" t="s">
        <v>22</v>
      </c>
      <c r="C1247" t="s">
        <v>23</v>
      </c>
      <c r="D1247" t="s">
        <v>13</v>
      </c>
      <c r="E1247" t="s">
        <v>13</v>
      </c>
      <c r="F1247" t="s">
        <v>61</v>
      </c>
      <c r="G1247" t="s">
        <v>62</v>
      </c>
      <c r="H1247" t="s">
        <v>110</v>
      </c>
      <c r="I1247" s="2">
        <v>82.710105159999998</v>
      </c>
      <c r="J1247" s="2">
        <f>SUMIF($R$84:$R$110,$A1247,$U$84:$U$110)</f>
        <v>50</v>
      </c>
      <c r="K1247">
        <v>10</v>
      </c>
      <c r="L1247">
        <v>0.1363</v>
      </c>
      <c r="M1247">
        <f t="shared" si="61"/>
        <v>4.1355052580000002</v>
      </c>
      <c r="N1247">
        <f t="shared" si="62"/>
        <v>4937.7436519889043</v>
      </c>
    </row>
    <row r="1248" spans="1:14" x14ac:dyDescent="0.3">
      <c r="A1248" t="str">
        <f t="shared" si="60"/>
        <v>주차장노외</v>
      </c>
      <c r="B1248" t="s">
        <v>22</v>
      </c>
      <c r="C1248" t="s">
        <v>23</v>
      </c>
      <c r="D1248" t="s">
        <v>13</v>
      </c>
      <c r="E1248" t="s">
        <v>13</v>
      </c>
      <c r="F1248" t="s">
        <v>61</v>
      </c>
      <c r="G1248" t="s">
        <v>62</v>
      </c>
      <c r="H1248" t="s">
        <v>110</v>
      </c>
      <c r="I1248" s="2">
        <v>230.62668919999999</v>
      </c>
      <c r="J1248" s="2">
        <f>SUMIF($R$84:$R$110,$A1248,$U$84:$U$110)</f>
        <v>50</v>
      </c>
      <c r="K1248">
        <v>10</v>
      </c>
      <c r="L1248">
        <v>0.1363</v>
      </c>
      <c r="M1248">
        <f t="shared" si="61"/>
        <v>11.53133446</v>
      </c>
      <c r="N1248">
        <f t="shared" si="62"/>
        <v>13768.274969226481</v>
      </c>
    </row>
    <row r="1249" spans="1:14" x14ac:dyDescent="0.3">
      <c r="A1249" t="str">
        <f t="shared" si="60"/>
        <v>주차장노외</v>
      </c>
      <c r="B1249" t="s">
        <v>22</v>
      </c>
      <c r="C1249" t="s">
        <v>23</v>
      </c>
      <c r="D1249" t="s">
        <v>13</v>
      </c>
      <c r="E1249" t="s">
        <v>13</v>
      </c>
      <c r="F1249" t="s">
        <v>61</v>
      </c>
      <c r="G1249" t="s">
        <v>62</v>
      </c>
      <c r="H1249" t="s">
        <v>110</v>
      </c>
      <c r="I1249" s="2">
        <v>210.56728759999999</v>
      </c>
      <c r="J1249" s="2">
        <f>SUMIF($R$84:$R$110,$A1249,$U$84:$U$110)</f>
        <v>50</v>
      </c>
      <c r="K1249">
        <v>10</v>
      </c>
      <c r="L1249">
        <v>0.1363</v>
      </c>
      <c r="M1249">
        <f t="shared" si="61"/>
        <v>10.528364379999999</v>
      </c>
      <c r="N1249">
        <f t="shared" si="62"/>
        <v>12570.740729347441</v>
      </c>
    </row>
    <row r="1250" spans="1:14" x14ac:dyDescent="0.3">
      <c r="A1250" t="str">
        <f t="shared" si="60"/>
        <v>주차장노외</v>
      </c>
      <c r="B1250" t="s">
        <v>22</v>
      </c>
      <c r="C1250" t="s">
        <v>23</v>
      </c>
      <c r="D1250" t="s">
        <v>13</v>
      </c>
      <c r="E1250" t="s">
        <v>13</v>
      </c>
      <c r="F1250" t="s">
        <v>61</v>
      </c>
      <c r="G1250" t="s">
        <v>62</v>
      </c>
      <c r="H1250" t="s">
        <v>110</v>
      </c>
      <c r="I1250" s="2">
        <v>206.81610860000001</v>
      </c>
      <c r="J1250" s="2">
        <f>SUMIF($R$84:$R$110,$A1250,$U$84:$U$110)</f>
        <v>50</v>
      </c>
      <c r="K1250">
        <v>10</v>
      </c>
      <c r="L1250">
        <v>0.1363</v>
      </c>
      <c r="M1250">
        <f t="shared" si="61"/>
        <v>10.340805430000001</v>
      </c>
      <c r="N1250">
        <f t="shared" si="62"/>
        <v>12346.797593754842</v>
      </c>
    </row>
    <row r="1251" spans="1:14" x14ac:dyDescent="0.3">
      <c r="A1251" t="str">
        <f t="shared" si="60"/>
        <v>주차장노외</v>
      </c>
      <c r="B1251" t="s">
        <v>22</v>
      </c>
      <c r="C1251" t="s">
        <v>23</v>
      </c>
      <c r="D1251" t="s">
        <v>13</v>
      </c>
      <c r="E1251" t="s">
        <v>13</v>
      </c>
      <c r="F1251" t="s">
        <v>61</v>
      </c>
      <c r="G1251" t="s">
        <v>62</v>
      </c>
      <c r="H1251" t="s">
        <v>110</v>
      </c>
      <c r="I1251" s="2">
        <v>202.20653709999999</v>
      </c>
      <c r="J1251" s="2">
        <f>SUMIF($R$84:$R$110,$A1251,$U$84:$U$110)</f>
        <v>50</v>
      </c>
      <c r="K1251">
        <v>10</v>
      </c>
      <c r="L1251">
        <v>0.1363</v>
      </c>
      <c r="M1251">
        <f t="shared" si="61"/>
        <v>10.110326855</v>
      </c>
      <c r="N1251">
        <f t="shared" si="62"/>
        <v>12071.608940947741</v>
      </c>
    </row>
    <row r="1252" spans="1:14" x14ac:dyDescent="0.3">
      <c r="A1252" t="str">
        <f t="shared" si="60"/>
        <v>주차장노외</v>
      </c>
      <c r="B1252" t="s">
        <v>22</v>
      </c>
      <c r="C1252" t="s">
        <v>23</v>
      </c>
      <c r="D1252" t="s">
        <v>13</v>
      </c>
      <c r="E1252" t="s">
        <v>13</v>
      </c>
      <c r="F1252" t="s">
        <v>61</v>
      </c>
      <c r="G1252" t="s">
        <v>62</v>
      </c>
      <c r="H1252" t="s">
        <v>110</v>
      </c>
      <c r="I1252" s="2">
        <v>202.85171170000001</v>
      </c>
      <c r="J1252" s="2">
        <f>SUMIF($R$84:$R$110,$A1252,$U$84:$U$110)</f>
        <v>50</v>
      </c>
      <c r="K1252">
        <v>10</v>
      </c>
      <c r="L1252">
        <v>0.1363</v>
      </c>
      <c r="M1252">
        <f t="shared" si="61"/>
        <v>10.142585585000001</v>
      </c>
      <c r="N1252">
        <f t="shared" si="62"/>
        <v>12110.125477462982</v>
      </c>
    </row>
    <row r="1253" spans="1:14" x14ac:dyDescent="0.3">
      <c r="A1253" t="str">
        <f t="shared" si="60"/>
        <v>주차장노외</v>
      </c>
      <c r="B1253" t="s">
        <v>22</v>
      </c>
      <c r="C1253" t="s">
        <v>23</v>
      </c>
      <c r="D1253" t="s">
        <v>13</v>
      </c>
      <c r="E1253" t="s">
        <v>13</v>
      </c>
      <c r="F1253" t="s">
        <v>61</v>
      </c>
      <c r="G1253" t="s">
        <v>62</v>
      </c>
      <c r="H1253" t="s">
        <v>110</v>
      </c>
      <c r="I1253" s="2">
        <v>208.54956000000001</v>
      </c>
      <c r="J1253" s="2">
        <f>SUMIF($R$84:$R$110,$A1253,$U$84:$U$110)</f>
        <v>50</v>
      </c>
      <c r="K1253">
        <v>10</v>
      </c>
      <c r="L1253">
        <v>0.1363</v>
      </c>
      <c r="M1253">
        <f t="shared" si="61"/>
        <v>10.427478000000001</v>
      </c>
      <c r="N1253">
        <f t="shared" si="62"/>
        <v>12450.283602264002</v>
      </c>
    </row>
    <row r="1254" spans="1:14" x14ac:dyDescent="0.3">
      <c r="A1254" t="str">
        <f t="shared" si="60"/>
        <v>주차장노외</v>
      </c>
      <c r="B1254" t="s">
        <v>22</v>
      </c>
      <c r="C1254" t="s">
        <v>23</v>
      </c>
      <c r="D1254" t="s">
        <v>13</v>
      </c>
      <c r="E1254" t="s">
        <v>13</v>
      </c>
      <c r="F1254" t="s">
        <v>61</v>
      </c>
      <c r="G1254" t="s">
        <v>62</v>
      </c>
      <c r="H1254" t="s">
        <v>110</v>
      </c>
      <c r="I1254" s="2">
        <v>206.87009509999999</v>
      </c>
      <c r="J1254" s="2">
        <f>SUMIF($R$84:$R$110,$A1254,$U$84:$U$110)</f>
        <v>50</v>
      </c>
      <c r="K1254">
        <v>10</v>
      </c>
      <c r="L1254">
        <v>0.1363</v>
      </c>
      <c r="M1254">
        <f t="shared" si="61"/>
        <v>10.343504755</v>
      </c>
      <c r="N1254">
        <f t="shared" si="62"/>
        <v>12350.020555412941</v>
      </c>
    </row>
    <row r="1255" spans="1:14" x14ac:dyDescent="0.3">
      <c r="A1255" t="str">
        <f t="shared" si="60"/>
        <v>건물평면</v>
      </c>
      <c r="B1255" t="s">
        <v>11</v>
      </c>
      <c r="C1255" t="s">
        <v>17</v>
      </c>
      <c r="D1255" t="s">
        <v>13</v>
      </c>
      <c r="E1255" t="s">
        <v>13</v>
      </c>
      <c r="F1255" t="s">
        <v>61</v>
      </c>
      <c r="G1255" t="s">
        <v>62</v>
      </c>
      <c r="H1255" t="s">
        <v>110</v>
      </c>
      <c r="I1255" s="2">
        <v>3873.2816440000001</v>
      </c>
      <c r="J1255" s="2">
        <f>SUMIF($R$84:$R$110,$A1255,$U$84:$U$110)</f>
        <v>24.14</v>
      </c>
      <c r="K1255">
        <v>6.6</v>
      </c>
      <c r="L1255">
        <v>0.1363</v>
      </c>
      <c r="M1255">
        <f t="shared" si="61"/>
        <v>141.66821043357575</v>
      </c>
      <c r="N1255">
        <f t="shared" si="62"/>
        <v>169150.14323916426</v>
      </c>
    </row>
    <row r="1256" spans="1:14" x14ac:dyDescent="0.3">
      <c r="A1256" t="str">
        <f t="shared" si="60"/>
        <v>건물복합</v>
      </c>
      <c r="B1256" t="s">
        <v>11</v>
      </c>
      <c r="C1256" t="s">
        <v>18</v>
      </c>
      <c r="D1256" t="s">
        <v>13</v>
      </c>
      <c r="E1256" t="s">
        <v>13</v>
      </c>
      <c r="F1256" t="s">
        <v>61</v>
      </c>
      <c r="G1256" t="s">
        <v>62</v>
      </c>
      <c r="H1256" t="s">
        <v>110</v>
      </c>
      <c r="I1256" s="2">
        <v>2189.3962919999999</v>
      </c>
      <c r="J1256" s="2">
        <f>SUMIF($R$84:$R$110,$A1256,$U$84:$U$110)</f>
        <v>16.47</v>
      </c>
      <c r="K1256">
        <v>6.6</v>
      </c>
      <c r="L1256">
        <v>0.1363</v>
      </c>
      <c r="M1256">
        <f t="shared" si="61"/>
        <v>54.635389286727268</v>
      </c>
      <c r="N1256">
        <f t="shared" si="62"/>
        <v>65233.999183680913</v>
      </c>
    </row>
    <row r="1257" spans="1:14" x14ac:dyDescent="0.3">
      <c r="A1257" t="str">
        <f t="shared" si="60"/>
        <v>건물평면</v>
      </c>
      <c r="B1257" t="s">
        <v>11</v>
      </c>
      <c r="C1257" t="s">
        <v>17</v>
      </c>
      <c r="D1257" t="s">
        <v>13</v>
      </c>
      <c r="E1257" t="s">
        <v>13</v>
      </c>
      <c r="F1257" t="s">
        <v>61</v>
      </c>
      <c r="G1257" t="s">
        <v>62</v>
      </c>
      <c r="H1257" t="s">
        <v>110</v>
      </c>
      <c r="I1257" s="2">
        <v>901.83676760000003</v>
      </c>
      <c r="J1257" s="2">
        <f>SUMIF($R$84:$R$110,$A1257,$U$84:$U$110)</f>
        <v>24.14</v>
      </c>
      <c r="K1257">
        <v>6.6</v>
      </c>
      <c r="L1257">
        <v>0.1363</v>
      </c>
      <c r="M1257">
        <f t="shared" si="61"/>
        <v>32.985362984642428</v>
      </c>
      <c r="N1257">
        <f t="shared" si="62"/>
        <v>39384.127579307242</v>
      </c>
    </row>
    <row r="1258" spans="1:14" x14ac:dyDescent="0.3">
      <c r="A1258" t="str">
        <f t="shared" si="60"/>
        <v>건물평면</v>
      </c>
      <c r="B1258" t="s">
        <v>11</v>
      </c>
      <c r="C1258" t="s">
        <v>17</v>
      </c>
      <c r="D1258" t="s">
        <v>13</v>
      </c>
      <c r="E1258" t="s">
        <v>13</v>
      </c>
      <c r="F1258" t="s">
        <v>61</v>
      </c>
      <c r="G1258" t="s">
        <v>62</v>
      </c>
      <c r="H1258" t="s">
        <v>110</v>
      </c>
      <c r="I1258" s="2">
        <v>1058.696479</v>
      </c>
      <c r="J1258" s="2">
        <f>SUMIF($R$84:$R$110,$A1258,$U$84:$U$110)</f>
        <v>24.14</v>
      </c>
      <c r="K1258">
        <v>6.6</v>
      </c>
      <c r="L1258">
        <v>0.1363</v>
      </c>
      <c r="M1258">
        <f t="shared" si="61"/>
        <v>38.722625762212118</v>
      </c>
      <c r="N1258">
        <f t="shared" si="62"/>
        <v>46234.350488572127</v>
      </c>
    </row>
    <row r="1259" spans="1:14" x14ac:dyDescent="0.3">
      <c r="A1259" t="str">
        <f t="shared" si="60"/>
        <v>건물평면</v>
      </c>
      <c r="B1259" t="s">
        <v>11</v>
      </c>
      <c r="C1259" t="s">
        <v>17</v>
      </c>
      <c r="D1259" t="s">
        <v>13</v>
      </c>
      <c r="E1259" t="s">
        <v>13</v>
      </c>
      <c r="F1259" t="s">
        <v>61</v>
      </c>
      <c r="G1259" t="s">
        <v>62</v>
      </c>
      <c r="H1259" t="s">
        <v>110</v>
      </c>
      <c r="I1259" s="2">
        <v>932.79776079999999</v>
      </c>
      <c r="J1259" s="2">
        <f>SUMIF($R$84:$R$110,$A1259,$U$84:$U$110)</f>
        <v>24.14</v>
      </c>
      <c r="K1259">
        <v>6.6</v>
      </c>
      <c r="L1259">
        <v>0.1363</v>
      </c>
      <c r="M1259">
        <f t="shared" si="61"/>
        <v>34.117784766230301</v>
      </c>
      <c r="N1259">
        <f t="shared" si="62"/>
        <v>40736.225597461787</v>
      </c>
    </row>
    <row r="1260" spans="1:14" x14ac:dyDescent="0.3">
      <c r="A1260" t="str">
        <f t="shared" si="60"/>
        <v>건물복합</v>
      </c>
      <c r="B1260" t="s">
        <v>11</v>
      </c>
      <c r="C1260" t="s">
        <v>18</v>
      </c>
      <c r="D1260" t="s">
        <v>13</v>
      </c>
      <c r="E1260" t="s">
        <v>13</v>
      </c>
      <c r="F1260" t="s">
        <v>61</v>
      </c>
      <c r="G1260" t="s">
        <v>62</v>
      </c>
      <c r="H1260" t="s">
        <v>110</v>
      </c>
      <c r="I1260" s="2">
        <v>2504.0854610000001</v>
      </c>
      <c r="J1260" s="2">
        <f>SUMIF($R$84:$R$110,$A1260,$U$84:$U$110)</f>
        <v>16.47</v>
      </c>
      <c r="K1260">
        <v>6.6</v>
      </c>
      <c r="L1260">
        <v>0.1363</v>
      </c>
      <c r="M1260">
        <f t="shared" si="61"/>
        <v>62.488314458590906</v>
      </c>
      <c r="N1260">
        <f t="shared" si="62"/>
        <v>74610.297603784042</v>
      </c>
    </row>
    <row r="1261" spans="1:14" x14ac:dyDescent="0.3">
      <c r="A1261" t="str">
        <f t="shared" si="60"/>
        <v>건물복합</v>
      </c>
      <c r="B1261" t="s">
        <v>11</v>
      </c>
      <c r="C1261" t="s">
        <v>18</v>
      </c>
      <c r="D1261" t="s">
        <v>13</v>
      </c>
      <c r="E1261" t="s">
        <v>13</v>
      </c>
      <c r="F1261" t="s">
        <v>61</v>
      </c>
      <c r="G1261" t="s">
        <v>62</v>
      </c>
      <c r="H1261" t="s">
        <v>110</v>
      </c>
      <c r="I1261" s="2">
        <v>1095.956367</v>
      </c>
      <c r="J1261" s="2">
        <f>SUMIF($R$84:$R$110,$A1261,$U$84:$U$110)</f>
        <v>16.47</v>
      </c>
      <c r="K1261">
        <v>6.6</v>
      </c>
      <c r="L1261">
        <v>0.1363</v>
      </c>
      <c r="M1261">
        <f t="shared" si="61"/>
        <v>27.349092976499996</v>
      </c>
      <c r="N1261">
        <f t="shared" si="62"/>
        <v>32654.488824825279</v>
      </c>
    </row>
    <row r="1262" spans="1:14" x14ac:dyDescent="0.3">
      <c r="A1262" t="str">
        <f t="shared" si="60"/>
        <v>건물복합</v>
      </c>
      <c r="B1262" t="s">
        <v>11</v>
      </c>
      <c r="C1262" t="s">
        <v>18</v>
      </c>
      <c r="D1262" t="s">
        <v>13</v>
      </c>
      <c r="E1262" t="s">
        <v>13</v>
      </c>
      <c r="F1262" t="s">
        <v>61</v>
      </c>
      <c r="G1262" t="s">
        <v>62</v>
      </c>
      <c r="H1262" t="s">
        <v>110</v>
      </c>
      <c r="I1262" s="2">
        <v>1436.075118</v>
      </c>
      <c r="J1262" s="2">
        <f>SUMIF($R$84:$R$110,$A1262,$U$84:$U$110)</f>
        <v>16.47</v>
      </c>
      <c r="K1262">
        <v>6.6</v>
      </c>
      <c r="L1262">
        <v>0.1363</v>
      </c>
      <c r="M1262">
        <f t="shared" si="61"/>
        <v>35.836601808272725</v>
      </c>
      <c r="N1262">
        <f t="shared" si="62"/>
        <v>42788.472519855939</v>
      </c>
    </row>
    <row r="1263" spans="1:14" x14ac:dyDescent="0.3">
      <c r="A1263" t="str">
        <f t="shared" si="60"/>
        <v>기타시설물관중석</v>
      </c>
      <c r="B1263" t="s">
        <v>24</v>
      </c>
      <c r="C1263" t="s">
        <v>108</v>
      </c>
      <c r="D1263" t="s">
        <v>13</v>
      </c>
      <c r="E1263" t="s">
        <v>13</v>
      </c>
      <c r="F1263" t="s">
        <v>61</v>
      </c>
      <c r="G1263" t="s">
        <v>62</v>
      </c>
      <c r="H1263" t="s">
        <v>110</v>
      </c>
      <c r="I1263" s="2">
        <v>896.88183219999996</v>
      </c>
      <c r="J1263" s="2">
        <f>SUMIF($R$84:$R$110,$A1263,$U$84:$U$110)</f>
        <v>50</v>
      </c>
      <c r="K1263">
        <v>10</v>
      </c>
      <c r="L1263">
        <v>0.1363</v>
      </c>
      <c r="M1263">
        <f t="shared" si="61"/>
        <v>44.84409161</v>
      </c>
      <c r="N1263">
        <f t="shared" si="62"/>
        <v>53543.307253240688</v>
      </c>
    </row>
    <row r="1264" spans="1:14" x14ac:dyDescent="0.3">
      <c r="A1264" t="str">
        <f t="shared" si="60"/>
        <v>건물경사</v>
      </c>
      <c r="B1264" t="s">
        <v>11</v>
      </c>
      <c r="C1264" t="s">
        <v>12</v>
      </c>
      <c r="D1264" t="s">
        <v>13</v>
      </c>
      <c r="E1264" t="s">
        <v>13</v>
      </c>
      <c r="F1264" t="s">
        <v>61</v>
      </c>
      <c r="G1264" t="s">
        <v>62</v>
      </c>
      <c r="H1264" t="s">
        <v>110</v>
      </c>
      <c r="I1264" s="2">
        <v>227.35247129999999</v>
      </c>
      <c r="J1264" s="2">
        <f>SUMIF($R$84:$R$110,$A1264,$U$84:$U$110)</f>
        <v>33</v>
      </c>
      <c r="K1264">
        <v>6.6</v>
      </c>
      <c r="L1264">
        <v>0.1363</v>
      </c>
      <c r="M1264">
        <f t="shared" si="61"/>
        <v>11.367623565000001</v>
      </c>
      <c r="N1264">
        <f t="shared" si="62"/>
        <v>13572.806125127221</v>
      </c>
    </row>
    <row r="1265" spans="1:14" x14ac:dyDescent="0.3">
      <c r="A1265" t="str">
        <f t="shared" si="60"/>
        <v>유휴부지나지</v>
      </c>
      <c r="B1265" t="s">
        <v>40</v>
      </c>
      <c r="C1265" t="s">
        <v>25</v>
      </c>
      <c r="D1265" t="s">
        <v>13</v>
      </c>
      <c r="E1265" t="s">
        <v>13</v>
      </c>
      <c r="F1265" t="s">
        <v>61</v>
      </c>
      <c r="G1265" t="s">
        <v>62</v>
      </c>
      <c r="H1265" t="s">
        <v>110</v>
      </c>
      <c r="I1265" s="2">
        <v>3985.3692160000001</v>
      </c>
      <c r="J1265" s="2">
        <f>SUMIF($R$84:$R$110,$A1265,$U$84:$U$110)</f>
        <v>50</v>
      </c>
      <c r="K1265">
        <v>10</v>
      </c>
      <c r="L1265">
        <v>0.1363</v>
      </c>
      <c r="M1265">
        <f t="shared" si="61"/>
        <v>199.26846080000001</v>
      </c>
      <c r="N1265">
        <f t="shared" si="62"/>
        <v>237924.15097367045</v>
      </c>
    </row>
    <row r="1266" spans="1:14" x14ac:dyDescent="0.3">
      <c r="A1266" t="str">
        <f t="shared" si="60"/>
        <v>유휴부지나지</v>
      </c>
      <c r="B1266" t="s">
        <v>40</v>
      </c>
      <c r="C1266" t="s">
        <v>25</v>
      </c>
      <c r="D1266" t="s">
        <v>13</v>
      </c>
      <c r="E1266" t="s">
        <v>13</v>
      </c>
      <c r="F1266" t="s">
        <v>61</v>
      </c>
      <c r="G1266" t="s">
        <v>62</v>
      </c>
      <c r="H1266" t="s">
        <v>110</v>
      </c>
      <c r="I1266" s="2">
        <v>4024.0048729999999</v>
      </c>
      <c r="J1266" s="2">
        <f>SUMIF($R$84:$R$110,$A1266,$U$84:$U$110)</f>
        <v>50</v>
      </c>
      <c r="K1266">
        <v>10</v>
      </c>
      <c r="L1266">
        <v>0.1363</v>
      </c>
      <c r="M1266">
        <f t="shared" si="61"/>
        <v>201.20024365</v>
      </c>
      <c r="N1266">
        <f t="shared" si="62"/>
        <v>240230.67651517622</v>
      </c>
    </row>
    <row r="1267" spans="1:14" x14ac:dyDescent="0.3">
      <c r="A1267" t="str">
        <f t="shared" si="60"/>
        <v>유휴부지나지</v>
      </c>
      <c r="B1267" t="s">
        <v>40</v>
      </c>
      <c r="C1267" t="s">
        <v>25</v>
      </c>
      <c r="D1267" t="s">
        <v>13</v>
      </c>
      <c r="E1267" t="s">
        <v>13</v>
      </c>
      <c r="F1267" t="s">
        <v>61</v>
      </c>
      <c r="G1267" t="s">
        <v>62</v>
      </c>
      <c r="H1267" t="s">
        <v>110</v>
      </c>
      <c r="I1267" s="2">
        <v>2085.5784130000002</v>
      </c>
      <c r="J1267" s="2">
        <f>SUMIF($R$84:$R$110,$A1267,$U$84:$U$110)</f>
        <v>50</v>
      </c>
      <c r="K1267">
        <v>10</v>
      </c>
      <c r="L1267">
        <v>0.1363</v>
      </c>
      <c r="M1267">
        <f t="shared" si="61"/>
        <v>104.27892065000002</v>
      </c>
      <c r="N1267">
        <f t="shared" si="62"/>
        <v>124507.77990905222</v>
      </c>
    </row>
    <row r="1268" spans="1:14" x14ac:dyDescent="0.3">
      <c r="A1268" t="str">
        <f t="shared" si="60"/>
        <v>건물경사</v>
      </c>
      <c r="B1268" t="s">
        <v>11</v>
      </c>
      <c r="C1268" t="s">
        <v>12</v>
      </c>
      <c r="D1268" t="s">
        <v>13</v>
      </c>
      <c r="E1268" t="s">
        <v>13</v>
      </c>
      <c r="F1268" t="s">
        <v>61</v>
      </c>
      <c r="G1268" t="s">
        <v>62</v>
      </c>
      <c r="H1268" t="s">
        <v>110</v>
      </c>
      <c r="I1268" s="2">
        <v>2354.5348709999998</v>
      </c>
      <c r="J1268" s="2">
        <f>SUMIF($R$84:$R$110,$A1268,$U$84:$U$110)</f>
        <v>33</v>
      </c>
      <c r="K1268">
        <v>6.6</v>
      </c>
      <c r="L1268">
        <v>0.1363</v>
      </c>
      <c r="M1268">
        <f t="shared" si="61"/>
        <v>117.72674354999999</v>
      </c>
      <c r="N1268">
        <f t="shared" si="62"/>
        <v>140564.31907777741</v>
      </c>
    </row>
    <row r="1269" spans="1:14" x14ac:dyDescent="0.3">
      <c r="A1269" t="str">
        <f t="shared" si="60"/>
        <v>건물평면</v>
      </c>
      <c r="B1269" t="s">
        <v>11</v>
      </c>
      <c r="C1269" t="s">
        <v>17</v>
      </c>
      <c r="D1269" t="s">
        <v>13</v>
      </c>
      <c r="E1269" t="s">
        <v>13</v>
      </c>
      <c r="F1269" t="s">
        <v>61</v>
      </c>
      <c r="G1269" t="s">
        <v>62</v>
      </c>
      <c r="H1269" t="s">
        <v>110</v>
      </c>
      <c r="I1269" s="2">
        <v>657.75195389999999</v>
      </c>
      <c r="J1269" s="2">
        <f>SUMIF($R$84:$R$110,$A1269,$U$84:$U$110)</f>
        <v>24.14</v>
      </c>
      <c r="K1269">
        <v>6.6</v>
      </c>
      <c r="L1269">
        <v>0.1363</v>
      </c>
      <c r="M1269">
        <f t="shared" si="61"/>
        <v>24.057776010827276</v>
      </c>
      <c r="N1269">
        <f t="shared" si="62"/>
        <v>28724.695863615638</v>
      </c>
    </row>
    <row r="1270" spans="1:14" x14ac:dyDescent="0.3">
      <c r="A1270" t="str">
        <f t="shared" si="60"/>
        <v>건물평면</v>
      </c>
      <c r="B1270" t="s">
        <v>11</v>
      </c>
      <c r="C1270" t="s">
        <v>17</v>
      </c>
      <c r="D1270" t="s">
        <v>13</v>
      </c>
      <c r="E1270" t="s">
        <v>13</v>
      </c>
      <c r="F1270" t="s">
        <v>61</v>
      </c>
      <c r="G1270" t="s">
        <v>62</v>
      </c>
      <c r="H1270" t="s">
        <v>110</v>
      </c>
      <c r="I1270" s="2">
        <v>153.77749499999999</v>
      </c>
      <c r="J1270" s="2">
        <f>SUMIF($R$84:$R$110,$A1270,$U$84:$U$110)</f>
        <v>24.14</v>
      </c>
      <c r="K1270">
        <v>6.6</v>
      </c>
      <c r="L1270">
        <v>0.1363</v>
      </c>
      <c r="M1270">
        <f t="shared" si="61"/>
        <v>5.6245283777272732</v>
      </c>
      <c r="N1270">
        <f t="shared" si="62"/>
        <v>6715.619388665832</v>
      </c>
    </row>
    <row r="1271" spans="1:14" x14ac:dyDescent="0.3">
      <c r="A1271" t="str">
        <f t="shared" si="60"/>
        <v>건물평면</v>
      </c>
      <c r="B1271" t="s">
        <v>11</v>
      </c>
      <c r="C1271" t="s">
        <v>17</v>
      </c>
      <c r="D1271" t="s">
        <v>13</v>
      </c>
      <c r="E1271" t="s">
        <v>13</v>
      </c>
      <c r="F1271" t="s">
        <v>61</v>
      </c>
      <c r="G1271" t="s">
        <v>62</v>
      </c>
      <c r="H1271" t="s">
        <v>110</v>
      </c>
      <c r="I1271" s="2">
        <v>984.24050620000003</v>
      </c>
      <c r="J1271" s="2">
        <f>SUMIF($R$84:$R$110,$A1271,$U$84:$U$110)</f>
        <v>24.14</v>
      </c>
      <c r="K1271">
        <v>6.6</v>
      </c>
      <c r="L1271">
        <v>0.1363</v>
      </c>
      <c r="M1271">
        <f t="shared" si="61"/>
        <v>35.999342151012122</v>
      </c>
      <c r="N1271">
        <f t="shared" si="62"/>
        <v>42982.782536202671</v>
      </c>
    </row>
    <row r="1272" spans="1:14" x14ac:dyDescent="0.3">
      <c r="A1272" t="str">
        <f t="shared" si="60"/>
        <v>주차장노외</v>
      </c>
      <c r="B1272" t="s">
        <v>22</v>
      </c>
      <c r="C1272" t="s">
        <v>23</v>
      </c>
      <c r="D1272" t="s">
        <v>13</v>
      </c>
      <c r="E1272" t="s">
        <v>13</v>
      </c>
      <c r="F1272" t="s">
        <v>65</v>
      </c>
      <c r="G1272" t="s">
        <v>111</v>
      </c>
      <c r="H1272" t="s">
        <v>112</v>
      </c>
      <c r="I1272" s="2">
        <v>34.8704476817</v>
      </c>
      <c r="J1272" s="2">
        <f>SUMIF($R$84:$R$110,$A1272,$U$84:$U$110)</f>
        <v>50</v>
      </c>
      <c r="K1272">
        <v>10</v>
      </c>
      <c r="L1272">
        <v>0.108</v>
      </c>
      <c r="M1272">
        <f t="shared" si="61"/>
        <v>1.743522384085</v>
      </c>
      <c r="N1272">
        <f t="shared" si="62"/>
        <v>1649.5116571351368</v>
      </c>
    </row>
    <row r="1273" spans="1:14" x14ac:dyDescent="0.3">
      <c r="A1273" t="str">
        <f t="shared" si="60"/>
        <v>주차장노외</v>
      </c>
      <c r="B1273" t="s">
        <v>22</v>
      </c>
      <c r="C1273" t="s">
        <v>23</v>
      </c>
      <c r="D1273" t="s">
        <v>13</v>
      </c>
      <c r="E1273" t="s">
        <v>13</v>
      </c>
      <c r="F1273" t="s">
        <v>65</v>
      </c>
      <c r="G1273" t="s">
        <v>111</v>
      </c>
      <c r="H1273" t="s">
        <v>112</v>
      </c>
      <c r="I1273" s="2">
        <v>115.18315533400001</v>
      </c>
      <c r="J1273" s="2">
        <f>SUMIF($R$84:$R$110,$A1273,$U$84:$U$110)</f>
        <v>50</v>
      </c>
      <c r="K1273">
        <v>10</v>
      </c>
      <c r="L1273">
        <v>0.108</v>
      </c>
      <c r="M1273">
        <f t="shared" si="61"/>
        <v>5.7591577667000005</v>
      </c>
      <c r="N1273">
        <f t="shared" si="62"/>
        <v>5448.6239799195364</v>
      </c>
    </row>
    <row r="1274" spans="1:14" x14ac:dyDescent="0.3">
      <c r="A1274" t="str">
        <f t="shared" si="60"/>
        <v>주차장노외</v>
      </c>
      <c r="B1274" t="s">
        <v>22</v>
      </c>
      <c r="C1274" t="s">
        <v>23</v>
      </c>
      <c r="D1274" t="s">
        <v>13</v>
      </c>
      <c r="E1274" t="s">
        <v>13</v>
      </c>
      <c r="F1274" t="s">
        <v>65</v>
      </c>
      <c r="G1274" t="s">
        <v>111</v>
      </c>
      <c r="H1274" t="s">
        <v>112</v>
      </c>
      <c r="I1274" s="2">
        <v>106.490042833</v>
      </c>
      <c r="J1274" s="2">
        <f>SUMIF($R$84:$R$110,$A1274,$U$84:$U$110)</f>
        <v>50</v>
      </c>
      <c r="K1274">
        <v>10</v>
      </c>
      <c r="L1274">
        <v>0.108</v>
      </c>
      <c r="M1274">
        <f t="shared" si="61"/>
        <v>5.3245021416500009</v>
      </c>
      <c r="N1274">
        <f t="shared" si="62"/>
        <v>5037.4049861722324</v>
      </c>
    </row>
    <row r="1275" spans="1:14" x14ac:dyDescent="0.3">
      <c r="A1275" t="str">
        <f t="shared" si="60"/>
        <v>주차장노외</v>
      </c>
      <c r="B1275" t="s">
        <v>22</v>
      </c>
      <c r="C1275" t="s">
        <v>23</v>
      </c>
      <c r="D1275" t="s">
        <v>13</v>
      </c>
      <c r="E1275" t="s">
        <v>13</v>
      </c>
      <c r="F1275" t="s">
        <v>65</v>
      </c>
      <c r="G1275" t="s">
        <v>111</v>
      </c>
      <c r="H1275" t="s">
        <v>112</v>
      </c>
      <c r="I1275" s="2">
        <v>84.447531650399895</v>
      </c>
      <c r="J1275" s="2">
        <f>SUMIF($R$84:$R$110,$A1275,$U$84:$U$110)</f>
        <v>50</v>
      </c>
      <c r="K1275">
        <v>10</v>
      </c>
      <c r="L1275">
        <v>0.108</v>
      </c>
      <c r="M1275">
        <f t="shared" si="61"/>
        <v>4.2223765825199946</v>
      </c>
      <c r="N1275">
        <f t="shared" si="62"/>
        <v>3994.7060371905163</v>
      </c>
    </row>
    <row r="1276" spans="1:14" x14ac:dyDescent="0.3">
      <c r="A1276" t="str">
        <f t="shared" si="60"/>
        <v>주차장노외</v>
      </c>
      <c r="B1276" t="s">
        <v>22</v>
      </c>
      <c r="C1276" t="s">
        <v>23</v>
      </c>
      <c r="D1276" t="s">
        <v>13</v>
      </c>
      <c r="E1276" t="s">
        <v>13</v>
      </c>
      <c r="F1276" t="s">
        <v>65</v>
      </c>
      <c r="G1276" t="s">
        <v>111</v>
      </c>
      <c r="H1276" t="s">
        <v>112</v>
      </c>
      <c r="I1276" s="2">
        <v>87.834273411699897</v>
      </c>
      <c r="J1276" s="2">
        <f>SUMIF($R$84:$R$110,$A1276,$U$84:$U$110)</f>
        <v>50</v>
      </c>
      <c r="K1276">
        <v>10</v>
      </c>
      <c r="L1276">
        <v>0.108</v>
      </c>
      <c r="M1276">
        <f t="shared" si="61"/>
        <v>4.3917136705849948</v>
      </c>
      <c r="N1276">
        <f t="shared" si="62"/>
        <v>4154.9124694670518</v>
      </c>
    </row>
    <row r="1277" spans="1:14" x14ac:dyDescent="0.3">
      <c r="A1277" t="str">
        <f t="shared" si="60"/>
        <v>주차장노외</v>
      </c>
      <c r="B1277" t="s">
        <v>22</v>
      </c>
      <c r="C1277" t="s">
        <v>23</v>
      </c>
      <c r="D1277" t="s">
        <v>13</v>
      </c>
      <c r="E1277" t="s">
        <v>13</v>
      </c>
      <c r="F1277" t="s">
        <v>65</v>
      </c>
      <c r="G1277" t="s">
        <v>111</v>
      </c>
      <c r="H1277" t="s">
        <v>112</v>
      </c>
      <c r="I1277" s="2">
        <v>106.853773325999</v>
      </c>
      <c r="J1277" s="2">
        <f>SUMIF($R$84:$R$110,$A1277,$U$84:$U$110)</f>
        <v>50</v>
      </c>
      <c r="K1277">
        <v>10</v>
      </c>
      <c r="L1277">
        <v>0.108</v>
      </c>
      <c r="M1277">
        <f t="shared" si="61"/>
        <v>5.3426886662999502</v>
      </c>
      <c r="N1277">
        <f t="shared" si="62"/>
        <v>5054.6108934130571</v>
      </c>
    </row>
    <row r="1278" spans="1:14" x14ac:dyDescent="0.3">
      <c r="A1278" t="str">
        <f t="shared" si="60"/>
        <v>주차장노외</v>
      </c>
      <c r="B1278" t="s">
        <v>22</v>
      </c>
      <c r="C1278" t="s">
        <v>23</v>
      </c>
      <c r="D1278" t="s">
        <v>13</v>
      </c>
      <c r="E1278" t="s">
        <v>13</v>
      </c>
      <c r="F1278" t="s">
        <v>65</v>
      </c>
      <c r="G1278" t="s">
        <v>111</v>
      </c>
      <c r="H1278" t="s">
        <v>112</v>
      </c>
      <c r="I1278" s="2">
        <v>123.685199994</v>
      </c>
      <c r="J1278" s="2">
        <f>SUMIF($R$84:$R$110,$A1278,$U$84:$U$110)</f>
        <v>50</v>
      </c>
      <c r="K1278">
        <v>10</v>
      </c>
      <c r="L1278">
        <v>0.108</v>
      </c>
      <c r="M1278">
        <f t="shared" si="61"/>
        <v>6.1842599997000001</v>
      </c>
      <c r="N1278">
        <f t="shared" si="62"/>
        <v>5850.8047005161761</v>
      </c>
    </row>
    <row r="1279" spans="1:14" x14ac:dyDescent="0.3">
      <c r="A1279" t="str">
        <f t="shared" si="60"/>
        <v>주차장노외</v>
      </c>
      <c r="B1279" t="s">
        <v>22</v>
      </c>
      <c r="C1279" t="s">
        <v>23</v>
      </c>
      <c r="D1279" t="s">
        <v>13</v>
      </c>
      <c r="E1279" t="s">
        <v>13</v>
      </c>
      <c r="F1279" t="s">
        <v>65</v>
      </c>
      <c r="G1279" t="s">
        <v>111</v>
      </c>
      <c r="H1279" t="s">
        <v>112</v>
      </c>
      <c r="I1279" s="2">
        <v>105.739586324</v>
      </c>
      <c r="J1279" s="2">
        <f>SUMIF($R$84:$R$110,$A1279,$U$84:$U$110)</f>
        <v>50</v>
      </c>
      <c r="K1279">
        <v>10</v>
      </c>
      <c r="L1279">
        <v>0.108</v>
      </c>
      <c r="M1279">
        <f t="shared" si="61"/>
        <v>5.2869793162000001</v>
      </c>
      <c r="N1279">
        <f t="shared" si="62"/>
        <v>5001.9053914704955</v>
      </c>
    </row>
    <row r="1280" spans="1:14" x14ac:dyDescent="0.3">
      <c r="A1280" t="str">
        <f t="shared" si="60"/>
        <v>주차장노외</v>
      </c>
      <c r="B1280" t="s">
        <v>22</v>
      </c>
      <c r="C1280" t="s">
        <v>23</v>
      </c>
      <c r="D1280" t="s">
        <v>13</v>
      </c>
      <c r="E1280" t="s">
        <v>13</v>
      </c>
      <c r="F1280" t="s">
        <v>65</v>
      </c>
      <c r="G1280" t="s">
        <v>111</v>
      </c>
      <c r="H1280" t="s">
        <v>112</v>
      </c>
      <c r="I1280" s="2">
        <v>100.483727603999</v>
      </c>
      <c r="J1280" s="2">
        <f>SUMIF($R$84:$R$110,$A1280,$U$84:$U$110)</f>
        <v>50</v>
      </c>
      <c r="K1280">
        <v>10</v>
      </c>
      <c r="L1280">
        <v>0.108</v>
      </c>
      <c r="M1280">
        <f t="shared" si="61"/>
        <v>5.02418638019995</v>
      </c>
      <c r="N1280">
        <f t="shared" si="62"/>
        <v>4753.2822505795684</v>
      </c>
    </row>
    <row r="1281" spans="1:14" x14ac:dyDescent="0.3">
      <c r="A1281" t="str">
        <f t="shared" si="60"/>
        <v>주차장노외</v>
      </c>
      <c r="B1281" t="s">
        <v>22</v>
      </c>
      <c r="C1281" t="s">
        <v>23</v>
      </c>
      <c r="D1281" t="s">
        <v>13</v>
      </c>
      <c r="E1281" t="s">
        <v>13</v>
      </c>
      <c r="F1281" t="s">
        <v>65</v>
      </c>
      <c r="G1281" t="s">
        <v>111</v>
      </c>
      <c r="H1281" t="s">
        <v>112</v>
      </c>
      <c r="I1281" s="2">
        <v>121.368629302</v>
      </c>
      <c r="J1281" s="2">
        <f>SUMIF($R$84:$R$110,$A1281,$U$84:$U$110)</f>
        <v>50</v>
      </c>
      <c r="K1281">
        <v>10</v>
      </c>
      <c r="L1281">
        <v>0.108</v>
      </c>
      <c r="M1281">
        <f t="shared" si="61"/>
        <v>6.0684314651000006</v>
      </c>
      <c r="N1281">
        <f t="shared" si="62"/>
        <v>5741.221640501808</v>
      </c>
    </row>
    <row r="1282" spans="1:14" x14ac:dyDescent="0.3">
      <c r="A1282" t="str">
        <f t="shared" si="60"/>
        <v>주차장노외</v>
      </c>
      <c r="B1282" t="s">
        <v>22</v>
      </c>
      <c r="C1282" t="s">
        <v>23</v>
      </c>
      <c r="D1282" t="s">
        <v>13</v>
      </c>
      <c r="E1282" t="s">
        <v>13</v>
      </c>
      <c r="F1282" t="s">
        <v>65</v>
      </c>
      <c r="G1282" t="s">
        <v>111</v>
      </c>
      <c r="H1282" t="s">
        <v>112</v>
      </c>
      <c r="I1282" s="2">
        <v>51.936744546100002</v>
      </c>
      <c r="J1282" s="2">
        <f>SUMIF($R$84:$R$110,$A1282,$U$84:$U$110)</f>
        <v>50</v>
      </c>
      <c r="K1282">
        <v>10</v>
      </c>
      <c r="L1282">
        <v>0.108</v>
      </c>
      <c r="M1282">
        <f t="shared" si="61"/>
        <v>2.5968372273050004</v>
      </c>
      <c r="N1282">
        <f t="shared" si="62"/>
        <v>2456.8157640087147</v>
      </c>
    </row>
    <row r="1283" spans="1:14" x14ac:dyDescent="0.3">
      <c r="A1283" t="str">
        <f t="shared" si="60"/>
        <v>건물평면</v>
      </c>
      <c r="B1283" t="s">
        <v>11</v>
      </c>
      <c r="C1283" t="s">
        <v>17</v>
      </c>
      <c r="D1283" t="s">
        <v>13</v>
      </c>
      <c r="E1283" t="s">
        <v>13</v>
      </c>
      <c r="F1283" t="s">
        <v>65</v>
      </c>
      <c r="G1283" t="s">
        <v>111</v>
      </c>
      <c r="H1283" t="s">
        <v>112</v>
      </c>
      <c r="I1283" s="2">
        <v>1144.9791852400001</v>
      </c>
      <c r="J1283" s="2">
        <f>SUMIF($R$84:$R$110,$A1283,$U$84:$U$110)</f>
        <v>24.14</v>
      </c>
      <c r="K1283">
        <v>6.6</v>
      </c>
      <c r="L1283">
        <v>0.108</v>
      </c>
      <c r="M1283">
        <f t="shared" si="61"/>
        <v>41.878481108626673</v>
      </c>
      <c r="N1283">
        <f t="shared" si="62"/>
        <v>39620.393407249525</v>
      </c>
    </row>
    <row r="1284" spans="1:14" x14ac:dyDescent="0.3">
      <c r="A1284" t="str">
        <f t="shared" ref="A1284:A1347" si="63">B1284&amp;C1284</f>
        <v>건물평면</v>
      </c>
      <c r="B1284" t="s">
        <v>11</v>
      </c>
      <c r="C1284" t="s">
        <v>17</v>
      </c>
      <c r="D1284" t="s">
        <v>13</v>
      </c>
      <c r="E1284" t="s">
        <v>13</v>
      </c>
      <c r="F1284" t="s">
        <v>65</v>
      </c>
      <c r="G1284" t="s">
        <v>111</v>
      </c>
      <c r="H1284" t="s">
        <v>112</v>
      </c>
      <c r="I1284" s="2">
        <v>1451.2338732799899</v>
      </c>
      <c r="J1284" s="2">
        <f>SUMIF($R$84:$R$110,$A1284,$U$84:$U$110)</f>
        <v>24.14</v>
      </c>
      <c r="K1284">
        <v>6.6</v>
      </c>
      <c r="L1284">
        <v>0.108</v>
      </c>
      <c r="M1284">
        <f t="shared" ref="M1284:M1347" si="64">I1284*(J1284/100)*(1/K1284)</f>
        <v>53.079978334816602</v>
      </c>
      <c r="N1284">
        <f t="shared" ref="N1284:N1347" si="65">M1284*L1284*8760</f>
        <v>50217.905903003288</v>
      </c>
    </row>
    <row r="1285" spans="1:14" x14ac:dyDescent="0.3">
      <c r="A1285" t="str">
        <f t="shared" si="63"/>
        <v>건물평면</v>
      </c>
      <c r="B1285" t="s">
        <v>11</v>
      </c>
      <c r="C1285" t="s">
        <v>17</v>
      </c>
      <c r="D1285" t="s">
        <v>13</v>
      </c>
      <c r="E1285" t="s">
        <v>13</v>
      </c>
      <c r="F1285" t="s">
        <v>65</v>
      </c>
      <c r="G1285" t="s">
        <v>111</v>
      </c>
      <c r="H1285" t="s">
        <v>112</v>
      </c>
      <c r="I1285" s="2">
        <v>3752.2165391200001</v>
      </c>
      <c r="J1285" s="2">
        <f>SUMIF($R$84:$R$110,$A1285,$U$84:$U$110)</f>
        <v>24.14</v>
      </c>
      <c r="K1285">
        <v>6.6</v>
      </c>
      <c r="L1285">
        <v>0.108</v>
      </c>
      <c r="M1285">
        <f t="shared" si="64"/>
        <v>137.24016250660122</v>
      </c>
      <c r="N1285">
        <f t="shared" si="65"/>
        <v>129840.17294424528</v>
      </c>
    </row>
    <row r="1286" spans="1:14" x14ac:dyDescent="0.3">
      <c r="A1286" t="str">
        <f t="shared" si="63"/>
        <v>건물평면</v>
      </c>
      <c r="B1286" t="s">
        <v>11</v>
      </c>
      <c r="C1286" t="s">
        <v>17</v>
      </c>
      <c r="D1286" t="s">
        <v>13</v>
      </c>
      <c r="E1286" t="s">
        <v>13</v>
      </c>
      <c r="F1286" t="s">
        <v>65</v>
      </c>
      <c r="G1286" t="s">
        <v>111</v>
      </c>
      <c r="H1286" t="s">
        <v>112</v>
      </c>
      <c r="I1286" s="2">
        <v>886.65650499100002</v>
      </c>
      <c r="J1286" s="2">
        <f>SUMIF($R$84:$R$110,$A1286,$U$84:$U$110)</f>
        <v>24.14</v>
      </c>
      <c r="K1286">
        <v>6.6</v>
      </c>
      <c r="L1286">
        <v>0.108</v>
      </c>
      <c r="M1286">
        <f t="shared" si="64"/>
        <v>32.430133379519305</v>
      </c>
      <c r="N1286">
        <f t="shared" si="65"/>
        <v>30681.500587695624</v>
      </c>
    </row>
    <row r="1287" spans="1:14" x14ac:dyDescent="0.3">
      <c r="A1287" t="str">
        <f t="shared" si="63"/>
        <v>기타시설물관중석</v>
      </c>
      <c r="B1287" t="s">
        <v>24</v>
      </c>
      <c r="C1287" t="s">
        <v>108</v>
      </c>
      <c r="D1287" t="s">
        <v>13</v>
      </c>
      <c r="E1287" t="s">
        <v>13</v>
      </c>
      <c r="F1287" t="s">
        <v>65</v>
      </c>
      <c r="G1287" t="s">
        <v>111</v>
      </c>
      <c r="H1287" t="s">
        <v>112</v>
      </c>
      <c r="I1287" s="2">
        <v>743.68411935100005</v>
      </c>
      <c r="J1287" s="2">
        <f>SUMIF($R$84:$R$110,$A1287,$U$84:$U$110)</f>
        <v>50</v>
      </c>
      <c r="K1287">
        <v>10</v>
      </c>
      <c r="L1287">
        <v>0.108</v>
      </c>
      <c r="M1287">
        <f t="shared" si="64"/>
        <v>37.184205967550007</v>
      </c>
      <c r="N1287">
        <f t="shared" si="65"/>
        <v>35179.233581779714</v>
      </c>
    </row>
    <row r="1288" spans="1:14" x14ac:dyDescent="0.3">
      <c r="A1288" t="str">
        <f t="shared" si="63"/>
        <v>건물평면</v>
      </c>
      <c r="B1288" t="s">
        <v>11</v>
      </c>
      <c r="C1288" t="s">
        <v>17</v>
      </c>
      <c r="D1288" t="s">
        <v>13</v>
      </c>
      <c r="E1288" t="s">
        <v>13</v>
      </c>
      <c r="F1288" t="s">
        <v>65</v>
      </c>
      <c r="G1288" t="s">
        <v>111</v>
      </c>
      <c r="H1288" t="s">
        <v>112</v>
      </c>
      <c r="I1288" s="2">
        <v>338.01346264900002</v>
      </c>
      <c r="J1288" s="2">
        <f>SUMIF($R$84:$R$110,$A1288,$U$84:$U$110)</f>
        <v>24.14</v>
      </c>
      <c r="K1288">
        <v>6.6</v>
      </c>
      <c r="L1288">
        <v>0.108</v>
      </c>
      <c r="M1288">
        <f t="shared" si="64"/>
        <v>12.363098467192213</v>
      </c>
      <c r="N1288">
        <f t="shared" si="65"/>
        <v>11696.480197841209</v>
      </c>
    </row>
    <row r="1289" spans="1:14" x14ac:dyDescent="0.3">
      <c r="A1289" t="str">
        <f t="shared" si="63"/>
        <v>주차장노외</v>
      </c>
      <c r="B1289" t="s">
        <v>22</v>
      </c>
      <c r="C1289" t="s">
        <v>23</v>
      </c>
      <c r="D1289" t="s">
        <v>13</v>
      </c>
      <c r="E1289" t="s">
        <v>13</v>
      </c>
      <c r="F1289" t="s">
        <v>65</v>
      </c>
      <c r="G1289" t="s">
        <v>111</v>
      </c>
      <c r="H1289" t="s">
        <v>113</v>
      </c>
      <c r="I1289" s="2">
        <v>364.91871270000001</v>
      </c>
      <c r="J1289" s="2">
        <f>SUMIF($R$84:$R$110,$A1289,$U$84:$U$110)</f>
        <v>50</v>
      </c>
      <c r="K1289">
        <v>10</v>
      </c>
      <c r="L1289">
        <v>0.108</v>
      </c>
      <c r="M1289">
        <f t="shared" si="64"/>
        <v>18.245935635000002</v>
      </c>
      <c r="N1289">
        <f t="shared" si="65"/>
        <v>17262.114785560803</v>
      </c>
    </row>
    <row r="1290" spans="1:14" x14ac:dyDescent="0.3">
      <c r="A1290" t="str">
        <f t="shared" si="63"/>
        <v>주차장노외</v>
      </c>
      <c r="B1290" t="s">
        <v>22</v>
      </c>
      <c r="C1290" t="s">
        <v>23</v>
      </c>
      <c r="D1290" t="s">
        <v>13</v>
      </c>
      <c r="E1290" t="s">
        <v>13</v>
      </c>
      <c r="F1290" t="s">
        <v>65</v>
      </c>
      <c r="G1290" t="s">
        <v>111</v>
      </c>
      <c r="H1290" t="s">
        <v>113</v>
      </c>
      <c r="I1290" s="2">
        <v>358.85479629999998</v>
      </c>
      <c r="J1290" s="2">
        <f>SUMIF($R$84:$R$110,$A1290,$U$84:$U$110)</f>
        <v>50</v>
      </c>
      <c r="K1290">
        <v>10</v>
      </c>
      <c r="L1290">
        <v>0.108</v>
      </c>
      <c r="M1290">
        <f t="shared" si="64"/>
        <v>17.942739814999999</v>
      </c>
      <c r="N1290">
        <f t="shared" si="65"/>
        <v>16975.267284175199</v>
      </c>
    </row>
    <row r="1291" spans="1:14" x14ac:dyDescent="0.3">
      <c r="A1291" t="str">
        <f t="shared" si="63"/>
        <v>주차장노외</v>
      </c>
      <c r="B1291" t="s">
        <v>22</v>
      </c>
      <c r="C1291" t="s">
        <v>23</v>
      </c>
      <c r="D1291" t="s">
        <v>13</v>
      </c>
      <c r="E1291" t="s">
        <v>13</v>
      </c>
      <c r="F1291" t="s">
        <v>65</v>
      </c>
      <c r="G1291" t="s">
        <v>111</v>
      </c>
      <c r="H1291" t="s">
        <v>113</v>
      </c>
      <c r="I1291" s="2">
        <v>195.2155224</v>
      </c>
      <c r="J1291" s="2">
        <f>SUMIF($R$84:$R$110,$A1291,$U$84:$U$110)</f>
        <v>50</v>
      </c>
      <c r="K1291">
        <v>10</v>
      </c>
      <c r="L1291">
        <v>0.108</v>
      </c>
      <c r="M1291">
        <f t="shared" si="64"/>
        <v>9.7607761200000009</v>
      </c>
      <c r="N1291">
        <f t="shared" si="65"/>
        <v>9234.4750716096023</v>
      </c>
    </row>
    <row r="1292" spans="1:14" x14ac:dyDescent="0.3">
      <c r="A1292" t="str">
        <f t="shared" si="63"/>
        <v>주차장노외</v>
      </c>
      <c r="B1292" t="s">
        <v>22</v>
      </c>
      <c r="C1292" t="s">
        <v>23</v>
      </c>
      <c r="D1292" t="s">
        <v>13</v>
      </c>
      <c r="E1292" t="s">
        <v>13</v>
      </c>
      <c r="F1292" t="s">
        <v>65</v>
      </c>
      <c r="G1292" t="s">
        <v>111</v>
      </c>
      <c r="H1292" t="s">
        <v>113</v>
      </c>
      <c r="I1292" s="2">
        <v>182.43552800000001</v>
      </c>
      <c r="J1292" s="2">
        <f>SUMIF($R$84:$R$110,$A1292,$U$84:$U$110)</f>
        <v>50</v>
      </c>
      <c r="K1292">
        <v>10</v>
      </c>
      <c r="L1292">
        <v>0.108</v>
      </c>
      <c r="M1292">
        <f t="shared" si="64"/>
        <v>9.1217763999999999</v>
      </c>
      <c r="N1292">
        <f t="shared" si="65"/>
        <v>8629.9302165119989</v>
      </c>
    </row>
    <row r="1293" spans="1:14" x14ac:dyDescent="0.3">
      <c r="A1293" t="str">
        <f t="shared" si="63"/>
        <v>주차장노외</v>
      </c>
      <c r="B1293" t="s">
        <v>22</v>
      </c>
      <c r="C1293" t="s">
        <v>23</v>
      </c>
      <c r="D1293" t="s">
        <v>13</v>
      </c>
      <c r="E1293" t="s">
        <v>13</v>
      </c>
      <c r="F1293" t="s">
        <v>65</v>
      </c>
      <c r="G1293" t="s">
        <v>111</v>
      </c>
      <c r="H1293" t="s">
        <v>113</v>
      </c>
      <c r="I1293" s="2">
        <v>78.97121507</v>
      </c>
      <c r="J1293" s="2">
        <f>SUMIF($R$84:$R$110,$A1293,$U$84:$U$110)</f>
        <v>50</v>
      </c>
      <c r="K1293">
        <v>10</v>
      </c>
      <c r="L1293">
        <v>0.108</v>
      </c>
      <c r="M1293">
        <f t="shared" si="64"/>
        <v>3.9485607535000002</v>
      </c>
      <c r="N1293">
        <f t="shared" si="65"/>
        <v>3735.6543576712802</v>
      </c>
    </row>
    <row r="1294" spans="1:14" x14ac:dyDescent="0.3">
      <c r="A1294" t="str">
        <f t="shared" si="63"/>
        <v>주차장노외</v>
      </c>
      <c r="B1294" t="s">
        <v>22</v>
      </c>
      <c r="C1294" t="s">
        <v>23</v>
      </c>
      <c r="D1294" t="s">
        <v>13</v>
      </c>
      <c r="E1294" t="s">
        <v>13</v>
      </c>
      <c r="F1294" t="s">
        <v>65</v>
      </c>
      <c r="G1294" t="s">
        <v>111</v>
      </c>
      <c r="H1294" t="s">
        <v>113</v>
      </c>
      <c r="I1294" s="2">
        <v>69.407894069999998</v>
      </c>
      <c r="J1294" s="2">
        <f>SUMIF($R$84:$R$110,$A1294,$U$84:$U$110)</f>
        <v>50</v>
      </c>
      <c r="K1294">
        <v>10</v>
      </c>
      <c r="L1294">
        <v>0.108</v>
      </c>
      <c r="M1294">
        <f t="shared" si="64"/>
        <v>3.4703947035000002</v>
      </c>
      <c r="N1294">
        <f t="shared" si="65"/>
        <v>3283.2710210872801</v>
      </c>
    </row>
    <row r="1295" spans="1:14" x14ac:dyDescent="0.3">
      <c r="A1295" t="str">
        <f t="shared" si="63"/>
        <v>주차장노외</v>
      </c>
      <c r="B1295" t="s">
        <v>22</v>
      </c>
      <c r="C1295" t="s">
        <v>23</v>
      </c>
      <c r="D1295" t="s">
        <v>13</v>
      </c>
      <c r="E1295" t="s">
        <v>13</v>
      </c>
      <c r="F1295" t="s">
        <v>65</v>
      </c>
      <c r="G1295" t="s">
        <v>111</v>
      </c>
      <c r="H1295" t="s">
        <v>113</v>
      </c>
      <c r="I1295" s="2">
        <v>55.938968850000002</v>
      </c>
      <c r="J1295" s="2">
        <f>SUMIF($R$84:$R$110,$A1295,$U$84:$U$110)</f>
        <v>50</v>
      </c>
      <c r="K1295">
        <v>10</v>
      </c>
      <c r="L1295">
        <v>0.108</v>
      </c>
      <c r="M1295">
        <f t="shared" si="64"/>
        <v>2.7969484425000002</v>
      </c>
      <c r="N1295">
        <f t="shared" si="65"/>
        <v>2646.1369824804005</v>
      </c>
    </row>
    <row r="1296" spans="1:14" x14ac:dyDescent="0.3">
      <c r="A1296" t="str">
        <f t="shared" si="63"/>
        <v>주차장노외</v>
      </c>
      <c r="B1296" t="s">
        <v>22</v>
      </c>
      <c r="C1296" t="s">
        <v>23</v>
      </c>
      <c r="D1296" t="s">
        <v>13</v>
      </c>
      <c r="E1296" t="s">
        <v>13</v>
      </c>
      <c r="F1296" t="s">
        <v>65</v>
      </c>
      <c r="G1296" t="s">
        <v>111</v>
      </c>
      <c r="H1296" t="s">
        <v>113</v>
      </c>
      <c r="I1296" s="2">
        <v>58.869881200000002</v>
      </c>
      <c r="J1296" s="2">
        <f>SUMIF($R$84:$R$110,$A1296,$U$84:$U$110)</f>
        <v>50</v>
      </c>
      <c r="K1296">
        <v>10</v>
      </c>
      <c r="L1296">
        <v>0.108</v>
      </c>
      <c r="M1296">
        <f t="shared" si="64"/>
        <v>2.9434940600000004</v>
      </c>
      <c r="N1296">
        <f t="shared" si="65"/>
        <v>2784.7808602848004</v>
      </c>
    </row>
    <row r="1297" spans="1:14" x14ac:dyDescent="0.3">
      <c r="A1297" t="str">
        <f t="shared" si="63"/>
        <v>주차장노외</v>
      </c>
      <c r="B1297" t="s">
        <v>22</v>
      </c>
      <c r="C1297" t="s">
        <v>23</v>
      </c>
      <c r="D1297" t="s">
        <v>13</v>
      </c>
      <c r="E1297" t="s">
        <v>13</v>
      </c>
      <c r="F1297" t="s">
        <v>65</v>
      </c>
      <c r="G1297" t="s">
        <v>111</v>
      </c>
      <c r="H1297" t="s">
        <v>113</v>
      </c>
      <c r="I1297" s="2">
        <v>118.5992857</v>
      </c>
      <c r="J1297" s="2">
        <f>SUMIF($R$84:$R$110,$A1297,$U$84:$U$110)</f>
        <v>50</v>
      </c>
      <c r="K1297">
        <v>10</v>
      </c>
      <c r="L1297">
        <v>0.108</v>
      </c>
      <c r="M1297">
        <f t="shared" si="64"/>
        <v>5.9299642850000005</v>
      </c>
      <c r="N1297">
        <f t="shared" si="65"/>
        <v>5610.2206107528009</v>
      </c>
    </row>
    <row r="1298" spans="1:14" x14ac:dyDescent="0.3">
      <c r="A1298" t="str">
        <f t="shared" si="63"/>
        <v>주차장노외</v>
      </c>
      <c r="B1298" t="s">
        <v>22</v>
      </c>
      <c r="C1298" t="s">
        <v>23</v>
      </c>
      <c r="D1298" t="s">
        <v>13</v>
      </c>
      <c r="E1298" t="s">
        <v>13</v>
      </c>
      <c r="F1298" t="s">
        <v>65</v>
      </c>
      <c r="G1298" t="s">
        <v>111</v>
      </c>
      <c r="H1298" t="s">
        <v>113</v>
      </c>
      <c r="I1298" s="2">
        <v>19.734466380000001</v>
      </c>
      <c r="J1298" s="2">
        <f>SUMIF($R$84:$R$110,$A1298,$U$84:$U$110)</f>
        <v>50</v>
      </c>
      <c r="K1298">
        <v>10</v>
      </c>
      <c r="L1298">
        <v>0.108</v>
      </c>
      <c r="M1298">
        <f t="shared" si="64"/>
        <v>0.9867233190000001</v>
      </c>
      <c r="N1298">
        <f t="shared" si="65"/>
        <v>933.51919763952003</v>
      </c>
    </row>
    <row r="1299" spans="1:14" x14ac:dyDescent="0.3">
      <c r="A1299" t="str">
        <f t="shared" si="63"/>
        <v>주차장노외</v>
      </c>
      <c r="B1299" t="s">
        <v>22</v>
      </c>
      <c r="C1299" t="s">
        <v>23</v>
      </c>
      <c r="D1299" t="s">
        <v>13</v>
      </c>
      <c r="E1299" t="s">
        <v>13</v>
      </c>
      <c r="F1299" t="s">
        <v>65</v>
      </c>
      <c r="G1299" t="s">
        <v>111</v>
      </c>
      <c r="H1299" t="s">
        <v>113</v>
      </c>
      <c r="I1299" s="2">
        <v>23.969982779999999</v>
      </c>
      <c r="J1299" s="2">
        <f>SUMIF($R$84:$R$110,$A1299,$U$84:$U$110)</f>
        <v>50</v>
      </c>
      <c r="K1299">
        <v>10</v>
      </c>
      <c r="L1299">
        <v>0.108</v>
      </c>
      <c r="M1299">
        <f t="shared" si="64"/>
        <v>1.1984991389999999</v>
      </c>
      <c r="N1299">
        <f t="shared" si="65"/>
        <v>1133.87606542512</v>
      </c>
    </row>
    <row r="1300" spans="1:14" x14ac:dyDescent="0.3">
      <c r="A1300" t="str">
        <f t="shared" si="63"/>
        <v>주차장노외</v>
      </c>
      <c r="B1300" t="s">
        <v>22</v>
      </c>
      <c r="C1300" t="s">
        <v>23</v>
      </c>
      <c r="D1300" t="s">
        <v>13</v>
      </c>
      <c r="E1300" t="s">
        <v>13</v>
      </c>
      <c r="F1300" t="s">
        <v>65</v>
      </c>
      <c r="G1300" t="s">
        <v>111</v>
      </c>
      <c r="H1300" t="s">
        <v>113</v>
      </c>
      <c r="I1300" s="2">
        <v>37.426650629999997</v>
      </c>
      <c r="J1300" s="2">
        <f>SUMIF($R$84:$R$110,$A1300,$U$84:$U$110)</f>
        <v>50</v>
      </c>
      <c r="K1300">
        <v>10</v>
      </c>
      <c r="L1300">
        <v>0.108</v>
      </c>
      <c r="M1300">
        <f t="shared" si="64"/>
        <v>1.8713325315</v>
      </c>
      <c r="N1300">
        <f t="shared" si="65"/>
        <v>1770.4302814015198</v>
      </c>
    </row>
    <row r="1301" spans="1:14" x14ac:dyDescent="0.3">
      <c r="A1301" t="str">
        <f t="shared" si="63"/>
        <v>건물평면</v>
      </c>
      <c r="B1301" t="s">
        <v>11</v>
      </c>
      <c r="C1301" t="s">
        <v>17</v>
      </c>
      <c r="D1301" t="s">
        <v>13</v>
      </c>
      <c r="E1301" t="s">
        <v>13</v>
      </c>
      <c r="F1301" t="s">
        <v>65</v>
      </c>
      <c r="G1301" t="s">
        <v>111</v>
      </c>
      <c r="H1301" t="s">
        <v>113</v>
      </c>
      <c r="I1301" s="2">
        <v>3135.5042669999998</v>
      </c>
      <c r="J1301" s="2">
        <f>SUMIF($R$84:$R$110,$A1301,$U$84:$U$110)</f>
        <v>24.14</v>
      </c>
      <c r="K1301">
        <v>6.6</v>
      </c>
      <c r="L1301">
        <v>0.108</v>
      </c>
      <c r="M1301">
        <f t="shared" si="64"/>
        <v>114.68344394754546</v>
      </c>
      <c r="N1301">
        <f t="shared" si="65"/>
        <v>108499.7126498938</v>
      </c>
    </row>
    <row r="1302" spans="1:14" x14ac:dyDescent="0.3">
      <c r="A1302" t="str">
        <f t="shared" si="63"/>
        <v>건물평면</v>
      </c>
      <c r="B1302" t="s">
        <v>11</v>
      </c>
      <c r="C1302" t="s">
        <v>17</v>
      </c>
      <c r="D1302" t="s">
        <v>13</v>
      </c>
      <c r="E1302" t="s">
        <v>13</v>
      </c>
      <c r="F1302" t="s">
        <v>65</v>
      </c>
      <c r="G1302" t="s">
        <v>111</v>
      </c>
      <c r="H1302" t="s">
        <v>113</v>
      </c>
      <c r="I1302" s="2">
        <v>814.15269120000005</v>
      </c>
      <c r="J1302" s="2">
        <f>SUMIF($R$84:$R$110,$A1302,$U$84:$U$110)</f>
        <v>24.14</v>
      </c>
      <c r="K1302">
        <v>6.6</v>
      </c>
      <c r="L1302">
        <v>0.108</v>
      </c>
      <c r="M1302">
        <f t="shared" si="64"/>
        <v>29.778251462981821</v>
      </c>
      <c r="N1302">
        <f t="shared" si="65"/>
        <v>28172.608144097841</v>
      </c>
    </row>
    <row r="1303" spans="1:14" x14ac:dyDescent="0.3">
      <c r="A1303" t="str">
        <f t="shared" si="63"/>
        <v>건물평면</v>
      </c>
      <c r="B1303" t="s">
        <v>11</v>
      </c>
      <c r="C1303" t="s">
        <v>17</v>
      </c>
      <c r="D1303" t="s">
        <v>13</v>
      </c>
      <c r="E1303" t="s">
        <v>13</v>
      </c>
      <c r="F1303" t="s">
        <v>65</v>
      </c>
      <c r="G1303" t="s">
        <v>111</v>
      </c>
      <c r="H1303" t="s">
        <v>113</v>
      </c>
      <c r="I1303" s="2">
        <v>669.0546865</v>
      </c>
      <c r="J1303" s="2">
        <f>SUMIF($R$84:$R$110,$A1303,$U$84:$U$110)</f>
        <v>24.14</v>
      </c>
      <c r="K1303">
        <v>6.6</v>
      </c>
      <c r="L1303">
        <v>0.108</v>
      </c>
      <c r="M1303">
        <f t="shared" si="64"/>
        <v>24.471182018348486</v>
      </c>
      <c r="N1303">
        <f t="shared" si="65"/>
        <v>23151.695883919132</v>
      </c>
    </row>
    <row r="1304" spans="1:14" x14ac:dyDescent="0.3">
      <c r="A1304" t="str">
        <f t="shared" si="63"/>
        <v>기타시설물관중석</v>
      </c>
      <c r="B1304" t="s">
        <v>24</v>
      </c>
      <c r="C1304" t="s">
        <v>108</v>
      </c>
      <c r="D1304" t="s">
        <v>13</v>
      </c>
      <c r="E1304" t="s">
        <v>13</v>
      </c>
      <c r="F1304" t="s">
        <v>65</v>
      </c>
      <c r="G1304" t="s">
        <v>111</v>
      </c>
      <c r="H1304" t="s">
        <v>113</v>
      </c>
      <c r="I1304" s="2">
        <v>133.93372880000001</v>
      </c>
      <c r="J1304" s="2">
        <f>SUMIF($R$84:$R$110,$A1304,$U$84:$U$110)</f>
        <v>50</v>
      </c>
      <c r="K1304">
        <v>10</v>
      </c>
      <c r="L1304">
        <v>0.108</v>
      </c>
      <c r="M1304">
        <f t="shared" si="64"/>
        <v>6.6966864400000006</v>
      </c>
      <c r="N1304">
        <f t="shared" si="65"/>
        <v>6335.6011071552002</v>
      </c>
    </row>
    <row r="1305" spans="1:14" x14ac:dyDescent="0.3">
      <c r="A1305" t="str">
        <f t="shared" si="63"/>
        <v>건물경사</v>
      </c>
      <c r="B1305" t="s">
        <v>11</v>
      </c>
      <c r="C1305" t="s">
        <v>12</v>
      </c>
      <c r="D1305" t="s">
        <v>13</v>
      </c>
      <c r="E1305" t="s">
        <v>13</v>
      </c>
      <c r="F1305" t="s">
        <v>65</v>
      </c>
      <c r="G1305" t="s">
        <v>111</v>
      </c>
      <c r="H1305" t="s">
        <v>113</v>
      </c>
      <c r="I1305" s="2">
        <v>772.33622390000005</v>
      </c>
      <c r="J1305" s="2">
        <f>SUMIF($R$84:$R$110,$A1305,$U$84:$U$110)</f>
        <v>33</v>
      </c>
      <c r="K1305">
        <v>6.6</v>
      </c>
      <c r="L1305">
        <v>0.108</v>
      </c>
      <c r="M1305">
        <f t="shared" si="64"/>
        <v>38.616811195000004</v>
      </c>
      <c r="N1305">
        <f t="shared" si="65"/>
        <v>36534.592735365601</v>
      </c>
    </row>
    <row r="1306" spans="1:14" x14ac:dyDescent="0.3">
      <c r="A1306" t="str">
        <f t="shared" si="63"/>
        <v>주차장노외</v>
      </c>
      <c r="B1306" t="s">
        <v>22</v>
      </c>
      <c r="C1306" t="s">
        <v>23</v>
      </c>
      <c r="D1306" t="s">
        <v>13</v>
      </c>
      <c r="E1306" t="s">
        <v>13</v>
      </c>
      <c r="F1306" t="s">
        <v>114</v>
      </c>
      <c r="G1306" t="s">
        <v>115</v>
      </c>
      <c r="H1306" t="s">
        <v>116</v>
      </c>
      <c r="I1306" s="2">
        <v>170.7972929</v>
      </c>
      <c r="J1306" s="2">
        <f>SUMIF($R$84:$R$110,$A1306,$U$84:$U$110)</f>
        <v>50</v>
      </c>
      <c r="K1306">
        <v>10</v>
      </c>
      <c r="L1306">
        <v>0.13750000000000001</v>
      </c>
      <c r="M1306">
        <f t="shared" si="64"/>
        <v>8.5398646449999998</v>
      </c>
      <c r="N1306">
        <f t="shared" si="65"/>
        <v>10286.266964902499</v>
      </c>
    </row>
    <row r="1307" spans="1:14" x14ac:dyDescent="0.3">
      <c r="A1307" t="str">
        <f t="shared" si="63"/>
        <v>주차장노외</v>
      </c>
      <c r="B1307" t="s">
        <v>22</v>
      </c>
      <c r="C1307" t="s">
        <v>23</v>
      </c>
      <c r="D1307" t="s">
        <v>13</v>
      </c>
      <c r="E1307" t="s">
        <v>13</v>
      </c>
      <c r="F1307" t="s">
        <v>114</v>
      </c>
      <c r="G1307" t="s">
        <v>115</v>
      </c>
      <c r="H1307" t="s">
        <v>116</v>
      </c>
      <c r="I1307" s="2">
        <v>121.2254951</v>
      </c>
      <c r="J1307" s="2">
        <f>SUMIF($R$84:$R$110,$A1307,$U$84:$U$110)</f>
        <v>50</v>
      </c>
      <c r="K1307">
        <v>10</v>
      </c>
      <c r="L1307">
        <v>0.13750000000000001</v>
      </c>
      <c r="M1307">
        <f t="shared" si="64"/>
        <v>6.0612747550000003</v>
      </c>
      <c r="N1307">
        <f t="shared" si="65"/>
        <v>7300.8054423975018</v>
      </c>
    </row>
    <row r="1308" spans="1:14" x14ac:dyDescent="0.3">
      <c r="A1308" t="str">
        <f t="shared" si="63"/>
        <v>주차장노외</v>
      </c>
      <c r="B1308" t="s">
        <v>22</v>
      </c>
      <c r="C1308" t="s">
        <v>23</v>
      </c>
      <c r="D1308" t="s">
        <v>13</v>
      </c>
      <c r="E1308" t="s">
        <v>13</v>
      </c>
      <c r="F1308" t="s">
        <v>114</v>
      </c>
      <c r="G1308" t="s">
        <v>115</v>
      </c>
      <c r="H1308" t="s">
        <v>116</v>
      </c>
      <c r="I1308" s="2">
        <v>92.337028979999999</v>
      </c>
      <c r="J1308" s="2">
        <f>SUMIF($R$84:$R$110,$A1308,$U$84:$U$110)</f>
        <v>50</v>
      </c>
      <c r="K1308">
        <v>10</v>
      </c>
      <c r="L1308">
        <v>0.13750000000000001</v>
      </c>
      <c r="M1308">
        <f t="shared" si="64"/>
        <v>4.6168514490000003</v>
      </c>
      <c r="N1308">
        <f t="shared" si="65"/>
        <v>5560.9975703205009</v>
      </c>
    </row>
    <row r="1309" spans="1:14" x14ac:dyDescent="0.3">
      <c r="A1309" t="str">
        <f t="shared" si="63"/>
        <v>주차장노외</v>
      </c>
      <c r="B1309" t="s">
        <v>22</v>
      </c>
      <c r="C1309" t="s">
        <v>23</v>
      </c>
      <c r="D1309" t="s">
        <v>13</v>
      </c>
      <c r="E1309" t="s">
        <v>13</v>
      </c>
      <c r="F1309" t="s">
        <v>114</v>
      </c>
      <c r="G1309" t="s">
        <v>115</v>
      </c>
      <c r="H1309" t="s">
        <v>116</v>
      </c>
      <c r="I1309" s="2">
        <v>77.74706458</v>
      </c>
      <c r="J1309" s="2">
        <f>SUMIF($R$84:$R$110,$A1309,$U$84:$U$110)</f>
        <v>50</v>
      </c>
      <c r="K1309">
        <v>10</v>
      </c>
      <c r="L1309">
        <v>0.13750000000000001</v>
      </c>
      <c r="M1309">
        <f t="shared" si="64"/>
        <v>3.8873532290000004</v>
      </c>
      <c r="N1309">
        <f t="shared" si="65"/>
        <v>4682.3169643305009</v>
      </c>
    </row>
    <row r="1310" spans="1:14" x14ac:dyDescent="0.3">
      <c r="A1310" t="str">
        <f t="shared" si="63"/>
        <v>주차장노외</v>
      </c>
      <c r="B1310" t="s">
        <v>22</v>
      </c>
      <c r="C1310" t="s">
        <v>23</v>
      </c>
      <c r="D1310" t="s">
        <v>13</v>
      </c>
      <c r="E1310" t="s">
        <v>13</v>
      </c>
      <c r="F1310" t="s">
        <v>114</v>
      </c>
      <c r="G1310" t="s">
        <v>115</v>
      </c>
      <c r="H1310" t="s">
        <v>116</v>
      </c>
      <c r="I1310" s="2">
        <v>170.73718769999999</v>
      </c>
      <c r="J1310" s="2">
        <f>SUMIF($R$84:$R$110,$A1310,$U$84:$U$110)</f>
        <v>50</v>
      </c>
      <c r="K1310">
        <v>10</v>
      </c>
      <c r="L1310">
        <v>0.13750000000000001</v>
      </c>
      <c r="M1310">
        <f t="shared" si="64"/>
        <v>8.5368593849999996</v>
      </c>
      <c r="N1310">
        <f t="shared" si="65"/>
        <v>10282.6471292325</v>
      </c>
    </row>
    <row r="1311" spans="1:14" x14ac:dyDescent="0.3">
      <c r="A1311" t="str">
        <f t="shared" si="63"/>
        <v>주차장노외</v>
      </c>
      <c r="B1311" t="s">
        <v>22</v>
      </c>
      <c r="C1311" t="s">
        <v>23</v>
      </c>
      <c r="D1311" t="s">
        <v>13</v>
      </c>
      <c r="E1311" t="s">
        <v>13</v>
      </c>
      <c r="F1311" t="s">
        <v>114</v>
      </c>
      <c r="G1311" t="s">
        <v>115</v>
      </c>
      <c r="H1311" t="s">
        <v>116</v>
      </c>
      <c r="I1311" s="2">
        <v>56.809651529999996</v>
      </c>
      <c r="J1311" s="2">
        <f>SUMIF($R$84:$R$110,$A1311,$U$84:$U$110)</f>
        <v>50</v>
      </c>
      <c r="K1311">
        <v>10</v>
      </c>
      <c r="L1311">
        <v>0.13750000000000001</v>
      </c>
      <c r="M1311">
        <f t="shared" si="64"/>
        <v>2.8404825764999999</v>
      </c>
      <c r="N1311">
        <f t="shared" si="65"/>
        <v>3421.3612633942503</v>
      </c>
    </row>
    <row r="1312" spans="1:14" x14ac:dyDescent="0.3">
      <c r="A1312" t="str">
        <f t="shared" si="63"/>
        <v>주차장노외</v>
      </c>
      <c r="B1312" t="s">
        <v>22</v>
      </c>
      <c r="C1312" t="s">
        <v>23</v>
      </c>
      <c r="D1312" t="s">
        <v>13</v>
      </c>
      <c r="E1312" t="s">
        <v>13</v>
      </c>
      <c r="F1312" t="s">
        <v>114</v>
      </c>
      <c r="G1312" t="s">
        <v>115</v>
      </c>
      <c r="H1312" t="s">
        <v>116</v>
      </c>
      <c r="I1312" s="2">
        <v>109.52774599999999</v>
      </c>
      <c r="J1312" s="2">
        <f>SUMIF($R$84:$R$110,$A1312,$U$84:$U$110)</f>
        <v>50</v>
      </c>
      <c r="K1312">
        <v>10</v>
      </c>
      <c r="L1312">
        <v>0.13750000000000001</v>
      </c>
      <c r="M1312">
        <f t="shared" si="64"/>
        <v>5.4763872999999998</v>
      </c>
      <c r="N1312">
        <f t="shared" si="65"/>
        <v>6596.30850285</v>
      </c>
    </row>
    <row r="1313" spans="1:14" x14ac:dyDescent="0.3">
      <c r="A1313" t="str">
        <f t="shared" si="63"/>
        <v>주차장노외</v>
      </c>
      <c r="B1313" t="s">
        <v>22</v>
      </c>
      <c r="C1313" t="s">
        <v>23</v>
      </c>
      <c r="D1313" t="s">
        <v>13</v>
      </c>
      <c r="E1313" t="s">
        <v>13</v>
      </c>
      <c r="F1313" t="s">
        <v>114</v>
      </c>
      <c r="G1313" t="s">
        <v>115</v>
      </c>
      <c r="H1313" t="s">
        <v>116</v>
      </c>
      <c r="I1313" s="2">
        <v>213.2331772</v>
      </c>
      <c r="J1313" s="2">
        <f>SUMIF($R$84:$R$110,$A1313,$U$84:$U$110)</f>
        <v>50</v>
      </c>
      <c r="K1313">
        <v>10</v>
      </c>
      <c r="L1313">
        <v>0.13750000000000001</v>
      </c>
      <c r="M1313">
        <f t="shared" si="64"/>
        <v>10.661658860000001</v>
      </c>
      <c r="N1313">
        <f t="shared" si="65"/>
        <v>12841.968096870001</v>
      </c>
    </row>
    <row r="1314" spans="1:14" x14ac:dyDescent="0.3">
      <c r="A1314" t="str">
        <f t="shared" si="63"/>
        <v>주차장노외</v>
      </c>
      <c r="B1314" t="s">
        <v>22</v>
      </c>
      <c r="C1314" t="s">
        <v>23</v>
      </c>
      <c r="D1314" t="s">
        <v>13</v>
      </c>
      <c r="E1314" t="s">
        <v>13</v>
      </c>
      <c r="F1314" t="s">
        <v>114</v>
      </c>
      <c r="G1314" t="s">
        <v>115</v>
      </c>
      <c r="H1314" t="s">
        <v>116</v>
      </c>
      <c r="I1314" s="2">
        <v>89.532355629999998</v>
      </c>
      <c r="J1314" s="2">
        <f>SUMIF($R$84:$R$110,$A1314,$U$84:$U$110)</f>
        <v>50</v>
      </c>
      <c r="K1314">
        <v>10</v>
      </c>
      <c r="L1314">
        <v>0.13750000000000001</v>
      </c>
      <c r="M1314">
        <f t="shared" si="64"/>
        <v>4.4766177814999999</v>
      </c>
      <c r="N1314">
        <f t="shared" si="65"/>
        <v>5392.0861178167506</v>
      </c>
    </row>
    <row r="1315" spans="1:14" x14ac:dyDescent="0.3">
      <c r="A1315" t="str">
        <f t="shared" si="63"/>
        <v>주차장노외</v>
      </c>
      <c r="B1315" t="s">
        <v>22</v>
      </c>
      <c r="C1315" t="s">
        <v>23</v>
      </c>
      <c r="D1315" t="s">
        <v>13</v>
      </c>
      <c r="E1315" t="s">
        <v>13</v>
      </c>
      <c r="F1315" t="s">
        <v>114</v>
      </c>
      <c r="G1315" t="s">
        <v>115</v>
      </c>
      <c r="H1315" t="s">
        <v>116</v>
      </c>
      <c r="I1315" s="2">
        <v>134.25808760000001</v>
      </c>
      <c r="J1315" s="2">
        <f>SUMIF($R$84:$R$110,$A1315,$U$84:$U$110)</f>
        <v>50</v>
      </c>
      <c r="K1315">
        <v>10</v>
      </c>
      <c r="L1315">
        <v>0.13750000000000001</v>
      </c>
      <c r="M1315">
        <f t="shared" si="64"/>
        <v>6.7129043800000012</v>
      </c>
      <c r="N1315">
        <f t="shared" si="65"/>
        <v>8085.6933257100018</v>
      </c>
    </row>
    <row r="1316" spans="1:14" x14ac:dyDescent="0.3">
      <c r="A1316" t="str">
        <f t="shared" si="63"/>
        <v>주차장노외</v>
      </c>
      <c r="B1316" t="s">
        <v>22</v>
      </c>
      <c r="C1316" t="s">
        <v>23</v>
      </c>
      <c r="D1316" t="s">
        <v>13</v>
      </c>
      <c r="E1316" t="s">
        <v>13</v>
      </c>
      <c r="F1316" t="s">
        <v>114</v>
      </c>
      <c r="G1316" t="s">
        <v>115</v>
      </c>
      <c r="H1316" t="s">
        <v>116</v>
      </c>
      <c r="I1316" s="2">
        <v>146.7308036</v>
      </c>
      <c r="J1316" s="2">
        <f>SUMIF($R$84:$R$110,$A1316,$U$84:$U$110)</f>
        <v>50</v>
      </c>
      <c r="K1316">
        <v>10</v>
      </c>
      <c r="L1316">
        <v>0.13750000000000001</v>
      </c>
      <c r="M1316">
        <f t="shared" si="64"/>
        <v>7.3365401800000001</v>
      </c>
      <c r="N1316">
        <f t="shared" si="65"/>
        <v>8836.862646810001</v>
      </c>
    </row>
    <row r="1317" spans="1:14" x14ac:dyDescent="0.3">
      <c r="A1317" t="str">
        <f t="shared" si="63"/>
        <v>주차장노외</v>
      </c>
      <c r="B1317" t="s">
        <v>22</v>
      </c>
      <c r="C1317" t="s">
        <v>23</v>
      </c>
      <c r="D1317" t="s">
        <v>13</v>
      </c>
      <c r="E1317" t="s">
        <v>13</v>
      </c>
      <c r="F1317" t="s">
        <v>114</v>
      </c>
      <c r="G1317" t="s">
        <v>115</v>
      </c>
      <c r="H1317" t="s">
        <v>116</v>
      </c>
      <c r="I1317" s="2">
        <v>390.77199669999999</v>
      </c>
      <c r="J1317" s="2">
        <f>SUMIF($R$84:$R$110,$A1317,$U$84:$U$110)</f>
        <v>50</v>
      </c>
      <c r="K1317">
        <v>10</v>
      </c>
      <c r="L1317">
        <v>0.13750000000000001</v>
      </c>
      <c r="M1317">
        <f t="shared" si="64"/>
        <v>19.538599834999999</v>
      </c>
      <c r="N1317">
        <f t="shared" si="65"/>
        <v>23534.243501257501</v>
      </c>
    </row>
    <row r="1318" spans="1:14" x14ac:dyDescent="0.3">
      <c r="A1318" t="str">
        <f t="shared" si="63"/>
        <v>주차장노외</v>
      </c>
      <c r="B1318" t="s">
        <v>22</v>
      </c>
      <c r="C1318" t="s">
        <v>23</v>
      </c>
      <c r="D1318" t="s">
        <v>13</v>
      </c>
      <c r="E1318" t="s">
        <v>13</v>
      </c>
      <c r="F1318" t="s">
        <v>114</v>
      </c>
      <c r="G1318" t="s">
        <v>115</v>
      </c>
      <c r="H1318" t="s">
        <v>116</v>
      </c>
      <c r="I1318" s="2">
        <v>411.05946239999997</v>
      </c>
      <c r="J1318" s="2">
        <f>SUMIF($R$84:$R$110,$A1318,$U$84:$U$110)</f>
        <v>50</v>
      </c>
      <c r="K1318">
        <v>10</v>
      </c>
      <c r="L1318">
        <v>0.13750000000000001</v>
      </c>
      <c r="M1318">
        <f t="shared" si="64"/>
        <v>20.552973120000001</v>
      </c>
      <c r="N1318">
        <f t="shared" si="65"/>
        <v>24756.056123040002</v>
      </c>
    </row>
    <row r="1319" spans="1:14" x14ac:dyDescent="0.3">
      <c r="A1319" t="str">
        <f t="shared" si="63"/>
        <v>주차장노외</v>
      </c>
      <c r="B1319" t="s">
        <v>22</v>
      </c>
      <c r="C1319" t="s">
        <v>23</v>
      </c>
      <c r="D1319" t="s">
        <v>13</v>
      </c>
      <c r="E1319" t="s">
        <v>13</v>
      </c>
      <c r="F1319" t="s">
        <v>114</v>
      </c>
      <c r="G1319" t="s">
        <v>115</v>
      </c>
      <c r="H1319" t="s">
        <v>116</v>
      </c>
      <c r="I1319" s="2">
        <v>101.12211859999999</v>
      </c>
      <c r="J1319" s="2">
        <f>SUMIF($R$84:$R$110,$A1319,$U$84:$U$110)</f>
        <v>50</v>
      </c>
      <c r="K1319">
        <v>10</v>
      </c>
      <c r="L1319">
        <v>0.13750000000000001</v>
      </c>
      <c r="M1319">
        <f t="shared" si="64"/>
        <v>5.0561059300000002</v>
      </c>
      <c r="N1319">
        <f t="shared" si="65"/>
        <v>6090.0795926850005</v>
      </c>
    </row>
    <row r="1320" spans="1:14" x14ac:dyDescent="0.3">
      <c r="A1320" t="str">
        <f t="shared" si="63"/>
        <v>주차장노외</v>
      </c>
      <c r="B1320" t="s">
        <v>22</v>
      </c>
      <c r="C1320" t="s">
        <v>23</v>
      </c>
      <c r="D1320" t="s">
        <v>13</v>
      </c>
      <c r="E1320" t="s">
        <v>13</v>
      </c>
      <c r="F1320" t="s">
        <v>114</v>
      </c>
      <c r="G1320" t="s">
        <v>115</v>
      </c>
      <c r="H1320" t="s">
        <v>116</v>
      </c>
      <c r="I1320" s="2">
        <v>97.125668450000006</v>
      </c>
      <c r="J1320" s="2">
        <f>SUMIF($R$84:$R$110,$A1320,$U$84:$U$110)</f>
        <v>50</v>
      </c>
      <c r="K1320">
        <v>10</v>
      </c>
      <c r="L1320">
        <v>0.13750000000000001</v>
      </c>
      <c r="M1320">
        <f t="shared" si="64"/>
        <v>4.8562834225000007</v>
      </c>
      <c r="N1320">
        <f t="shared" si="65"/>
        <v>5849.3933824012511</v>
      </c>
    </row>
    <row r="1321" spans="1:14" x14ac:dyDescent="0.3">
      <c r="A1321" t="str">
        <f t="shared" si="63"/>
        <v>주차장노외</v>
      </c>
      <c r="B1321" t="s">
        <v>22</v>
      </c>
      <c r="C1321" t="s">
        <v>23</v>
      </c>
      <c r="D1321" t="s">
        <v>13</v>
      </c>
      <c r="E1321" t="s">
        <v>13</v>
      </c>
      <c r="F1321" t="s">
        <v>114</v>
      </c>
      <c r="G1321" t="s">
        <v>115</v>
      </c>
      <c r="H1321" t="s">
        <v>116</v>
      </c>
      <c r="I1321" s="2">
        <v>149.13253349999999</v>
      </c>
      <c r="J1321" s="2">
        <f>SUMIF($R$84:$R$110,$A1321,$U$84:$U$110)</f>
        <v>50</v>
      </c>
      <c r="K1321">
        <v>10</v>
      </c>
      <c r="L1321">
        <v>0.13750000000000001</v>
      </c>
      <c r="M1321">
        <f t="shared" si="64"/>
        <v>7.4566266749999999</v>
      </c>
      <c r="N1321">
        <f t="shared" si="65"/>
        <v>8981.5068300375005</v>
      </c>
    </row>
    <row r="1322" spans="1:14" x14ac:dyDescent="0.3">
      <c r="A1322" t="str">
        <f t="shared" si="63"/>
        <v>주차장노외</v>
      </c>
      <c r="B1322" t="s">
        <v>22</v>
      </c>
      <c r="C1322" t="s">
        <v>23</v>
      </c>
      <c r="D1322" t="s">
        <v>13</v>
      </c>
      <c r="E1322" t="s">
        <v>13</v>
      </c>
      <c r="F1322" t="s">
        <v>114</v>
      </c>
      <c r="G1322" t="s">
        <v>115</v>
      </c>
      <c r="H1322" t="s">
        <v>116</v>
      </c>
      <c r="I1322" s="2">
        <v>121.7996928</v>
      </c>
      <c r="J1322" s="2">
        <f>SUMIF($R$84:$R$110,$A1322,$U$84:$U$110)</f>
        <v>50</v>
      </c>
      <c r="K1322">
        <v>10</v>
      </c>
      <c r="L1322">
        <v>0.13750000000000001</v>
      </c>
      <c r="M1322">
        <f t="shared" si="64"/>
        <v>6.0899846400000008</v>
      </c>
      <c r="N1322">
        <f t="shared" si="65"/>
        <v>7335.3864988800015</v>
      </c>
    </row>
    <row r="1323" spans="1:14" x14ac:dyDescent="0.3">
      <c r="A1323" t="str">
        <f t="shared" si="63"/>
        <v>주차장노외</v>
      </c>
      <c r="B1323" t="s">
        <v>22</v>
      </c>
      <c r="C1323" t="s">
        <v>23</v>
      </c>
      <c r="D1323" t="s">
        <v>13</v>
      </c>
      <c r="E1323" t="s">
        <v>13</v>
      </c>
      <c r="F1323" t="s">
        <v>114</v>
      </c>
      <c r="G1323" t="s">
        <v>115</v>
      </c>
      <c r="H1323" t="s">
        <v>116</v>
      </c>
      <c r="I1323" s="2">
        <v>124.0348697</v>
      </c>
      <c r="J1323" s="2">
        <f>SUMIF($R$84:$R$110,$A1323,$U$84:$U$110)</f>
        <v>50</v>
      </c>
      <c r="K1323">
        <v>10</v>
      </c>
      <c r="L1323">
        <v>0.13750000000000001</v>
      </c>
      <c r="M1323">
        <f t="shared" si="64"/>
        <v>6.2017434850000006</v>
      </c>
      <c r="N1323">
        <f t="shared" si="65"/>
        <v>7470.0000276825012</v>
      </c>
    </row>
    <row r="1324" spans="1:14" x14ac:dyDescent="0.3">
      <c r="A1324" t="str">
        <f t="shared" si="63"/>
        <v>주차장노외</v>
      </c>
      <c r="B1324" t="s">
        <v>22</v>
      </c>
      <c r="C1324" t="s">
        <v>23</v>
      </c>
      <c r="D1324" t="s">
        <v>13</v>
      </c>
      <c r="E1324" t="s">
        <v>13</v>
      </c>
      <c r="F1324" t="s">
        <v>114</v>
      </c>
      <c r="G1324" t="s">
        <v>115</v>
      </c>
      <c r="H1324" t="s">
        <v>116</v>
      </c>
      <c r="I1324" s="2">
        <v>82.521596169999995</v>
      </c>
      <c r="J1324" s="2">
        <f>SUMIF($R$84:$R$110,$A1324,$U$84:$U$110)</f>
        <v>50</v>
      </c>
      <c r="K1324">
        <v>10</v>
      </c>
      <c r="L1324">
        <v>0.13750000000000001</v>
      </c>
      <c r="M1324">
        <f t="shared" si="64"/>
        <v>4.1260798085000001</v>
      </c>
      <c r="N1324">
        <f t="shared" si="65"/>
        <v>4969.8631293382505</v>
      </c>
    </row>
    <row r="1325" spans="1:14" x14ac:dyDescent="0.3">
      <c r="A1325" t="str">
        <f t="shared" si="63"/>
        <v>주차장노외</v>
      </c>
      <c r="B1325" t="s">
        <v>22</v>
      </c>
      <c r="C1325" t="s">
        <v>23</v>
      </c>
      <c r="D1325" t="s">
        <v>13</v>
      </c>
      <c r="E1325" t="s">
        <v>13</v>
      </c>
      <c r="F1325" t="s">
        <v>114</v>
      </c>
      <c r="G1325" t="s">
        <v>115</v>
      </c>
      <c r="H1325" t="s">
        <v>116</v>
      </c>
      <c r="I1325" s="2">
        <v>109.8829533</v>
      </c>
      <c r="J1325" s="2">
        <f>SUMIF($R$84:$R$110,$A1325,$U$84:$U$110)</f>
        <v>50</v>
      </c>
      <c r="K1325">
        <v>10</v>
      </c>
      <c r="L1325">
        <v>0.13750000000000001</v>
      </c>
      <c r="M1325">
        <f t="shared" si="64"/>
        <v>5.4941476649999998</v>
      </c>
      <c r="N1325">
        <f t="shared" si="65"/>
        <v>6617.7008624925011</v>
      </c>
    </row>
    <row r="1326" spans="1:14" x14ac:dyDescent="0.3">
      <c r="A1326" t="str">
        <f t="shared" si="63"/>
        <v>주차장노외</v>
      </c>
      <c r="B1326" t="s">
        <v>22</v>
      </c>
      <c r="C1326" t="s">
        <v>23</v>
      </c>
      <c r="D1326" t="s">
        <v>13</v>
      </c>
      <c r="E1326" t="s">
        <v>13</v>
      </c>
      <c r="F1326" t="s">
        <v>114</v>
      </c>
      <c r="G1326" t="s">
        <v>115</v>
      </c>
      <c r="H1326" t="s">
        <v>116</v>
      </c>
      <c r="I1326" s="2">
        <v>185.08734039999999</v>
      </c>
      <c r="J1326" s="2">
        <f>SUMIF($R$84:$R$110,$A1326,$U$84:$U$110)</f>
        <v>50</v>
      </c>
      <c r="K1326">
        <v>10</v>
      </c>
      <c r="L1326">
        <v>0.13750000000000001</v>
      </c>
      <c r="M1326">
        <f t="shared" si="64"/>
        <v>9.2543670200000001</v>
      </c>
      <c r="N1326">
        <f t="shared" si="65"/>
        <v>11146.88507559</v>
      </c>
    </row>
    <row r="1327" spans="1:14" x14ac:dyDescent="0.3">
      <c r="A1327" t="str">
        <f t="shared" si="63"/>
        <v>주차장노외</v>
      </c>
      <c r="B1327" t="s">
        <v>22</v>
      </c>
      <c r="C1327" t="s">
        <v>23</v>
      </c>
      <c r="D1327" t="s">
        <v>13</v>
      </c>
      <c r="E1327" t="s">
        <v>13</v>
      </c>
      <c r="F1327" t="s">
        <v>114</v>
      </c>
      <c r="G1327" t="s">
        <v>115</v>
      </c>
      <c r="H1327" t="s">
        <v>116</v>
      </c>
      <c r="I1327" s="2">
        <v>19.219007820000002</v>
      </c>
      <c r="J1327" s="2">
        <f>SUMIF($R$84:$R$110,$A1327,$U$84:$U$110)</f>
        <v>50</v>
      </c>
      <c r="K1327">
        <v>10</v>
      </c>
      <c r="L1327">
        <v>0.13750000000000001</v>
      </c>
      <c r="M1327">
        <f t="shared" si="64"/>
        <v>0.96095039100000013</v>
      </c>
      <c r="N1327">
        <f t="shared" si="65"/>
        <v>1157.4647459595003</v>
      </c>
    </row>
    <row r="1328" spans="1:14" x14ac:dyDescent="0.3">
      <c r="A1328" t="str">
        <f t="shared" si="63"/>
        <v>주차장노외</v>
      </c>
      <c r="B1328" t="s">
        <v>22</v>
      </c>
      <c r="C1328" t="s">
        <v>23</v>
      </c>
      <c r="D1328" t="s">
        <v>13</v>
      </c>
      <c r="E1328" t="s">
        <v>13</v>
      </c>
      <c r="F1328" t="s">
        <v>114</v>
      </c>
      <c r="G1328" t="s">
        <v>115</v>
      </c>
      <c r="H1328" t="s">
        <v>116</v>
      </c>
      <c r="I1328" s="2">
        <v>19.753070050000002</v>
      </c>
      <c r="J1328" s="2">
        <f>SUMIF($R$84:$R$110,$A1328,$U$84:$U$110)</f>
        <v>50</v>
      </c>
      <c r="K1328">
        <v>10</v>
      </c>
      <c r="L1328">
        <v>0.13750000000000001</v>
      </c>
      <c r="M1328">
        <f t="shared" si="64"/>
        <v>0.98765350250000017</v>
      </c>
      <c r="N1328">
        <f t="shared" si="65"/>
        <v>1189.6286437612503</v>
      </c>
    </row>
    <row r="1329" spans="1:14" x14ac:dyDescent="0.3">
      <c r="A1329" t="str">
        <f t="shared" si="63"/>
        <v>주차장노외</v>
      </c>
      <c r="B1329" t="s">
        <v>22</v>
      </c>
      <c r="C1329" t="s">
        <v>23</v>
      </c>
      <c r="D1329" t="s">
        <v>13</v>
      </c>
      <c r="E1329" t="s">
        <v>13</v>
      </c>
      <c r="F1329" t="s">
        <v>114</v>
      </c>
      <c r="G1329" t="s">
        <v>115</v>
      </c>
      <c r="H1329" t="s">
        <v>116</v>
      </c>
      <c r="I1329" s="2">
        <v>17.034445340000001</v>
      </c>
      <c r="J1329" s="2">
        <f>SUMIF($R$84:$R$110,$A1329,$U$84:$U$110)</f>
        <v>50</v>
      </c>
      <c r="K1329">
        <v>10</v>
      </c>
      <c r="L1329">
        <v>0.13750000000000001</v>
      </c>
      <c r="M1329">
        <f t="shared" si="64"/>
        <v>0.85172226700000009</v>
      </c>
      <c r="N1329">
        <f t="shared" si="65"/>
        <v>1025.8994706015003</v>
      </c>
    </row>
    <row r="1330" spans="1:14" x14ac:dyDescent="0.3">
      <c r="A1330" t="str">
        <f t="shared" si="63"/>
        <v>주차장노외</v>
      </c>
      <c r="B1330" t="s">
        <v>22</v>
      </c>
      <c r="C1330" t="s">
        <v>23</v>
      </c>
      <c r="D1330" t="s">
        <v>13</v>
      </c>
      <c r="E1330" t="s">
        <v>13</v>
      </c>
      <c r="F1330" t="s">
        <v>114</v>
      </c>
      <c r="G1330" t="s">
        <v>115</v>
      </c>
      <c r="H1330" t="s">
        <v>116</v>
      </c>
      <c r="I1330" s="2">
        <v>35.068038960000003</v>
      </c>
      <c r="J1330" s="2">
        <f>SUMIF($R$84:$R$110,$A1330,$U$84:$U$110)</f>
        <v>50</v>
      </c>
      <c r="K1330">
        <v>10</v>
      </c>
      <c r="L1330">
        <v>0.13750000000000001</v>
      </c>
      <c r="M1330">
        <f t="shared" si="64"/>
        <v>1.7534019480000003</v>
      </c>
      <c r="N1330">
        <f t="shared" si="65"/>
        <v>2111.9726463660004</v>
      </c>
    </row>
    <row r="1331" spans="1:14" x14ac:dyDescent="0.3">
      <c r="A1331" t="str">
        <f t="shared" si="63"/>
        <v>주차장노외</v>
      </c>
      <c r="B1331" t="s">
        <v>22</v>
      </c>
      <c r="C1331" t="s">
        <v>23</v>
      </c>
      <c r="D1331" t="s">
        <v>13</v>
      </c>
      <c r="E1331" t="s">
        <v>13</v>
      </c>
      <c r="F1331" t="s">
        <v>114</v>
      </c>
      <c r="G1331" t="s">
        <v>115</v>
      </c>
      <c r="H1331" t="s">
        <v>116</v>
      </c>
      <c r="I1331" s="2">
        <v>151.21787979999999</v>
      </c>
      <c r="J1331" s="2">
        <f>SUMIF($R$84:$R$110,$A1331,$U$84:$U$110)</f>
        <v>50</v>
      </c>
      <c r="K1331">
        <v>10</v>
      </c>
      <c r="L1331">
        <v>0.13750000000000001</v>
      </c>
      <c r="M1331">
        <f t="shared" si="64"/>
        <v>7.5608939900000003</v>
      </c>
      <c r="N1331">
        <f t="shared" si="65"/>
        <v>9107.0968109550013</v>
      </c>
    </row>
    <row r="1332" spans="1:14" x14ac:dyDescent="0.3">
      <c r="A1332" t="str">
        <f t="shared" si="63"/>
        <v>주차장노외</v>
      </c>
      <c r="B1332" t="s">
        <v>22</v>
      </c>
      <c r="C1332" t="s">
        <v>23</v>
      </c>
      <c r="D1332" t="s">
        <v>13</v>
      </c>
      <c r="E1332" t="s">
        <v>13</v>
      </c>
      <c r="F1332" t="s">
        <v>114</v>
      </c>
      <c r="G1332" t="s">
        <v>115</v>
      </c>
      <c r="H1332" t="s">
        <v>116</v>
      </c>
      <c r="I1332" s="2">
        <v>294.81474630000002</v>
      </c>
      <c r="J1332" s="2">
        <f>SUMIF($R$84:$R$110,$A1332,$U$84:$U$110)</f>
        <v>50</v>
      </c>
      <c r="K1332">
        <v>10</v>
      </c>
      <c r="L1332">
        <v>0.13750000000000001</v>
      </c>
      <c r="M1332">
        <f t="shared" si="64"/>
        <v>14.740737315000002</v>
      </c>
      <c r="N1332">
        <f t="shared" si="65"/>
        <v>17755.218095917502</v>
      </c>
    </row>
    <row r="1333" spans="1:14" x14ac:dyDescent="0.3">
      <c r="A1333" t="str">
        <f t="shared" si="63"/>
        <v>주차장노외</v>
      </c>
      <c r="B1333" t="s">
        <v>22</v>
      </c>
      <c r="C1333" t="s">
        <v>23</v>
      </c>
      <c r="D1333" t="s">
        <v>13</v>
      </c>
      <c r="E1333" t="s">
        <v>13</v>
      </c>
      <c r="F1333" t="s">
        <v>114</v>
      </c>
      <c r="G1333" t="s">
        <v>115</v>
      </c>
      <c r="H1333" t="s">
        <v>116</v>
      </c>
      <c r="I1333" s="2">
        <v>33.850893769999999</v>
      </c>
      <c r="J1333" s="2">
        <f>SUMIF($R$84:$R$110,$A1333,$U$84:$U$110)</f>
        <v>50</v>
      </c>
      <c r="K1333">
        <v>10</v>
      </c>
      <c r="L1333">
        <v>0.13750000000000001</v>
      </c>
      <c r="M1333">
        <f t="shared" si="64"/>
        <v>1.6925446884999999</v>
      </c>
      <c r="N1333">
        <f t="shared" si="65"/>
        <v>2038.6700772982501</v>
      </c>
    </row>
    <row r="1334" spans="1:14" x14ac:dyDescent="0.3">
      <c r="A1334" t="str">
        <f t="shared" si="63"/>
        <v>주차장노외</v>
      </c>
      <c r="B1334" t="s">
        <v>22</v>
      </c>
      <c r="C1334" t="s">
        <v>23</v>
      </c>
      <c r="D1334" t="s">
        <v>13</v>
      </c>
      <c r="E1334" t="s">
        <v>13</v>
      </c>
      <c r="F1334" t="s">
        <v>114</v>
      </c>
      <c r="G1334" t="s">
        <v>115</v>
      </c>
      <c r="H1334" t="s">
        <v>116</v>
      </c>
      <c r="I1334" s="2">
        <v>147.84722300000001</v>
      </c>
      <c r="J1334" s="2">
        <f>SUMIF($R$84:$R$110,$A1334,$U$84:$U$110)</f>
        <v>50</v>
      </c>
      <c r="K1334">
        <v>10</v>
      </c>
      <c r="L1334">
        <v>0.13750000000000001</v>
      </c>
      <c r="M1334">
        <f t="shared" si="64"/>
        <v>7.392361150000001</v>
      </c>
      <c r="N1334">
        <f t="shared" si="65"/>
        <v>8904.0990051750014</v>
      </c>
    </row>
    <row r="1335" spans="1:14" x14ac:dyDescent="0.3">
      <c r="A1335" t="str">
        <f t="shared" si="63"/>
        <v>주차장노외</v>
      </c>
      <c r="B1335" t="s">
        <v>22</v>
      </c>
      <c r="C1335" t="s">
        <v>23</v>
      </c>
      <c r="D1335" t="s">
        <v>13</v>
      </c>
      <c r="E1335" t="s">
        <v>13</v>
      </c>
      <c r="F1335" t="s">
        <v>114</v>
      </c>
      <c r="G1335" t="s">
        <v>115</v>
      </c>
      <c r="H1335" t="s">
        <v>116</v>
      </c>
      <c r="I1335" s="2">
        <v>117.19751530000001</v>
      </c>
      <c r="J1335" s="2">
        <f>SUMIF($R$84:$R$110,$A1335,$U$84:$U$110)</f>
        <v>50</v>
      </c>
      <c r="K1335">
        <v>10</v>
      </c>
      <c r="L1335">
        <v>0.13750000000000001</v>
      </c>
      <c r="M1335">
        <f t="shared" si="64"/>
        <v>5.8598757650000008</v>
      </c>
      <c r="N1335">
        <f t="shared" si="65"/>
        <v>7058.2203589425017</v>
      </c>
    </row>
    <row r="1336" spans="1:14" x14ac:dyDescent="0.3">
      <c r="A1336" t="str">
        <f t="shared" si="63"/>
        <v>건물평면</v>
      </c>
      <c r="B1336" t="s">
        <v>11</v>
      </c>
      <c r="C1336" t="s">
        <v>17</v>
      </c>
      <c r="D1336" t="s">
        <v>13</v>
      </c>
      <c r="E1336" t="s">
        <v>13</v>
      </c>
      <c r="F1336" t="s">
        <v>114</v>
      </c>
      <c r="G1336" t="s">
        <v>115</v>
      </c>
      <c r="H1336" t="s">
        <v>116</v>
      </c>
      <c r="I1336" s="2">
        <v>2086.2242460000002</v>
      </c>
      <c r="J1336" s="2">
        <f>SUMIF($R$84:$R$110,$A1336,$U$84:$U$110)</f>
        <v>24.14</v>
      </c>
      <c r="K1336">
        <v>6.6</v>
      </c>
      <c r="L1336">
        <v>0.13750000000000001</v>
      </c>
      <c r="M1336">
        <f t="shared" si="64"/>
        <v>76.305232270363646</v>
      </c>
      <c r="N1336">
        <f t="shared" si="65"/>
        <v>91909.65226965303</v>
      </c>
    </row>
    <row r="1337" spans="1:14" x14ac:dyDescent="0.3">
      <c r="A1337" t="str">
        <f t="shared" si="63"/>
        <v>건물평면</v>
      </c>
      <c r="B1337" t="s">
        <v>11</v>
      </c>
      <c r="C1337" t="s">
        <v>17</v>
      </c>
      <c r="D1337" t="s">
        <v>13</v>
      </c>
      <c r="E1337" t="s">
        <v>13</v>
      </c>
      <c r="F1337" t="s">
        <v>114</v>
      </c>
      <c r="G1337" t="s">
        <v>115</v>
      </c>
      <c r="H1337" t="s">
        <v>116</v>
      </c>
      <c r="I1337" s="2">
        <v>1463.0219729999999</v>
      </c>
      <c r="J1337" s="2">
        <f>SUMIF($R$84:$R$110,$A1337,$U$84:$U$110)</f>
        <v>24.14</v>
      </c>
      <c r="K1337">
        <v>6.6</v>
      </c>
      <c r="L1337">
        <v>0.13750000000000001</v>
      </c>
      <c r="M1337">
        <f t="shared" si="64"/>
        <v>53.511137012454547</v>
      </c>
      <c r="N1337">
        <f t="shared" si="65"/>
        <v>64454.164531501505</v>
      </c>
    </row>
    <row r="1338" spans="1:14" x14ac:dyDescent="0.3">
      <c r="A1338" t="str">
        <f t="shared" si="63"/>
        <v>건물평면</v>
      </c>
      <c r="B1338" t="s">
        <v>11</v>
      </c>
      <c r="C1338" t="s">
        <v>17</v>
      </c>
      <c r="D1338" t="s">
        <v>13</v>
      </c>
      <c r="E1338" t="s">
        <v>13</v>
      </c>
      <c r="F1338" t="s">
        <v>114</v>
      </c>
      <c r="G1338" t="s">
        <v>115</v>
      </c>
      <c r="H1338" t="s">
        <v>116</v>
      </c>
      <c r="I1338" s="2">
        <v>894.92889360000004</v>
      </c>
      <c r="J1338" s="2">
        <f>SUMIF($R$84:$R$110,$A1338,$U$84:$U$110)</f>
        <v>24.14</v>
      </c>
      <c r="K1338">
        <v>6.6</v>
      </c>
      <c r="L1338">
        <v>0.13750000000000001</v>
      </c>
      <c r="M1338">
        <f t="shared" si="64"/>
        <v>32.732702259854548</v>
      </c>
      <c r="N1338">
        <f t="shared" si="65"/>
        <v>39426.539871994806</v>
      </c>
    </row>
    <row r="1339" spans="1:14" x14ac:dyDescent="0.3">
      <c r="A1339" t="str">
        <f t="shared" si="63"/>
        <v>건물경사</v>
      </c>
      <c r="B1339" t="s">
        <v>11</v>
      </c>
      <c r="C1339" t="s">
        <v>12</v>
      </c>
      <c r="D1339" t="s">
        <v>13</v>
      </c>
      <c r="E1339" t="s">
        <v>13</v>
      </c>
      <c r="F1339" t="s">
        <v>114</v>
      </c>
      <c r="G1339" t="s">
        <v>115</v>
      </c>
      <c r="H1339" t="s">
        <v>116</v>
      </c>
      <c r="I1339" s="2">
        <v>843.85103479999998</v>
      </c>
      <c r="J1339" s="2">
        <f>SUMIF($R$84:$R$110,$A1339,$U$84:$U$110)</f>
        <v>33</v>
      </c>
      <c r="K1339">
        <v>6.6</v>
      </c>
      <c r="L1339">
        <v>0.13750000000000001</v>
      </c>
      <c r="M1339">
        <f t="shared" si="64"/>
        <v>42.192551739999999</v>
      </c>
      <c r="N1339">
        <f t="shared" si="65"/>
        <v>50820.928570830001</v>
      </c>
    </row>
    <row r="1340" spans="1:14" x14ac:dyDescent="0.3">
      <c r="A1340" t="str">
        <f t="shared" si="63"/>
        <v>건물평면</v>
      </c>
      <c r="B1340" t="s">
        <v>11</v>
      </c>
      <c r="C1340" t="s">
        <v>17</v>
      </c>
      <c r="D1340" t="s">
        <v>13</v>
      </c>
      <c r="E1340" t="s">
        <v>13</v>
      </c>
      <c r="F1340" t="s">
        <v>114</v>
      </c>
      <c r="G1340" t="s">
        <v>115</v>
      </c>
      <c r="H1340" t="s">
        <v>116</v>
      </c>
      <c r="I1340" s="2">
        <v>1551.515723</v>
      </c>
      <c r="J1340" s="2">
        <f>SUMIF($R$84:$R$110,$A1340,$U$84:$U$110)</f>
        <v>24.14</v>
      </c>
      <c r="K1340">
        <v>6.6</v>
      </c>
      <c r="L1340">
        <v>0.13750000000000001</v>
      </c>
      <c r="M1340">
        <f t="shared" si="64"/>
        <v>56.747862959424246</v>
      </c>
      <c r="N1340">
        <f t="shared" si="65"/>
        <v>68352.800934626517</v>
      </c>
    </row>
    <row r="1341" spans="1:14" x14ac:dyDescent="0.3">
      <c r="A1341" t="str">
        <f t="shared" si="63"/>
        <v>건물평면</v>
      </c>
      <c r="B1341" t="s">
        <v>11</v>
      </c>
      <c r="C1341" t="s">
        <v>17</v>
      </c>
      <c r="D1341" t="s">
        <v>13</v>
      </c>
      <c r="E1341" t="s">
        <v>13</v>
      </c>
      <c r="F1341" t="s">
        <v>114</v>
      </c>
      <c r="G1341" t="s">
        <v>115</v>
      </c>
      <c r="H1341" t="s">
        <v>116</v>
      </c>
      <c r="I1341" s="2">
        <v>694.06498690000001</v>
      </c>
      <c r="J1341" s="2">
        <f>SUMIF($R$84:$R$110,$A1341,$U$84:$U$110)</f>
        <v>24.14</v>
      </c>
      <c r="K1341">
        <v>6.6</v>
      </c>
      <c r="L1341">
        <v>0.13750000000000001</v>
      </c>
      <c r="M1341">
        <f t="shared" si="64"/>
        <v>25.385952702675759</v>
      </c>
      <c r="N1341">
        <f t="shared" si="65"/>
        <v>30577.380030372955</v>
      </c>
    </row>
    <row r="1342" spans="1:14" x14ac:dyDescent="0.3">
      <c r="A1342" t="str">
        <f t="shared" si="63"/>
        <v>건물평면</v>
      </c>
      <c r="B1342" t="s">
        <v>11</v>
      </c>
      <c r="C1342" t="s">
        <v>17</v>
      </c>
      <c r="D1342" t="s">
        <v>13</v>
      </c>
      <c r="E1342" t="s">
        <v>13</v>
      </c>
      <c r="F1342" t="s">
        <v>114</v>
      </c>
      <c r="G1342" t="s">
        <v>115</v>
      </c>
      <c r="H1342" t="s">
        <v>116</v>
      </c>
      <c r="I1342" s="2">
        <v>1183.3787319999999</v>
      </c>
      <c r="J1342" s="2">
        <f>SUMIF($R$84:$R$110,$A1342,$U$84:$U$110)</f>
        <v>24.14</v>
      </c>
      <c r="K1342">
        <v>6.6</v>
      </c>
      <c r="L1342">
        <v>0.13750000000000001</v>
      </c>
      <c r="M1342">
        <f t="shared" si="64"/>
        <v>43.282973621939391</v>
      </c>
      <c r="N1342">
        <f t="shared" si="65"/>
        <v>52134.341727626001</v>
      </c>
    </row>
    <row r="1343" spans="1:14" x14ac:dyDescent="0.3">
      <c r="A1343" t="str">
        <f t="shared" si="63"/>
        <v>건물평면</v>
      </c>
      <c r="B1343" t="s">
        <v>11</v>
      </c>
      <c r="C1343" t="s">
        <v>17</v>
      </c>
      <c r="D1343" t="s">
        <v>13</v>
      </c>
      <c r="E1343" t="s">
        <v>13</v>
      </c>
      <c r="F1343" t="s">
        <v>114</v>
      </c>
      <c r="G1343" t="s">
        <v>115</v>
      </c>
      <c r="H1343" t="s">
        <v>116</v>
      </c>
      <c r="I1343" s="2">
        <v>1023.25541</v>
      </c>
      <c r="J1343" s="2">
        <f>SUMIF($R$84:$R$110,$A1343,$U$84:$U$110)</f>
        <v>24.14</v>
      </c>
      <c r="K1343">
        <v>6.6</v>
      </c>
      <c r="L1343">
        <v>0.13750000000000001</v>
      </c>
      <c r="M1343">
        <f t="shared" si="64"/>
        <v>37.426341814242427</v>
      </c>
      <c r="N1343">
        <f t="shared" si="65"/>
        <v>45080.028715255001</v>
      </c>
    </row>
    <row r="1344" spans="1:14" x14ac:dyDescent="0.3">
      <c r="A1344" t="str">
        <f t="shared" si="63"/>
        <v>건물복합</v>
      </c>
      <c r="B1344" t="s">
        <v>11</v>
      </c>
      <c r="C1344" t="s">
        <v>18</v>
      </c>
      <c r="D1344" t="s">
        <v>13</v>
      </c>
      <c r="E1344" t="s">
        <v>13</v>
      </c>
      <c r="F1344" t="s">
        <v>114</v>
      </c>
      <c r="G1344" t="s">
        <v>115</v>
      </c>
      <c r="H1344" t="s">
        <v>116</v>
      </c>
      <c r="I1344" s="2">
        <v>439.11388340000002</v>
      </c>
      <c r="J1344" s="2">
        <f>SUMIF($R$84:$R$110,$A1344,$U$84:$U$110)</f>
        <v>16.47</v>
      </c>
      <c r="K1344">
        <v>6.6</v>
      </c>
      <c r="L1344">
        <v>0.13750000000000001</v>
      </c>
      <c r="M1344">
        <f t="shared" si="64"/>
        <v>10.957887363027274</v>
      </c>
      <c r="N1344">
        <f t="shared" si="65"/>
        <v>13198.775328766351</v>
      </c>
    </row>
    <row r="1345" spans="1:14" x14ac:dyDescent="0.3">
      <c r="A1345" t="str">
        <f t="shared" si="63"/>
        <v>건물평면</v>
      </c>
      <c r="B1345" t="s">
        <v>11</v>
      </c>
      <c r="C1345" t="s">
        <v>17</v>
      </c>
      <c r="D1345" t="s">
        <v>13</v>
      </c>
      <c r="E1345" t="s">
        <v>13</v>
      </c>
      <c r="F1345" t="s">
        <v>114</v>
      </c>
      <c r="G1345" t="s">
        <v>115</v>
      </c>
      <c r="H1345" t="s">
        <v>116</v>
      </c>
      <c r="I1345" s="2">
        <v>2798.678977</v>
      </c>
      <c r="J1345" s="2">
        <f>SUMIF($R$84:$R$110,$A1345,$U$84:$U$110)</f>
        <v>24.14</v>
      </c>
      <c r="K1345">
        <v>6.6</v>
      </c>
      <c r="L1345">
        <v>0.13750000000000001</v>
      </c>
      <c r="M1345">
        <f t="shared" si="64"/>
        <v>102.36380379512123</v>
      </c>
      <c r="N1345">
        <f t="shared" si="65"/>
        <v>123297.20167122352</v>
      </c>
    </row>
    <row r="1346" spans="1:14" x14ac:dyDescent="0.3">
      <c r="A1346" t="str">
        <f t="shared" si="63"/>
        <v>건물평면</v>
      </c>
      <c r="B1346" t="s">
        <v>11</v>
      </c>
      <c r="C1346" t="s">
        <v>17</v>
      </c>
      <c r="D1346" t="s">
        <v>13</v>
      </c>
      <c r="E1346" t="s">
        <v>13</v>
      </c>
      <c r="F1346" t="s">
        <v>114</v>
      </c>
      <c r="G1346" t="s">
        <v>115</v>
      </c>
      <c r="H1346" t="s">
        <v>116</v>
      </c>
      <c r="I1346" s="2">
        <v>1086.0381030000001</v>
      </c>
      <c r="J1346" s="2">
        <f>SUMIF($R$84:$R$110,$A1346,$U$84:$U$110)</f>
        <v>24.14</v>
      </c>
      <c r="K1346">
        <v>6.6</v>
      </c>
      <c r="L1346">
        <v>0.13750000000000001</v>
      </c>
      <c r="M1346">
        <f t="shared" si="64"/>
        <v>39.722666373363644</v>
      </c>
      <c r="N1346">
        <f t="shared" si="65"/>
        <v>47845.951646716516</v>
      </c>
    </row>
    <row r="1347" spans="1:14" x14ac:dyDescent="0.3">
      <c r="A1347" t="str">
        <f t="shared" si="63"/>
        <v>건물경사</v>
      </c>
      <c r="B1347" t="s">
        <v>11</v>
      </c>
      <c r="C1347" t="s">
        <v>12</v>
      </c>
      <c r="D1347" t="s">
        <v>13</v>
      </c>
      <c r="E1347" t="s">
        <v>13</v>
      </c>
      <c r="F1347" t="s">
        <v>114</v>
      </c>
      <c r="G1347" t="s">
        <v>115</v>
      </c>
      <c r="H1347" t="s">
        <v>116</v>
      </c>
      <c r="I1347" s="2">
        <v>3112.1157360000002</v>
      </c>
      <c r="J1347" s="2">
        <f>SUMIF($R$84:$R$110,$A1347,$U$84:$U$110)</f>
        <v>33</v>
      </c>
      <c r="K1347">
        <v>6.6</v>
      </c>
      <c r="L1347">
        <v>0.13750000000000001</v>
      </c>
      <c r="M1347">
        <f t="shared" si="64"/>
        <v>155.6057868</v>
      </c>
      <c r="N1347">
        <f t="shared" si="65"/>
        <v>187427.17020060003</v>
      </c>
    </row>
    <row r="1348" spans="1:14" x14ac:dyDescent="0.3">
      <c r="A1348" t="str">
        <f t="shared" ref="A1348:A1411" si="66">B1348&amp;C1348</f>
        <v>건물평면</v>
      </c>
      <c r="B1348" t="s">
        <v>11</v>
      </c>
      <c r="C1348" t="s">
        <v>17</v>
      </c>
      <c r="D1348" t="s">
        <v>13</v>
      </c>
      <c r="E1348" t="s">
        <v>13</v>
      </c>
      <c r="F1348" t="s">
        <v>114</v>
      </c>
      <c r="G1348" t="s">
        <v>115</v>
      </c>
      <c r="H1348" t="s">
        <v>116</v>
      </c>
      <c r="I1348" s="2">
        <v>1535.221225</v>
      </c>
      <c r="J1348" s="2">
        <f>SUMIF($R$84:$R$110,$A1348,$U$84:$U$110)</f>
        <v>24.14</v>
      </c>
      <c r="K1348">
        <v>6.6</v>
      </c>
      <c r="L1348">
        <v>0.13750000000000001</v>
      </c>
      <c r="M1348">
        <f t="shared" ref="M1348:M1411" si="67">I1348*(J1348/100)*(1/K1348)</f>
        <v>56.151879350757575</v>
      </c>
      <c r="N1348">
        <f t="shared" ref="N1348:N1411" si="68">M1348*L1348*8760</f>
        <v>67634.938677987506</v>
      </c>
    </row>
    <row r="1349" spans="1:14" x14ac:dyDescent="0.3">
      <c r="A1349" t="str">
        <f t="shared" si="66"/>
        <v>건물평면</v>
      </c>
      <c r="B1349" t="s">
        <v>11</v>
      </c>
      <c r="C1349" t="s">
        <v>17</v>
      </c>
      <c r="D1349" t="s">
        <v>13</v>
      </c>
      <c r="E1349" t="s">
        <v>13</v>
      </c>
      <c r="F1349" t="s">
        <v>114</v>
      </c>
      <c r="G1349" t="s">
        <v>115</v>
      </c>
      <c r="H1349" t="s">
        <v>116</v>
      </c>
      <c r="I1349" s="2">
        <v>1873.8343809999999</v>
      </c>
      <c r="J1349" s="2">
        <f>SUMIF($R$84:$R$110,$A1349,$U$84:$U$110)</f>
        <v>24.14</v>
      </c>
      <c r="K1349">
        <v>6.6</v>
      </c>
      <c r="L1349">
        <v>0.13750000000000001</v>
      </c>
      <c r="M1349">
        <f t="shared" si="67"/>
        <v>68.536912056575758</v>
      </c>
      <c r="N1349">
        <f t="shared" si="68"/>
        <v>82552.710572145515</v>
      </c>
    </row>
    <row r="1350" spans="1:14" x14ac:dyDescent="0.3">
      <c r="A1350" t="str">
        <f t="shared" si="66"/>
        <v>건물경사</v>
      </c>
      <c r="B1350" t="s">
        <v>11</v>
      </c>
      <c r="C1350" t="s">
        <v>12</v>
      </c>
      <c r="D1350" t="s">
        <v>13</v>
      </c>
      <c r="E1350" t="s">
        <v>13</v>
      </c>
      <c r="F1350" t="s">
        <v>114</v>
      </c>
      <c r="G1350" t="s">
        <v>115</v>
      </c>
      <c r="H1350" t="s">
        <v>116</v>
      </c>
      <c r="I1350" s="2">
        <v>1620.3033620000001</v>
      </c>
      <c r="J1350" s="2">
        <f>SUMIF($R$84:$R$110,$A1350,$U$84:$U$110)</f>
        <v>33</v>
      </c>
      <c r="K1350">
        <v>6.6</v>
      </c>
      <c r="L1350">
        <v>0.13750000000000001</v>
      </c>
      <c r="M1350">
        <f t="shared" si="67"/>
        <v>81.015168100000011</v>
      </c>
      <c r="N1350">
        <f t="shared" si="68"/>
        <v>97582.769976450014</v>
      </c>
    </row>
    <row r="1351" spans="1:14" x14ac:dyDescent="0.3">
      <c r="A1351" t="str">
        <f t="shared" si="66"/>
        <v>건물경사</v>
      </c>
      <c r="B1351" t="s">
        <v>11</v>
      </c>
      <c r="C1351" t="s">
        <v>12</v>
      </c>
      <c r="D1351" t="s">
        <v>13</v>
      </c>
      <c r="E1351" t="s">
        <v>13</v>
      </c>
      <c r="F1351" t="s">
        <v>114</v>
      </c>
      <c r="G1351" t="s">
        <v>115</v>
      </c>
      <c r="H1351" t="s">
        <v>116</v>
      </c>
      <c r="I1351" s="2">
        <v>881.42096819999995</v>
      </c>
      <c r="J1351" s="2">
        <f>SUMIF($R$84:$R$110,$A1351,$U$84:$U$110)</f>
        <v>33</v>
      </c>
      <c r="K1351">
        <v>6.6</v>
      </c>
      <c r="L1351">
        <v>0.13750000000000001</v>
      </c>
      <c r="M1351">
        <f t="shared" si="67"/>
        <v>44.071048410000003</v>
      </c>
      <c r="N1351">
        <f t="shared" si="68"/>
        <v>53083.57780984501</v>
      </c>
    </row>
    <row r="1352" spans="1:14" x14ac:dyDescent="0.3">
      <c r="A1352" t="str">
        <f t="shared" si="66"/>
        <v>건물경사</v>
      </c>
      <c r="B1352" t="s">
        <v>11</v>
      </c>
      <c r="C1352" t="s">
        <v>12</v>
      </c>
      <c r="D1352" t="s">
        <v>13</v>
      </c>
      <c r="E1352" t="s">
        <v>13</v>
      </c>
      <c r="F1352" t="s">
        <v>114</v>
      </c>
      <c r="G1352" t="s">
        <v>115</v>
      </c>
      <c r="H1352" t="s">
        <v>116</v>
      </c>
      <c r="I1352" s="2">
        <v>1108.7171619999999</v>
      </c>
      <c r="J1352" s="2">
        <f>SUMIF($R$84:$R$110,$A1352,$U$84:$U$110)</f>
        <v>33</v>
      </c>
      <c r="K1352">
        <v>6.6</v>
      </c>
      <c r="L1352">
        <v>0.13750000000000001</v>
      </c>
      <c r="M1352">
        <f t="shared" si="67"/>
        <v>55.435858099999997</v>
      </c>
      <c r="N1352">
        <f t="shared" si="68"/>
        <v>66772.491081450004</v>
      </c>
    </row>
    <row r="1353" spans="1:14" x14ac:dyDescent="0.3">
      <c r="A1353" t="str">
        <f t="shared" si="66"/>
        <v>건물복합</v>
      </c>
      <c r="B1353" t="s">
        <v>11</v>
      </c>
      <c r="C1353" t="s">
        <v>18</v>
      </c>
      <c r="D1353" t="s">
        <v>13</v>
      </c>
      <c r="E1353" t="s">
        <v>13</v>
      </c>
      <c r="F1353" t="s">
        <v>114</v>
      </c>
      <c r="G1353" t="s">
        <v>115</v>
      </c>
      <c r="H1353" t="s">
        <v>116</v>
      </c>
      <c r="I1353" s="2">
        <v>692.13848189999999</v>
      </c>
      <c r="J1353" s="2">
        <f>SUMIF($R$84:$R$110,$A1353,$U$84:$U$110)</f>
        <v>16.47</v>
      </c>
      <c r="K1353">
        <v>6.6</v>
      </c>
      <c r="L1353">
        <v>0.13750000000000001</v>
      </c>
      <c r="M1353">
        <f t="shared" si="67"/>
        <v>17.272001207413634</v>
      </c>
      <c r="N1353">
        <f t="shared" si="68"/>
        <v>20804.125454329725</v>
      </c>
    </row>
    <row r="1354" spans="1:14" x14ac:dyDescent="0.3">
      <c r="A1354" t="str">
        <f t="shared" si="66"/>
        <v>주차장노외</v>
      </c>
      <c r="B1354" t="s">
        <v>22</v>
      </c>
      <c r="C1354" t="s">
        <v>23</v>
      </c>
      <c r="D1354" t="s">
        <v>13</v>
      </c>
      <c r="E1354" t="s">
        <v>13</v>
      </c>
      <c r="F1354" t="s">
        <v>114</v>
      </c>
      <c r="G1354" t="s">
        <v>115</v>
      </c>
      <c r="H1354" t="s">
        <v>116</v>
      </c>
      <c r="I1354" s="2">
        <v>148.87444780000001</v>
      </c>
      <c r="J1354" s="2">
        <f>SUMIF($R$84:$R$110,$A1354,$U$84:$U$110)</f>
        <v>50</v>
      </c>
      <c r="K1354">
        <v>10</v>
      </c>
      <c r="L1354">
        <v>0.13750000000000001</v>
      </c>
      <c r="M1354">
        <f t="shared" si="67"/>
        <v>7.4437223900000014</v>
      </c>
      <c r="N1354">
        <f t="shared" si="68"/>
        <v>8965.9636187550022</v>
      </c>
    </row>
    <row r="1355" spans="1:14" x14ac:dyDescent="0.3">
      <c r="A1355" t="str">
        <f t="shared" si="66"/>
        <v>주차장노외</v>
      </c>
      <c r="B1355" t="s">
        <v>22</v>
      </c>
      <c r="C1355" t="s">
        <v>23</v>
      </c>
      <c r="D1355" t="s">
        <v>13</v>
      </c>
      <c r="E1355" t="s">
        <v>13</v>
      </c>
      <c r="F1355" t="s">
        <v>114</v>
      </c>
      <c r="G1355" t="s">
        <v>115</v>
      </c>
      <c r="H1355" t="s">
        <v>116</v>
      </c>
      <c r="I1355" s="2">
        <v>288.459362</v>
      </c>
      <c r="J1355" s="2">
        <f>SUMIF($R$84:$R$110,$A1355,$U$84:$U$110)</f>
        <v>50</v>
      </c>
      <c r="K1355">
        <v>10</v>
      </c>
      <c r="L1355">
        <v>0.13750000000000001</v>
      </c>
      <c r="M1355">
        <f t="shared" si="67"/>
        <v>14.4229681</v>
      </c>
      <c r="N1355">
        <f t="shared" si="68"/>
        <v>17372.465076450004</v>
      </c>
    </row>
    <row r="1356" spans="1:14" x14ac:dyDescent="0.3">
      <c r="A1356" t="str">
        <f t="shared" si="66"/>
        <v>기타시설물관중석</v>
      </c>
      <c r="B1356" t="s">
        <v>24</v>
      </c>
      <c r="C1356" t="s">
        <v>108</v>
      </c>
      <c r="D1356" t="s">
        <v>13</v>
      </c>
      <c r="E1356" t="s">
        <v>13</v>
      </c>
      <c r="F1356" t="s">
        <v>114</v>
      </c>
      <c r="G1356" t="s">
        <v>115</v>
      </c>
      <c r="H1356" t="s">
        <v>116</v>
      </c>
      <c r="I1356" s="2">
        <v>1970.9417940000001</v>
      </c>
      <c r="J1356" s="2">
        <f>SUMIF($R$84:$R$110,$A1356,$U$84:$U$110)</f>
        <v>50</v>
      </c>
      <c r="K1356">
        <v>10</v>
      </c>
      <c r="L1356">
        <v>0.13750000000000001</v>
      </c>
      <c r="M1356">
        <f t="shared" si="67"/>
        <v>98.547089700000015</v>
      </c>
      <c r="N1356">
        <f t="shared" si="68"/>
        <v>118699.96954365002</v>
      </c>
    </row>
    <row r="1357" spans="1:14" x14ac:dyDescent="0.3">
      <c r="A1357" t="str">
        <f t="shared" si="66"/>
        <v>기타시설물관중석</v>
      </c>
      <c r="B1357" t="s">
        <v>24</v>
      </c>
      <c r="C1357" t="s">
        <v>108</v>
      </c>
      <c r="D1357" t="s">
        <v>13</v>
      </c>
      <c r="E1357" t="s">
        <v>13</v>
      </c>
      <c r="F1357" t="s">
        <v>114</v>
      </c>
      <c r="G1357" t="s">
        <v>115</v>
      </c>
      <c r="H1357" t="s">
        <v>116</v>
      </c>
      <c r="I1357" s="2">
        <v>657.7731397</v>
      </c>
      <c r="J1357" s="2">
        <f>SUMIF($R$84:$R$110,$A1357,$U$84:$U$110)</f>
        <v>50</v>
      </c>
      <c r="K1357">
        <v>10</v>
      </c>
      <c r="L1357">
        <v>0.13750000000000001</v>
      </c>
      <c r="M1357">
        <f t="shared" si="67"/>
        <v>32.888656985000004</v>
      </c>
      <c r="N1357">
        <f t="shared" si="68"/>
        <v>39614.387338432512</v>
      </c>
    </row>
    <row r="1358" spans="1:14" x14ac:dyDescent="0.3">
      <c r="A1358" t="str">
        <f t="shared" si="66"/>
        <v>기타시설물관중석</v>
      </c>
      <c r="B1358" t="s">
        <v>24</v>
      </c>
      <c r="C1358" t="s">
        <v>108</v>
      </c>
      <c r="D1358" t="s">
        <v>13</v>
      </c>
      <c r="E1358" t="s">
        <v>13</v>
      </c>
      <c r="F1358" t="s">
        <v>114</v>
      </c>
      <c r="G1358" t="s">
        <v>115</v>
      </c>
      <c r="H1358" t="s">
        <v>116</v>
      </c>
      <c r="I1358" s="2">
        <v>137.5420628</v>
      </c>
      <c r="J1358" s="2">
        <f>SUMIF($R$84:$R$110,$A1358,$U$84:$U$110)</f>
        <v>50</v>
      </c>
      <c r="K1358">
        <v>10</v>
      </c>
      <c r="L1358">
        <v>0.13750000000000001</v>
      </c>
      <c r="M1358">
        <f t="shared" si="67"/>
        <v>6.87710314</v>
      </c>
      <c r="N1358">
        <f t="shared" si="68"/>
        <v>8283.4707321300011</v>
      </c>
    </row>
    <row r="1359" spans="1:14" x14ac:dyDescent="0.3">
      <c r="A1359" t="str">
        <f t="shared" si="66"/>
        <v>유휴부지나지</v>
      </c>
      <c r="B1359" t="s">
        <v>40</v>
      </c>
      <c r="C1359" t="s">
        <v>25</v>
      </c>
      <c r="D1359" t="s">
        <v>13</v>
      </c>
      <c r="E1359" t="s">
        <v>13</v>
      </c>
      <c r="F1359" t="s">
        <v>114</v>
      </c>
      <c r="G1359" t="s">
        <v>115</v>
      </c>
      <c r="H1359" t="s">
        <v>116</v>
      </c>
      <c r="I1359" s="2">
        <v>1675.6529210000001</v>
      </c>
      <c r="J1359" s="2">
        <f>SUMIF($R$84:$R$110,$A1359,$U$84:$U$110)</f>
        <v>50</v>
      </c>
      <c r="K1359">
        <v>10</v>
      </c>
      <c r="L1359">
        <v>0.13750000000000001</v>
      </c>
      <c r="M1359">
        <f t="shared" si="67"/>
        <v>83.782646050000011</v>
      </c>
      <c r="N1359">
        <f t="shared" si="68"/>
        <v>100916.19716722502</v>
      </c>
    </row>
    <row r="1360" spans="1:14" x14ac:dyDescent="0.3">
      <c r="A1360" t="str">
        <f t="shared" si="66"/>
        <v>유휴부지나지</v>
      </c>
      <c r="B1360" t="s">
        <v>40</v>
      </c>
      <c r="C1360" t="s">
        <v>25</v>
      </c>
      <c r="D1360" t="s">
        <v>13</v>
      </c>
      <c r="E1360" t="s">
        <v>13</v>
      </c>
      <c r="F1360" t="s">
        <v>114</v>
      </c>
      <c r="G1360" t="s">
        <v>115</v>
      </c>
      <c r="H1360" t="s">
        <v>116</v>
      </c>
      <c r="I1360" s="2">
        <v>870.23452870000006</v>
      </c>
      <c r="J1360" s="2">
        <f>SUMIF($R$84:$R$110,$A1360,$U$84:$U$110)</f>
        <v>50</v>
      </c>
      <c r="K1360">
        <v>10</v>
      </c>
      <c r="L1360">
        <v>0.13750000000000001</v>
      </c>
      <c r="M1360">
        <f t="shared" si="67"/>
        <v>43.511726435000007</v>
      </c>
      <c r="N1360">
        <f t="shared" si="68"/>
        <v>52409.874490957518</v>
      </c>
    </row>
    <row r="1361" spans="1:14" x14ac:dyDescent="0.3">
      <c r="A1361" t="str">
        <f t="shared" si="66"/>
        <v>기타시설물관중석</v>
      </c>
      <c r="B1361" t="s">
        <v>24</v>
      </c>
      <c r="C1361" t="s">
        <v>108</v>
      </c>
      <c r="D1361" t="s">
        <v>13</v>
      </c>
      <c r="E1361" t="s">
        <v>13</v>
      </c>
      <c r="F1361" t="s">
        <v>114</v>
      </c>
      <c r="G1361" t="s">
        <v>115</v>
      </c>
      <c r="H1361" t="s">
        <v>116</v>
      </c>
      <c r="I1361" s="2">
        <v>1702.209775</v>
      </c>
      <c r="J1361" s="2">
        <f>SUMIF($R$84:$R$110,$A1361,$U$84:$U$110)</f>
        <v>50</v>
      </c>
      <c r="K1361">
        <v>10</v>
      </c>
      <c r="L1361">
        <v>0.13750000000000001</v>
      </c>
      <c r="M1361">
        <f t="shared" si="67"/>
        <v>85.110488750000002</v>
      </c>
      <c r="N1361">
        <f t="shared" si="68"/>
        <v>102515.58369937501</v>
      </c>
    </row>
    <row r="1362" spans="1:14" x14ac:dyDescent="0.3">
      <c r="A1362" t="str">
        <f t="shared" si="66"/>
        <v>주차장노외</v>
      </c>
      <c r="B1362" t="s">
        <v>22</v>
      </c>
      <c r="C1362" t="s">
        <v>23</v>
      </c>
      <c r="D1362" t="s">
        <v>13</v>
      </c>
      <c r="E1362" t="s">
        <v>13</v>
      </c>
      <c r="F1362" t="s">
        <v>114</v>
      </c>
      <c r="G1362" t="s">
        <v>115</v>
      </c>
      <c r="H1362" t="s">
        <v>116</v>
      </c>
      <c r="I1362" s="2">
        <v>22.75015758</v>
      </c>
      <c r="J1362" s="2">
        <f>SUMIF($R$84:$R$110,$A1362,$U$84:$U$110)</f>
        <v>50</v>
      </c>
      <c r="K1362">
        <v>10</v>
      </c>
      <c r="L1362">
        <v>0.13750000000000001</v>
      </c>
      <c r="M1362">
        <f t="shared" si="67"/>
        <v>1.1375078789999999</v>
      </c>
      <c r="N1362">
        <f t="shared" si="68"/>
        <v>1370.1282402555</v>
      </c>
    </row>
    <row r="1363" spans="1:14" x14ac:dyDescent="0.3">
      <c r="A1363" t="str">
        <f t="shared" si="66"/>
        <v>건물복합</v>
      </c>
      <c r="B1363" t="s">
        <v>11</v>
      </c>
      <c r="C1363" t="s">
        <v>18</v>
      </c>
      <c r="D1363" t="s">
        <v>13</v>
      </c>
      <c r="E1363" t="s">
        <v>13</v>
      </c>
      <c r="F1363" t="s">
        <v>114</v>
      </c>
      <c r="G1363" t="s">
        <v>115</v>
      </c>
      <c r="H1363" t="s">
        <v>116</v>
      </c>
      <c r="I1363" s="2">
        <v>1043.1689719999999</v>
      </c>
      <c r="J1363" s="2">
        <f>SUMIF($R$84:$R$110,$A1363,$U$84:$U$110)</f>
        <v>16.47</v>
      </c>
      <c r="K1363">
        <v>6.6</v>
      </c>
      <c r="L1363">
        <v>0.13750000000000001</v>
      </c>
      <c r="M1363">
        <f t="shared" si="67"/>
        <v>26.03180752854545</v>
      </c>
      <c r="N1363">
        <f t="shared" si="68"/>
        <v>31355.312168132998</v>
      </c>
    </row>
    <row r="1364" spans="1:14" x14ac:dyDescent="0.3">
      <c r="A1364" t="str">
        <f t="shared" si="66"/>
        <v>건물경사</v>
      </c>
      <c r="B1364" t="s">
        <v>11</v>
      </c>
      <c r="C1364" t="s">
        <v>12</v>
      </c>
      <c r="D1364" t="s">
        <v>13</v>
      </c>
      <c r="E1364" t="s">
        <v>13</v>
      </c>
      <c r="F1364" t="s">
        <v>114</v>
      </c>
      <c r="G1364" t="s">
        <v>115</v>
      </c>
      <c r="H1364" t="s">
        <v>116</v>
      </c>
      <c r="I1364" s="2">
        <v>278.12205260000002</v>
      </c>
      <c r="J1364" s="2">
        <f>SUMIF($R$84:$R$110,$A1364,$U$84:$U$110)</f>
        <v>33</v>
      </c>
      <c r="K1364">
        <v>6.6</v>
      </c>
      <c r="L1364">
        <v>0.13750000000000001</v>
      </c>
      <c r="M1364">
        <f t="shared" si="67"/>
        <v>13.906102630000001</v>
      </c>
      <c r="N1364">
        <f t="shared" si="68"/>
        <v>16749.900617835003</v>
      </c>
    </row>
    <row r="1365" spans="1:14" x14ac:dyDescent="0.3">
      <c r="A1365" t="str">
        <f t="shared" si="66"/>
        <v>건물경사</v>
      </c>
      <c r="B1365" t="s">
        <v>11</v>
      </c>
      <c r="C1365" t="s">
        <v>12</v>
      </c>
      <c r="D1365" t="s">
        <v>13</v>
      </c>
      <c r="E1365" t="s">
        <v>13</v>
      </c>
      <c r="F1365" t="s">
        <v>114</v>
      </c>
      <c r="G1365" t="s">
        <v>115</v>
      </c>
      <c r="H1365" t="s">
        <v>116</v>
      </c>
      <c r="I1365" s="2">
        <v>365.39651029999999</v>
      </c>
      <c r="J1365" s="2">
        <f>SUMIF($R$84:$R$110,$A1365,$U$84:$U$110)</f>
        <v>33</v>
      </c>
      <c r="K1365">
        <v>6.6</v>
      </c>
      <c r="L1365">
        <v>0.13750000000000001</v>
      </c>
      <c r="M1365">
        <f t="shared" si="67"/>
        <v>18.269825515000001</v>
      </c>
      <c r="N1365">
        <f t="shared" si="68"/>
        <v>22006.004832817503</v>
      </c>
    </row>
    <row r="1366" spans="1:14" x14ac:dyDescent="0.3">
      <c r="A1366" t="str">
        <f t="shared" si="66"/>
        <v>건물복합</v>
      </c>
      <c r="B1366" t="s">
        <v>11</v>
      </c>
      <c r="C1366" t="s">
        <v>18</v>
      </c>
      <c r="D1366" t="s">
        <v>13</v>
      </c>
      <c r="E1366" t="s">
        <v>13</v>
      </c>
      <c r="F1366" t="s">
        <v>114</v>
      </c>
      <c r="G1366" t="s">
        <v>115</v>
      </c>
      <c r="H1366" t="s">
        <v>116</v>
      </c>
      <c r="I1366" s="2">
        <v>46.06814095</v>
      </c>
      <c r="J1366" s="2">
        <f>SUMIF($R$84:$R$110,$A1366,$U$84:$U$110)</f>
        <v>16.47</v>
      </c>
      <c r="K1366">
        <v>6.6</v>
      </c>
      <c r="L1366">
        <v>0.13750000000000001</v>
      </c>
      <c r="M1366">
        <f t="shared" si="67"/>
        <v>1.1496095173431817</v>
      </c>
      <c r="N1366">
        <f t="shared" si="68"/>
        <v>1384.7046636398625</v>
      </c>
    </row>
    <row r="1367" spans="1:14" x14ac:dyDescent="0.3">
      <c r="A1367" t="str">
        <f t="shared" si="66"/>
        <v>건물평면</v>
      </c>
      <c r="B1367" t="s">
        <v>11</v>
      </c>
      <c r="C1367" t="s">
        <v>17</v>
      </c>
      <c r="D1367" t="s">
        <v>13</v>
      </c>
      <c r="E1367" t="s">
        <v>13</v>
      </c>
      <c r="F1367" t="s">
        <v>114</v>
      </c>
      <c r="G1367" t="s">
        <v>115</v>
      </c>
      <c r="H1367" t="s">
        <v>116</v>
      </c>
      <c r="I1367" s="2">
        <v>37.56224418</v>
      </c>
      <c r="J1367" s="2">
        <f>SUMIF($R$84:$R$110,$A1367,$U$84:$U$110)</f>
        <v>24.14</v>
      </c>
      <c r="K1367">
        <v>6.6</v>
      </c>
      <c r="L1367">
        <v>0.13750000000000001</v>
      </c>
      <c r="M1367">
        <f t="shared" si="67"/>
        <v>1.3738675371290909</v>
      </c>
      <c r="N1367">
        <f t="shared" si="68"/>
        <v>1654.8234484719901</v>
      </c>
    </row>
    <row r="1368" spans="1:14" x14ac:dyDescent="0.3">
      <c r="A1368" t="str">
        <f t="shared" si="66"/>
        <v>건물평면</v>
      </c>
      <c r="B1368" t="s">
        <v>11</v>
      </c>
      <c r="C1368" t="s">
        <v>17</v>
      </c>
      <c r="D1368" t="s">
        <v>13</v>
      </c>
      <c r="E1368" t="s">
        <v>13</v>
      </c>
      <c r="F1368" t="s">
        <v>114</v>
      </c>
      <c r="G1368" t="s">
        <v>115</v>
      </c>
      <c r="H1368" t="s">
        <v>116</v>
      </c>
      <c r="I1368" s="2">
        <v>1794.2968510000001</v>
      </c>
      <c r="J1368" s="2">
        <f>SUMIF($R$84:$R$110,$A1368,$U$84:$U$110)</f>
        <v>24.14</v>
      </c>
      <c r="K1368">
        <v>6.6</v>
      </c>
      <c r="L1368">
        <v>0.13750000000000001</v>
      </c>
      <c r="M1368">
        <f t="shared" si="67"/>
        <v>65.627766641121212</v>
      </c>
      <c r="N1368">
        <f t="shared" si="68"/>
        <v>79048.644919230501</v>
      </c>
    </row>
    <row r="1369" spans="1:14" x14ac:dyDescent="0.3">
      <c r="A1369" t="str">
        <f t="shared" si="66"/>
        <v>건물경사</v>
      </c>
      <c r="B1369" t="s">
        <v>11</v>
      </c>
      <c r="C1369" t="s">
        <v>12</v>
      </c>
      <c r="D1369" t="s">
        <v>13</v>
      </c>
      <c r="E1369" t="s">
        <v>13</v>
      </c>
      <c r="F1369" t="s">
        <v>114</v>
      </c>
      <c r="G1369" t="s">
        <v>115</v>
      </c>
      <c r="H1369" t="s">
        <v>116</v>
      </c>
      <c r="I1369" s="2">
        <v>470.79435919999997</v>
      </c>
      <c r="J1369" s="2">
        <f>SUMIF($R$84:$R$110,$A1369,$U$84:$U$110)</f>
        <v>33</v>
      </c>
      <c r="K1369">
        <v>6.6</v>
      </c>
      <c r="L1369">
        <v>0.13750000000000001</v>
      </c>
      <c r="M1369">
        <f t="shared" si="67"/>
        <v>23.539717960000001</v>
      </c>
      <c r="N1369">
        <f t="shared" si="68"/>
        <v>28353.590282820005</v>
      </c>
    </row>
    <row r="1370" spans="1:14" x14ac:dyDescent="0.3">
      <c r="A1370" t="str">
        <f t="shared" si="66"/>
        <v>건물경사</v>
      </c>
      <c r="B1370" t="s">
        <v>11</v>
      </c>
      <c r="C1370" t="s">
        <v>12</v>
      </c>
      <c r="D1370" t="s">
        <v>13</v>
      </c>
      <c r="E1370" t="s">
        <v>13</v>
      </c>
      <c r="F1370" t="s">
        <v>114</v>
      </c>
      <c r="G1370" t="s">
        <v>115</v>
      </c>
      <c r="H1370" t="s">
        <v>116</v>
      </c>
      <c r="I1370" s="2">
        <v>212.28443200000001</v>
      </c>
      <c r="J1370" s="2">
        <f>SUMIF($R$84:$R$110,$A1370,$U$84:$U$110)</f>
        <v>33</v>
      </c>
      <c r="K1370">
        <v>6.6</v>
      </c>
      <c r="L1370">
        <v>0.13750000000000001</v>
      </c>
      <c r="M1370">
        <f t="shared" si="67"/>
        <v>10.614221600000002</v>
      </c>
      <c r="N1370">
        <f t="shared" si="68"/>
        <v>12784.829917200004</v>
      </c>
    </row>
    <row r="1371" spans="1:14" x14ac:dyDescent="0.3">
      <c r="A1371" t="str">
        <f t="shared" si="66"/>
        <v>건물노외</v>
      </c>
      <c r="B1371" t="s">
        <v>11</v>
      </c>
      <c r="C1371" t="s">
        <v>23</v>
      </c>
      <c r="D1371" t="s">
        <v>13</v>
      </c>
      <c r="E1371" t="s">
        <v>13</v>
      </c>
      <c r="F1371" t="s">
        <v>114</v>
      </c>
      <c r="G1371" t="s">
        <v>115</v>
      </c>
      <c r="H1371" t="s">
        <v>116</v>
      </c>
      <c r="I1371" s="2">
        <v>241.28984980000001</v>
      </c>
      <c r="J1371" s="2">
        <f>SUMIF($R$84:$R$110,$A1371,$U$84:$U$110)</f>
        <v>50</v>
      </c>
      <c r="K1371">
        <v>10</v>
      </c>
      <c r="L1371">
        <v>0.13750000000000001</v>
      </c>
      <c r="M1371">
        <f t="shared" si="67"/>
        <v>12.064492490000001</v>
      </c>
      <c r="N1371">
        <f t="shared" si="68"/>
        <v>14531.681204205004</v>
      </c>
    </row>
    <row r="1372" spans="1:14" x14ac:dyDescent="0.3">
      <c r="A1372" t="str">
        <f t="shared" si="66"/>
        <v>건물경사</v>
      </c>
      <c r="B1372" t="s">
        <v>11</v>
      </c>
      <c r="C1372" t="s">
        <v>12</v>
      </c>
      <c r="D1372" t="s">
        <v>13</v>
      </c>
      <c r="E1372" t="s">
        <v>13</v>
      </c>
      <c r="F1372" t="s">
        <v>114</v>
      </c>
      <c r="G1372" t="s">
        <v>115</v>
      </c>
      <c r="H1372" t="s">
        <v>116</v>
      </c>
      <c r="I1372" s="2">
        <v>226.36148639999999</v>
      </c>
      <c r="J1372" s="2">
        <f>SUMIF($R$84:$R$110,$A1372,$U$84:$U$110)</f>
        <v>33</v>
      </c>
      <c r="K1372">
        <v>6.6</v>
      </c>
      <c r="L1372">
        <v>0.13750000000000001</v>
      </c>
      <c r="M1372">
        <f t="shared" si="67"/>
        <v>11.318074320000001</v>
      </c>
      <c r="N1372">
        <f t="shared" si="68"/>
        <v>13632.620518440002</v>
      </c>
    </row>
    <row r="1373" spans="1:14" x14ac:dyDescent="0.3">
      <c r="A1373" t="str">
        <f t="shared" si="66"/>
        <v>건물경사</v>
      </c>
      <c r="B1373" t="s">
        <v>11</v>
      </c>
      <c r="C1373" t="s">
        <v>12</v>
      </c>
      <c r="D1373" t="s">
        <v>13</v>
      </c>
      <c r="E1373" t="s">
        <v>13</v>
      </c>
      <c r="F1373" t="s">
        <v>114</v>
      </c>
      <c r="G1373" t="s">
        <v>115</v>
      </c>
      <c r="H1373" t="s">
        <v>116</v>
      </c>
      <c r="I1373" s="2">
        <v>277.08510940000002</v>
      </c>
      <c r="J1373" s="2">
        <f>SUMIF($R$84:$R$110,$A1373,$U$84:$U$110)</f>
        <v>33</v>
      </c>
      <c r="K1373">
        <v>6.6</v>
      </c>
      <c r="L1373">
        <v>0.13750000000000001</v>
      </c>
      <c r="M1373">
        <f t="shared" si="67"/>
        <v>13.854255470000002</v>
      </c>
      <c r="N1373">
        <f t="shared" si="68"/>
        <v>16687.450713615002</v>
      </c>
    </row>
    <row r="1374" spans="1:14" x14ac:dyDescent="0.3">
      <c r="A1374" t="str">
        <f t="shared" si="66"/>
        <v>건물평면</v>
      </c>
      <c r="B1374" t="s">
        <v>11</v>
      </c>
      <c r="C1374" t="s">
        <v>17</v>
      </c>
      <c r="D1374" t="s">
        <v>13</v>
      </c>
      <c r="E1374" t="s">
        <v>13</v>
      </c>
      <c r="F1374" t="s">
        <v>114</v>
      </c>
      <c r="G1374" t="s">
        <v>115</v>
      </c>
      <c r="H1374" t="s">
        <v>116</v>
      </c>
      <c r="I1374" s="2">
        <v>389.23110050000003</v>
      </c>
      <c r="J1374" s="2">
        <f>SUMIF($R$84:$R$110,$A1374,$U$84:$U$110)</f>
        <v>24.14</v>
      </c>
      <c r="K1374">
        <v>6.6</v>
      </c>
      <c r="L1374">
        <v>0.13750000000000001</v>
      </c>
      <c r="M1374">
        <f t="shared" si="67"/>
        <v>14.236422372833335</v>
      </c>
      <c r="N1374">
        <f t="shared" si="68"/>
        <v>17147.770748077754</v>
      </c>
    </row>
    <row r="1375" spans="1:14" x14ac:dyDescent="0.3">
      <c r="A1375" t="str">
        <f t="shared" si="66"/>
        <v>건물경사</v>
      </c>
      <c r="B1375" t="s">
        <v>11</v>
      </c>
      <c r="C1375" t="s">
        <v>12</v>
      </c>
      <c r="D1375" t="s">
        <v>13</v>
      </c>
      <c r="E1375" t="s">
        <v>13</v>
      </c>
      <c r="F1375" t="s">
        <v>114</v>
      </c>
      <c r="G1375" t="s">
        <v>115</v>
      </c>
      <c r="H1375" t="s">
        <v>116</v>
      </c>
      <c r="I1375" s="2">
        <v>1096.722949</v>
      </c>
      <c r="J1375" s="2">
        <f>SUMIF($R$84:$R$110,$A1375,$U$84:$U$110)</f>
        <v>33</v>
      </c>
      <c r="K1375">
        <v>6.6</v>
      </c>
      <c r="L1375">
        <v>0.13750000000000001</v>
      </c>
      <c r="M1375">
        <f t="shared" si="67"/>
        <v>54.836147449999999</v>
      </c>
      <c r="N1375">
        <f t="shared" si="68"/>
        <v>66050.139603525007</v>
      </c>
    </row>
    <row r="1376" spans="1:14" x14ac:dyDescent="0.3">
      <c r="A1376" t="str">
        <f t="shared" si="66"/>
        <v>주차장노외</v>
      </c>
      <c r="B1376" t="s">
        <v>22</v>
      </c>
      <c r="C1376" t="s">
        <v>23</v>
      </c>
      <c r="D1376" t="s">
        <v>13</v>
      </c>
      <c r="E1376" t="s">
        <v>13</v>
      </c>
      <c r="F1376" t="s">
        <v>68</v>
      </c>
      <c r="G1376" t="s">
        <v>117</v>
      </c>
      <c r="H1376" t="s">
        <v>118</v>
      </c>
      <c r="I1376" s="2">
        <v>35.838367890000001</v>
      </c>
      <c r="J1376" s="2">
        <f>SUMIF($R$84:$R$110,$A1376,$U$84:$U$110)</f>
        <v>50</v>
      </c>
      <c r="K1376">
        <v>10</v>
      </c>
      <c r="L1376">
        <v>0.13730000000000001</v>
      </c>
      <c r="M1376">
        <f t="shared" si="67"/>
        <v>1.7919183945000001</v>
      </c>
      <c r="N1376">
        <f t="shared" si="68"/>
        <v>2155.226265148086</v>
      </c>
    </row>
    <row r="1377" spans="1:14" x14ac:dyDescent="0.3">
      <c r="A1377" t="str">
        <f t="shared" si="66"/>
        <v>주차장노외</v>
      </c>
      <c r="B1377" t="s">
        <v>22</v>
      </c>
      <c r="C1377" t="s">
        <v>23</v>
      </c>
      <c r="D1377" t="s">
        <v>13</v>
      </c>
      <c r="E1377" t="s">
        <v>13</v>
      </c>
      <c r="F1377" t="s">
        <v>68</v>
      </c>
      <c r="G1377" t="s">
        <v>117</v>
      </c>
      <c r="H1377" t="s">
        <v>118</v>
      </c>
      <c r="I1377" s="2">
        <v>75.266582439999993</v>
      </c>
      <c r="J1377" s="2">
        <f>SUMIF($R$84:$R$110,$A1377,$U$84:$U$110)</f>
        <v>50</v>
      </c>
      <c r="K1377">
        <v>10</v>
      </c>
      <c r="L1377">
        <v>0.13730000000000001</v>
      </c>
      <c r="M1377">
        <f t="shared" si="67"/>
        <v>3.763329122</v>
      </c>
      <c r="N1377">
        <f t="shared" si="68"/>
        <v>4526.3365748272563</v>
      </c>
    </row>
    <row r="1378" spans="1:14" x14ac:dyDescent="0.3">
      <c r="A1378" t="str">
        <f t="shared" si="66"/>
        <v>주차장노외</v>
      </c>
      <c r="B1378" t="s">
        <v>22</v>
      </c>
      <c r="C1378" t="s">
        <v>23</v>
      </c>
      <c r="D1378" t="s">
        <v>13</v>
      </c>
      <c r="E1378" t="s">
        <v>13</v>
      </c>
      <c r="F1378" t="s">
        <v>68</v>
      </c>
      <c r="G1378" t="s">
        <v>117</v>
      </c>
      <c r="H1378" t="s">
        <v>118</v>
      </c>
      <c r="I1378" s="2">
        <v>83.917120560000001</v>
      </c>
      <c r="J1378" s="2">
        <f>SUMIF($R$84:$R$110,$A1378,$U$84:$U$110)</f>
        <v>50</v>
      </c>
      <c r="K1378">
        <v>10</v>
      </c>
      <c r="L1378">
        <v>0.13730000000000001</v>
      </c>
      <c r="M1378">
        <f t="shared" si="67"/>
        <v>4.1958560280000006</v>
      </c>
      <c r="N1378">
        <f t="shared" si="68"/>
        <v>5046.5574459649451</v>
      </c>
    </row>
    <row r="1379" spans="1:14" x14ac:dyDescent="0.3">
      <c r="A1379" t="str">
        <f t="shared" si="66"/>
        <v>주차장노외</v>
      </c>
      <c r="B1379" t="s">
        <v>22</v>
      </c>
      <c r="C1379" t="s">
        <v>23</v>
      </c>
      <c r="D1379" t="s">
        <v>13</v>
      </c>
      <c r="E1379" t="s">
        <v>13</v>
      </c>
      <c r="F1379" t="s">
        <v>68</v>
      </c>
      <c r="G1379" t="s">
        <v>117</v>
      </c>
      <c r="H1379" t="s">
        <v>118</v>
      </c>
      <c r="I1379" s="2">
        <v>322.1660096</v>
      </c>
      <c r="J1379" s="2">
        <f>SUMIF($R$84:$R$110,$A1379,$U$84:$U$110)</f>
        <v>50</v>
      </c>
      <c r="K1379">
        <v>10</v>
      </c>
      <c r="L1379">
        <v>0.13730000000000001</v>
      </c>
      <c r="M1379">
        <f t="shared" si="67"/>
        <v>16.10830048</v>
      </c>
      <c r="N1379">
        <f t="shared" si="68"/>
        <v>19374.226185719042</v>
      </c>
    </row>
    <row r="1380" spans="1:14" x14ac:dyDescent="0.3">
      <c r="A1380" t="str">
        <f t="shared" si="66"/>
        <v>주차장노외</v>
      </c>
      <c r="B1380" t="s">
        <v>22</v>
      </c>
      <c r="C1380" t="s">
        <v>23</v>
      </c>
      <c r="D1380" t="s">
        <v>13</v>
      </c>
      <c r="E1380" t="s">
        <v>13</v>
      </c>
      <c r="F1380" t="s">
        <v>68</v>
      </c>
      <c r="G1380" t="s">
        <v>117</v>
      </c>
      <c r="H1380" t="s">
        <v>118</v>
      </c>
      <c r="I1380" s="2">
        <v>222.01702019999999</v>
      </c>
      <c r="J1380" s="2">
        <f>SUMIF($R$84:$R$110,$A1380,$U$84:$U$110)</f>
        <v>50</v>
      </c>
      <c r="K1380">
        <v>10</v>
      </c>
      <c r="L1380">
        <v>0.13730000000000001</v>
      </c>
      <c r="M1380">
        <f t="shared" si="67"/>
        <v>11.10085101</v>
      </c>
      <c r="N1380">
        <f t="shared" si="68"/>
        <v>13351.526350575479</v>
      </c>
    </row>
    <row r="1381" spans="1:14" x14ac:dyDescent="0.3">
      <c r="A1381" t="str">
        <f t="shared" si="66"/>
        <v>주차장노외</v>
      </c>
      <c r="B1381" t="s">
        <v>22</v>
      </c>
      <c r="C1381" t="s">
        <v>23</v>
      </c>
      <c r="D1381" t="s">
        <v>13</v>
      </c>
      <c r="E1381" t="s">
        <v>13</v>
      </c>
      <c r="F1381" t="s">
        <v>68</v>
      </c>
      <c r="G1381" t="s">
        <v>117</v>
      </c>
      <c r="H1381" t="s">
        <v>118</v>
      </c>
      <c r="I1381" s="2">
        <v>435.6843245</v>
      </c>
      <c r="J1381" s="2">
        <f>SUMIF($R$84:$R$110,$A1381,$U$84:$U$110)</f>
        <v>50</v>
      </c>
      <c r="K1381">
        <v>10</v>
      </c>
      <c r="L1381">
        <v>0.13730000000000001</v>
      </c>
      <c r="M1381">
        <f t="shared" si="67"/>
        <v>21.784216225000002</v>
      </c>
      <c r="N1381">
        <f t="shared" si="68"/>
        <v>26200.9224961863</v>
      </c>
    </row>
    <row r="1382" spans="1:14" x14ac:dyDescent="0.3">
      <c r="A1382" t="str">
        <f t="shared" si="66"/>
        <v>주차장노외</v>
      </c>
      <c r="B1382" t="s">
        <v>22</v>
      </c>
      <c r="C1382" t="s">
        <v>23</v>
      </c>
      <c r="D1382" t="s">
        <v>13</v>
      </c>
      <c r="E1382" t="s">
        <v>13</v>
      </c>
      <c r="F1382" t="s">
        <v>68</v>
      </c>
      <c r="G1382" t="s">
        <v>117</v>
      </c>
      <c r="H1382" t="s">
        <v>118</v>
      </c>
      <c r="I1382" s="2">
        <v>447.8867353</v>
      </c>
      <c r="J1382" s="2">
        <f>SUMIF($R$84:$R$110,$A1382,$U$84:$U$110)</f>
        <v>50</v>
      </c>
      <c r="K1382">
        <v>10</v>
      </c>
      <c r="L1382">
        <v>0.13730000000000001</v>
      </c>
      <c r="M1382">
        <f t="shared" si="67"/>
        <v>22.394336765000002</v>
      </c>
      <c r="N1382">
        <f t="shared" si="68"/>
        <v>26934.743755430223</v>
      </c>
    </row>
    <row r="1383" spans="1:14" x14ac:dyDescent="0.3">
      <c r="A1383" t="str">
        <f t="shared" si="66"/>
        <v>주차장노외</v>
      </c>
      <c r="B1383" t="s">
        <v>22</v>
      </c>
      <c r="C1383" t="s">
        <v>23</v>
      </c>
      <c r="D1383" t="s">
        <v>13</v>
      </c>
      <c r="E1383" t="s">
        <v>13</v>
      </c>
      <c r="F1383" t="s">
        <v>68</v>
      </c>
      <c r="G1383" t="s">
        <v>117</v>
      </c>
      <c r="H1383" t="s">
        <v>118</v>
      </c>
      <c r="I1383" s="2">
        <v>146.53518639999999</v>
      </c>
      <c r="J1383" s="2">
        <f>SUMIF($R$84:$R$110,$A1383,$U$84:$U$110)</f>
        <v>50</v>
      </c>
      <c r="K1383">
        <v>10</v>
      </c>
      <c r="L1383">
        <v>0.13730000000000001</v>
      </c>
      <c r="M1383">
        <f t="shared" si="67"/>
        <v>7.3267593199999999</v>
      </c>
      <c r="N1383">
        <f t="shared" si="68"/>
        <v>8812.2451186113594</v>
      </c>
    </row>
    <row r="1384" spans="1:14" x14ac:dyDescent="0.3">
      <c r="A1384" t="str">
        <f t="shared" si="66"/>
        <v>주차장노외</v>
      </c>
      <c r="B1384" t="s">
        <v>22</v>
      </c>
      <c r="C1384" t="s">
        <v>23</v>
      </c>
      <c r="D1384" t="s">
        <v>13</v>
      </c>
      <c r="E1384" t="s">
        <v>13</v>
      </c>
      <c r="F1384" t="s">
        <v>68</v>
      </c>
      <c r="G1384" t="s">
        <v>117</v>
      </c>
      <c r="H1384" t="s">
        <v>118</v>
      </c>
      <c r="I1384" s="2">
        <v>177.1120809</v>
      </c>
      <c r="J1384" s="2">
        <f>SUMIF($R$84:$R$110,$A1384,$U$84:$U$110)</f>
        <v>50</v>
      </c>
      <c r="K1384">
        <v>10</v>
      </c>
      <c r="L1384">
        <v>0.13730000000000001</v>
      </c>
      <c r="M1384">
        <f t="shared" si="67"/>
        <v>8.8556040449999998</v>
      </c>
      <c r="N1384">
        <f t="shared" si="68"/>
        <v>10651.06005391566</v>
      </c>
    </row>
    <row r="1385" spans="1:14" x14ac:dyDescent="0.3">
      <c r="A1385" t="str">
        <f t="shared" si="66"/>
        <v>주차장노외</v>
      </c>
      <c r="B1385" t="s">
        <v>22</v>
      </c>
      <c r="C1385" t="s">
        <v>23</v>
      </c>
      <c r="D1385" t="s">
        <v>13</v>
      </c>
      <c r="E1385" t="s">
        <v>13</v>
      </c>
      <c r="F1385" t="s">
        <v>68</v>
      </c>
      <c r="G1385" t="s">
        <v>117</v>
      </c>
      <c r="H1385" t="s">
        <v>118</v>
      </c>
      <c r="I1385" s="2">
        <v>103.1707504</v>
      </c>
      <c r="J1385" s="2">
        <f>SUMIF($R$84:$R$110,$A1385,$U$84:$U$110)</f>
        <v>50</v>
      </c>
      <c r="K1385">
        <v>10</v>
      </c>
      <c r="L1385">
        <v>0.13730000000000001</v>
      </c>
      <c r="M1385">
        <f t="shared" si="67"/>
        <v>5.1585375200000003</v>
      </c>
      <c r="N1385">
        <f t="shared" si="68"/>
        <v>6204.4206851049612</v>
      </c>
    </row>
    <row r="1386" spans="1:14" x14ac:dyDescent="0.3">
      <c r="A1386" t="str">
        <f t="shared" si="66"/>
        <v>주차장노외</v>
      </c>
      <c r="B1386" t="s">
        <v>22</v>
      </c>
      <c r="C1386" t="s">
        <v>23</v>
      </c>
      <c r="D1386" t="s">
        <v>13</v>
      </c>
      <c r="E1386" t="s">
        <v>13</v>
      </c>
      <c r="F1386" t="s">
        <v>68</v>
      </c>
      <c r="G1386" t="s">
        <v>117</v>
      </c>
      <c r="H1386" t="s">
        <v>118</v>
      </c>
      <c r="I1386" s="2">
        <v>75.513247089999993</v>
      </c>
      <c r="J1386" s="2">
        <f>SUMIF($R$84:$R$110,$A1386,$U$84:$U$110)</f>
        <v>50</v>
      </c>
      <c r="K1386">
        <v>10</v>
      </c>
      <c r="L1386">
        <v>0.13730000000000001</v>
      </c>
      <c r="M1386">
        <f t="shared" si="67"/>
        <v>3.7756623544999997</v>
      </c>
      <c r="N1386">
        <f t="shared" si="68"/>
        <v>4541.1703455501656</v>
      </c>
    </row>
    <row r="1387" spans="1:14" x14ac:dyDescent="0.3">
      <c r="A1387" t="str">
        <f t="shared" si="66"/>
        <v>주차장노외</v>
      </c>
      <c r="B1387" t="s">
        <v>22</v>
      </c>
      <c r="C1387" t="s">
        <v>23</v>
      </c>
      <c r="D1387" t="s">
        <v>13</v>
      </c>
      <c r="E1387" t="s">
        <v>13</v>
      </c>
      <c r="F1387" t="s">
        <v>68</v>
      </c>
      <c r="G1387" t="s">
        <v>117</v>
      </c>
      <c r="H1387" t="s">
        <v>118</v>
      </c>
      <c r="I1387" s="2">
        <v>130.3460206</v>
      </c>
      <c r="J1387" s="2">
        <f>SUMIF($R$84:$R$110,$A1387,$U$84:$U$110)</f>
        <v>50</v>
      </c>
      <c r="K1387">
        <v>10</v>
      </c>
      <c r="L1387">
        <v>0.13730000000000001</v>
      </c>
      <c r="M1387">
        <f t="shared" si="67"/>
        <v>6.5173010300000005</v>
      </c>
      <c r="N1387">
        <f t="shared" si="68"/>
        <v>7838.6707792304405</v>
      </c>
    </row>
    <row r="1388" spans="1:14" x14ac:dyDescent="0.3">
      <c r="A1388" t="str">
        <f t="shared" si="66"/>
        <v>주차장노외</v>
      </c>
      <c r="B1388" t="s">
        <v>22</v>
      </c>
      <c r="C1388" t="s">
        <v>23</v>
      </c>
      <c r="D1388" t="s">
        <v>13</v>
      </c>
      <c r="E1388" t="s">
        <v>13</v>
      </c>
      <c r="F1388" t="s">
        <v>68</v>
      </c>
      <c r="G1388" t="s">
        <v>117</v>
      </c>
      <c r="H1388" t="s">
        <v>118</v>
      </c>
      <c r="I1388" s="2">
        <v>636.95875839999997</v>
      </c>
      <c r="J1388" s="2">
        <f>SUMIF($R$84:$R$110,$A1388,$U$84:$U$110)</f>
        <v>50</v>
      </c>
      <c r="K1388">
        <v>10</v>
      </c>
      <c r="L1388">
        <v>0.13730000000000001</v>
      </c>
      <c r="M1388">
        <f t="shared" si="67"/>
        <v>31.84793792</v>
      </c>
      <c r="N1388">
        <f t="shared" si="68"/>
        <v>38305.043637404167</v>
      </c>
    </row>
    <row r="1389" spans="1:14" x14ac:dyDescent="0.3">
      <c r="A1389" t="str">
        <f t="shared" si="66"/>
        <v>주차장노외</v>
      </c>
      <c r="B1389" t="s">
        <v>22</v>
      </c>
      <c r="C1389" t="s">
        <v>23</v>
      </c>
      <c r="D1389" t="s">
        <v>13</v>
      </c>
      <c r="E1389" t="s">
        <v>13</v>
      </c>
      <c r="F1389" t="s">
        <v>68</v>
      </c>
      <c r="G1389" t="s">
        <v>117</v>
      </c>
      <c r="H1389" t="s">
        <v>118</v>
      </c>
      <c r="I1389" s="2">
        <v>251.58126240000001</v>
      </c>
      <c r="J1389" s="2">
        <f>SUMIF($R$84:$R$110,$A1389,$U$84:$U$110)</f>
        <v>50</v>
      </c>
      <c r="K1389">
        <v>10</v>
      </c>
      <c r="L1389">
        <v>0.13730000000000001</v>
      </c>
      <c r="M1389">
        <f t="shared" si="67"/>
        <v>12.579063120000001</v>
      </c>
      <c r="N1389">
        <f t="shared" si="68"/>
        <v>15129.44300945376</v>
      </c>
    </row>
    <row r="1390" spans="1:14" x14ac:dyDescent="0.3">
      <c r="A1390" t="str">
        <f t="shared" si="66"/>
        <v>주차장노외</v>
      </c>
      <c r="B1390" t="s">
        <v>22</v>
      </c>
      <c r="C1390" t="s">
        <v>23</v>
      </c>
      <c r="D1390" t="s">
        <v>13</v>
      </c>
      <c r="E1390" t="s">
        <v>13</v>
      </c>
      <c r="F1390" t="s">
        <v>68</v>
      </c>
      <c r="G1390" t="s">
        <v>117</v>
      </c>
      <c r="H1390" t="s">
        <v>118</v>
      </c>
      <c r="I1390" s="2">
        <v>287.4297297</v>
      </c>
      <c r="J1390" s="2">
        <f>SUMIF($R$84:$R$110,$A1390,$U$84:$U$110)</f>
        <v>50</v>
      </c>
      <c r="K1390">
        <v>10</v>
      </c>
      <c r="L1390">
        <v>0.13730000000000001</v>
      </c>
      <c r="M1390">
        <f t="shared" si="67"/>
        <v>14.371486485</v>
      </c>
      <c r="N1390">
        <f t="shared" si="68"/>
        <v>17285.276626860781</v>
      </c>
    </row>
    <row r="1391" spans="1:14" x14ac:dyDescent="0.3">
      <c r="A1391" t="str">
        <f t="shared" si="66"/>
        <v>주차장노외</v>
      </c>
      <c r="B1391" t="s">
        <v>22</v>
      </c>
      <c r="C1391" t="s">
        <v>23</v>
      </c>
      <c r="D1391" t="s">
        <v>13</v>
      </c>
      <c r="E1391" t="s">
        <v>13</v>
      </c>
      <c r="F1391" t="s">
        <v>68</v>
      </c>
      <c r="G1391" t="s">
        <v>117</v>
      </c>
      <c r="H1391" t="s">
        <v>118</v>
      </c>
      <c r="I1391" s="2">
        <v>302.8058231</v>
      </c>
      <c r="J1391" s="2">
        <f>SUMIF($R$84:$R$110,$A1391,$U$84:$U$110)</f>
        <v>50</v>
      </c>
      <c r="K1391">
        <v>10</v>
      </c>
      <c r="L1391">
        <v>0.13730000000000001</v>
      </c>
      <c r="M1391">
        <f t="shared" si="67"/>
        <v>15.140291155</v>
      </c>
      <c r="N1391">
        <f t="shared" si="68"/>
        <v>18209.954906093943</v>
      </c>
    </row>
    <row r="1392" spans="1:14" x14ac:dyDescent="0.3">
      <c r="A1392" t="str">
        <f t="shared" si="66"/>
        <v>주차장노외</v>
      </c>
      <c r="B1392" t="s">
        <v>22</v>
      </c>
      <c r="C1392" t="s">
        <v>23</v>
      </c>
      <c r="D1392" t="s">
        <v>13</v>
      </c>
      <c r="E1392" t="s">
        <v>13</v>
      </c>
      <c r="F1392" t="s">
        <v>68</v>
      </c>
      <c r="G1392" t="s">
        <v>117</v>
      </c>
      <c r="H1392" t="s">
        <v>118</v>
      </c>
      <c r="I1392" s="2">
        <v>349.04769349999998</v>
      </c>
      <c r="J1392" s="2">
        <f>SUMIF($R$84:$R$110,$A1392,$U$84:$U$110)</f>
        <v>50</v>
      </c>
      <c r="K1392">
        <v>10</v>
      </c>
      <c r="L1392">
        <v>0.13730000000000001</v>
      </c>
      <c r="M1392">
        <f t="shared" si="67"/>
        <v>17.452384675000001</v>
      </c>
      <c r="N1392">
        <f t="shared" si="68"/>
        <v>20990.820763086904</v>
      </c>
    </row>
    <row r="1393" spans="1:14" x14ac:dyDescent="0.3">
      <c r="A1393" t="str">
        <f t="shared" si="66"/>
        <v>주차장노외</v>
      </c>
      <c r="B1393" t="s">
        <v>22</v>
      </c>
      <c r="C1393" t="s">
        <v>23</v>
      </c>
      <c r="D1393" t="s">
        <v>13</v>
      </c>
      <c r="E1393" t="s">
        <v>13</v>
      </c>
      <c r="F1393" t="s">
        <v>68</v>
      </c>
      <c r="G1393" t="s">
        <v>117</v>
      </c>
      <c r="H1393" t="s">
        <v>118</v>
      </c>
      <c r="I1393" s="2">
        <v>352.39239029999999</v>
      </c>
      <c r="J1393" s="2">
        <f>SUMIF($R$84:$R$110,$A1393,$U$84:$U$110)</f>
        <v>50</v>
      </c>
      <c r="K1393">
        <v>10</v>
      </c>
      <c r="L1393">
        <v>0.13730000000000001</v>
      </c>
      <c r="M1393">
        <f t="shared" si="67"/>
        <v>17.619619515</v>
      </c>
      <c r="N1393">
        <f t="shared" si="68"/>
        <v>21191.962132427219</v>
      </c>
    </row>
    <row r="1394" spans="1:14" x14ac:dyDescent="0.3">
      <c r="A1394" t="str">
        <f t="shared" si="66"/>
        <v>주차장노외</v>
      </c>
      <c r="B1394" t="s">
        <v>22</v>
      </c>
      <c r="C1394" t="s">
        <v>23</v>
      </c>
      <c r="D1394" t="s">
        <v>13</v>
      </c>
      <c r="E1394" t="s">
        <v>13</v>
      </c>
      <c r="F1394" t="s">
        <v>68</v>
      </c>
      <c r="G1394" t="s">
        <v>117</v>
      </c>
      <c r="H1394" t="s">
        <v>118</v>
      </c>
      <c r="I1394" s="2">
        <v>111.9432317</v>
      </c>
      <c r="J1394" s="2">
        <f>SUMIF($R$84:$R$110,$A1394,$U$84:$U$110)</f>
        <v>50</v>
      </c>
      <c r="K1394">
        <v>10</v>
      </c>
      <c r="L1394">
        <v>0.13730000000000001</v>
      </c>
      <c r="M1394">
        <f t="shared" si="67"/>
        <v>5.5971615850000003</v>
      </c>
      <c r="N1394">
        <f t="shared" si="68"/>
        <v>6731.9749020355803</v>
      </c>
    </row>
    <row r="1395" spans="1:14" x14ac:dyDescent="0.3">
      <c r="A1395" t="str">
        <f t="shared" si="66"/>
        <v>주차장노외</v>
      </c>
      <c r="B1395" t="s">
        <v>22</v>
      </c>
      <c r="C1395" t="s">
        <v>23</v>
      </c>
      <c r="D1395" t="s">
        <v>13</v>
      </c>
      <c r="E1395" t="s">
        <v>13</v>
      </c>
      <c r="F1395" t="s">
        <v>68</v>
      </c>
      <c r="G1395" t="s">
        <v>117</v>
      </c>
      <c r="H1395" t="s">
        <v>118</v>
      </c>
      <c r="I1395" s="2">
        <v>68.532111139999998</v>
      </c>
      <c r="J1395" s="2">
        <f>SUMIF($R$84:$R$110,$A1395,$U$84:$U$110)</f>
        <v>50</v>
      </c>
      <c r="K1395">
        <v>10</v>
      </c>
      <c r="L1395">
        <v>0.13730000000000001</v>
      </c>
      <c r="M1395">
        <f t="shared" si="67"/>
        <v>3.4266055570000002</v>
      </c>
      <c r="N1395">
        <f t="shared" si="68"/>
        <v>4121.3429804706366</v>
      </c>
    </row>
    <row r="1396" spans="1:14" x14ac:dyDescent="0.3">
      <c r="A1396" t="str">
        <f t="shared" si="66"/>
        <v>주차장노외</v>
      </c>
      <c r="B1396" t="s">
        <v>22</v>
      </c>
      <c r="C1396" t="s">
        <v>23</v>
      </c>
      <c r="D1396" t="s">
        <v>13</v>
      </c>
      <c r="E1396" t="s">
        <v>13</v>
      </c>
      <c r="F1396" t="s">
        <v>68</v>
      </c>
      <c r="G1396" t="s">
        <v>117</v>
      </c>
      <c r="H1396" t="s">
        <v>118</v>
      </c>
      <c r="I1396" s="2">
        <v>62.179734580000002</v>
      </c>
      <c r="J1396" s="2">
        <f>SUMIF($R$84:$R$110,$A1396,$U$84:$U$110)</f>
        <v>50</v>
      </c>
      <c r="K1396">
        <v>10</v>
      </c>
      <c r="L1396">
        <v>0.13730000000000001</v>
      </c>
      <c r="M1396">
        <f t="shared" si="67"/>
        <v>3.1089867290000002</v>
      </c>
      <c r="N1396">
        <f t="shared" si="68"/>
        <v>3739.3275703312925</v>
      </c>
    </row>
    <row r="1397" spans="1:14" x14ac:dyDescent="0.3">
      <c r="A1397" t="str">
        <f t="shared" si="66"/>
        <v>주차장노외</v>
      </c>
      <c r="B1397" t="s">
        <v>22</v>
      </c>
      <c r="C1397" t="s">
        <v>23</v>
      </c>
      <c r="D1397" t="s">
        <v>13</v>
      </c>
      <c r="E1397" t="s">
        <v>13</v>
      </c>
      <c r="F1397" t="s">
        <v>68</v>
      </c>
      <c r="G1397" t="s">
        <v>117</v>
      </c>
      <c r="H1397" t="s">
        <v>118</v>
      </c>
      <c r="I1397" s="2">
        <v>148.50248020000001</v>
      </c>
      <c r="J1397" s="2">
        <f>SUMIF($R$84:$R$110,$A1397,$U$84:$U$110)</f>
        <v>50</v>
      </c>
      <c r="K1397">
        <v>10</v>
      </c>
      <c r="L1397">
        <v>0.13730000000000001</v>
      </c>
      <c r="M1397">
        <f t="shared" si="67"/>
        <v>7.4251240100000011</v>
      </c>
      <c r="N1397">
        <f t="shared" si="68"/>
        <v>8930.5530527794817</v>
      </c>
    </row>
    <row r="1398" spans="1:14" x14ac:dyDescent="0.3">
      <c r="A1398" t="str">
        <f t="shared" si="66"/>
        <v>주차장노외</v>
      </c>
      <c r="B1398" t="s">
        <v>22</v>
      </c>
      <c r="C1398" t="s">
        <v>23</v>
      </c>
      <c r="D1398" t="s">
        <v>13</v>
      </c>
      <c r="E1398" t="s">
        <v>13</v>
      </c>
      <c r="F1398" t="s">
        <v>68</v>
      </c>
      <c r="G1398" t="s">
        <v>117</v>
      </c>
      <c r="H1398" t="s">
        <v>118</v>
      </c>
      <c r="I1398" s="2">
        <v>100.4003235</v>
      </c>
      <c r="J1398" s="2">
        <f>SUMIF($R$84:$R$110,$A1398,$U$84:$U$110)</f>
        <v>50</v>
      </c>
      <c r="K1398">
        <v>10</v>
      </c>
      <c r="L1398">
        <v>0.13730000000000001</v>
      </c>
      <c r="M1398">
        <f t="shared" si="67"/>
        <v>5.0200161750000003</v>
      </c>
      <c r="N1398">
        <f t="shared" si="68"/>
        <v>6037.8144144489006</v>
      </c>
    </row>
    <row r="1399" spans="1:14" x14ac:dyDescent="0.3">
      <c r="A1399" t="str">
        <f t="shared" si="66"/>
        <v>주차장노외</v>
      </c>
      <c r="B1399" t="s">
        <v>22</v>
      </c>
      <c r="C1399" t="s">
        <v>23</v>
      </c>
      <c r="D1399" t="s">
        <v>13</v>
      </c>
      <c r="E1399" t="s">
        <v>13</v>
      </c>
      <c r="F1399" t="s">
        <v>68</v>
      </c>
      <c r="G1399" t="s">
        <v>117</v>
      </c>
      <c r="H1399" t="s">
        <v>118</v>
      </c>
      <c r="I1399" s="2">
        <v>76.080105869999997</v>
      </c>
      <c r="J1399" s="2">
        <f>SUMIF($R$84:$R$110,$A1399,$U$84:$U$110)</f>
        <v>50</v>
      </c>
      <c r="K1399">
        <v>10</v>
      </c>
      <c r="L1399">
        <v>0.13730000000000001</v>
      </c>
      <c r="M1399">
        <f t="shared" si="67"/>
        <v>3.8040052934999999</v>
      </c>
      <c r="N1399">
        <f t="shared" si="68"/>
        <v>4575.259758746538</v>
      </c>
    </row>
    <row r="1400" spans="1:14" x14ac:dyDescent="0.3">
      <c r="A1400" t="str">
        <f t="shared" si="66"/>
        <v>주차장노외</v>
      </c>
      <c r="B1400" t="s">
        <v>22</v>
      </c>
      <c r="C1400" t="s">
        <v>23</v>
      </c>
      <c r="D1400" t="s">
        <v>13</v>
      </c>
      <c r="E1400" t="s">
        <v>13</v>
      </c>
      <c r="F1400" t="s">
        <v>68</v>
      </c>
      <c r="G1400" t="s">
        <v>117</v>
      </c>
      <c r="H1400" t="s">
        <v>118</v>
      </c>
      <c r="I1400" s="2">
        <v>130.3032125</v>
      </c>
      <c r="J1400" s="2">
        <f>SUMIF($R$84:$R$110,$A1400,$U$84:$U$110)</f>
        <v>50</v>
      </c>
      <c r="K1400">
        <v>10</v>
      </c>
      <c r="L1400">
        <v>0.13730000000000001</v>
      </c>
      <c r="M1400">
        <f t="shared" si="67"/>
        <v>6.515160625</v>
      </c>
      <c r="N1400">
        <f t="shared" si="68"/>
        <v>7836.0964113975006</v>
      </c>
    </row>
    <row r="1401" spans="1:14" x14ac:dyDescent="0.3">
      <c r="A1401" t="str">
        <f t="shared" si="66"/>
        <v>주차장노외</v>
      </c>
      <c r="B1401" t="s">
        <v>22</v>
      </c>
      <c r="C1401" t="s">
        <v>23</v>
      </c>
      <c r="D1401" t="s">
        <v>13</v>
      </c>
      <c r="E1401" t="s">
        <v>13</v>
      </c>
      <c r="F1401" t="s">
        <v>68</v>
      </c>
      <c r="G1401" t="s">
        <v>117</v>
      </c>
      <c r="H1401" t="s">
        <v>118</v>
      </c>
      <c r="I1401" s="2">
        <v>141.3451158</v>
      </c>
      <c r="J1401" s="2">
        <f>SUMIF($R$84:$R$110,$A1401,$U$84:$U$110)</f>
        <v>50</v>
      </c>
      <c r="K1401">
        <v>10</v>
      </c>
      <c r="L1401">
        <v>0.13730000000000001</v>
      </c>
      <c r="M1401">
        <f t="shared" si="67"/>
        <v>7.0672557900000008</v>
      </c>
      <c r="N1401">
        <f t="shared" si="68"/>
        <v>8500.1277669109222</v>
      </c>
    </row>
    <row r="1402" spans="1:14" x14ac:dyDescent="0.3">
      <c r="A1402" t="str">
        <f t="shared" si="66"/>
        <v>주차장노외</v>
      </c>
      <c r="B1402" t="s">
        <v>22</v>
      </c>
      <c r="C1402" t="s">
        <v>23</v>
      </c>
      <c r="D1402" t="s">
        <v>13</v>
      </c>
      <c r="E1402" t="s">
        <v>13</v>
      </c>
      <c r="F1402" t="s">
        <v>68</v>
      </c>
      <c r="G1402" t="s">
        <v>117</v>
      </c>
      <c r="H1402" t="s">
        <v>118</v>
      </c>
      <c r="I1402" s="2">
        <v>84.729584489999993</v>
      </c>
      <c r="J1402" s="2">
        <f>SUMIF($R$84:$R$110,$A1402,$U$84:$U$110)</f>
        <v>50</v>
      </c>
      <c r="K1402">
        <v>10</v>
      </c>
      <c r="L1402">
        <v>0.13730000000000001</v>
      </c>
      <c r="M1402">
        <f t="shared" si="67"/>
        <v>4.2364792245</v>
      </c>
      <c r="N1402">
        <f t="shared" si="68"/>
        <v>5095.4169143089266</v>
      </c>
    </row>
    <row r="1403" spans="1:14" x14ac:dyDescent="0.3">
      <c r="A1403" t="str">
        <f t="shared" si="66"/>
        <v>주차장노외</v>
      </c>
      <c r="B1403" t="s">
        <v>22</v>
      </c>
      <c r="C1403" t="s">
        <v>23</v>
      </c>
      <c r="D1403" t="s">
        <v>13</v>
      </c>
      <c r="E1403" t="s">
        <v>13</v>
      </c>
      <c r="F1403" t="s">
        <v>68</v>
      </c>
      <c r="G1403" t="s">
        <v>117</v>
      </c>
      <c r="H1403" t="s">
        <v>118</v>
      </c>
      <c r="I1403" s="2">
        <v>33.96647462</v>
      </c>
      <c r="J1403" s="2">
        <f>SUMIF($R$84:$R$110,$A1403,$U$84:$U$110)</f>
        <v>50</v>
      </c>
      <c r="K1403">
        <v>10</v>
      </c>
      <c r="L1403">
        <v>0.13730000000000001</v>
      </c>
      <c r="M1403">
        <f t="shared" si="67"/>
        <v>1.6983237310000001</v>
      </c>
      <c r="N1403">
        <f t="shared" si="68"/>
        <v>2042.6554708127883</v>
      </c>
    </row>
    <row r="1404" spans="1:14" x14ac:dyDescent="0.3">
      <c r="A1404" t="str">
        <f t="shared" si="66"/>
        <v>주차장노외</v>
      </c>
      <c r="B1404" t="s">
        <v>22</v>
      </c>
      <c r="C1404" t="s">
        <v>23</v>
      </c>
      <c r="D1404" t="s">
        <v>13</v>
      </c>
      <c r="E1404" t="s">
        <v>13</v>
      </c>
      <c r="F1404" t="s">
        <v>68</v>
      </c>
      <c r="G1404" t="s">
        <v>117</v>
      </c>
      <c r="H1404" t="s">
        <v>118</v>
      </c>
      <c r="I1404" s="2">
        <v>70.397059889999994</v>
      </c>
      <c r="J1404" s="2">
        <f>SUMIF($R$84:$R$110,$A1404,$U$84:$U$110)</f>
        <v>50</v>
      </c>
      <c r="K1404">
        <v>10</v>
      </c>
      <c r="L1404">
        <v>0.13730000000000001</v>
      </c>
      <c r="M1404">
        <f t="shared" si="67"/>
        <v>3.5198529944999999</v>
      </c>
      <c r="N1404">
        <f t="shared" si="68"/>
        <v>4233.4961494288855</v>
      </c>
    </row>
    <row r="1405" spans="1:14" x14ac:dyDescent="0.3">
      <c r="A1405" t="str">
        <f t="shared" si="66"/>
        <v>주차장노외</v>
      </c>
      <c r="B1405" t="s">
        <v>22</v>
      </c>
      <c r="C1405" t="s">
        <v>23</v>
      </c>
      <c r="D1405" t="s">
        <v>13</v>
      </c>
      <c r="E1405" t="s">
        <v>13</v>
      </c>
      <c r="F1405" t="s">
        <v>68</v>
      </c>
      <c r="G1405" t="s">
        <v>117</v>
      </c>
      <c r="H1405" t="s">
        <v>118</v>
      </c>
      <c r="I1405" s="2">
        <v>169.59169549999999</v>
      </c>
      <c r="J1405" s="2">
        <f>SUMIF($R$84:$R$110,$A1405,$U$84:$U$110)</f>
        <v>50</v>
      </c>
      <c r="K1405">
        <v>10</v>
      </c>
      <c r="L1405">
        <v>0.13730000000000001</v>
      </c>
      <c r="M1405">
        <f t="shared" si="67"/>
        <v>8.4795847749999993</v>
      </c>
      <c r="N1405">
        <f t="shared" si="68"/>
        <v>10198.803628961699</v>
      </c>
    </row>
    <row r="1406" spans="1:14" x14ac:dyDescent="0.3">
      <c r="A1406" t="str">
        <f t="shared" si="66"/>
        <v>주차장노외</v>
      </c>
      <c r="B1406" t="s">
        <v>22</v>
      </c>
      <c r="C1406" t="s">
        <v>23</v>
      </c>
      <c r="D1406" t="s">
        <v>13</v>
      </c>
      <c r="E1406" t="s">
        <v>13</v>
      </c>
      <c r="F1406" t="s">
        <v>68</v>
      </c>
      <c r="G1406" t="s">
        <v>117</v>
      </c>
      <c r="H1406" t="s">
        <v>118</v>
      </c>
      <c r="I1406" s="2">
        <v>205.92672859999999</v>
      </c>
      <c r="J1406" s="2">
        <f>SUMIF($R$84:$R$110,$A1406,$U$84:$U$110)</f>
        <v>50</v>
      </c>
      <c r="K1406">
        <v>10</v>
      </c>
      <c r="L1406">
        <v>0.13730000000000001</v>
      </c>
      <c r="M1406">
        <f t="shared" si="67"/>
        <v>10.29633643</v>
      </c>
      <c r="N1406">
        <f t="shared" si="68"/>
        <v>12383.89804850964</v>
      </c>
    </row>
    <row r="1407" spans="1:14" x14ac:dyDescent="0.3">
      <c r="A1407" t="str">
        <f t="shared" si="66"/>
        <v>주차장노외</v>
      </c>
      <c r="B1407" t="s">
        <v>22</v>
      </c>
      <c r="C1407" t="s">
        <v>23</v>
      </c>
      <c r="D1407" t="s">
        <v>13</v>
      </c>
      <c r="E1407" t="s">
        <v>13</v>
      </c>
      <c r="F1407" t="s">
        <v>68</v>
      </c>
      <c r="G1407" t="s">
        <v>117</v>
      </c>
      <c r="H1407" t="s">
        <v>118</v>
      </c>
      <c r="I1407" s="2">
        <v>119.17352169999999</v>
      </c>
      <c r="J1407" s="2">
        <f>SUMIF($R$84:$R$110,$A1407,$U$84:$U$110)</f>
        <v>50</v>
      </c>
      <c r="K1407">
        <v>10</v>
      </c>
      <c r="L1407">
        <v>0.13730000000000001</v>
      </c>
      <c r="M1407">
        <f t="shared" si="67"/>
        <v>5.9586760850000005</v>
      </c>
      <c r="N1407">
        <f t="shared" si="68"/>
        <v>7166.7857438815799</v>
      </c>
    </row>
    <row r="1408" spans="1:14" x14ac:dyDescent="0.3">
      <c r="A1408" t="str">
        <f t="shared" si="66"/>
        <v>주차장노외</v>
      </c>
      <c r="B1408" t="s">
        <v>22</v>
      </c>
      <c r="C1408" t="s">
        <v>23</v>
      </c>
      <c r="D1408" t="s">
        <v>13</v>
      </c>
      <c r="E1408" t="s">
        <v>13</v>
      </c>
      <c r="F1408" t="s">
        <v>68</v>
      </c>
      <c r="G1408" t="s">
        <v>117</v>
      </c>
      <c r="H1408" t="s">
        <v>118</v>
      </c>
      <c r="I1408" s="2">
        <v>141.90810429999999</v>
      </c>
      <c r="J1408" s="2">
        <f>SUMIF($R$84:$R$110,$A1408,$U$84:$U$110)</f>
        <v>50</v>
      </c>
      <c r="K1408">
        <v>10</v>
      </c>
      <c r="L1408">
        <v>0.13730000000000001</v>
      </c>
      <c r="M1408">
        <f t="shared" si="67"/>
        <v>7.0954052149999995</v>
      </c>
      <c r="N1408">
        <f t="shared" si="68"/>
        <v>8533.9844315308201</v>
      </c>
    </row>
    <row r="1409" spans="1:14" x14ac:dyDescent="0.3">
      <c r="A1409" t="str">
        <f t="shared" si="66"/>
        <v>주차장노외</v>
      </c>
      <c r="B1409" t="s">
        <v>22</v>
      </c>
      <c r="C1409" t="s">
        <v>23</v>
      </c>
      <c r="D1409" t="s">
        <v>13</v>
      </c>
      <c r="E1409" t="s">
        <v>13</v>
      </c>
      <c r="F1409" t="s">
        <v>68</v>
      </c>
      <c r="G1409" t="s">
        <v>117</v>
      </c>
      <c r="H1409" t="s">
        <v>118</v>
      </c>
      <c r="I1409" s="2">
        <v>33.459309419999997</v>
      </c>
      <c r="J1409" s="2">
        <f>SUMIF($R$84:$R$110,$A1409,$U$84:$U$110)</f>
        <v>50</v>
      </c>
      <c r="K1409">
        <v>10</v>
      </c>
      <c r="L1409">
        <v>0.13730000000000001</v>
      </c>
      <c r="M1409">
        <f t="shared" si="67"/>
        <v>1.6729654709999999</v>
      </c>
      <c r="N1409">
        <f t="shared" si="68"/>
        <v>2012.155874314308</v>
      </c>
    </row>
    <row r="1410" spans="1:14" x14ac:dyDescent="0.3">
      <c r="A1410" t="str">
        <f t="shared" si="66"/>
        <v>주차장노외</v>
      </c>
      <c r="B1410" t="s">
        <v>22</v>
      </c>
      <c r="C1410" t="s">
        <v>23</v>
      </c>
      <c r="D1410" t="s">
        <v>13</v>
      </c>
      <c r="E1410" t="s">
        <v>13</v>
      </c>
      <c r="F1410" t="s">
        <v>68</v>
      </c>
      <c r="G1410" t="s">
        <v>117</v>
      </c>
      <c r="H1410" t="s">
        <v>118</v>
      </c>
      <c r="I1410" s="2">
        <v>273.4793047</v>
      </c>
      <c r="J1410" s="2">
        <f>SUMIF($R$84:$R$110,$A1410,$U$84:$U$110)</f>
        <v>50</v>
      </c>
      <c r="K1410">
        <v>10</v>
      </c>
      <c r="L1410">
        <v>0.13730000000000001</v>
      </c>
      <c r="M1410">
        <f t="shared" si="67"/>
        <v>13.673965235000001</v>
      </c>
      <c r="N1410">
        <f t="shared" si="68"/>
        <v>16446.334338465782</v>
      </c>
    </row>
    <row r="1411" spans="1:14" x14ac:dyDescent="0.3">
      <c r="A1411" t="str">
        <f t="shared" si="66"/>
        <v>주차장노외</v>
      </c>
      <c r="B1411" t="s">
        <v>22</v>
      </c>
      <c r="C1411" t="s">
        <v>23</v>
      </c>
      <c r="D1411" t="s">
        <v>13</v>
      </c>
      <c r="E1411" t="s">
        <v>13</v>
      </c>
      <c r="F1411" t="s">
        <v>68</v>
      </c>
      <c r="G1411" t="s">
        <v>117</v>
      </c>
      <c r="H1411" t="s">
        <v>118</v>
      </c>
      <c r="I1411" s="2">
        <v>24.581045899999999</v>
      </c>
      <c r="J1411" s="2">
        <f>SUMIF($R$84:$R$110,$A1411,$U$84:$U$110)</f>
        <v>50</v>
      </c>
      <c r="K1411">
        <v>10</v>
      </c>
      <c r="L1411">
        <v>0.13730000000000001</v>
      </c>
      <c r="M1411">
        <f t="shared" si="67"/>
        <v>1.229052295</v>
      </c>
      <c r="N1411">
        <f t="shared" si="68"/>
        <v>1478.24018970666</v>
      </c>
    </row>
    <row r="1412" spans="1:14" x14ac:dyDescent="0.3">
      <c r="A1412" t="str">
        <f t="shared" ref="A1412:A1475" si="69">B1412&amp;C1412</f>
        <v>주차장노외</v>
      </c>
      <c r="B1412" t="s">
        <v>22</v>
      </c>
      <c r="C1412" t="s">
        <v>23</v>
      </c>
      <c r="D1412" t="s">
        <v>13</v>
      </c>
      <c r="E1412" t="s">
        <v>13</v>
      </c>
      <c r="F1412" t="s">
        <v>68</v>
      </c>
      <c r="G1412" t="s">
        <v>117</v>
      </c>
      <c r="H1412" t="s">
        <v>118</v>
      </c>
      <c r="I1412" s="2">
        <v>235.53378710000001</v>
      </c>
      <c r="J1412" s="2">
        <f>SUMIF($R$84:$R$110,$A1412,$U$84:$U$110)</f>
        <v>50</v>
      </c>
      <c r="K1412">
        <v>10</v>
      </c>
      <c r="L1412">
        <v>0.13730000000000001</v>
      </c>
      <c r="M1412">
        <f t="shared" ref="M1412:M1475" si="70">I1412*(J1412/100)*(1/K1412)</f>
        <v>11.776689355000002</v>
      </c>
      <c r="N1412">
        <f t="shared" ref="N1412:N1475" si="71">M1412*L1412*8760</f>
        <v>14164.389568347542</v>
      </c>
    </row>
    <row r="1413" spans="1:14" x14ac:dyDescent="0.3">
      <c r="A1413" t="str">
        <f t="shared" si="69"/>
        <v>주차장노외</v>
      </c>
      <c r="B1413" t="s">
        <v>22</v>
      </c>
      <c r="C1413" t="s">
        <v>23</v>
      </c>
      <c r="D1413" t="s">
        <v>13</v>
      </c>
      <c r="E1413" t="s">
        <v>13</v>
      </c>
      <c r="F1413" t="s">
        <v>68</v>
      </c>
      <c r="G1413" t="s">
        <v>117</v>
      </c>
      <c r="H1413" t="s">
        <v>118</v>
      </c>
      <c r="I1413" s="2">
        <v>37.855615360000002</v>
      </c>
      <c r="J1413" s="2">
        <f>SUMIF($R$84:$R$110,$A1413,$U$84:$U$110)</f>
        <v>50</v>
      </c>
      <c r="K1413">
        <v>10</v>
      </c>
      <c r="L1413">
        <v>0.13730000000000001</v>
      </c>
      <c r="M1413">
        <f t="shared" si="70"/>
        <v>1.8927807680000002</v>
      </c>
      <c r="N1413">
        <f t="shared" si="71"/>
        <v>2276.5382831504644</v>
      </c>
    </row>
    <row r="1414" spans="1:14" x14ac:dyDescent="0.3">
      <c r="A1414" t="str">
        <f t="shared" si="69"/>
        <v>주차장노외</v>
      </c>
      <c r="B1414" t="s">
        <v>22</v>
      </c>
      <c r="C1414" t="s">
        <v>23</v>
      </c>
      <c r="D1414" t="s">
        <v>13</v>
      </c>
      <c r="E1414" t="s">
        <v>13</v>
      </c>
      <c r="F1414" t="s">
        <v>68</v>
      </c>
      <c r="G1414" t="s">
        <v>117</v>
      </c>
      <c r="H1414" t="s">
        <v>118</v>
      </c>
      <c r="I1414" s="2">
        <v>35.712717789999999</v>
      </c>
      <c r="J1414" s="2">
        <f>SUMIF($R$84:$R$110,$A1414,$U$84:$U$110)</f>
        <v>50</v>
      </c>
      <c r="K1414">
        <v>10</v>
      </c>
      <c r="L1414">
        <v>0.13730000000000001</v>
      </c>
      <c r="M1414">
        <f t="shared" si="70"/>
        <v>1.7856358895</v>
      </c>
      <c r="N1414">
        <f t="shared" si="71"/>
        <v>2147.6699948243458</v>
      </c>
    </row>
    <row r="1415" spans="1:14" x14ac:dyDescent="0.3">
      <c r="A1415" t="str">
        <f t="shared" si="69"/>
        <v>주차장노외</v>
      </c>
      <c r="B1415" t="s">
        <v>22</v>
      </c>
      <c r="C1415" t="s">
        <v>23</v>
      </c>
      <c r="D1415" t="s">
        <v>13</v>
      </c>
      <c r="E1415" t="s">
        <v>13</v>
      </c>
      <c r="F1415" t="s">
        <v>68</v>
      </c>
      <c r="G1415" t="s">
        <v>117</v>
      </c>
      <c r="H1415" t="s">
        <v>118</v>
      </c>
      <c r="I1415" s="2">
        <v>166.32013480000001</v>
      </c>
      <c r="J1415" s="2">
        <f>SUMIF($R$84:$R$110,$A1415,$U$84:$U$110)</f>
        <v>50</v>
      </c>
      <c r="K1415">
        <v>10</v>
      </c>
      <c r="L1415">
        <v>0.13730000000000001</v>
      </c>
      <c r="M1415">
        <f t="shared" si="70"/>
        <v>8.3160067400000006</v>
      </c>
      <c r="N1415">
        <f t="shared" si="71"/>
        <v>10002.060474521521</v>
      </c>
    </row>
    <row r="1416" spans="1:14" x14ac:dyDescent="0.3">
      <c r="A1416" t="str">
        <f t="shared" si="69"/>
        <v>주차장노외</v>
      </c>
      <c r="B1416" t="s">
        <v>22</v>
      </c>
      <c r="C1416" t="s">
        <v>23</v>
      </c>
      <c r="D1416" t="s">
        <v>13</v>
      </c>
      <c r="E1416" t="s">
        <v>13</v>
      </c>
      <c r="F1416" t="s">
        <v>68</v>
      </c>
      <c r="G1416" t="s">
        <v>117</v>
      </c>
      <c r="H1416" t="s">
        <v>118</v>
      </c>
      <c r="I1416" s="2">
        <v>176.4126953</v>
      </c>
      <c r="J1416" s="2">
        <f>SUMIF($R$84:$R$110,$A1416,$U$84:$U$110)</f>
        <v>50</v>
      </c>
      <c r="K1416">
        <v>10</v>
      </c>
      <c r="L1416">
        <v>0.13730000000000001</v>
      </c>
      <c r="M1416">
        <f t="shared" si="70"/>
        <v>8.8206347649999994</v>
      </c>
      <c r="N1416">
        <f t="shared" si="71"/>
        <v>10609.000822334221</v>
      </c>
    </row>
    <row r="1417" spans="1:14" x14ac:dyDescent="0.3">
      <c r="A1417" t="str">
        <f t="shared" si="69"/>
        <v>주차장노외</v>
      </c>
      <c r="B1417" t="s">
        <v>22</v>
      </c>
      <c r="C1417" t="s">
        <v>23</v>
      </c>
      <c r="D1417" t="s">
        <v>13</v>
      </c>
      <c r="E1417" t="s">
        <v>13</v>
      </c>
      <c r="F1417" t="s">
        <v>68</v>
      </c>
      <c r="G1417" t="s">
        <v>117</v>
      </c>
      <c r="H1417" t="s">
        <v>118</v>
      </c>
      <c r="I1417" s="2">
        <v>101.83237200000001</v>
      </c>
      <c r="J1417" s="2">
        <f>SUMIF($R$84:$R$110,$A1417,$U$84:$U$110)</f>
        <v>50</v>
      </c>
      <c r="K1417">
        <v>10</v>
      </c>
      <c r="L1417">
        <v>0.13730000000000001</v>
      </c>
      <c r="M1417">
        <f t="shared" si="70"/>
        <v>5.0916186000000003</v>
      </c>
      <c r="N1417">
        <f t="shared" si="71"/>
        <v>6123.9340879128004</v>
      </c>
    </row>
    <row r="1418" spans="1:14" x14ac:dyDescent="0.3">
      <c r="A1418" t="str">
        <f t="shared" si="69"/>
        <v>주차장노외</v>
      </c>
      <c r="B1418" t="s">
        <v>22</v>
      </c>
      <c r="C1418" t="s">
        <v>23</v>
      </c>
      <c r="D1418" t="s">
        <v>13</v>
      </c>
      <c r="E1418" t="s">
        <v>13</v>
      </c>
      <c r="F1418" t="s">
        <v>68</v>
      </c>
      <c r="G1418" t="s">
        <v>117</v>
      </c>
      <c r="H1418" t="s">
        <v>118</v>
      </c>
      <c r="I1418" s="2">
        <v>94.12690508</v>
      </c>
      <c r="J1418" s="2">
        <f>SUMIF($R$84:$R$110,$A1418,$U$84:$U$110)</f>
        <v>50</v>
      </c>
      <c r="K1418">
        <v>10</v>
      </c>
      <c r="L1418">
        <v>0.13730000000000001</v>
      </c>
      <c r="M1418">
        <f t="shared" si="70"/>
        <v>4.7063452540000004</v>
      </c>
      <c r="N1418">
        <f t="shared" si="71"/>
        <v>5660.5473415579927</v>
      </c>
    </row>
    <row r="1419" spans="1:14" x14ac:dyDescent="0.3">
      <c r="A1419" t="str">
        <f t="shared" si="69"/>
        <v>주차장노외</v>
      </c>
      <c r="B1419" t="s">
        <v>22</v>
      </c>
      <c r="C1419" t="s">
        <v>23</v>
      </c>
      <c r="D1419" t="s">
        <v>13</v>
      </c>
      <c r="E1419" t="s">
        <v>13</v>
      </c>
      <c r="F1419" t="s">
        <v>68</v>
      </c>
      <c r="G1419" t="s">
        <v>117</v>
      </c>
      <c r="H1419" t="s">
        <v>118</v>
      </c>
      <c r="I1419" s="2">
        <v>35.471675500000003</v>
      </c>
      <c r="J1419" s="2">
        <f>SUMIF($R$84:$R$110,$A1419,$U$84:$U$110)</f>
        <v>50</v>
      </c>
      <c r="K1419">
        <v>10</v>
      </c>
      <c r="L1419">
        <v>0.13730000000000001</v>
      </c>
      <c r="M1419">
        <f t="shared" si="70"/>
        <v>1.7735837750000003</v>
      </c>
      <c r="N1419">
        <f t="shared" si="71"/>
        <v>2133.1743382137006</v>
      </c>
    </row>
    <row r="1420" spans="1:14" x14ac:dyDescent="0.3">
      <c r="A1420" t="str">
        <f t="shared" si="69"/>
        <v>주차장노외</v>
      </c>
      <c r="B1420" t="s">
        <v>22</v>
      </c>
      <c r="C1420" t="s">
        <v>23</v>
      </c>
      <c r="D1420" t="s">
        <v>13</v>
      </c>
      <c r="E1420" t="s">
        <v>13</v>
      </c>
      <c r="F1420" t="s">
        <v>68</v>
      </c>
      <c r="G1420" t="s">
        <v>117</v>
      </c>
      <c r="H1420" t="s">
        <v>118</v>
      </c>
      <c r="I1420" s="2">
        <v>34.037601590000001</v>
      </c>
      <c r="J1420" s="2">
        <f>SUMIF($R$84:$R$110,$A1420,$U$84:$U$110)</f>
        <v>50</v>
      </c>
      <c r="K1420">
        <v>10</v>
      </c>
      <c r="L1420">
        <v>0.13730000000000001</v>
      </c>
      <c r="M1420">
        <f t="shared" si="70"/>
        <v>1.7018800795000002</v>
      </c>
      <c r="N1420">
        <f t="shared" si="71"/>
        <v>2046.9328618584664</v>
      </c>
    </row>
    <row r="1421" spans="1:14" x14ac:dyDescent="0.3">
      <c r="A1421" t="str">
        <f t="shared" si="69"/>
        <v>주차장노외</v>
      </c>
      <c r="B1421" t="s">
        <v>22</v>
      </c>
      <c r="C1421" t="s">
        <v>23</v>
      </c>
      <c r="D1421" t="s">
        <v>13</v>
      </c>
      <c r="E1421" t="s">
        <v>13</v>
      </c>
      <c r="F1421" t="s">
        <v>68</v>
      </c>
      <c r="G1421" t="s">
        <v>117</v>
      </c>
      <c r="H1421" t="s">
        <v>118</v>
      </c>
      <c r="I1421" s="2">
        <v>75.170840720000001</v>
      </c>
      <c r="J1421" s="2">
        <f>SUMIF($R$84:$R$110,$A1421,$U$84:$U$110)</f>
        <v>50</v>
      </c>
      <c r="K1421">
        <v>10</v>
      </c>
      <c r="L1421">
        <v>0.13730000000000001</v>
      </c>
      <c r="M1421">
        <f t="shared" si="70"/>
        <v>3.7585420360000001</v>
      </c>
      <c r="N1421">
        <f t="shared" si="71"/>
        <v>4520.5789167149287</v>
      </c>
    </row>
    <row r="1422" spans="1:14" x14ac:dyDescent="0.3">
      <c r="A1422" t="str">
        <f t="shared" si="69"/>
        <v>주차장노외</v>
      </c>
      <c r="B1422" t="s">
        <v>22</v>
      </c>
      <c r="C1422" t="s">
        <v>23</v>
      </c>
      <c r="D1422" t="s">
        <v>13</v>
      </c>
      <c r="E1422" t="s">
        <v>13</v>
      </c>
      <c r="F1422" t="s">
        <v>68</v>
      </c>
      <c r="G1422" t="s">
        <v>117</v>
      </c>
      <c r="H1422" t="s">
        <v>118</v>
      </c>
      <c r="I1422" s="2">
        <v>101.0784606</v>
      </c>
      <c r="J1422" s="2">
        <f>SUMIF($R$84:$R$110,$A1422,$U$84:$U$110)</f>
        <v>50</v>
      </c>
      <c r="K1422">
        <v>10</v>
      </c>
      <c r="L1422">
        <v>0.13730000000000001</v>
      </c>
      <c r="M1422">
        <f t="shared" si="70"/>
        <v>5.05392303</v>
      </c>
      <c r="N1422">
        <f t="shared" si="71"/>
        <v>6078.5958164864405</v>
      </c>
    </row>
    <row r="1423" spans="1:14" x14ac:dyDescent="0.3">
      <c r="A1423" t="str">
        <f t="shared" si="69"/>
        <v>주차장노외</v>
      </c>
      <c r="B1423" t="s">
        <v>22</v>
      </c>
      <c r="C1423" t="s">
        <v>23</v>
      </c>
      <c r="D1423" t="s">
        <v>13</v>
      </c>
      <c r="E1423" t="s">
        <v>13</v>
      </c>
      <c r="F1423" t="s">
        <v>68</v>
      </c>
      <c r="G1423" t="s">
        <v>117</v>
      </c>
      <c r="H1423" t="s">
        <v>118</v>
      </c>
      <c r="I1423" s="2">
        <v>36.08352524</v>
      </c>
      <c r="J1423" s="2">
        <f>SUMIF($R$84:$R$110,$A1423,$U$84:$U$110)</f>
        <v>50</v>
      </c>
      <c r="K1423">
        <v>10</v>
      </c>
      <c r="L1423">
        <v>0.13730000000000001</v>
      </c>
      <c r="M1423">
        <f t="shared" si="70"/>
        <v>1.8041762620000001</v>
      </c>
      <c r="N1423">
        <f t="shared" si="71"/>
        <v>2169.9693907679762</v>
      </c>
    </row>
    <row r="1424" spans="1:14" x14ac:dyDescent="0.3">
      <c r="A1424" t="str">
        <f t="shared" si="69"/>
        <v>주차장노외</v>
      </c>
      <c r="B1424" t="s">
        <v>22</v>
      </c>
      <c r="C1424" t="s">
        <v>23</v>
      </c>
      <c r="D1424" t="s">
        <v>13</v>
      </c>
      <c r="E1424" t="s">
        <v>13</v>
      </c>
      <c r="F1424" t="s">
        <v>68</v>
      </c>
      <c r="G1424" t="s">
        <v>117</v>
      </c>
      <c r="H1424" t="s">
        <v>118</v>
      </c>
      <c r="I1424" s="2">
        <v>68.846417700000003</v>
      </c>
      <c r="J1424" s="2">
        <f>SUMIF($R$84:$R$110,$A1424,$U$84:$U$110)</f>
        <v>50</v>
      </c>
      <c r="K1424">
        <v>10</v>
      </c>
      <c r="L1424">
        <v>0.13730000000000001</v>
      </c>
      <c r="M1424">
        <f t="shared" si="70"/>
        <v>3.4423208850000004</v>
      </c>
      <c r="N1424">
        <f t="shared" si="71"/>
        <v>4140.2445597919805</v>
      </c>
    </row>
    <row r="1425" spans="1:14" x14ac:dyDescent="0.3">
      <c r="A1425" t="str">
        <f t="shared" si="69"/>
        <v>주차장노외</v>
      </c>
      <c r="B1425" t="s">
        <v>22</v>
      </c>
      <c r="C1425" t="s">
        <v>23</v>
      </c>
      <c r="D1425" t="s">
        <v>13</v>
      </c>
      <c r="E1425" t="s">
        <v>13</v>
      </c>
      <c r="F1425" t="s">
        <v>68</v>
      </c>
      <c r="G1425" t="s">
        <v>117</v>
      </c>
      <c r="H1425" t="s">
        <v>118</v>
      </c>
      <c r="I1425" s="2">
        <v>248.48342729999999</v>
      </c>
      <c r="J1425" s="2">
        <f>SUMIF($R$84:$R$110,$A1425,$U$84:$U$110)</f>
        <v>50</v>
      </c>
      <c r="K1425">
        <v>10</v>
      </c>
      <c r="L1425">
        <v>0.13730000000000001</v>
      </c>
      <c r="M1425">
        <f t="shared" si="70"/>
        <v>12.424171364999999</v>
      </c>
      <c r="N1425">
        <f t="shared" si="71"/>
        <v>14943.147260911021</v>
      </c>
    </row>
    <row r="1426" spans="1:14" x14ac:dyDescent="0.3">
      <c r="A1426" t="str">
        <f t="shared" si="69"/>
        <v>주차장노외</v>
      </c>
      <c r="B1426" t="s">
        <v>22</v>
      </c>
      <c r="C1426" t="s">
        <v>23</v>
      </c>
      <c r="D1426" t="s">
        <v>13</v>
      </c>
      <c r="E1426" t="s">
        <v>13</v>
      </c>
      <c r="F1426" t="s">
        <v>68</v>
      </c>
      <c r="G1426" t="s">
        <v>117</v>
      </c>
      <c r="H1426" t="s">
        <v>118</v>
      </c>
      <c r="I1426" s="2">
        <v>59.593688409999999</v>
      </c>
      <c r="J1426" s="2">
        <f>SUMIF($R$84:$R$110,$A1426,$U$84:$U$110)</f>
        <v>50</v>
      </c>
      <c r="K1426">
        <v>10</v>
      </c>
      <c r="L1426">
        <v>0.13730000000000001</v>
      </c>
      <c r="M1426">
        <f t="shared" si="70"/>
        <v>2.9796844204999999</v>
      </c>
      <c r="N1426">
        <f t="shared" si="71"/>
        <v>3583.8094773875341</v>
      </c>
    </row>
    <row r="1427" spans="1:14" x14ac:dyDescent="0.3">
      <c r="A1427" t="str">
        <f t="shared" si="69"/>
        <v>주차장노외</v>
      </c>
      <c r="B1427" t="s">
        <v>22</v>
      </c>
      <c r="C1427" t="s">
        <v>23</v>
      </c>
      <c r="D1427" t="s">
        <v>13</v>
      </c>
      <c r="E1427" t="s">
        <v>13</v>
      </c>
      <c r="F1427" t="s">
        <v>68</v>
      </c>
      <c r="G1427" t="s">
        <v>117</v>
      </c>
      <c r="H1427" t="s">
        <v>118</v>
      </c>
      <c r="I1427" s="2">
        <v>171.61900120000001</v>
      </c>
      <c r="J1427" s="2">
        <f>SUMIF($R$84:$R$110,$A1427,$U$84:$U$110)</f>
        <v>50</v>
      </c>
      <c r="K1427">
        <v>10</v>
      </c>
      <c r="L1427">
        <v>0.13730000000000001</v>
      </c>
      <c r="M1427">
        <f t="shared" si="70"/>
        <v>8.580950060000001</v>
      </c>
      <c r="N1427">
        <f t="shared" si="71"/>
        <v>10320.720522764883</v>
      </c>
    </row>
    <row r="1428" spans="1:14" x14ac:dyDescent="0.3">
      <c r="A1428" t="str">
        <f t="shared" si="69"/>
        <v>주차장노외</v>
      </c>
      <c r="B1428" t="s">
        <v>22</v>
      </c>
      <c r="C1428" t="s">
        <v>23</v>
      </c>
      <c r="D1428" t="s">
        <v>13</v>
      </c>
      <c r="E1428" t="s">
        <v>13</v>
      </c>
      <c r="F1428" t="s">
        <v>68</v>
      </c>
      <c r="G1428" t="s">
        <v>117</v>
      </c>
      <c r="H1428" t="s">
        <v>118</v>
      </c>
      <c r="I1428" s="2">
        <v>38.045330200000002</v>
      </c>
      <c r="J1428" s="2">
        <f>SUMIF($R$84:$R$110,$A1428,$U$84:$U$110)</f>
        <v>50</v>
      </c>
      <c r="K1428">
        <v>10</v>
      </c>
      <c r="L1428">
        <v>0.13730000000000001</v>
      </c>
      <c r="M1428">
        <f t="shared" si="70"/>
        <v>1.9022665100000002</v>
      </c>
      <c r="N1428">
        <f t="shared" si="71"/>
        <v>2287.9472403694804</v>
      </c>
    </row>
    <row r="1429" spans="1:14" x14ac:dyDescent="0.3">
      <c r="A1429" t="str">
        <f t="shared" si="69"/>
        <v>주차장노외</v>
      </c>
      <c r="B1429" t="s">
        <v>22</v>
      </c>
      <c r="C1429" t="s">
        <v>23</v>
      </c>
      <c r="D1429" t="s">
        <v>13</v>
      </c>
      <c r="E1429" t="s">
        <v>13</v>
      </c>
      <c r="F1429" t="s">
        <v>68</v>
      </c>
      <c r="G1429" t="s">
        <v>117</v>
      </c>
      <c r="H1429" t="s">
        <v>118</v>
      </c>
      <c r="I1429" s="2">
        <v>211.28521570000001</v>
      </c>
      <c r="J1429" s="2">
        <f>SUMIF($R$84:$R$110,$A1429,$U$84:$U$110)</f>
        <v>50</v>
      </c>
      <c r="K1429">
        <v>10</v>
      </c>
      <c r="L1429">
        <v>0.13730000000000001</v>
      </c>
      <c r="M1429">
        <f t="shared" si="70"/>
        <v>10.564260785000002</v>
      </c>
      <c r="N1429">
        <f t="shared" si="71"/>
        <v>12706.143530637184</v>
      </c>
    </row>
    <row r="1430" spans="1:14" x14ac:dyDescent="0.3">
      <c r="A1430" t="str">
        <f t="shared" si="69"/>
        <v>주차장노외</v>
      </c>
      <c r="B1430" t="s">
        <v>22</v>
      </c>
      <c r="C1430" t="s">
        <v>23</v>
      </c>
      <c r="D1430" t="s">
        <v>13</v>
      </c>
      <c r="E1430" t="s">
        <v>13</v>
      </c>
      <c r="F1430" t="s">
        <v>68</v>
      </c>
      <c r="G1430" t="s">
        <v>117</v>
      </c>
      <c r="H1430" t="s">
        <v>118</v>
      </c>
      <c r="I1430" s="2">
        <v>16.006519019999999</v>
      </c>
      <c r="J1430" s="2">
        <f>SUMIF($R$84:$R$110,$A1430,$U$84:$U$110)</f>
        <v>50</v>
      </c>
      <c r="K1430">
        <v>10</v>
      </c>
      <c r="L1430">
        <v>0.13730000000000001</v>
      </c>
      <c r="M1430">
        <f t="shared" si="70"/>
        <v>0.80032595100000004</v>
      </c>
      <c r="N1430">
        <f t="shared" si="71"/>
        <v>962.59043691334819</v>
      </c>
    </row>
    <row r="1431" spans="1:14" x14ac:dyDescent="0.3">
      <c r="A1431" t="str">
        <f t="shared" si="69"/>
        <v>주차장노외</v>
      </c>
      <c r="B1431" t="s">
        <v>22</v>
      </c>
      <c r="C1431" t="s">
        <v>23</v>
      </c>
      <c r="D1431" t="s">
        <v>13</v>
      </c>
      <c r="E1431" t="s">
        <v>13</v>
      </c>
      <c r="F1431" t="s">
        <v>68</v>
      </c>
      <c r="G1431" t="s">
        <v>117</v>
      </c>
      <c r="H1431" t="s">
        <v>118</v>
      </c>
      <c r="I1431" s="2">
        <v>35.955164160000002</v>
      </c>
      <c r="J1431" s="2">
        <f>SUMIF($R$84:$R$110,$A1431,$U$84:$U$110)</f>
        <v>50</v>
      </c>
      <c r="K1431">
        <v>10</v>
      </c>
      <c r="L1431">
        <v>0.13730000000000001</v>
      </c>
      <c r="M1431">
        <f t="shared" si="70"/>
        <v>1.7977582080000003</v>
      </c>
      <c r="N1431">
        <f t="shared" si="71"/>
        <v>2162.2500891555846</v>
      </c>
    </row>
    <row r="1432" spans="1:14" x14ac:dyDescent="0.3">
      <c r="A1432" t="str">
        <f t="shared" si="69"/>
        <v>건물평면</v>
      </c>
      <c r="B1432" t="s">
        <v>11</v>
      </c>
      <c r="C1432" t="s">
        <v>17</v>
      </c>
      <c r="D1432" t="s">
        <v>13</v>
      </c>
      <c r="E1432" t="s">
        <v>13</v>
      </c>
      <c r="F1432" t="s">
        <v>68</v>
      </c>
      <c r="G1432" t="s">
        <v>117</v>
      </c>
      <c r="H1432" t="s">
        <v>118</v>
      </c>
      <c r="I1432" s="2">
        <v>431.6527079</v>
      </c>
      <c r="J1432" s="2">
        <f>SUMIF($R$84:$R$110,$A1432,$U$84:$U$110)</f>
        <v>24.14</v>
      </c>
      <c r="K1432">
        <v>6.6</v>
      </c>
      <c r="L1432">
        <v>0.13730000000000001</v>
      </c>
      <c r="M1432">
        <f t="shared" si="70"/>
        <v>15.788024801069696</v>
      </c>
      <c r="N1432">
        <f t="shared" si="71"/>
        <v>18989.015253436974</v>
      </c>
    </row>
    <row r="1433" spans="1:14" x14ac:dyDescent="0.3">
      <c r="A1433" t="str">
        <f t="shared" si="69"/>
        <v>건물경사</v>
      </c>
      <c r="B1433" t="s">
        <v>11</v>
      </c>
      <c r="C1433" t="s">
        <v>12</v>
      </c>
      <c r="D1433" t="s">
        <v>13</v>
      </c>
      <c r="E1433" t="s">
        <v>13</v>
      </c>
      <c r="F1433" t="s">
        <v>68</v>
      </c>
      <c r="G1433" t="s">
        <v>117</v>
      </c>
      <c r="H1433" t="s">
        <v>118</v>
      </c>
      <c r="I1433" s="2">
        <v>1831.495872</v>
      </c>
      <c r="J1433" s="2">
        <f>SUMIF($R$84:$R$110,$A1433,$U$84:$U$110)</f>
        <v>33</v>
      </c>
      <c r="K1433">
        <v>6.6</v>
      </c>
      <c r="L1433">
        <v>0.13730000000000001</v>
      </c>
      <c r="M1433">
        <f t="shared" si="70"/>
        <v>91.574793600000007</v>
      </c>
      <c r="N1433">
        <f t="shared" si="71"/>
        <v>110141.39985281281</v>
      </c>
    </row>
    <row r="1434" spans="1:14" x14ac:dyDescent="0.3">
      <c r="A1434" t="str">
        <f t="shared" si="69"/>
        <v>건물평면</v>
      </c>
      <c r="B1434" t="s">
        <v>11</v>
      </c>
      <c r="C1434" t="s">
        <v>17</v>
      </c>
      <c r="D1434" t="s">
        <v>13</v>
      </c>
      <c r="E1434" t="s">
        <v>13</v>
      </c>
      <c r="F1434" t="s">
        <v>68</v>
      </c>
      <c r="G1434" t="s">
        <v>117</v>
      </c>
      <c r="H1434" t="s">
        <v>118</v>
      </c>
      <c r="I1434" s="2">
        <v>1473.9363020000001</v>
      </c>
      <c r="J1434" s="2">
        <f>SUMIF($R$84:$R$110,$A1434,$U$84:$U$110)</f>
        <v>24.14</v>
      </c>
      <c r="K1434">
        <v>6.6</v>
      </c>
      <c r="L1434">
        <v>0.13730000000000001</v>
      </c>
      <c r="M1434">
        <f t="shared" si="70"/>
        <v>53.910336864060611</v>
      </c>
      <c r="N1434">
        <f t="shared" si="71"/>
        <v>64840.549842575172</v>
      </c>
    </row>
    <row r="1435" spans="1:14" x14ac:dyDescent="0.3">
      <c r="A1435" t="str">
        <f t="shared" si="69"/>
        <v>건물평면</v>
      </c>
      <c r="B1435" t="s">
        <v>11</v>
      </c>
      <c r="C1435" t="s">
        <v>17</v>
      </c>
      <c r="D1435" t="s">
        <v>13</v>
      </c>
      <c r="E1435" t="s">
        <v>13</v>
      </c>
      <c r="F1435" t="s">
        <v>68</v>
      </c>
      <c r="G1435" t="s">
        <v>117</v>
      </c>
      <c r="H1435" t="s">
        <v>118</v>
      </c>
      <c r="I1435" s="2">
        <v>1513.7904020000001</v>
      </c>
      <c r="J1435" s="2">
        <f>SUMIF($R$84:$R$110,$A1435,$U$84:$U$110)</f>
        <v>24.14</v>
      </c>
      <c r="K1435">
        <v>6.6</v>
      </c>
      <c r="L1435">
        <v>0.13730000000000001</v>
      </c>
      <c r="M1435">
        <f t="shared" si="70"/>
        <v>55.368030764060613</v>
      </c>
      <c r="N1435">
        <f t="shared" si="71"/>
        <v>66593.788265412382</v>
      </c>
    </row>
    <row r="1436" spans="1:14" x14ac:dyDescent="0.3">
      <c r="A1436" t="str">
        <f t="shared" si="69"/>
        <v>건물평면</v>
      </c>
      <c r="B1436" t="s">
        <v>11</v>
      </c>
      <c r="C1436" t="s">
        <v>17</v>
      </c>
      <c r="D1436" t="s">
        <v>13</v>
      </c>
      <c r="E1436" t="s">
        <v>13</v>
      </c>
      <c r="F1436" t="s">
        <v>68</v>
      </c>
      <c r="G1436" t="s">
        <v>117</v>
      </c>
      <c r="H1436" t="s">
        <v>118</v>
      </c>
      <c r="I1436" s="2">
        <v>1488.607113</v>
      </c>
      <c r="J1436" s="2">
        <f>SUMIF($R$84:$R$110,$A1436,$U$84:$U$110)</f>
        <v>24.14</v>
      </c>
      <c r="K1436">
        <v>6.6</v>
      </c>
      <c r="L1436">
        <v>0.13730000000000001</v>
      </c>
      <c r="M1436">
        <f t="shared" si="70"/>
        <v>54.446932890636369</v>
      </c>
      <c r="N1436">
        <f t="shared" si="71"/>
        <v>65485.939640347118</v>
      </c>
    </row>
    <row r="1437" spans="1:14" x14ac:dyDescent="0.3">
      <c r="A1437" t="str">
        <f t="shared" si="69"/>
        <v>건물평면</v>
      </c>
      <c r="B1437" t="s">
        <v>11</v>
      </c>
      <c r="C1437" t="s">
        <v>17</v>
      </c>
      <c r="D1437" t="s">
        <v>13</v>
      </c>
      <c r="E1437" t="s">
        <v>13</v>
      </c>
      <c r="F1437" t="s">
        <v>68</v>
      </c>
      <c r="G1437" t="s">
        <v>117</v>
      </c>
      <c r="H1437" t="s">
        <v>118</v>
      </c>
      <c r="I1437" s="2">
        <v>1083.7253069999999</v>
      </c>
      <c r="J1437" s="2">
        <f>SUMIF($R$84:$R$110,$A1437,$U$84:$U$110)</f>
        <v>24.14</v>
      </c>
      <c r="K1437">
        <v>6.6</v>
      </c>
      <c r="L1437">
        <v>0.13730000000000001</v>
      </c>
      <c r="M1437">
        <f t="shared" si="70"/>
        <v>39.638074107545457</v>
      </c>
      <c r="N1437">
        <f t="shared" si="71"/>
        <v>47674.614356702084</v>
      </c>
    </row>
    <row r="1438" spans="1:14" x14ac:dyDescent="0.3">
      <c r="A1438" t="str">
        <f t="shared" si="69"/>
        <v>건물복합</v>
      </c>
      <c r="B1438" t="s">
        <v>11</v>
      </c>
      <c r="C1438" t="s">
        <v>18</v>
      </c>
      <c r="D1438" t="s">
        <v>13</v>
      </c>
      <c r="E1438" t="s">
        <v>13</v>
      </c>
      <c r="F1438" t="s">
        <v>68</v>
      </c>
      <c r="G1438" t="s">
        <v>117</v>
      </c>
      <c r="H1438" t="s">
        <v>118</v>
      </c>
      <c r="I1438" s="2">
        <v>1624.481215</v>
      </c>
      <c r="J1438" s="2">
        <f>SUMIF($R$84:$R$110,$A1438,$U$84:$U$110)</f>
        <v>16.47</v>
      </c>
      <c r="K1438">
        <v>6.6</v>
      </c>
      <c r="L1438">
        <v>0.13730000000000001</v>
      </c>
      <c r="M1438">
        <f t="shared" si="70"/>
        <v>40.538190319772724</v>
      </c>
      <c r="N1438">
        <f t="shared" si="71"/>
        <v>48757.227330726011</v>
      </c>
    </row>
    <row r="1439" spans="1:14" x14ac:dyDescent="0.3">
      <c r="A1439" t="str">
        <f t="shared" si="69"/>
        <v>건물평면</v>
      </c>
      <c r="B1439" t="s">
        <v>11</v>
      </c>
      <c r="C1439" t="s">
        <v>17</v>
      </c>
      <c r="D1439" t="s">
        <v>13</v>
      </c>
      <c r="E1439" t="s">
        <v>13</v>
      </c>
      <c r="F1439" t="s">
        <v>68</v>
      </c>
      <c r="G1439" t="s">
        <v>117</v>
      </c>
      <c r="H1439" t="s">
        <v>118</v>
      </c>
      <c r="I1439" s="2">
        <v>445.155958</v>
      </c>
      <c r="J1439" s="2">
        <f>SUMIF($R$84:$R$110,$A1439,$U$84:$U$110)</f>
        <v>24.14</v>
      </c>
      <c r="K1439">
        <v>6.6</v>
      </c>
      <c r="L1439">
        <v>0.13730000000000001</v>
      </c>
      <c r="M1439">
        <f t="shared" si="70"/>
        <v>16.281916403212122</v>
      </c>
      <c r="N1439">
        <f t="shared" si="71"/>
        <v>19583.042390130577</v>
      </c>
    </row>
    <row r="1440" spans="1:14" x14ac:dyDescent="0.3">
      <c r="A1440" t="str">
        <f t="shared" si="69"/>
        <v>건물경사</v>
      </c>
      <c r="B1440" t="s">
        <v>11</v>
      </c>
      <c r="C1440" t="s">
        <v>12</v>
      </c>
      <c r="D1440" t="s">
        <v>13</v>
      </c>
      <c r="E1440" t="s">
        <v>13</v>
      </c>
      <c r="F1440" t="s">
        <v>68</v>
      </c>
      <c r="G1440" t="s">
        <v>117</v>
      </c>
      <c r="H1440" t="s">
        <v>118</v>
      </c>
      <c r="I1440" s="2">
        <v>2349.2572009999999</v>
      </c>
      <c r="J1440" s="2">
        <f>SUMIF($R$84:$R$110,$A1440,$U$84:$U$110)</f>
        <v>33</v>
      </c>
      <c r="K1440">
        <v>6.6</v>
      </c>
      <c r="L1440">
        <v>0.13730000000000001</v>
      </c>
      <c r="M1440">
        <f t="shared" si="70"/>
        <v>117.46286005</v>
      </c>
      <c r="N1440">
        <f t="shared" si="71"/>
        <v>141278.2199994174</v>
      </c>
    </row>
    <row r="1441" spans="1:14" x14ac:dyDescent="0.3">
      <c r="A1441" t="str">
        <f t="shared" si="69"/>
        <v>건물경사</v>
      </c>
      <c r="B1441" t="s">
        <v>11</v>
      </c>
      <c r="C1441" t="s">
        <v>12</v>
      </c>
      <c r="D1441" t="s">
        <v>13</v>
      </c>
      <c r="E1441" t="s">
        <v>13</v>
      </c>
      <c r="F1441" t="s">
        <v>68</v>
      </c>
      <c r="G1441" t="s">
        <v>117</v>
      </c>
      <c r="H1441" t="s">
        <v>118</v>
      </c>
      <c r="I1441" s="2">
        <v>85.521368760000001</v>
      </c>
      <c r="J1441" s="2">
        <f>SUMIF($R$84:$R$110,$A1441,$U$84:$U$110)</f>
        <v>33</v>
      </c>
      <c r="K1441">
        <v>6.6</v>
      </c>
      <c r="L1441">
        <v>0.13730000000000001</v>
      </c>
      <c r="M1441">
        <f t="shared" si="70"/>
        <v>4.2760684380000002</v>
      </c>
      <c r="N1441">
        <f t="shared" si="71"/>
        <v>5143.032761667625</v>
      </c>
    </row>
    <row r="1442" spans="1:14" x14ac:dyDescent="0.3">
      <c r="A1442" t="str">
        <f t="shared" si="69"/>
        <v>건물복합</v>
      </c>
      <c r="B1442" t="s">
        <v>11</v>
      </c>
      <c r="C1442" t="s">
        <v>18</v>
      </c>
      <c r="D1442" t="s">
        <v>13</v>
      </c>
      <c r="E1442" t="s">
        <v>13</v>
      </c>
      <c r="F1442" t="s">
        <v>68</v>
      </c>
      <c r="G1442" t="s">
        <v>117</v>
      </c>
      <c r="H1442" t="s">
        <v>118</v>
      </c>
      <c r="I1442" s="2">
        <v>1669.2610010000001</v>
      </c>
      <c r="J1442" s="2">
        <f>SUMIF($R$84:$R$110,$A1442,$U$84:$U$110)</f>
        <v>16.47</v>
      </c>
      <c r="K1442">
        <v>6.6</v>
      </c>
      <c r="L1442">
        <v>0.13730000000000001</v>
      </c>
      <c r="M1442">
        <f t="shared" si="70"/>
        <v>41.655649524954541</v>
      </c>
      <c r="N1442">
        <f t="shared" si="71"/>
        <v>50101.249154840028</v>
      </c>
    </row>
    <row r="1443" spans="1:14" x14ac:dyDescent="0.3">
      <c r="A1443" t="str">
        <f t="shared" si="69"/>
        <v>건물경사</v>
      </c>
      <c r="B1443" t="s">
        <v>11</v>
      </c>
      <c r="C1443" t="s">
        <v>12</v>
      </c>
      <c r="D1443" t="s">
        <v>13</v>
      </c>
      <c r="E1443" t="s">
        <v>13</v>
      </c>
      <c r="F1443" t="s">
        <v>68</v>
      </c>
      <c r="G1443" t="s">
        <v>117</v>
      </c>
      <c r="H1443" t="s">
        <v>118</v>
      </c>
      <c r="I1443" s="2">
        <v>305.6851934</v>
      </c>
      <c r="J1443" s="2">
        <f>SUMIF($R$84:$R$110,$A1443,$U$84:$U$110)</f>
        <v>33</v>
      </c>
      <c r="K1443">
        <v>6.6</v>
      </c>
      <c r="L1443">
        <v>0.13730000000000001</v>
      </c>
      <c r="M1443">
        <f t="shared" si="70"/>
        <v>15.284259670000001</v>
      </c>
      <c r="N1443">
        <f t="shared" si="71"/>
        <v>18383.11274957316</v>
      </c>
    </row>
    <row r="1444" spans="1:14" x14ac:dyDescent="0.3">
      <c r="A1444" t="str">
        <f t="shared" si="69"/>
        <v>기타시설물관중석</v>
      </c>
      <c r="B1444" t="s">
        <v>24</v>
      </c>
      <c r="C1444" t="s">
        <v>108</v>
      </c>
      <c r="D1444" t="s">
        <v>13</v>
      </c>
      <c r="E1444" t="s">
        <v>13</v>
      </c>
      <c r="F1444" t="s">
        <v>68</v>
      </c>
      <c r="G1444" t="s">
        <v>117</v>
      </c>
      <c r="H1444" t="s">
        <v>118</v>
      </c>
      <c r="I1444" s="2">
        <v>692.19206120000001</v>
      </c>
      <c r="J1444" s="2">
        <f>SUMIF($R$84:$R$110,$A1444,$U$84:$U$110)</f>
        <v>50</v>
      </c>
      <c r="K1444">
        <v>10</v>
      </c>
      <c r="L1444">
        <v>0.13730000000000001</v>
      </c>
      <c r="M1444">
        <f t="shared" si="70"/>
        <v>34.609603060000005</v>
      </c>
      <c r="N1444">
        <f t="shared" si="71"/>
        <v>41626.630861208891</v>
      </c>
    </row>
    <row r="1445" spans="1:14" x14ac:dyDescent="0.3">
      <c r="A1445" t="str">
        <f t="shared" si="69"/>
        <v>기타시설물관중석</v>
      </c>
      <c r="B1445" t="s">
        <v>24</v>
      </c>
      <c r="C1445" t="s">
        <v>108</v>
      </c>
      <c r="D1445" t="s">
        <v>13</v>
      </c>
      <c r="E1445" t="s">
        <v>13</v>
      </c>
      <c r="F1445" t="s">
        <v>68</v>
      </c>
      <c r="G1445" t="s">
        <v>117</v>
      </c>
      <c r="H1445" t="s">
        <v>118</v>
      </c>
      <c r="I1445" s="2">
        <v>219.9859687</v>
      </c>
      <c r="J1445" s="2">
        <f>SUMIF($R$84:$R$110,$A1445,$U$84:$U$110)</f>
        <v>50</v>
      </c>
      <c r="K1445">
        <v>10</v>
      </c>
      <c r="L1445">
        <v>0.13730000000000001</v>
      </c>
      <c r="M1445">
        <f t="shared" si="70"/>
        <v>10.999298435</v>
      </c>
      <c r="N1445">
        <f t="shared" si="71"/>
        <v>13229.384194099381</v>
      </c>
    </row>
    <row r="1446" spans="1:14" x14ac:dyDescent="0.3">
      <c r="A1446" t="str">
        <f t="shared" si="69"/>
        <v>건물경사</v>
      </c>
      <c r="B1446" t="s">
        <v>11</v>
      </c>
      <c r="C1446" t="s">
        <v>12</v>
      </c>
      <c r="D1446" t="s">
        <v>13</v>
      </c>
      <c r="E1446" t="s">
        <v>13</v>
      </c>
      <c r="F1446" t="s">
        <v>68</v>
      </c>
      <c r="G1446" t="s">
        <v>117</v>
      </c>
      <c r="H1446" t="s">
        <v>118</v>
      </c>
      <c r="I1446" s="2">
        <v>82.229979180000001</v>
      </c>
      <c r="J1446" s="2">
        <f>SUMIF($R$84:$R$110,$A1446,$U$84:$U$110)</f>
        <v>33</v>
      </c>
      <c r="K1446">
        <v>6.6</v>
      </c>
      <c r="L1446">
        <v>0.13730000000000001</v>
      </c>
      <c r="M1446">
        <f t="shared" si="70"/>
        <v>4.1114989590000004</v>
      </c>
      <c r="N1446">
        <f t="shared" si="71"/>
        <v>4945.0971499393327</v>
      </c>
    </row>
    <row r="1447" spans="1:14" x14ac:dyDescent="0.3">
      <c r="A1447" t="str">
        <f t="shared" si="69"/>
        <v>유휴부지나지</v>
      </c>
      <c r="B1447" t="s">
        <v>40</v>
      </c>
      <c r="C1447" t="s">
        <v>25</v>
      </c>
      <c r="D1447" t="s">
        <v>13</v>
      </c>
      <c r="E1447" t="s">
        <v>13</v>
      </c>
      <c r="F1447" t="s">
        <v>68</v>
      </c>
      <c r="G1447" t="s">
        <v>117</v>
      </c>
      <c r="H1447" t="s">
        <v>118</v>
      </c>
      <c r="I1447" s="2">
        <v>3839.07557</v>
      </c>
      <c r="J1447" s="2">
        <f>SUMIF($R$84:$R$110,$A1447,$U$84:$U$110)</f>
        <v>50</v>
      </c>
      <c r="K1447">
        <v>10</v>
      </c>
      <c r="L1447">
        <v>0.13730000000000001</v>
      </c>
      <c r="M1447">
        <f t="shared" si="70"/>
        <v>191.9537785</v>
      </c>
      <c r="N1447">
        <f t="shared" si="71"/>
        <v>230872.023183318</v>
      </c>
    </row>
    <row r="1448" spans="1:14" x14ac:dyDescent="0.3">
      <c r="A1448" t="str">
        <f t="shared" si="69"/>
        <v>건물복합</v>
      </c>
      <c r="B1448" t="s">
        <v>11</v>
      </c>
      <c r="C1448" t="s">
        <v>18</v>
      </c>
      <c r="D1448" t="s">
        <v>13</v>
      </c>
      <c r="E1448" t="s">
        <v>13</v>
      </c>
      <c r="F1448" t="s">
        <v>68</v>
      </c>
      <c r="G1448" t="s">
        <v>117</v>
      </c>
      <c r="H1448" t="s">
        <v>118</v>
      </c>
      <c r="I1448" s="2">
        <v>1001.331612</v>
      </c>
      <c r="J1448" s="2">
        <f>SUMIF($R$84:$R$110,$A1448,$U$84:$U$110)</f>
        <v>16.47</v>
      </c>
      <c r="K1448">
        <v>6.6</v>
      </c>
      <c r="L1448">
        <v>0.13730000000000001</v>
      </c>
      <c r="M1448">
        <f t="shared" si="70"/>
        <v>24.987775226727269</v>
      </c>
      <c r="N1448">
        <f t="shared" si="71"/>
        <v>30053.996678395772</v>
      </c>
    </row>
    <row r="1449" spans="1:14" x14ac:dyDescent="0.3">
      <c r="A1449" t="str">
        <f t="shared" si="69"/>
        <v>건물평면</v>
      </c>
      <c r="B1449" t="s">
        <v>11</v>
      </c>
      <c r="C1449" t="s">
        <v>17</v>
      </c>
      <c r="D1449" t="s">
        <v>13</v>
      </c>
      <c r="E1449" t="s">
        <v>13</v>
      </c>
      <c r="F1449" t="s">
        <v>68</v>
      </c>
      <c r="G1449" t="s">
        <v>117</v>
      </c>
      <c r="H1449" t="s">
        <v>118</v>
      </c>
      <c r="I1449" s="2">
        <v>231.74762939999999</v>
      </c>
      <c r="J1449" s="2">
        <f>SUMIF($R$84:$R$110,$A1449,$U$84:$U$110)</f>
        <v>24.14</v>
      </c>
      <c r="K1449">
        <v>6.6</v>
      </c>
      <c r="L1449">
        <v>0.13730000000000001</v>
      </c>
      <c r="M1449">
        <f t="shared" si="70"/>
        <v>8.4763451116909092</v>
      </c>
      <c r="N1449">
        <f t="shared" si="71"/>
        <v>10194.907130396019</v>
      </c>
    </row>
    <row r="1450" spans="1:14" x14ac:dyDescent="0.3">
      <c r="A1450" t="str">
        <f t="shared" si="69"/>
        <v>건물평면</v>
      </c>
      <c r="B1450" t="s">
        <v>11</v>
      </c>
      <c r="C1450" t="s">
        <v>17</v>
      </c>
      <c r="D1450" t="s">
        <v>13</v>
      </c>
      <c r="E1450" t="s">
        <v>13</v>
      </c>
      <c r="F1450" t="s">
        <v>68</v>
      </c>
      <c r="G1450" t="s">
        <v>117</v>
      </c>
      <c r="H1450" t="s">
        <v>118</v>
      </c>
      <c r="I1450" s="2">
        <v>750.76910439999995</v>
      </c>
      <c r="J1450" s="2">
        <f>SUMIF($R$84:$R$110,$A1450,$U$84:$U$110)</f>
        <v>24.14</v>
      </c>
      <c r="K1450">
        <v>6.6</v>
      </c>
      <c r="L1450">
        <v>0.13730000000000001</v>
      </c>
      <c r="M1450">
        <f t="shared" si="70"/>
        <v>27.459948757903032</v>
      </c>
      <c r="N1450">
        <f t="shared" si="71"/>
        <v>33027.398448670356</v>
      </c>
    </row>
    <row r="1451" spans="1:14" x14ac:dyDescent="0.3">
      <c r="A1451" t="str">
        <f t="shared" si="69"/>
        <v>건물평면</v>
      </c>
      <c r="B1451" t="s">
        <v>11</v>
      </c>
      <c r="C1451" t="s">
        <v>17</v>
      </c>
      <c r="D1451" t="s">
        <v>13</v>
      </c>
      <c r="E1451" t="s">
        <v>13</v>
      </c>
      <c r="F1451" t="s">
        <v>68</v>
      </c>
      <c r="G1451" t="s">
        <v>117</v>
      </c>
      <c r="H1451" t="s">
        <v>118</v>
      </c>
      <c r="I1451" s="2">
        <v>2373.2718199999999</v>
      </c>
      <c r="J1451" s="2">
        <f>SUMIF($R$84:$R$110,$A1451,$U$84:$U$110)</f>
        <v>24.14</v>
      </c>
      <c r="K1451">
        <v>6.6</v>
      </c>
      <c r="L1451">
        <v>0.13730000000000001</v>
      </c>
      <c r="M1451">
        <f t="shared" si="70"/>
        <v>86.804214749696968</v>
      </c>
      <c r="N1451">
        <f t="shared" si="71"/>
        <v>104403.59568176854</v>
      </c>
    </row>
    <row r="1452" spans="1:14" x14ac:dyDescent="0.3">
      <c r="A1452" t="str">
        <f t="shared" si="69"/>
        <v>주차장노외</v>
      </c>
      <c r="B1452" t="s">
        <v>22</v>
      </c>
      <c r="C1452" t="s">
        <v>23</v>
      </c>
      <c r="D1452" t="s">
        <v>13</v>
      </c>
      <c r="E1452" t="s">
        <v>13</v>
      </c>
      <c r="F1452" t="s">
        <v>68</v>
      </c>
      <c r="G1452" t="s">
        <v>117</v>
      </c>
      <c r="H1452" t="s">
        <v>118</v>
      </c>
      <c r="I1452" s="2">
        <v>131.15196599999999</v>
      </c>
      <c r="J1452" s="2">
        <f>SUMIF($R$84:$R$110,$A1452,$U$84:$U$110)</f>
        <v>50</v>
      </c>
      <c r="K1452">
        <v>10</v>
      </c>
      <c r="L1452">
        <v>0.13730000000000001</v>
      </c>
      <c r="M1452">
        <f t="shared" si="70"/>
        <v>6.5575982999999995</v>
      </c>
      <c r="N1452">
        <f t="shared" si="71"/>
        <v>7887.1382401284</v>
      </c>
    </row>
    <row r="1453" spans="1:14" x14ac:dyDescent="0.3">
      <c r="A1453" t="str">
        <f t="shared" si="69"/>
        <v>주차장노외</v>
      </c>
      <c r="B1453" t="s">
        <v>22</v>
      </c>
      <c r="C1453" t="s">
        <v>23</v>
      </c>
      <c r="D1453" t="s">
        <v>13</v>
      </c>
      <c r="E1453" t="s">
        <v>13</v>
      </c>
      <c r="F1453" t="s">
        <v>68</v>
      </c>
      <c r="G1453" t="s">
        <v>117</v>
      </c>
      <c r="H1453" t="s">
        <v>118</v>
      </c>
      <c r="I1453" s="2">
        <v>67.398386860000002</v>
      </c>
      <c r="J1453" s="2">
        <f>SUMIF($R$84:$R$110,$A1453,$U$84:$U$110)</f>
        <v>50</v>
      </c>
      <c r="K1453">
        <v>10</v>
      </c>
      <c r="L1453">
        <v>0.13730000000000001</v>
      </c>
      <c r="M1453">
        <f t="shared" si="70"/>
        <v>3.3699193430000003</v>
      </c>
      <c r="N1453">
        <f t="shared" si="71"/>
        <v>4053.1637499545645</v>
      </c>
    </row>
    <row r="1454" spans="1:14" x14ac:dyDescent="0.3">
      <c r="A1454" t="str">
        <f t="shared" si="69"/>
        <v>건물복합</v>
      </c>
      <c r="B1454" t="s">
        <v>11</v>
      </c>
      <c r="C1454" t="s">
        <v>18</v>
      </c>
      <c r="D1454" t="s">
        <v>13</v>
      </c>
      <c r="E1454" t="s">
        <v>13</v>
      </c>
      <c r="F1454" t="s">
        <v>68</v>
      </c>
      <c r="G1454" t="s">
        <v>117</v>
      </c>
      <c r="H1454" t="s">
        <v>118</v>
      </c>
      <c r="I1454" s="2">
        <v>747.55091430000004</v>
      </c>
      <c r="J1454" s="2">
        <f>SUMIF($R$84:$R$110,$A1454,$U$84:$U$110)</f>
        <v>16.47</v>
      </c>
      <c r="K1454">
        <v>6.6</v>
      </c>
      <c r="L1454">
        <v>0.13730000000000001</v>
      </c>
      <c r="M1454">
        <f t="shared" si="70"/>
        <v>18.654793270486365</v>
      </c>
      <c r="N1454">
        <f t="shared" si="71"/>
        <v>22437.015296490936</v>
      </c>
    </row>
    <row r="1455" spans="1:14" x14ac:dyDescent="0.3">
      <c r="A1455" t="str">
        <f t="shared" si="69"/>
        <v>건물경사</v>
      </c>
      <c r="B1455" t="s">
        <v>11</v>
      </c>
      <c r="C1455" t="s">
        <v>12</v>
      </c>
      <c r="D1455" t="s">
        <v>13</v>
      </c>
      <c r="E1455" t="s">
        <v>13</v>
      </c>
      <c r="F1455" t="s">
        <v>68</v>
      </c>
      <c r="G1455" t="s">
        <v>117</v>
      </c>
      <c r="H1455" t="s">
        <v>118</v>
      </c>
      <c r="I1455" s="2">
        <v>455.2761701</v>
      </c>
      <c r="J1455" s="2">
        <f>SUMIF($R$84:$R$110,$A1455,$U$84:$U$110)</f>
        <v>33</v>
      </c>
      <c r="K1455">
        <v>6.6</v>
      </c>
      <c r="L1455">
        <v>0.13730000000000001</v>
      </c>
      <c r="M1455">
        <f t="shared" si="70"/>
        <v>22.763808505</v>
      </c>
      <c r="N1455">
        <f t="shared" si="71"/>
        <v>27379.125151771743</v>
      </c>
    </row>
    <row r="1456" spans="1:14" x14ac:dyDescent="0.3">
      <c r="A1456" t="str">
        <f t="shared" si="69"/>
        <v>건물평면</v>
      </c>
      <c r="B1456" t="s">
        <v>11</v>
      </c>
      <c r="C1456" t="s">
        <v>17</v>
      </c>
      <c r="D1456" t="s">
        <v>13</v>
      </c>
      <c r="E1456" t="s">
        <v>13</v>
      </c>
      <c r="F1456" t="s">
        <v>68</v>
      </c>
      <c r="G1456" t="s">
        <v>117</v>
      </c>
      <c r="H1456" t="s">
        <v>118</v>
      </c>
      <c r="I1456" s="2">
        <v>533.75721280000005</v>
      </c>
      <c r="J1456" s="2">
        <f>SUMIF($R$84:$R$110,$A1456,$U$84:$U$110)</f>
        <v>24.14</v>
      </c>
      <c r="K1456">
        <v>6.6</v>
      </c>
      <c r="L1456">
        <v>0.13730000000000001</v>
      </c>
      <c r="M1456">
        <f t="shared" si="70"/>
        <v>19.522574419684855</v>
      </c>
      <c r="N1456">
        <f t="shared" si="71"/>
        <v>23480.737338127121</v>
      </c>
    </row>
    <row r="1457" spans="1:14" x14ac:dyDescent="0.3">
      <c r="A1457" t="str">
        <f t="shared" si="69"/>
        <v>건물평면</v>
      </c>
      <c r="B1457" t="s">
        <v>11</v>
      </c>
      <c r="C1457" t="s">
        <v>17</v>
      </c>
      <c r="D1457" t="s">
        <v>13</v>
      </c>
      <c r="E1457" t="s">
        <v>13</v>
      </c>
      <c r="F1457" t="s">
        <v>68</v>
      </c>
      <c r="G1457" t="s">
        <v>117</v>
      </c>
      <c r="H1457" t="s">
        <v>118</v>
      </c>
      <c r="I1457" s="2">
        <v>274.59180930000002</v>
      </c>
      <c r="J1457" s="2">
        <f>SUMIF($R$84:$R$110,$A1457,$U$84:$U$110)</f>
        <v>24.14</v>
      </c>
      <c r="K1457">
        <v>6.6</v>
      </c>
      <c r="L1457">
        <v>0.13730000000000001</v>
      </c>
      <c r="M1457">
        <f t="shared" si="70"/>
        <v>10.043403449245455</v>
      </c>
      <c r="N1457">
        <f t="shared" si="71"/>
        <v>12079.683411773072</v>
      </c>
    </row>
    <row r="1458" spans="1:14" x14ac:dyDescent="0.3">
      <c r="A1458" t="str">
        <f t="shared" si="69"/>
        <v>건물경사</v>
      </c>
      <c r="B1458" t="s">
        <v>11</v>
      </c>
      <c r="C1458" t="s">
        <v>12</v>
      </c>
      <c r="D1458" t="s">
        <v>13</v>
      </c>
      <c r="E1458" t="s">
        <v>13</v>
      </c>
      <c r="F1458" t="s">
        <v>68</v>
      </c>
      <c r="G1458" t="s">
        <v>117</v>
      </c>
      <c r="H1458" t="s">
        <v>118</v>
      </c>
      <c r="I1458" s="2">
        <v>726.00212060000001</v>
      </c>
      <c r="J1458" s="2">
        <f>SUMIF($R$84:$R$110,$A1458,$U$84:$U$110)</f>
        <v>33</v>
      </c>
      <c r="K1458">
        <v>6.6</v>
      </c>
      <c r="L1458">
        <v>0.13730000000000001</v>
      </c>
      <c r="M1458">
        <f t="shared" si="70"/>
        <v>36.300106030000002</v>
      </c>
      <c r="N1458">
        <f t="shared" si="71"/>
        <v>43659.879927370443</v>
      </c>
    </row>
    <row r="1459" spans="1:14" x14ac:dyDescent="0.3">
      <c r="A1459" t="str">
        <f t="shared" si="69"/>
        <v>저수지저수지</v>
      </c>
      <c r="B1459" t="s">
        <v>119</v>
      </c>
      <c r="C1459" t="s">
        <v>119</v>
      </c>
      <c r="D1459" t="s">
        <v>13</v>
      </c>
      <c r="E1459" t="s">
        <v>13</v>
      </c>
      <c r="F1459" t="s">
        <v>68</v>
      </c>
      <c r="G1459" t="s">
        <v>117</v>
      </c>
      <c r="H1459" t="s">
        <v>118</v>
      </c>
      <c r="I1459" s="2">
        <v>1419.2923800000001</v>
      </c>
      <c r="J1459" s="2">
        <f>SUMIF($R$84:$R$110,$A1459,$U$84:$U$110)</f>
        <v>50</v>
      </c>
      <c r="K1459">
        <v>10</v>
      </c>
      <c r="L1459">
        <v>0.13730000000000001</v>
      </c>
      <c r="M1459">
        <f t="shared" si="70"/>
        <v>70.964619000000013</v>
      </c>
      <c r="N1459">
        <f t="shared" si="71"/>
        <v>85352.553573012017</v>
      </c>
    </row>
    <row r="1460" spans="1:14" x14ac:dyDescent="0.3">
      <c r="A1460" t="str">
        <f t="shared" si="69"/>
        <v>건물경사</v>
      </c>
      <c r="B1460" t="s">
        <v>11</v>
      </c>
      <c r="C1460" t="s">
        <v>12</v>
      </c>
      <c r="D1460" t="s">
        <v>13</v>
      </c>
      <c r="E1460" t="s">
        <v>13</v>
      </c>
      <c r="F1460" t="s">
        <v>68</v>
      </c>
      <c r="G1460" t="s">
        <v>117</v>
      </c>
      <c r="H1460" t="s">
        <v>118</v>
      </c>
      <c r="I1460" s="2">
        <v>298.85690469999997</v>
      </c>
      <c r="J1460" s="2">
        <f>SUMIF($R$84:$R$110,$A1460,$U$84:$U$110)</f>
        <v>33</v>
      </c>
      <c r="K1460">
        <v>6.6</v>
      </c>
      <c r="L1460">
        <v>0.13730000000000001</v>
      </c>
      <c r="M1460">
        <f t="shared" si="70"/>
        <v>14.942845235</v>
      </c>
      <c r="N1460">
        <f t="shared" si="71"/>
        <v>17972.477220705779</v>
      </c>
    </row>
    <row r="1461" spans="1:14" x14ac:dyDescent="0.3">
      <c r="A1461" t="str">
        <f t="shared" si="69"/>
        <v>건물평면</v>
      </c>
      <c r="B1461" t="s">
        <v>11</v>
      </c>
      <c r="C1461" t="s">
        <v>17</v>
      </c>
      <c r="D1461" t="s">
        <v>13</v>
      </c>
      <c r="E1461" t="s">
        <v>13</v>
      </c>
      <c r="F1461" t="s">
        <v>68</v>
      </c>
      <c r="G1461" t="s">
        <v>117</v>
      </c>
      <c r="H1461" t="s">
        <v>118</v>
      </c>
      <c r="I1461" s="2">
        <v>290.04101159999999</v>
      </c>
      <c r="J1461" s="2">
        <f>SUMIF($R$84:$R$110,$A1461,$U$84:$U$110)</f>
        <v>24.14</v>
      </c>
      <c r="K1461">
        <v>6.6</v>
      </c>
      <c r="L1461">
        <v>0.13730000000000001</v>
      </c>
      <c r="M1461">
        <f t="shared" si="70"/>
        <v>10.608469727309091</v>
      </c>
      <c r="N1461">
        <f t="shared" si="71"/>
        <v>12759.315747581553</v>
      </c>
    </row>
    <row r="1462" spans="1:14" x14ac:dyDescent="0.3">
      <c r="A1462" t="str">
        <f t="shared" si="69"/>
        <v>건물복합</v>
      </c>
      <c r="B1462" t="s">
        <v>11</v>
      </c>
      <c r="C1462" t="s">
        <v>18</v>
      </c>
      <c r="D1462" t="s">
        <v>13</v>
      </c>
      <c r="E1462" t="s">
        <v>13</v>
      </c>
      <c r="F1462" t="s">
        <v>68</v>
      </c>
      <c r="G1462" t="s">
        <v>117</v>
      </c>
      <c r="H1462" t="s">
        <v>118</v>
      </c>
      <c r="I1462" s="2">
        <v>443.92436420000001</v>
      </c>
      <c r="J1462" s="2">
        <f>SUMIF($R$84:$R$110,$A1462,$U$84:$U$110)</f>
        <v>16.47</v>
      </c>
      <c r="K1462">
        <v>6.6</v>
      </c>
      <c r="L1462">
        <v>0.13730000000000001</v>
      </c>
      <c r="M1462">
        <f t="shared" si="70"/>
        <v>11.077930724809091</v>
      </c>
      <c r="N1462">
        <f t="shared" si="71"/>
        <v>13323.959023402685</v>
      </c>
    </row>
    <row r="1463" spans="1:14" x14ac:dyDescent="0.3">
      <c r="A1463" t="str">
        <f t="shared" si="69"/>
        <v>건물경사</v>
      </c>
      <c r="B1463" t="s">
        <v>11</v>
      </c>
      <c r="C1463" t="s">
        <v>12</v>
      </c>
      <c r="D1463" t="s">
        <v>13</v>
      </c>
      <c r="E1463" t="s">
        <v>13</v>
      </c>
      <c r="F1463" t="s">
        <v>68</v>
      </c>
      <c r="G1463" t="s">
        <v>117</v>
      </c>
      <c r="H1463" t="s">
        <v>118</v>
      </c>
      <c r="I1463" s="2">
        <v>161.5893313</v>
      </c>
      <c r="J1463" s="2">
        <f>SUMIF($R$84:$R$110,$A1463,$U$84:$U$110)</f>
        <v>33</v>
      </c>
      <c r="K1463">
        <v>6.6</v>
      </c>
      <c r="L1463">
        <v>0.13730000000000001</v>
      </c>
      <c r="M1463">
        <f t="shared" si="70"/>
        <v>8.0794665650000006</v>
      </c>
      <c r="N1463">
        <f t="shared" si="71"/>
        <v>9717.5622521206224</v>
      </c>
    </row>
    <row r="1464" spans="1:14" x14ac:dyDescent="0.3">
      <c r="A1464" t="str">
        <f t="shared" si="69"/>
        <v>주차장노외</v>
      </c>
      <c r="B1464" t="s">
        <v>22</v>
      </c>
      <c r="C1464" t="s">
        <v>23</v>
      </c>
      <c r="D1464" t="s">
        <v>13</v>
      </c>
      <c r="E1464" t="s">
        <v>13</v>
      </c>
      <c r="F1464" t="s">
        <v>68</v>
      </c>
      <c r="G1464" t="s">
        <v>117</v>
      </c>
      <c r="H1464" t="s">
        <v>118</v>
      </c>
      <c r="I1464" s="2">
        <v>108.9879739</v>
      </c>
      <c r="J1464" s="2">
        <f>SUMIF($R$84:$R$110,$A1464,$U$84:$U$110)</f>
        <v>50</v>
      </c>
      <c r="K1464">
        <v>10</v>
      </c>
      <c r="L1464">
        <v>0.13730000000000001</v>
      </c>
      <c r="M1464">
        <f t="shared" si="70"/>
        <v>5.4493986950000002</v>
      </c>
      <c r="N1464">
        <f t="shared" si="71"/>
        <v>6554.2533816138603</v>
      </c>
    </row>
    <row r="1465" spans="1:14" x14ac:dyDescent="0.3">
      <c r="A1465" t="str">
        <f t="shared" si="69"/>
        <v>건물평면</v>
      </c>
      <c r="B1465" t="s">
        <v>11</v>
      </c>
      <c r="C1465" t="s">
        <v>17</v>
      </c>
      <c r="D1465" t="s">
        <v>13</v>
      </c>
      <c r="E1465" t="s">
        <v>13</v>
      </c>
      <c r="F1465" t="s">
        <v>68</v>
      </c>
      <c r="G1465" t="s">
        <v>117</v>
      </c>
      <c r="H1465" t="s">
        <v>118</v>
      </c>
      <c r="I1465" s="2">
        <v>622.6076703</v>
      </c>
      <c r="J1465" s="2">
        <f>SUMIF($R$84:$R$110,$A1465,$U$84:$U$110)</f>
        <v>24.14</v>
      </c>
      <c r="K1465">
        <v>6.6</v>
      </c>
      <c r="L1465">
        <v>0.13730000000000001</v>
      </c>
      <c r="M1465">
        <f t="shared" si="70"/>
        <v>22.772347213700002</v>
      </c>
      <c r="N1465">
        <f t="shared" si="71"/>
        <v>27389.395066583249</v>
      </c>
    </row>
    <row r="1466" spans="1:14" x14ac:dyDescent="0.3">
      <c r="A1466" t="str">
        <f t="shared" si="69"/>
        <v>건물경사</v>
      </c>
      <c r="B1466" t="s">
        <v>11</v>
      </c>
      <c r="C1466" t="s">
        <v>12</v>
      </c>
      <c r="D1466" t="s">
        <v>13</v>
      </c>
      <c r="E1466" t="s">
        <v>13</v>
      </c>
      <c r="F1466" t="s">
        <v>68</v>
      </c>
      <c r="G1466" t="s">
        <v>117</v>
      </c>
      <c r="H1466" t="s">
        <v>118</v>
      </c>
      <c r="I1466" s="2">
        <v>438.18531719999999</v>
      </c>
      <c r="J1466" s="2">
        <f>SUMIF($R$84:$R$110,$A1466,$U$84:$U$110)</f>
        <v>33</v>
      </c>
      <c r="K1466">
        <v>6.6</v>
      </c>
      <c r="L1466">
        <v>0.13730000000000001</v>
      </c>
      <c r="M1466">
        <f t="shared" si="70"/>
        <v>21.909265859999998</v>
      </c>
      <c r="N1466">
        <f t="shared" si="71"/>
        <v>26351.32569458328</v>
      </c>
    </row>
    <row r="1467" spans="1:14" x14ac:dyDescent="0.3">
      <c r="A1467" t="str">
        <f t="shared" si="69"/>
        <v>건물평면</v>
      </c>
      <c r="B1467" t="s">
        <v>11</v>
      </c>
      <c r="C1467" t="s">
        <v>17</v>
      </c>
      <c r="D1467" t="s">
        <v>13</v>
      </c>
      <c r="E1467" t="s">
        <v>13</v>
      </c>
      <c r="F1467" t="s">
        <v>68</v>
      </c>
      <c r="G1467" t="s">
        <v>117</v>
      </c>
      <c r="H1467" t="s">
        <v>118</v>
      </c>
      <c r="I1467" s="2">
        <v>1012.910115</v>
      </c>
      <c r="J1467" s="2">
        <f>SUMIF($R$84:$R$110,$A1467,$U$84:$U$110)</f>
        <v>24.14</v>
      </c>
      <c r="K1467">
        <v>6.6</v>
      </c>
      <c r="L1467">
        <v>0.13730000000000001</v>
      </c>
      <c r="M1467">
        <f t="shared" si="70"/>
        <v>37.047954812272728</v>
      </c>
      <c r="N1467">
        <f t="shared" si="71"/>
        <v>44559.353554551402</v>
      </c>
    </row>
    <row r="1468" spans="1:14" x14ac:dyDescent="0.3">
      <c r="A1468" t="str">
        <f t="shared" si="69"/>
        <v>건물경사</v>
      </c>
      <c r="B1468" t="s">
        <v>11</v>
      </c>
      <c r="C1468" t="s">
        <v>12</v>
      </c>
      <c r="D1468" t="s">
        <v>13</v>
      </c>
      <c r="E1468" t="s">
        <v>13</v>
      </c>
      <c r="F1468" t="s">
        <v>68</v>
      </c>
      <c r="G1468" t="s">
        <v>117</v>
      </c>
      <c r="H1468" t="s">
        <v>118</v>
      </c>
      <c r="I1468" s="2">
        <v>168.13559989999999</v>
      </c>
      <c r="J1468" s="2">
        <f>SUMIF($R$84:$R$110,$A1468,$U$84:$U$110)</f>
        <v>33</v>
      </c>
      <c r="K1468">
        <v>6.6</v>
      </c>
      <c r="L1468">
        <v>0.13730000000000001</v>
      </c>
      <c r="M1468">
        <f t="shared" si="70"/>
        <v>8.4067799949999991</v>
      </c>
      <c r="N1468">
        <f t="shared" si="71"/>
        <v>10111.237825426258</v>
      </c>
    </row>
    <row r="1469" spans="1:14" x14ac:dyDescent="0.3">
      <c r="A1469" t="str">
        <f t="shared" si="69"/>
        <v>건물복합</v>
      </c>
      <c r="B1469" t="s">
        <v>11</v>
      </c>
      <c r="C1469" t="s">
        <v>18</v>
      </c>
      <c r="D1469" t="s">
        <v>13</v>
      </c>
      <c r="E1469" t="s">
        <v>13</v>
      </c>
      <c r="F1469" t="s">
        <v>68</v>
      </c>
      <c r="G1469" t="s">
        <v>117</v>
      </c>
      <c r="H1469" t="s">
        <v>118</v>
      </c>
      <c r="I1469" s="2">
        <v>236.8133971</v>
      </c>
      <c r="J1469" s="2">
        <f>SUMIF($R$84:$R$110,$A1469,$U$84:$U$110)</f>
        <v>16.47</v>
      </c>
      <c r="K1469">
        <v>6.6</v>
      </c>
      <c r="L1469">
        <v>0.13730000000000001</v>
      </c>
      <c r="M1469">
        <f t="shared" si="70"/>
        <v>5.9095706821772733</v>
      </c>
      <c r="N1469">
        <f t="shared" si="71"/>
        <v>7107.7243188473512</v>
      </c>
    </row>
    <row r="1470" spans="1:14" x14ac:dyDescent="0.3">
      <c r="A1470" t="str">
        <f t="shared" si="69"/>
        <v>건물평면</v>
      </c>
      <c r="B1470" t="s">
        <v>11</v>
      </c>
      <c r="C1470" t="s">
        <v>17</v>
      </c>
      <c r="D1470" t="s">
        <v>13</v>
      </c>
      <c r="E1470" t="s">
        <v>13</v>
      </c>
      <c r="F1470" t="s">
        <v>68</v>
      </c>
      <c r="G1470" t="s">
        <v>117</v>
      </c>
      <c r="H1470" t="s">
        <v>118</v>
      </c>
      <c r="I1470" s="2">
        <v>429.65639249999998</v>
      </c>
      <c r="J1470" s="2">
        <f>SUMIF($R$84:$R$110,$A1470,$U$84:$U$110)</f>
        <v>24.14</v>
      </c>
      <c r="K1470">
        <v>6.6</v>
      </c>
      <c r="L1470">
        <v>0.13730000000000001</v>
      </c>
      <c r="M1470">
        <f t="shared" si="70"/>
        <v>15.715008052954545</v>
      </c>
      <c r="N1470">
        <f t="shared" si="71"/>
        <v>18901.194505674972</v>
      </c>
    </row>
    <row r="1471" spans="1:14" x14ac:dyDescent="0.3">
      <c r="A1471" t="str">
        <f t="shared" si="69"/>
        <v>건물평면</v>
      </c>
      <c r="B1471" t="s">
        <v>11</v>
      </c>
      <c r="C1471" t="s">
        <v>17</v>
      </c>
      <c r="D1471" t="s">
        <v>13</v>
      </c>
      <c r="E1471" t="s">
        <v>13</v>
      </c>
      <c r="F1471" t="s">
        <v>68</v>
      </c>
      <c r="G1471" t="s">
        <v>117</v>
      </c>
      <c r="H1471" t="s">
        <v>118</v>
      </c>
      <c r="I1471" s="2">
        <v>441.96798000000001</v>
      </c>
      <c r="J1471" s="2">
        <f>SUMIF($R$84:$R$110,$A1471,$U$84:$U$110)</f>
        <v>24.14</v>
      </c>
      <c r="K1471">
        <v>6.6</v>
      </c>
      <c r="L1471">
        <v>0.13730000000000001</v>
      </c>
      <c r="M1471">
        <f t="shared" si="70"/>
        <v>16.165313692727274</v>
      </c>
      <c r="N1471">
        <f t="shared" si="71"/>
        <v>19442.798713300344</v>
      </c>
    </row>
    <row r="1472" spans="1:14" x14ac:dyDescent="0.3">
      <c r="A1472" t="str">
        <f t="shared" si="69"/>
        <v>건물평면</v>
      </c>
      <c r="B1472" t="s">
        <v>11</v>
      </c>
      <c r="C1472" t="s">
        <v>17</v>
      </c>
      <c r="D1472" t="s">
        <v>13</v>
      </c>
      <c r="E1472" t="s">
        <v>13</v>
      </c>
      <c r="F1472" t="s">
        <v>68</v>
      </c>
      <c r="G1472" t="s">
        <v>117</v>
      </c>
      <c r="H1472" t="s">
        <v>118</v>
      </c>
      <c r="I1472" s="2">
        <v>135.1835064</v>
      </c>
      <c r="J1472" s="2">
        <f>SUMIF($R$84:$R$110,$A1472,$U$84:$U$110)</f>
        <v>24.14</v>
      </c>
      <c r="K1472">
        <v>6.6</v>
      </c>
      <c r="L1472">
        <v>0.13730000000000001</v>
      </c>
      <c r="M1472">
        <f t="shared" si="70"/>
        <v>4.9444391583272722</v>
      </c>
      <c r="N1472">
        <f t="shared" si="71"/>
        <v>5946.9143087998109</v>
      </c>
    </row>
    <row r="1473" spans="1:14" x14ac:dyDescent="0.3">
      <c r="A1473" t="str">
        <f t="shared" si="69"/>
        <v>건물복합</v>
      </c>
      <c r="B1473" t="s">
        <v>11</v>
      </c>
      <c r="C1473" t="s">
        <v>18</v>
      </c>
      <c r="D1473" t="s">
        <v>13</v>
      </c>
      <c r="E1473" t="s">
        <v>13</v>
      </c>
      <c r="F1473" t="s">
        <v>68</v>
      </c>
      <c r="G1473" t="s">
        <v>117</v>
      </c>
      <c r="H1473" t="s">
        <v>118</v>
      </c>
      <c r="I1473" s="2">
        <v>195.97033250000001</v>
      </c>
      <c r="J1473" s="2">
        <f>SUMIF($R$84:$R$110,$A1473,$U$84:$U$110)</f>
        <v>16.47</v>
      </c>
      <c r="K1473">
        <v>6.6</v>
      </c>
      <c r="L1473">
        <v>0.13730000000000001</v>
      </c>
      <c r="M1473">
        <f t="shared" si="70"/>
        <v>4.8903505701136369</v>
      </c>
      <c r="N1473">
        <f t="shared" si="71"/>
        <v>5881.859367503037</v>
      </c>
    </row>
    <row r="1474" spans="1:14" x14ac:dyDescent="0.3">
      <c r="A1474" t="str">
        <f t="shared" si="69"/>
        <v>주차장노외</v>
      </c>
      <c r="B1474" t="s">
        <v>22</v>
      </c>
      <c r="C1474" t="s">
        <v>23</v>
      </c>
      <c r="D1474" t="s">
        <v>13</v>
      </c>
      <c r="E1474" t="s">
        <v>13</v>
      </c>
      <c r="F1474" t="s">
        <v>68</v>
      </c>
      <c r="G1474" t="s">
        <v>69</v>
      </c>
      <c r="H1474" t="s">
        <v>120</v>
      </c>
      <c r="I1474" s="2">
        <v>412.05738600000001</v>
      </c>
      <c r="J1474" s="2">
        <f>SUMIF($R$84:$R$110,$A1474,$U$84:$U$110)</f>
        <v>50</v>
      </c>
      <c r="K1474">
        <v>10</v>
      </c>
      <c r="L1474">
        <v>0.13730000000000001</v>
      </c>
      <c r="M1474">
        <f t="shared" si="70"/>
        <v>20.602869300000002</v>
      </c>
      <c r="N1474">
        <f t="shared" si="71"/>
        <v>24780.059844836403</v>
      </c>
    </row>
    <row r="1475" spans="1:14" x14ac:dyDescent="0.3">
      <c r="A1475" t="str">
        <f t="shared" si="69"/>
        <v>주차장노외</v>
      </c>
      <c r="B1475" t="s">
        <v>22</v>
      </c>
      <c r="C1475" t="s">
        <v>23</v>
      </c>
      <c r="D1475" t="s">
        <v>13</v>
      </c>
      <c r="E1475" t="s">
        <v>13</v>
      </c>
      <c r="F1475" t="s">
        <v>68</v>
      </c>
      <c r="G1475" t="s">
        <v>69</v>
      </c>
      <c r="H1475" t="s">
        <v>120</v>
      </c>
      <c r="I1475" s="2">
        <v>317.27873770000002</v>
      </c>
      <c r="J1475" s="2">
        <f>SUMIF($R$84:$R$110,$A1475,$U$84:$U$110)</f>
        <v>50</v>
      </c>
      <c r="K1475">
        <v>10</v>
      </c>
      <c r="L1475">
        <v>0.13730000000000001</v>
      </c>
      <c r="M1475">
        <f t="shared" si="70"/>
        <v>15.863936885000001</v>
      </c>
      <c r="N1475">
        <f t="shared" si="71"/>
        <v>19080.318360559984</v>
      </c>
    </row>
    <row r="1476" spans="1:14" x14ac:dyDescent="0.3">
      <c r="A1476" t="str">
        <f t="shared" ref="A1476:A1539" si="72">B1476&amp;C1476</f>
        <v>주차장노외</v>
      </c>
      <c r="B1476" t="s">
        <v>22</v>
      </c>
      <c r="C1476" t="s">
        <v>23</v>
      </c>
      <c r="D1476" t="s">
        <v>13</v>
      </c>
      <c r="E1476" t="s">
        <v>13</v>
      </c>
      <c r="F1476" t="s">
        <v>68</v>
      </c>
      <c r="G1476" t="s">
        <v>69</v>
      </c>
      <c r="H1476" t="s">
        <v>120</v>
      </c>
      <c r="I1476" s="2">
        <v>163.5031209</v>
      </c>
      <c r="J1476" s="2">
        <f>SUMIF($R$84:$R$110,$A1476,$U$84:$U$110)</f>
        <v>50</v>
      </c>
      <c r="K1476">
        <v>10</v>
      </c>
      <c r="L1476">
        <v>0.13730000000000001</v>
      </c>
      <c r="M1476">
        <f t="shared" ref="M1476:M1539" si="73">I1476*(J1476/100)*(1/K1476)</f>
        <v>8.1751560449999996</v>
      </c>
      <c r="N1476">
        <f t="shared" ref="N1476:N1539" si="74">M1476*L1476*8760</f>
        <v>9832.6525828116592</v>
      </c>
    </row>
    <row r="1477" spans="1:14" x14ac:dyDescent="0.3">
      <c r="A1477" t="str">
        <f t="shared" si="72"/>
        <v>주차장노외</v>
      </c>
      <c r="B1477" t="s">
        <v>22</v>
      </c>
      <c r="C1477" t="s">
        <v>23</v>
      </c>
      <c r="D1477" t="s">
        <v>13</v>
      </c>
      <c r="E1477" t="s">
        <v>13</v>
      </c>
      <c r="F1477" t="s">
        <v>68</v>
      </c>
      <c r="G1477" t="s">
        <v>69</v>
      </c>
      <c r="H1477" t="s">
        <v>120</v>
      </c>
      <c r="I1477" s="2">
        <v>93.68811556</v>
      </c>
      <c r="J1477" s="2">
        <f>SUMIF($R$84:$R$110,$A1477,$U$84:$U$110)</f>
        <v>50</v>
      </c>
      <c r="K1477">
        <v>10</v>
      </c>
      <c r="L1477">
        <v>0.13730000000000001</v>
      </c>
      <c r="M1477">
        <f t="shared" si="73"/>
        <v>4.6844057780000004</v>
      </c>
      <c r="N1477">
        <f t="shared" si="74"/>
        <v>5634.1596806779444</v>
      </c>
    </row>
    <row r="1478" spans="1:14" x14ac:dyDescent="0.3">
      <c r="A1478" t="str">
        <f t="shared" si="72"/>
        <v>주차장노외</v>
      </c>
      <c r="B1478" t="s">
        <v>22</v>
      </c>
      <c r="C1478" t="s">
        <v>23</v>
      </c>
      <c r="D1478" t="s">
        <v>13</v>
      </c>
      <c r="E1478" t="s">
        <v>13</v>
      </c>
      <c r="F1478" t="s">
        <v>68</v>
      </c>
      <c r="G1478" t="s">
        <v>69</v>
      </c>
      <c r="H1478" t="s">
        <v>120</v>
      </c>
      <c r="I1478" s="2">
        <v>163.2270212</v>
      </c>
      <c r="J1478" s="2">
        <f>SUMIF($R$84:$R$110,$A1478,$U$84:$U$110)</f>
        <v>50</v>
      </c>
      <c r="K1478">
        <v>10</v>
      </c>
      <c r="L1478">
        <v>0.13730000000000001</v>
      </c>
      <c r="M1478">
        <f t="shared" si="73"/>
        <v>8.1613510599999994</v>
      </c>
      <c r="N1478">
        <f t="shared" si="74"/>
        <v>9816.0486647128801</v>
      </c>
    </row>
    <row r="1479" spans="1:14" x14ac:dyDescent="0.3">
      <c r="A1479" t="str">
        <f t="shared" si="72"/>
        <v>주차장노외</v>
      </c>
      <c r="B1479" t="s">
        <v>22</v>
      </c>
      <c r="C1479" t="s">
        <v>23</v>
      </c>
      <c r="D1479" t="s">
        <v>13</v>
      </c>
      <c r="E1479" t="s">
        <v>13</v>
      </c>
      <c r="F1479" t="s">
        <v>68</v>
      </c>
      <c r="G1479" t="s">
        <v>69</v>
      </c>
      <c r="H1479" t="s">
        <v>120</v>
      </c>
      <c r="I1479" s="2">
        <v>123.4521558</v>
      </c>
      <c r="J1479" s="2">
        <f>SUMIF($R$84:$R$110,$A1479,$U$84:$U$110)</f>
        <v>50</v>
      </c>
      <c r="K1479">
        <v>10</v>
      </c>
      <c r="L1479">
        <v>0.13730000000000001</v>
      </c>
      <c r="M1479">
        <f t="shared" si="73"/>
        <v>6.1726077900000007</v>
      </c>
      <c r="N1479">
        <f t="shared" si="74"/>
        <v>7424.0916742069212</v>
      </c>
    </row>
    <row r="1480" spans="1:14" x14ac:dyDescent="0.3">
      <c r="A1480" t="str">
        <f t="shared" si="72"/>
        <v>주차장노외</v>
      </c>
      <c r="B1480" t="s">
        <v>22</v>
      </c>
      <c r="C1480" t="s">
        <v>23</v>
      </c>
      <c r="D1480" t="s">
        <v>13</v>
      </c>
      <c r="E1480" t="s">
        <v>13</v>
      </c>
      <c r="F1480" t="s">
        <v>68</v>
      </c>
      <c r="G1480" t="s">
        <v>69</v>
      </c>
      <c r="H1480" t="s">
        <v>120</v>
      </c>
      <c r="I1480" s="2">
        <v>47.682822100000003</v>
      </c>
      <c r="J1480" s="2">
        <f>SUMIF($R$84:$R$110,$A1480,$U$84:$U$110)</f>
        <v>50</v>
      </c>
      <c r="K1480">
        <v>10</v>
      </c>
      <c r="L1480">
        <v>0.13730000000000001</v>
      </c>
      <c r="M1480">
        <f t="shared" si="73"/>
        <v>2.3841411050000003</v>
      </c>
      <c r="N1480">
        <f t="shared" si="74"/>
        <v>2867.5209457565406</v>
      </c>
    </row>
    <row r="1481" spans="1:14" x14ac:dyDescent="0.3">
      <c r="A1481" t="str">
        <f t="shared" si="72"/>
        <v>주차장노외</v>
      </c>
      <c r="B1481" t="s">
        <v>22</v>
      </c>
      <c r="C1481" t="s">
        <v>23</v>
      </c>
      <c r="D1481" t="s">
        <v>13</v>
      </c>
      <c r="E1481" t="s">
        <v>13</v>
      </c>
      <c r="F1481" t="s">
        <v>68</v>
      </c>
      <c r="G1481" t="s">
        <v>69</v>
      </c>
      <c r="H1481" t="s">
        <v>120</v>
      </c>
      <c r="I1481" s="2">
        <v>32.620800180000003</v>
      </c>
      <c r="J1481" s="2">
        <f>SUMIF($R$84:$R$110,$A1481,$U$84:$U$110)</f>
        <v>50</v>
      </c>
      <c r="K1481">
        <v>10</v>
      </c>
      <c r="L1481">
        <v>0.13730000000000001</v>
      </c>
      <c r="M1481">
        <f t="shared" si="73"/>
        <v>1.6310400090000003</v>
      </c>
      <c r="N1481">
        <f t="shared" si="74"/>
        <v>1961.7301087447324</v>
      </c>
    </row>
    <row r="1482" spans="1:14" x14ac:dyDescent="0.3">
      <c r="A1482" t="str">
        <f t="shared" si="72"/>
        <v>주차장노외</v>
      </c>
      <c r="B1482" t="s">
        <v>22</v>
      </c>
      <c r="C1482" t="s">
        <v>23</v>
      </c>
      <c r="D1482" t="s">
        <v>13</v>
      </c>
      <c r="E1482" t="s">
        <v>13</v>
      </c>
      <c r="F1482" t="s">
        <v>68</v>
      </c>
      <c r="G1482" t="s">
        <v>69</v>
      </c>
      <c r="H1482" t="s">
        <v>120</v>
      </c>
      <c r="I1482" s="2">
        <v>79.301063260000006</v>
      </c>
      <c r="J1482" s="2">
        <f>SUMIF($R$84:$R$110,$A1482,$U$84:$U$110)</f>
        <v>50</v>
      </c>
      <c r="K1482">
        <v>10</v>
      </c>
      <c r="L1482">
        <v>0.13730000000000001</v>
      </c>
      <c r="M1482">
        <f t="shared" si="73"/>
        <v>3.9650531630000003</v>
      </c>
      <c r="N1482">
        <f t="shared" si="74"/>
        <v>4768.9597616919245</v>
      </c>
    </row>
    <row r="1483" spans="1:14" x14ac:dyDescent="0.3">
      <c r="A1483" t="str">
        <f t="shared" si="72"/>
        <v>주차장노외</v>
      </c>
      <c r="B1483" t="s">
        <v>22</v>
      </c>
      <c r="C1483" t="s">
        <v>23</v>
      </c>
      <c r="D1483" t="s">
        <v>13</v>
      </c>
      <c r="E1483" t="s">
        <v>13</v>
      </c>
      <c r="F1483" t="s">
        <v>68</v>
      </c>
      <c r="G1483" t="s">
        <v>69</v>
      </c>
      <c r="H1483" t="s">
        <v>120</v>
      </c>
      <c r="I1483" s="2">
        <v>103.2804807</v>
      </c>
      <c r="J1483" s="2">
        <f>SUMIF($R$84:$R$110,$A1483,$U$84:$U$110)</f>
        <v>50</v>
      </c>
      <c r="K1483">
        <v>10</v>
      </c>
      <c r="L1483">
        <v>0.13730000000000001</v>
      </c>
      <c r="M1483">
        <f t="shared" si="73"/>
        <v>5.1640240350000006</v>
      </c>
      <c r="N1483">
        <f t="shared" si="74"/>
        <v>6211.0195800481806</v>
      </c>
    </row>
    <row r="1484" spans="1:14" x14ac:dyDescent="0.3">
      <c r="A1484" t="str">
        <f t="shared" si="72"/>
        <v>주차장노외</v>
      </c>
      <c r="B1484" t="s">
        <v>22</v>
      </c>
      <c r="C1484" t="s">
        <v>23</v>
      </c>
      <c r="D1484" t="s">
        <v>13</v>
      </c>
      <c r="E1484" t="s">
        <v>13</v>
      </c>
      <c r="F1484" t="s">
        <v>68</v>
      </c>
      <c r="G1484" t="s">
        <v>69</v>
      </c>
      <c r="H1484" t="s">
        <v>120</v>
      </c>
      <c r="I1484" s="2">
        <v>469.26037339999999</v>
      </c>
      <c r="J1484" s="2">
        <f>SUMIF($R$84:$R$110,$A1484,$U$84:$U$110)</f>
        <v>50</v>
      </c>
      <c r="K1484">
        <v>10</v>
      </c>
      <c r="L1484">
        <v>0.13730000000000001</v>
      </c>
      <c r="M1484">
        <f t="shared" si="73"/>
        <v>23.46301867</v>
      </c>
      <c r="N1484">
        <f t="shared" si="74"/>
        <v>28220.098779305161</v>
      </c>
    </row>
    <row r="1485" spans="1:14" x14ac:dyDescent="0.3">
      <c r="A1485" t="str">
        <f t="shared" si="72"/>
        <v>주차장노외</v>
      </c>
      <c r="B1485" t="s">
        <v>22</v>
      </c>
      <c r="C1485" t="s">
        <v>23</v>
      </c>
      <c r="D1485" t="s">
        <v>13</v>
      </c>
      <c r="E1485" t="s">
        <v>13</v>
      </c>
      <c r="F1485" t="s">
        <v>68</v>
      </c>
      <c r="G1485" t="s">
        <v>69</v>
      </c>
      <c r="H1485" t="s">
        <v>120</v>
      </c>
      <c r="I1485" s="2">
        <v>411.40777700000001</v>
      </c>
      <c r="J1485" s="2">
        <f>SUMIF($R$84:$R$110,$A1485,$U$84:$U$110)</f>
        <v>50</v>
      </c>
      <c r="K1485">
        <v>10</v>
      </c>
      <c r="L1485">
        <v>0.13730000000000001</v>
      </c>
      <c r="M1485">
        <f t="shared" si="73"/>
        <v>20.570388850000001</v>
      </c>
      <c r="N1485">
        <f t="shared" si="74"/>
        <v>24740.994048559798</v>
      </c>
    </row>
    <row r="1486" spans="1:14" x14ac:dyDescent="0.3">
      <c r="A1486" t="str">
        <f t="shared" si="72"/>
        <v>주차장노외</v>
      </c>
      <c r="B1486" t="s">
        <v>22</v>
      </c>
      <c r="C1486" t="s">
        <v>23</v>
      </c>
      <c r="D1486" t="s">
        <v>13</v>
      </c>
      <c r="E1486" t="s">
        <v>13</v>
      </c>
      <c r="F1486" t="s">
        <v>68</v>
      </c>
      <c r="G1486" t="s">
        <v>69</v>
      </c>
      <c r="H1486" t="s">
        <v>120</v>
      </c>
      <c r="I1486" s="2">
        <v>329.07217980000001</v>
      </c>
      <c r="J1486" s="2">
        <f>SUMIF($R$84:$R$110,$A1486,$U$84:$U$110)</f>
        <v>50</v>
      </c>
      <c r="K1486">
        <v>10</v>
      </c>
      <c r="L1486">
        <v>0.13730000000000001</v>
      </c>
      <c r="M1486">
        <f t="shared" si="73"/>
        <v>16.453608990000003</v>
      </c>
      <c r="N1486">
        <f t="shared" si="74"/>
        <v>19789.545305504525</v>
      </c>
    </row>
    <row r="1487" spans="1:14" x14ac:dyDescent="0.3">
      <c r="A1487" t="str">
        <f t="shared" si="72"/>
        <v>주차장노외</v>
      </c>
      <c r="B1487" t="s">
        <v>22</v>
      </c>
      <c r="C1487" t="s">
        <v>23</v>
      </c>
      <c r="D1487" t="s">
        <v>13</v>
      </c>
      <c r="E1487" t="s">
        <v>13</v>
      </c>
      <c r="F1487" t="s">
        <v>68</v>
      </c>
      <c r="G1487" t="s">
        <v>69</v>
      </c>
      <c r="H1487" t="s">
        <v>120</v>
      </c>
      <c r="I1487" s="2">
        <v>205.5286753</v>
      </c>
      <c r="J1487" s="2">
        <f>SUMIF($R$84:$R$110,$A1487,$U$84:$U$110)</f>
        <v>50</v>
      </c>
      <c r="K1487">
        <v>10</v>
      </c>
      <c r="L1487">
        <v>0.13730000000000001</v>
      </c>
      <c r="M1487">
        <f t="shared" si="73"/>
        <v>10.276433765</v>
      </c>
      <c r="N1487">
        <f t="shared" si="74"/>
        <v>12359.960157986221</v>
      </c>
    </row>
    <row r="1488" spans="1:14" x14ac:dyDescent="0.3">
      <c r="A1488" t="str">
        <f t="shared" si="72"/>
        <v>주차장노외</v>
      </c>
      <c r="B1488" t="s">
        <v>22</v>
      </c>
      <c r="C1488" t="s">
        <v>23</v>
      </c>
      <c r="D1488" t="s">
        <v>13</v>
      </c>
      <c r="E1488" t="s">
        <v>13</v>
      </c>
      <c r="F1488" t="s">
        <v>68</v>
      </c>
      <c r="G1488" t="s">
        <v>69</v>
      </c>
      <c r="H1488" t="s">
        <v>120</v>
      </c>
      <c r="I1488" s="2">
        <v>225.28423559999999</v>
      </c>
      <c r="J1488" s="2">
        <f>SUMIF($R$84:$R$110,$A1488,$U$84:$U$110)</f>
        <v>50</v>
      </c>
      <c r="K1488">
        <v>10</v>
      </c>
      <c r="L1488">
        <v>0.13730000000000001</v>
      </c>
      <c r="M1488">
        <f t="shared" si="73"/>
        <v>11.26421178</v>
      </c>
      <c r="N1488">
        <f t="shared" si="74"/>
        <v>13548.008189971442</v>
      </c>
    </row>
    <row r="1489" spans="1:14" x14ac:dyDescent="0.3">
      <c r="A1489" t="str">
        <f t="shared" si="72"/>
        <v>주차장노외</v>
      </c>
      <c r="B1489" t="s">
        <v>22</v>
      </c>
      <c r="C1489" t="s">
        <v>23</v>
      </c>
      <c r="D1489" t="s">
        <v>13</v>
      </c>
      <c r="E1489" t="s">
        <v>13</v>
      </c>
      <c r="F1489" t="s">
        <v>68</v>
      </c>
      <c r="G1489" t="s">
        <v>69</v>
      </c>
      <c r="H1489" t="s">
        <v>120</v>
      </c>
      <c r="I1489" s="2">
        <v>25.416313630000001</v>
      </c>
      <c r="J1489" s="2">
        <f>SUMIF($R$84:$R$110,$A1489,$U$84:$U$110)</f>
        <v>50</v>
      </c>
      <c r="K1489">
        <v>10</v>
      </c>
      <c r="L1489">
        <v>0.13730000000000001</v>
      </c>
      <c r="M1489">
        <f t="shared" si="73"/>
        <v>1.2708156815000002</v>
      </c>
      <c r="N1489">
        <f t="shared" si="74"/>
        <v>1528.4710192927623</v>
      </c>
    </row>
    <row r="1490" spans="1:14" x14ac:dyDescent="0.3">
      <c r="A1490" t="str">
        <f t="shared" si="72"/>
        <v>주차장노외</v>
      </c>
      <c r="B1490" t="s">
        <v>22</v>
      </c>
      <c r="C1490" t="s">
        <v>23</v>
      </c>
      <c r="D1490" t="s">
        <v>13</v>
      </c>
      <c r="E1490" t="s">
        <v>13</v>
      </c>
      <c r="F1490" t="s">
        <v>68</v>
      </c>
      <c r="G1490" t="s">
        <v>69</v>
      </c>
      <c r="H1490" t="s">
        <v>120</v>
      </c>
      <c r="I1490" s="2">
        <v>112.7629218</v>
      </c>
      <c r="J1490" s="2">
        <f>SUMIF($R$84:$R$110,$A1490,$U$84:$U$110)</f>
        <v>50</v>
      </c>
      <c r="K1490">
        <v>10</v>
      </c>
      <c r="L1490">
        <v>0.13730000000000001</v>
      </c>
      <c r="M1490">
        <f t="shared" si="73"/>
        <v>5.6381460900000002</v>
      </c>
      <c r="N1490">
        <f t="shared" si="74"/>
        <v>6781.2689334553206</v>
      </c>
    </row>
    <row r="1491" spans="1:14" x14ac:dyDescent="0.3">
      <c r="A1491" t="str">
        <f t="shared" si="72"/>
        <v>주차장노외</v>
      </c>
      <c r="B1491" t="s">
        <v>22</v>
      </c>
      <c r="C1491" t="s">
        <v>23</v>
      </c>
      <c r="D1491" t="s">
        <v>13</v>
      </c>
      <c r="E1491" t="s">
        <v>13</v>
      </c>
      <c r="F1491" t="s">
        <v>68</v>
      </c>
      <c r="G1491" t="s">
        <v>69</v>
      </c>
      <c r="H1491" t="s">
        <v>120</v>
      </c>
      <c r="I1491" s="2">
        <v>215.66407290000001</v>
      </c>
      <c r="J1491" s="2">
        <f>SUMIF($R$84:$R$110,$A1491,$U$84:$U$110)</f>
        <v>50</v>
      </c>
      <c r="K1491">
        <v>10</v>
      </c>
      <c r="L1491">
        <v>0.13730000000000001</v>
      </c>
      <c r="M1491">
        <f t="shared" si="73"/>
        <v>10.783203645</v>
      </c>
      <c r="N1491">
        <f t="shared" si="74"/>
        <v>12969.476617616461</v>
      </c>
    </row>
    <row r="1492" spans="1:14" x14ac:dyDescent="0.3">
      <c r="A1492" t="str">
        <f t="shared" si="72"/>
        <v>주차장노외</v>
      </c>
      <c r="B1492" t="s">
        <v>22</v>
      </c>
      <c r="C1492" t="s">
        <v>23</v>
      </c>
      <c r="D1492" t="s">
        <v>13</v>
      </c>
      <c r="E1492" t="s">
        <v>13</v>
      </c>
      <c r="F1492" t="s">
        <v>68</v>
      </c>
      <c r="G1492" t="s">
        <v>69</v>
      </c>
      <c r="H1492" t="s">
        <v>120</v>
      </c>
      <c r="I1492" s="2">
        <v>88.192570399999994</v>
      </c>
      <c r="J1492" s="2">
        <f>SUMIF($R$84:$R$110,$A1492,$U$84:$U$110)</f>
        <v>50</v>
      </c>
      <c r="K1492">
        <v>10</v>
      </c>
      <c r="L1492">
        <v>0.13730000000000001</v>
      </c>
      <c r="M1492">
        <f t="shared" si="73"/>
        <v>4.4096285200000001</v>
      </c>
      <c r="N1492">
        <f t="shared" si="74"/>
        <v>5303.6718831729604</v>
      </c>
    </row>
    <row r="1493" spans="1:14" x14ac:dyDescent="0.3">
      <c r="A1493" t="str">
        <f t="shared" si="72"/>
        <v>주차장노외</v>
      </c>
      <c r="B1493" t="s">
        <v>22</v>
      </c>
      <c r="C1493" t="s">
        <v>23</v>
      </c>
      <c r="D1493" t="s">
        <v>13</v>
      </c>
      <c r="E1493" t="s">
        <v>13</v>
      </c>
      <c r="F1493" t="s">
        <v>68</v>
      </c>
      <c r="G1493" t="s">
        <v>69</v>
      </c>
      <c r="H1493" t="s">
        <v>120</v>
      </c>
      <c r="I1493" s="2">
        <v>52.78252896</v>
      </c>
      <c r="J1493" s="2">
        <f>SUMIF($R$84:$R$110,$A1493,$U$84:$U$110)</f>
        <v>50</v>
      </c>
      <c r="K1493">
        <v>10</v>
      </c>
      <c r="L1493">
        <v>0.13730000000000001</v>
      </c>
      <c r="M1493">
        <f t="shared" si="73"/>
        <v>2.6391264480000003</v>
      </c>
      <c r="N1493">
        <f t="shared" si="74"/>
        <v>3174.2040570791046</v>
      </c>
    </row>
    <row r="1494" spans="1:14" x14ac:dyDescent="0.3">
      <c r="A1494" t="str">
        <f t="shared" si="72"/>
        <v>주차장노외</v>
      </c>
      <c r="B1494" t="s">
        <v>22</v>
      </c>
      <c r="C1494" t="s">
        <v>23</v>
      </c>
      <c r="D1494" t="s">
        <v>13</v>
      </c>
      <c r="E1494" t="s">
        <v>13</v>
      </c>
      <c r="F1494" t="s">
        <v>68</v>
      </c>
      <c r="G1494" t="s">
        <v>69</v>
      </c>
      <c r="H1494" t="s">
        <v>120</v>
      </c>
      <c r="I1494" s="2">
        <v>93.030757429999994</v>
      </c>
      <c r="J1494" s="2">
        <f>SUMIF($R$84:$R$110,$A1494,$U$84:$U$110)</f>
        <v>50</v>
      </c>
      <c r="K1494">
        <v>10</v>
      </c>
      <c r="L1494">
        <v>0.13730000000000001</v>
      </c>
      <c r="M1494">
        <f t="shared" si="73"/>
        <v>4.6515378714999995</v>
      </c>
      <c r="N1494">
        <f t="shared" si="74"/>
        <v>5594.6278718708818</v>
      </c>
    </row>
    <row r="1495" spans="1:14" x14ac:dyDescent="0.3">
      <c r="A1495" t="str">
        <f t="shared" si="72"/>
        <v>주차장노외</v>
      </c>
      <c r="B1495" t="s">
        <v>22</v>
      </c>
      <c r="C1495" t="s">
        <v>23</v>
      </c>
      <c r="D1495" t="s">
        <v>13</v>
      </c>
      <c r="E1495" t="s">
        <v>13</v>
      </c>
      <c r="F1495" t="s">
        <v>68</v>
      </c>
      <c r="G1495" t="s">
        <v>69</v>
      </c>
      <c r="H1495" t="s">
        <v>120</v>
      </c>
      <c r="I1495" s="2">
        <v>36.88359225</v>
      </c>
      <c r="J1495" s="2">
        <f>SUMIF($R$84:$R$110,$A1495,$U$84:$U$110)</f>
        <v>50</v>
      </c>
      <c r="K1495">
        <v>10</v>
      </c>
      <c r="L1495">
        <v>0.13730000000000001</v>
      </c>
      <c r="M1495">
        <f t="shared" si="73"/>
        <v>1.8441796125000001</v>
      </c>
      <c r="N1495">
        <f t="shared" si="74"/>
        <v>2218.08334057515</v>
      </c>
    </row>
    <row r="1496" spans="1:14" x14ac:dyDescent="0.3">
      <c r="A1496" t="str">
        <f t="shared" si="72"/>
        <v>주차장노외</v>
      </c>
      <c r="B1496" t="s">
        <v>22</v>
      </c>
      <c r="C1496" t="s">
        <v>23</v>
      </c>
      <c r="D1496" t="s">
        <v>13</v>
      </c>
      <c r="E1496" t="s">
        <v>13</v>
      </c>
      <c r="F1496" t="s">
        <v>68</v>
      </c>
      <c r="G1496" t="s">
        <v>69</v>
      </c>
      <c r="H1496" t="s">
        <v>120</v>
      </c>
      <c r="I1496" s="2">
        <v>26.63679806</v>
      </c>
      <c r="J1496" s="2">
        <f>SUMIF($R$84:$R$110,$A1496,$U$84:$U$110)</f>
        <v>50</v>
      </c>
      <c r="K1496">
        <v>10</v>
      </c>
      <c r="L1496">
        <v>0.13730000000000001</v>
      </c>
      <c r="M1496">
        <f t="shared" si="73"/>
        <v>1.3318399030000001</v>
      </c>
      <c r="N1496">
        <f t="shared" si="74"/>
        <v>1601.8677796534441</v>
      </c>
    </row>
    <row r="1497" spans="1:14" x14ac:dyDescent="0.3">
      <c r="A1497" t="str">
        <f t="shared" si="72"/>
        <v>주차장노외</v>
      </c>
      <c r="B1497" t="s">
        <v>22</v>
      </c>
      <c r="C1497" t="s">
        <v>23</v>
      </c>
      <c r="D1497" t="s">
        <v>13</v>
      </c>
      <c r="E1497" t="s">
        <v>13</v>
      </c>
      <c r="F1497" t="s">
        <v>68</v>
      </c>
      <c r="G1497" t="s">
        <v>69</v>
      </c>
      <c r="H1497" t="s">
        <v>120</v>
      </c>
      <c r="I1497" s="2">
        <v>42.415398340000003</v>
      </c>
      <c r="J1497" s="2">
        <f>SUMIF($R$84:$R$110,$A1497,$U$84:$U$110)</f>
        <v>50</v>
      </c>
      <c r="K1497">
        <v>10</v>
      </c>
      <c r="L1497">
        <v>0.13730000000000001</v>
      </c>
      <c r="M1497">
        <f t="shared" si="73"/>
        <v>2.1207699170000001</v>
      </c>
      <c r="N1497">
        <f t="shared" si="74"/>
        <v>2550.7517761319159</v>
      </c>
    </row>
    <row r="1498" spans="1:14" x14ac:dyDescent="0.3">
      <c r="A1498" t="str">
        <f t="shared" si="72"/>
        <v>주차장노외</v>
      </c>
      <c r="B1498" t="s">
        <v>22</v>
      </c>
      <c r="C1498" t="s">
        <v>23</v>
      </c>
      <c r="D1498" t="s">
        <v>13</v>
      </c>
      <c r="E1498" t="s">
        <v>13</v>
      </c>
      <c r="F1498" t="s">
        <v>68</v>
      </c>
      <c r="G1498" t="s">
        <v>69</v>
      </c>
      <c r="H1498" t="s">
        <v>120</v>
      </c>
      <c r="I1498" s="2">
        <v>121.1611465</v>
      </c>
      <c r="J1498" s="2">
        <f>SUMIF($R$84:$R$110,$A1498,$U$84:$U$110)</f>
        <v>50</v>
      </c>
      <c r="K1498">
        <v>10</v>
      </c>
      <c r="L1498">
        <v>0.13730000000000001</v>
      </c>
      <c r="M1498">
        <f t="shared" si="73"/>
        <v>6.058057325</v>
      </c>
      <c r="N1498">
        <f t="shared" si="74"/>
        <v>7286.3163315291004</v>
      </c>
    </row>
    <row r="1499" spans="1:14" x14ac:dyDescent="0.3">
      <c r="A1499" t="str">
        <f t="shared" si="72"/>
        <v>주차장노외</v>
      </c>
      <c r="B1499" t="s">
        <v>22</v>
      </c>
      <c r="C1499" t="s">
        <v>23</v>
      </c>
      <c r="D1499" t="s">
        <v>13</v>
      </c>
      <c r="E1499" t="s">
        <v>13</v>
      </c>
      <c r="F1499" t="s">
        <v>68</v>
      </c>
      <c r="G1499" t="s">
        <v>69</v>
      </c>
      <c r="H1499" t="s">
        <v>120</v>
      </c>
      <c r="I1499" s="2">
        <v>42.244800060000003</v>
      </c>
      <c r="J1499" s="2">
        <f>SUMIF($R$84:$R$110,$A1499,$U$84:$U$110)</f>
        <v>50</v>
      </c>
      <c r="K1499">
        <v>10</v>
      </c>
      <c r="L1499">
        <v>0.13730000000000001</v>
      </c>
      <c r="M1499">
        <f t="shared" si="73"/>
        <v>2.1122400030000001</v>
      </c>
      <c r="N1499">
        <f t="shared" si="74"/>
        <v>2540.4924391282443</v>
      </c>
    </row>
    <row r="1500" spans="1:14" x14ac:dyDescent="0.3">
      <c r="A1500" t="str">
        <f t="shared" si="72"/>
        <v>주차장노외</v>
      </c>
      <c r="B1500" t="s">
        <v>22</v>
      </c>
      <c r="C1500" t="s">
        <v>23</v>
      </c>
      <c r="D1500" t="s">
        <v>13</v>
      </c>
      <c r="E1500" t="s">
        <v>13</v>
      </c>
      <c r="F1500" t="s">
        <v>68</v>
      </c>
      <c r="G1500" t="s">
        <v>69</v>
      </c>
      <c r="H1500" t="s">
        <v>120</v>
      </c>
      <c r="I1500" s="2">
        <v>32.826404150000002</v>
      </c>
      <c r="J1500" s="2">
        <f>SUMIF($R$84:$R$110,$A1500,$U$84:$U$110)</f>
        <v>50</v>
      </c>
      <c r="K1500">
        <v>10</v>
      </c>
      <c r="L1500">
        <v>0.13730000000000001</v>
      </c>
      <c r="M1500">
        <f t="shared" si="73"/>
        <v>1.6413202075000002</v>
      </c>
      <c r="N1500">
        <f t="shared" si="74"/>
        <v>1974.0945969302104</v>
      </c>
    </row>
    <row r="1501" spans="1:14" x14ac:dyDescent="0.3">
      <c r="A1501" t="str">
        <f t="shared" si="72"/>
        <v>주차장노외</v>
      </c>
      <c r="B1501" t="s">
        <v>22</v>
      </c>
      <c r="C1501" t="s">
        <v>23</v>
      </c>
      <c r="D1501" t="s">
        <v>13</v>
      </c>
      <c r="E1501" t="s">
        <v>13</v>
      </c>
      <c r="F1501" t="s">
        <v>68</v>
      </c>
      <c r="G1501" t="s">
        <v>69</v>
      </c>
      <c r="H1501" t="s">
        <v>120</v>
      </c>
      <c r="I1501" s="2">
        <v>149.67076589999999</v>
      </c>
      <c r="J1501" s="2">
        <f>SUMIF($R$84:$R$110,$A1501,$U$84:$U$110)</f>
        <v>50</v>
      </c>
      <c r="K1501">
        <v>10</v>
      </c>
      <c r="L1501">
        <v>0.13730000000000001</v>
      </c>
      <c r="M1501">
        <f t="shared" si="73"/>
        <v>7.4835382949999998</v>
      </c>
      <c r="N1501">
        <f t="shared" si="74"/>
        <v>9000.810717234659</v>
      </c>
    </row>
    <row r="1502" spans="1:14" x14ac:dyDescent="0.3">
      <c r="A1502" t="str">
        <f t="shared" si="72"/>
        <v>주차장노외</v>
      </c>
      <c r="B1502" t="s">
        <v>22</v>
      </c>
      <c r="C1502" t="s">
        <v>23</v>
      </c>
      <c r="D1502" t="s">
        <v>13</v>
      </c>
      <c r="E1502" t="s">
        <v>13</v>
      </c>
      <c r="F1502" t="s">
        <v>68</v>
      </c>
      <c r="G1502" t="s">
        <v>69</v>
      </c>
      <c r="H1502" t="s">
        <v>120</v>
      </c>
      <c r="I1502" s="2">
        <v>21.86082231</v>
      </c>
      <c r="J1502" s="2">
        <f>SUMIF($R$84:$R$110,$A1502,$U$84:$U$110)</f>
        <v>50</v>
      </c>
      <c r="K1502">
        <v>10</v>
      </c>
      <c r="L1502">
        <v>0.13730000000000001</v>
      </c>
      <c r="M1502">
        <f t="shared" si="73"/>
        <v>1.0930411154999999</v>
      </c>
      <c r="N1502">
        <f t="shared" si="74"/>
        <v>1314.6530155853939</v>
      </c>
    </row>
    <row r="1503" spans="1:14" x14ac:dyDescent="0.3">
      <c r="A1503" t="str">
        <f t="shared" si="72"/>
        <v>주차장노외</v>
      </c>
      <c r="B1503" t="s">
        <v>22</v>
      </c>
      <c r="C1503" t="s">
        <v>23</v>
      </c>
      <c r="D1503" t="s">
        <v>13</v>
      </c>
      <c r="E1503" t="s">
        <v>13</v>
      </c>
      <c r="F1503" t="s">
        <v>68</v>
      </c>
      <c r="G1503" t="s">
        <v>69</v>
      </c>
      <c r="H1503" t="s">
        <v>120</v>
      </c>
      <c r="I1503" s="2">
        <v>101.7341946</v>
      </c>
      <c r="J1503" s="2">
        <f>SUMIF($R$84:$R$110,$A1503,$U$84:$U$110)</f>
        <v>50</v>
      </c>
      <c r="K1503">
        <v>10</v>
      </c>
      <c r="L1503">
        <v>0.13730000000000001</v>
      </c>
      <c r="M1503">
        <f t="shared" si="73"/>
        <v>5.0867097299999999</v>
      </c>
      <c r="N1503">
        <f t="shared" si="74"/>
        <v>6118.0299543380397</v>
      </c>
    </row>
    <row r="1504" spans="1:14" x14ac:dyDescent="0.3">
      <c r="A1504" t="str">
        <f t="shared" si="72"/>
        <v>주차장노외</v>
      </c>
      <c r="B1504" t="s">
        <v>22</v>
      </c>
      <c r="C1504" t="s">
        <v>23</v>
      </c>
      <c r="D1504" t="s">
        <v>13</v>
      </c>
      <c r="E1504" t="s">
        <v>13</v>
      </c>
      <c r="F1504" t="s">
        <v>68</v>
      </c>
      <c r="G1504" t="s">
        <v>69</v>
      </c>
      <c r="H1504" t="s">
        <v>120</v>
      </c>
      <c r="I1504" s="2">
        <v>52.274303740000001</v>
      </c>
      <c r="J1504" s="2">
        <f>SUMIF($R$84:$R$110,$A1504,$U$84:$U$110)</f>
        <v>50</v>
      </c>
      <c r="K1504">
        <v>10</v>
      </c>
      <c r="L1504">
        <v>0.13730000000000001</v>
      </c>
      <c r="M1504">
        <f t="shared" si="73"/>
        <v>2.6137151870000004</v>
      </c>
      <c r="N1504">
        <f t="shared" si="74"/>
        <v>3143.6407137338765</v>
      </c>
    </row>
    <row r="1505" spans="1:14" x14ac:dyDescent="0.3">
      <c r="A1505" t="str">
        <f t="shared" si="72"/>
        <v>주차장노외</v>
      </c>
      <c r="B1505" t="s">
        <v>22</v>
      </c>
      <c r="C1505" t="s">
        <v>23</v>
      </c>
      <c r="D1505" t="s">
        <v>13</v>
      </c>
      <c r="E1505" t="s">
        <v>13</v>
      </c>
      <c r="F1505" t="s">
        <v>68</v>
      </c>
      <c r="G1505" t="s">
        <v>69</v>
      </c>
      <c r="H1505" t="s">
        <v>120</v>
      </c>
      <c r="I1505" s="2">
        <v>157.6173311</v>
      </c>
      <c r="J1505" s="2">
        <f>SUMIF($R$84:$R$110,$A1505,$U$84:$U$110)</f>
        <v>50</v>
      </c>
      <c r="K1505">
        <v>10</v>
      </c>
      <c r="L1505">
        <v>0.13730000000000001</v>
      </c>
      <c r="M1505">
        <f t="shared" si="73"/>
        <v>7.8808665550000008</v>
      </c>
      <c r="N1505">
        <f t="shared" si="74"/>
        <v>9478.6964872931421</v>
      </c>
    </row>
    <row r="1506" spans="1:14" x14ac:dyDescent="0.3">
      <c r="A1506" t="str">
        <f t="shared" si="72"/>
        <v>주차장노외</v>
      </c>
      <c r="B1506" t="s">
        <v>22</v>
      </c>
      <c r="C1506" t="s">
        <v>23</v>
      </c>
      <c r="D1506" t="s">
        <v>13</v>
      </c>
      <c r="E1506" t="s">
        <v>13</v>
      </c>
      <c r="F1506" t="s">
        <v>68</v>
      </c>
      <c r="G1506" t="s">
        <v>69</v>
      </c>
      <c r="H1506" t="s">
        <v>120</v>
      </c>
      <c r="I1506" s="2">
        <v>127.98723029999999</v>
      </c>
      <c r="J1506" s="2">
        <f>SUMIF($R$84:$R$110,$A1506,$U$84:$U$110)</f>
        <v>50</v>
      </c>
      <c r="K1506">
        <v>10</v>
      </c>
      <c r="L1506">
        <v>0.13730000000000001</v>
      </c>
      <c r="M1506">
        <f t="shared" si="73"/>
        <v>6.3993615149999998</v>
      </c>
      <c r="N1506">
        <f t="shared" si="74"/>
        <v>7696.8192634432198</v>
      </c>
    </row>
    <row r="1507" spans="1:14" x14ac:dyDescent="0.3">
      <c r="A1507" t="str">
        <f t="shared" si="72"/>
        <v>주차장노외</v>
      </c>
      <c r="B1507" t="s">
        <v>22</v>
      </c>
      <c r="C1507" t="s">
        <v>23</v>
      </c>
      <c r="D1507" t="s">
        <v>13</v>
      </c>
      <c r="E1507" t="s">
        <v>13</v>
      </c>
      <c r="F1507" t="s">
        <v>68</v>
      </c>
      <c r="G1507" t="s">
        <v>69</v>
      </c>
      <c r="H1507" t="s">
        <v>120</v>
      </c>
      <c r="I1507" s="2">
        <v>229.06837730000001</v>
      </c>
      <c r="J1507" s="2">
        <f>SUMIF($R$84:$R$110,$A1507,$U$84:$U$110)</f>
        <v>50</v>
      </c>
      <c r="K1507">
        <v>10</v>
      </c>
      <c r="L1507">
        <v>0.13730000000000001</v>
      </c>
      <c r="M1507">
        <f t="shared" si="73"/>
        <v>11.453418865000002</v>
      </c>
      <c r="N1507">
        <f t="shared" si="74"/>
        <v>13775.576633041022</v>
      </c>
    </row>
    <row r="1508" spans="1:14" x14ac:dyDescent="0.3">
      <c r="A1508" t="str">
        <f t="shared" si="72"/>
        <v>주차장노외</v>
      </c>
      <c r="B1508" t="s">
        <v>22</v>
      </c>
      <c r="C1508" t="s">
        <v>23</v>
      </c>
      <c r="D1508" t="s">
        <v>13</v>
      </c>
      <c r="E1508" t="s">
        <v>13</v>
      </c>
      <c r="F1508" t="s">
        <v>68</v>
      </c>
      <c r="G1508" t="s">
        <v>69</v>
      </c>
      <c r="H1508" t="s">
        <v>120</v>
      </c>
      <c r="I1508" s="2">
        <v>19.711504359999999</v>
      </c>
      <c r="J1508" s="2">
        <f>SUMIF($R$84:$R$110,$A1508,$U$84:$U$110)</f>
        <v>50</v>
      </c>
      <c r="K1508">
        <v>10</v>
      </c>
      <c r="L1508">
        <v>0.13730000000000001</v>
      </c>
      <c r="M1508">
        <f t="shared" si="73"/>
        <v>0.98557521800000003</v>
      </c>
      <c r="N1508">
        <f t="shared" si="74"/>
        <v>1185.3986222990641</v>
      </c>
    </row>
    <row r="1509" spans="1:14" x14ac:dyDescent="0.3">
      <c r="A1509" t="str">
        <f t="shared" si="72"/>
        <v>주차장노외</v>
      </c>
      <c r="B1509" t="s">
        <v>22</v>
      </c>
      <c r="C1509" t="s">
        <v>23</v>
      </c>
      <c r="D1509" t="s">
        <v>13</v>
      </c>
      <c r="E1509" t="s">
        <v>13</v>
      </c>
      <c r="F1509" t="s">
        <v>68</v>
      </c>
      <c r="G1509" t="s">
        <v>69</v>
      </c>
      <c r="H1509" t="s">
        <v>120</v>
      </c>
      <c r="I1509" s="2">
        <v>36.310963610000002</v>
      </c>
      <c r="J1509" s="2">
        <f>SUMIF($R$84:$R$110,$A1509,$U$84:$U$110)</f>
        <v>50</v>
      </c>
      <c r="K1509">
        <v>10</v>
      </c>
      <c r="L1509">
        <v>0.13730000000000001</v>
      </c>
      <c r="M1509">
        <f t="shared" si="73"/>
        <v>1.8155481805000002</v>
      </c>
      <c r="N1509">
        <f t="shared" si="74"/>
        <v>2183.6469430000143</v>
      </c>
    </row>
    <row r="1510" spans="1:14" x14ac:dyDescent="0.3">
      <c r="A1510" t="str">
        <f t="shared" si="72"/>
        <v>주차장노외</v>
      </c>
      <c r="B1510" t="s">
        <v>22</v>
      </c>
      <c r="C1510" t="s">
        <v>23</v>
      </c>
      <c r="D1510" t="s">
        <v>13</v>
      </c>
      <c r="E1510" t="s">
        <v>13</v>
      </c>
      <c r="F1510" t="s">
        <v>68</v>
      </c>
      <c r="G1510" t="s">
        <v>69</v>
      </c>
      <c r="H1510" t="s">
        <v>120</v>
      </c>
      <c r="I1510" s="2">
        <v>33.215893809999997</v>
      </c>
      <c r="J1510" s="2">
        <f>SUMIF($R$84:$R$110,$A1510,$U$84:$U$110)</f>
        <v>50</v>
      </c>
      <c r="K1510">
        <v>10</v>
      </c>
      <c r="L1510">
        <v>0.13730000000000001</v>
      </c>
      <c r="M1510">
        <f t="shared" si="73"/>
        <v>1.6607946904999999</v>
      </c>
      <c r="N1510">
        <f t="shared" si="74"/>
        <v>1997.517492409494</v>
      </c>
    </row>
    <row r="1511" spans="1:14" x14ac:dyDescent="0.3">
      <c r="A1511" t="str">
        <f t="shared" si="72"/>
        <v>주차장노외</v>
      </c>
      <c r="B1511" t="s">
        <v>22</v>
      </c>
      <c r="C1511" t="s">
        <v>23</v>
      </c>
      <c r="D1511" t="s">
        <v>13</v>
      </c>
      <c r="E1511" t="s">
        <v>13</v>
      </c>
      <c r="F1511" t="s">
        <v>68</v>
      </c>
      <c r="G1511" t="s">
        <v>69</v>
      </c>
      <c r="H1511" t="s">
        <v>120</v>
      </c>
      <c r="I1511" s="2">
        <v>74.569972129999996</v>
      </c>
      <c r="J1511" s="2">
        <f>SUMIF($R$84:$R$110,$A1511,$U$84:$U$110)</f>
        <v>50</v>
      </c>
      <c r="K1511">
        <v>10</v>
      </c>
      <c r="L1511">
        <v>0.13730000000000001</v>
      </c>
      <c r="M1511">
        <f t="shared" si="73"/>
        <v>3.7284986065000001</v>
      </c>
      <c r="N1511">
        <f t="shared" si="74"/>
        <v>4484.444241970662</v>
      </c>
    </row>
    <row r="1512" spans="1:14" x14ac:dyDescent="0.3">
      <c r="A1512" t="str">
        <f t="shared" si="72"/>
        <v>주차장노외</v>
      </c>
      <c r="B1512" t="s">
        <v>22</v>
      </c>
      <c r="C1512" t="s">
        <v>23</v>
      </c>
      <c r="D1512" t="s">
        <v>13</v>
      </c>
      <c r="E1512" t="s">
        <v>13</v>
      </c>
      <c r="F1512" t="s">
        <v>68</v>
      </c>
      <c r="G1512" t="s">
        <v>69</v>
      </c>
      <c r="H1512" t="s">
        <v>120</v>
      </c>
      <c r="I1512" s="2">
        <v>52.838679429999999</v>
      </c>
      <c r="J1512" s="2">
        <f>SUMIF($R$84:$R$110,$A1512,$U$84:$U$110)</f>
        <v>50</v>
      </c>
      <c r="K1512">
        <v>10</v>
      </c>
      <c r="L1512">
        <v>0.13730000000000001</v>
      </c>
      <c r="M1512">
        <f t="shared" si="73"/>
        <v>2.6419339715000003</v>
      </c>
      <c r="N1512">
        <f t="shared" si="74"/>
        <v>3177.5808003536822</v>
      </c>
    </row>
    <row r="1513" spans="1:14" x14ac:dyDescent="0.3">
      <c r="A1513" t="str">
        <f t="shared" si="72"/>
        <v>주차장노외</v>
      </c>
      <c r="B1513" t="s">
        <v>22</v>
      </c>
      <c r="C1513" t="s">
        <v>23</v>
      </c>
      <c r="D1513" t="s">
        <v>13</v>
      </c>
      <c r="E1513" t="s">
        <v>13</v>
      </c>
      <c r="F1513" t="s">
        <v>68</v>
      </c>
      <c r="G1513" t="s">
        <v>69</v>
      </c>
      <c r="H1513" t="s">
        <v>120</v>
      </c>
      <c r="I1513" s="2">
        <v>197.79604459999999</v>
      </c>
      <c r="J1513" s="2">
        <f>SUMIF($R$84:$R$110,$A1513,$U$84:$U$110)</f>
        <v>50</v>
      </c>
      <c r="K1513">
        <v>10</v>
      </c>
      <c r="L1513">
        <v>0.13730000000000001</v>
      </c>
      <c r="M1513">
        <f t="shared" si="73"/>
        <v>9.8898022300000008</v>
      </c>
      <c r="N1513">
        <f t="shared" si="74"/>
        <v>11894.939852528041</v>
      </c>
    </row>
    <row r="1514" spans="1:14" x14ac:dyDescent="0.3">
      <c r="A1514" t="str">
        <f t="shared" si="72"/>
        <v>주차장노외</v>
      </c>
      <c r="B1514" t="s">
        <v>22</v>
      </c>
      <c r="C1514" t="s">
        <v>23</v>
      </c>
      <c r="D1514" t="s">
        <v>13</v>
      </c>
      <c r="E1514" t="s">
        <v>13</v>
      </c>
      <c r="F1514" t="s">
        <v>68</v>
      </c>
      <c r="G1514" t="s">
        <v>69</v>
      </c>
      <c r="H1514" t="s">
        <v>120</v>
      </c>
      <c r="I1514" s="2">
        <v>121.18711089999999</v>
      </c>
      <c r="J1514" s="2">
        <f>SUMIF($R$84:$R$110,$A1514,$U$84:$U$110)</f>
        <v>50</v>
      </c>
      <c r="K1514">
        <v>10</v>
      </c>
      <c r="L1514">
        <v>0.13730000000000001</v>
      </c>
      <c r="M1514">
        <f t="shared" si="73"/>
        <v>6.0593555449999998</v>
      </c>
      <c r="N1514">
        <f t="shared" si="74"/>
        <v>7287.8777630376599</v>
      </c>
    </row>
    <row r="1515" spans="1:14" x14ac:dyDescent="0.3">
      <c r="A1515" t="str">
        <f t="shared" si="72"/>
        <v>주차장노외</v>
      </c>
      <c r="B1515" t="s">
        <v>22</v>
      </c>
      <c r="C1515" t="s">
        <v>23</v>
      </c>
      <c r="D1515" t="s">
        <v>13</v>
      </c>
      <c r="E1515" t="s">
        <v>13</v>
      </c>
      <c r="F1515" t="s">
        <v>68</v>
      </c>
      <c r="G1515" t="s">
        <v>69</v>
      </c>
      <c r="H1515" t="s">
        <v>120</v>
      </c>
      <c r="I1515" s="2">
        <v>318.8819939</v>
      </c>
      <c r="J1515" s="2">
        <f>SUMIF($R$84:$R$110,$A1515,$U$84:$U$110)</f>
        <v>50</v>
      </c>
      <c r="K1515">
        <v>10</v>
      </c>
      <c r="L1515">
        <v>0.13730000000000001</v>
      </c>
      <c r="M1515">
        <f t="shared" si="73"/>
        <v>15.944099695</v>
      </c>
      <c r="N1515">
        <f t="shared" si="74"/>
        <v>19176.734019961863</v>
      </c>
    </row>
    <row r="1516" spans="1:14" x14ac:dyDescent="0.3">
      <c r="A1516" t="str">
        <f t="shared" si="72"/>
        <v>주차장노외</v>
      </c>
      <c r="B1516" t="s">
        <v>22</v>
      </c>
      <c r="C1516" t="s">
        <v>23</v>
      </c>
      <c r="D1516" t="s">
        <v>13</v>
      </c>
      <c r="E1516" t="s">
        <v>13</v>
      </c>
      <c r="F1516" t="s">
        <v>68</v>
      </c>
      <c r="G1516" t="s">
        <v>69</v>
      </c>
      <c r="H1516" t="s">
        <v>120</v>
      </c>
      <c r="I1516" s="2">
        <v>185.38166409999999</v>
      </c>
      <c r="J1516" s="2">
        <f>SUMIF($R$84:$R$110,$A1516,$U$84:$U$110)</f>
        <v>50</v>
      </c>
      <c r="K1516">
        <v>10</v>
      </c>
      <c r="L1516">
        <v>0.13730000000000001</v>
      </c>
      <c r="M1516">
        <f t="shared" si="73"/>
        <v>9.2690832049999994</v>
      </c>
      <c r="N1516">
        <f t="shared" si="74"/>
        <v>11148.37128664734</v>
      </c>
    </row>
    <row r="1517" spans="1:14" x14ac:dyDescent="0.3">
      <c r="A1517" t="str">
        <f t="shared" si="72"/>
        <v>주차장노외</v>
      </c>
      <c r="B1517" t="s">
        <v>22</v>
      </c>
      <c r="C1517" t="s">
        <v>23</v>
      </c>
      <c r="D1517" t="s">
        <v>13</v>
      </c>
      <c r="E1517" t="s">
        <v>13</v>
      </c>
      <c r="F1517" t="s">
        <v>68</v>
      </c>
      <c r="G1517" t="s">
        <v>69</v>
      </c>
      <c r="H1517" t="s">
        <v>120</v>
      </c>
      <c r="I1517" s="2">
        <v>72.722373630000007</v>
      </c>
      <c r="J1517" s="2">
        <f>SUMIF($R$84:$R$110,$A1517,$U$84:$U$110)</f>
        <v>50</v>
      </c>
      <c r="K1517">
        <v>10</v>
      </c>
      <c r="L1517">
        <v>0.13730000000000001</v>
      </c>
      <c r="M1517">
        <f t="shared" si="73"/>
        <v>3.6361186815000006</v>
      </c>
      <c r="N1517">
        <f t="shared" si="74"/>
        <v>4373.3344719367633</v>
      </c>
    </row>
    <row r="1518" spans="1:14" x14ac:dyDescent="0.3">
      <c r="A1518" t="str">
        <f t="shared" si="72"/>
        <v>주차장노외</v>
      </c>
      <c r="B1518" t="s">
        <v>22</v>
      </c>
      <c r="C1518" t="s">
        <v>23</v>
      </c>
      <c r="D1518" t="s">
        <v>13</v>
      </c>
      <c r="E1518" t="s">
        <v>13</v>
      </c>
      <c r="F1518" t="s">
        <v>68</v>
      </c>
      <c r="G1518" t="s">
        <v>69</v>
      </c>
      <c r="H1518" t="s">
        <v>120</v>
      </c>
      <c r="I1518" s="2">
        <v>40.99475236</v>
      </c>
      <c r="J1518" s="2">
        <f>SUMIF($R$84:$R$110,$A1518,$U$84:$U$110)</f>
        <v>50</v>
      </c>
      <c r="K1518">
        <v>10</v>
      </c>
      <c r="L1518">
        <v>0.13730000000000001</v>
      </c>
      <c r="M1518">
        <f t="shared" si="73"/>
        <v>2.049737618</v>
      </c>
      <c r="N1518">
        <f t="shared" si="74"/>
        <v>2465.3178205742643</v>
      </c>
    </row>
    <row r="1519" spans="1:14" x14ac:dyDescent="0.3">
      <c r="A1519" t="str">
        <f t="shared" si="72"/>
        <v>주차장노외</v>
      </c>
      <c r="B1519" t="s">
        <v>22</v>
      </c>
      <c r="C1519" t="s">
        <v>23</v>
      </c>
      <c r="D1519" t="s">
        <v>13</v>
      </c>
      <c r="E1519" t="s">
        <v>13</v>
      </c>
      <c r="F1519" t="s">
        <v>68</v>
      </c>
      <c r="G1519" t="s">
        <v>69</v>
      </c>
      <c r="H1519" t="s">
        <v>120</v>
      </c>
      <c r="I1519" s="2">
        <v>51.20474127</v>
      </c>
      <c r="J1519" s="2">
        <f>SUMIF($R$84:$R$110,$A1519,$U$84:$U$110)</f>
        <v>50</v>
      </c>
      <c r="K1519">
        <v>10</v>
      </c>
      <c r="L1519">
        <v>0.13730000000000001</v>
      </c>
      <c r="M1519">
        <f t="shared" si="73"/>
        <v>2.5602370635000002</v>
      </c>
      <c r="N1519">
        <f t="shared" si="74"/>
        <v>3079.3200076504986</v>
      </c>
    </row>
    <row r="1520" spans="1:14" x14ac:dyDescent="0.3">
      <c r="A1520" t="str">
        <f t="shared" si="72"/>
        <v>주차장노외</v>
      </c>
      <c r="B1520" t="s">
        <v>22</v>
      </c>
      <c r="C1520" t="s">
        <v>23</v>
      </c>
      <c r="D1520" t="s">
        <v>13</v>
      </c>
      <c r="E1520" t="s">
        <v>13</v>
      </c>
      <c r="F1520" t="s">
        <v>68</v>
      </c>
      <c r="G1520" t="s">
        <v>69</v>
      </c>
      <c r="H1520" t="s">
        <v>120</v>
      </c>
      <c r="I1520" s="2">
        <v>181.32592299999999</v>
      </c>
      <c r="J1520" s="2">
        <f>SUMIF($R$84:$R$110,$A1520,$U$84:$U$110)</f>
        <v>50</v>
      </c>
      <c r="K1520">
        <v>10</v>
      </c>
      <c r="L1520">
        <v>0.13730000000000001</v>
      </c>
      <c r="M1520">
        <f t="shared" si="73"/>
        <v>9.0662961499999994</v>
      </c>
      <c r="N1520">
        <f t="shared" si="74"/>
        <v>10904.4695618202</v>
      </c>
    </row>
    <row r="1521" spans="1:14" x14ac:dyDescent="0.3">
      <c r="A1521" t="str">
        <f t="shared" si="72"/>
        <v>주차장노외</v>
      </c>
      <c r="B1521" t="s">
        <v>22</v>
      </c>
      <c r="C1521" t="s">
        <v>23</v>
      </c>
      <c r="D1521" t="s">
        <v>13</v>
      </c>
      <c r="E1521" t="s">
        <v>13</v>
      </c>
      <c r="F1521" t="s">
        <v>68</v>
      </c>
      <c r="G1521" t="s">
        <v>69</v>
      </c>
      <c r="H1521" t="s">
        <v>120</v>
      </c>
      <c r="I1521" s="2">
        <v>263.44338449999998</v>
      </c>
      <c r="J1521" s="2">
        <f>SUMIF($R$84:$R$110,$A1521,$U$84:$U$110)</f>
        <v>50</v>
      </c>
      <c r="K1521">
        <v>10</v>
      </c>
      <c r="L1521">
        <v>0.13730000000000001</v>
      </c>
      <c r="M1521">
        <f t="shared" si="73"/>
        <v>13.172169224999999</v>
      </c>
      <c r="N1521">
        <f t="shared" si="74"/>
        <v>15842.800191030299</v>
      </c>
    </row>
    <row r="1522" spans="1:14" x14ac:dyDescent="0.3">
      <c r="A1522" t="str">
        <f t="shared" si="72"/>
        <v>주차장노외</v>
      </c>
      <c r="B1522" t="s">
        <v>22</v>
      </c>
      <c r="C1522" t="s">
        <v>23</v>
      </c>
      <c r="D1522" t="s">
        <v>13</v>
      </c>
      <c r="E1522" t="s">
        <v>13</v>
      </c>
      <c r="F1522" t="s">
        <v>68</v>
      </c>
      <c r="G1522" t="s">
        <v>69</v>
      </c>
      <c r="H1522" t="s">
        <v>120</v>
      </c>
      <c r="I1522" s="2">
        <v>76.213669350000004</v>
      </c>
      <c r="J1522" s="2">
        <f>SUMIF($R$84:$R$110,$A1522,$U$84:$U$110)</f>
        <v>50</v>
      </c>
      <c r="K1522">
        <v>10</v>
      </c>
      <c r="L1522">
        <v>0.13730000000000001</v>
      </c>
      <c r="M1522">
        <f t="shared" si="73"/>
        <v>3.8106834675000005</v>
      </c>
      <c r="N1522">
        <f t="shared" si="74"/>
        <v>4583.2919191686906</v>
      </c>
    </row>
    <row r="1523" spans="1:14" x14ac:dyDescent="0.3">
      <c r="A1523" t="str">
        <f t="shared" si="72"/>
        <v>주차장노외</v>
      </c>
      <c r="B1523" t="s">
        <v>22</v>
      </c>
      <c r="C1523" t="s">
        <v>23</v>
      </c>
      <c r="D1523" t="s">
        <v>13</v>
      </c>
      <c r="E1523" t="s">
        <v>13</v>
      </c>
      <c r="F1523" t="s">
        <v>68</v>
      </c>
      <c r="G1523" t="s">
        <v>69</v>
      </c>
      <c r="H1523" t="s">
        <v>120</v>
      </c>
      <c r="I1523" s="2">
        <v>29.762179069999998</v>
      </c>
      <c r="J1523" s="2">
        <f>SUMIF($R$84:$R$110,$A1523,$U$84:$U$110)</f>
        <v>50</v>
      </c>
      <c r="K1523">
        <v>10</v>
      </c>
      <c r="L1523">
        <v>0.13730000000000001</v>
      </c>
      <c r="M1523">
        <f t="shared" si="73"/>
        <v>1.4881089535000001</v>
      </c>
      <c r="N1523">
        <f t="shared" si="74"/>
        <v>1789.8200676042181</v>
      </c>
    </row>
    <row r="1524" spans="1:14" x14ac:dyDescent="0.3">
      <c r="A1524" t="str">
        <f t="shared" si="72"/>
        <v>주차장노외</v>
      </c>
      <c r="B1524" t="s">
        <v>22</v>
      </c>
      <c r="C1524" t="s">
        <v>23</v>
      </c>
      <c r="D1524" t="s">
        <v>13</v>
      </c>
      <c r="E1524" t="s">
        <v>13</v>
      </c>
      <c r="F1524" t="s">
        <v>68</v>
      </c>
      <c r="G1524" t="s">
        <v>69</v>
      </c>
      <c r="H1524" t="s">
        <v>120</v>
      </c>
      <c r="I1524" s="2">
        <v>96.599437750000007</v>
      </c>
      <c r="J1524" s="2">
        <f>SUMIF($R$84:$R$110,$A1524,$U$84:$U$110)</f>
        <v>50</v>
      </c>
      <c r="K1524">
        <v>10</v>
      </c>
      <c r="L1524">
        <v>0.13730000000000001</v>
      </c>
      <c r="M1524">
        <f t="shared" si="73"/>
        <v>4.8299718875000011</v>
      </c>
      <c r="N1524">
        <f t="shared" si="74"/>
        <v>5809.2390277468521</v>
      </c>
    </row>
    <row r="1525" spans="1:14" x14ac:dyDescent="0.3">
      <c r="A1525" t="str">
        <f t="shared" si="72"/>
        <v>주차장노외</v>
      </c>
      <c r="B1525" t="s">
        <v>22</v>
      </c>
      <c r="C1525" t="s">
        <v>23</v>
      </c>
      <c r="D1525" t="s">
        <v>13</v>
      </c>
      <c r="E1525" t="s">
        <v>13</v>
      </c>
      <c r="F1525" t="s">
        <v>68</v>
      </c>
      <c r="G1525" t="s">
        <v>69</v>
      </c>
      <c r="H1525" t="s">
        <v>120</v>
      </c>
      <c r="I1525" s="2">
        <v>37.121074630000003</v>
      </c>
      <c r="J1525" s="2">
        <f>SUMIF($R$84:$R$110,$A1525,$U$84:$U$110)</f>
        <v>50</v>
      </c>
      <c r="K1525">
        <v>10</v>
      </c>
      <c r="L1525">
        <v>0.13730000000000001</v>
      </c>
      <c r="M1525">
        <f t="shared" si="73"/>
        <v>1.8560537315000003</v>
      </c>
      <c r="N1525">
        <f t="shared" si="74"/>
        <v>2232.3649134541624</v>
      </c>
    </row>
    <row r="1526" spans="1:14" x14ac:dyDescent="0.3">
      <c r="A1526" t="str">
        <f t="shared" si="72"/>
        <v>주차장노외</v>
      </c>
      <c r="B1526" t="s">
        <v>22</v>
      </c>
      <c r="C1526" t="s">
        <v>23</v>
      </c>
      <c r="D1526" t="s">
        <v>13</v>
      </c>
      <c r="E1526" t="s">
        <v>13</v>
      </c>
      <c r="F1526" t="s">
        <v>68</v>
      </c>
      <c r="G1526" t="s">
        <v>69</v>
      </c>
      <c r="H1526" t="s">
        <v>120</v>
      </c>
      <c r="I1526" s="2">
        <v>58.950710010000002</v>
      </c>
      <c r="J1526" s="2">
        <f>SUMIF($R$84:$R$110,$A1526,$U$84:$U$110)</f>
        <v>50</v>
      </c>
      <c r="K1526">
        <v>10</v>
      </c>
      <c r="L1526">
        <v>0.13730000000000001</v>
      </c>
      <c r="M1526">
        <f t="shared" si="73"/>
        <v>2.9475355005000003</v>
      </c>
      <c r="N1526">
        <f t="shared" si="74"/>
        <v>3545.1424281553745</v>
      </c>
    </row>
    <row r="1527" spans="1:14" x14ac:dyDescent="0.3">
      <c r="A1527" t="str">
        <f t="shared" si="72"/>
        <v>주차장노외</v>
      </c>
      <c r="B1527" t="s">
        <v>22</v>
      </c>
      <c r="C1527" t="s">
        <v>23</v>
      </c>
      <c r="D1527" t="s">
        <v>13</v>
      </c>
      <c r="E1527" t="s">
        <v>13</v>
      </c>
      <c r="F1527" t="s">
        <v>68</v>
      </c>
      <c r="G1527" t="s">
        <v>69</v>
      </c>
      <c r="H1527" t="s">
        <v>120</v>
      </c>
      <c r="I1527" s="2">
        <v>36.674279509999998</v>
      </c>
      <c r="J1527" s="2">
        <f>SUMIF($R$84:$R$110,$A1527,$U$84:$U$110)</f>
        <v>50</v>
      </c>
      <c r="K1527">
        <v>10</v>
      </c>
      <c r="L1527">
        <v>0.13730000000000001</v>
      </c>
      <c r="M1527">
        <f t="shared" si="73"/>
        <v>1.8337139755</v>
      </c>
      <c r="N1527">
        <f t="shared" si="74"/>
        <v>2205.4958166046745</v>
      </c>
    </row>
    <row r="1528" spans="1:14" x14ac:dyDescent="0.3">
      <c r="A1528" t="str">
        <f t="shared" si="72"/>
        <v>주차장노외</v>
      </c>
      <c r="B1528" t="s">
        <v>22</v>
      </c>
      <c r="C1528" t="s">
        <v>23</v>
      </c>
      <c r="D1528" t="s">
        <v>13</v>
      </c>
      <c r="E1528" t="s">
        <v>13</v>
      </c>
      <c r="F1528" t="s">
        <v>68</v>
      </c>
      <c r="G1528" t="s">
        <v>69</v>
      </c>
      <c r="H1528" t="s">
        <v>120</v>
      </c>
      <c r="I1528" s="2">
        <v>70.599303980000002</v>
      </c>
      <c r="J1528" s="2">
        <f>SUMIF($R$84:$R$110,$A1528,$U$84:$U$110)</f>
        <v>50</v>
      </c>
      <c r="K1528">
        <v>10</v>
      </c>
      <c r="L1528">
        <v>0.13730000000000001</v>
      </c>
      <c r="M1528">
        <f t="shared" si="73"/>
        <v>3.5299651990000003</v>
      </c>
      <c r="N1528">
        <f t="shared" si="74"/>
        <v>4245.6585831668526</v>
      </c>
    </row>
    <row r="1529" spans="1:14" x14ac:dyDescent="0.3">
      <c r="A1529" t="str">
        <f t="shared" si="72"/>
        <v>주차장노외</v>
      </c>
      <c r="B1529" t="s">
        <v>22</v>
      </c>
      <c r="C1529" t="s">
        <v>23</v>
      </c>
      <c r="D1529" t="s">
        <v>13</v>
      </c>
      <c r="E1529" t="s">
        <v>13</v>
      </c>
      <c r="F1529" t="s">
        <v>68</v>
      </c>
      <c r="G1529" t="s">
        <v>69</v>
      </c>
      <c r="H1529" t="s">
        <v>120</v>
      </c>
      <c r="I1529" s="2">
        <v>23.943203010000001</v>
      </c>
      <c r="J1529" s="2">
        <f>SUMIF($R$84:$R$110,$A1529,$U$84:$U$110)</f>
        <v>50</v>
      </c>
      <c r="K1529">
        <v>10</v>
      </c>
      <c r="L1529">
        <v>0.13730000000000001</v>
      </c>
      <c r="M1529">
        <f t="shared" si="73"/>
        <v>1.1971601505</v>
      </c>
      <c r="N1529">
        <f t="shared" si="74"/>
        <v>1439.8819766935742</v>
      </c>
    </row>
    <row r="1530" spans="1:14" x14ac:dyDescent="0.3">
      <c r="A1530" t="str">
        <f t="shared" si="72"/>
        <v>주차장노외</v>
      </c>
      <c r="B1530" t="s">
        <v>22</v>
      </c>
      <c r="C1530" t="s">
        <v>23</v>
      </c>
      <c r="D1530" t="s">
        <v>13</v>
      </c>
      <c r="E1530" t="s">
        <v>13</v>
      </c>
      <c r="F1530" t="s">
        <v>68</v>
      </c>
      <c r="G1530" t="s">
        <v>69</v>
      </c>
      <c r="H1530" t="s">
        <v>120</v>
      </c>
      <c r="I1530" s="2">
        <v>61.641857100000003</v>
      </c>
      <c r="J1530" s="2">
        <f>SUMIF($R$84:$R$110,$A1530,$U$84:$U$110)</f>
        <v>50</v>
      </c>
      <c r="K1530">
        <v>10</v>
      </c>
      <c r="L1530">
        <v>0.13730000000000001</v>
      </c>
      <c r="M1530">
        <f t="shared" si="73"/>
        <v>3.0820928550000004</v>
      </c>
      <c r="N1530">
        <f t="shared" si="74"/>
        <v>3706.9810171655404</v>
      </c>
    </row>
    <row r="1531" spans="1:14" x14ac:dyDescent="0.3">
      <c r="A1531" t="str">
        <f t="shared" si="72"/>
        <v>주차장노외</v>
      </c>
      <c r="B1531" t="s">
        <v>22</v>
      </c>
      <c r="C1531" t="s">
        <v>23</v>
      </c>
      <c r="D1531" t="s">
        <v>13</v>
      </c>
      <c r="E1531" t="s">
        <v>13</v>
      </c>
      <c r="F1531" t="s">
        <v>68</v>
      </c>
      <c r="G1531" t="s">
        <v>69</v>
      </c>
      <c r="H1531" t="s">
        <v>120</v>
      </c>
      <c r="I1531" s="2">
        <v>34.142072450000001</v>
      </c>
      <c r="J1531" s="2">
        <f>SUMIF($R$84:$R$110,$A1531,$U$84:$U$110)</f>
        <v>50</v>
      </c>
      <c r="K1531">
        <v>10</v>
      </c>
      <c r="L1531">
        <v>0.13730000000000001</v>
      </c>
      <c r="M1531">
        <f t="shared" si="73"/>
        <v>1.7071036225</v>
      </c>
      <c r="N1531">
        <f t="shared" si="74"/>
        <v>2053.21546775463</v>
      </c>
    </row>
    <row r="1532" spans="1:14" x14ac:dyDescent="0.3">
      <c r="A1532" t="str">
        <f t="shared" si="72"/>
        <v>주차장노외</v>
      </c>
      <c r="B1532" t="s">
        <v>22</v>
      </c>
      <c r="C1532" t="s">
        <v>23</v>
      </c>
      <c r="D1532" t="s">
        <v>13</v>
      </c>
      <c r="E1532" t="s">
        <v>13</v>
      </c>
      <c r="F1532" t="s">
        <v>68</v>
      </c>
      <c r="G1532" t="s">
        <v>69</v>
      </c>
      <c r="H1532" t="s">
        <v>120</v>
      </c>
      <c r="I1532" s="2">
        <v>189.9726703</v>
      </c>
      <c r="J1532" s="2">
        <f>SUMIF($R$84:$R$110,$A1532,$U$84:$U$110)</f>
        <v>50</v>
      </c>
      <c r="K1532">
        <v>10</v>
      </c>
      <c r="L1532">
        <v>0.13730000000000001</v>
      </c>
      <c r="M1532">
        <f t="shared" si="73"/>
        <v>9.4986335149999999</v>
      </c>
      <c r="N1532">
        <f t="shared" si="74"/>
        <v>11424.462462899221</v>
      </c>
    </row>
    <row r="1533" spans="1:14" x14ac:dyDescent="0.3">
      <c r="A1533" t="str">
        <f t="shared" si="72"/>
        <v>주차장노외</v>
      </c>
      <c r="B1533" t="s">
        <v>22</v>
      </c>
      <c r="C1533" t="s">
        <v>23</v>
      </c>
      <c r="D1533" t="s">
        <v>13</v>
      </c>
      <c r="E1533" t="s">
        <v>13</v>
      </c>
      <c r="F1533" t="s">
        <v>68</v>
      </c>
      <c r="G1533" t="s">
        <v>69</v>
      </c>
      <c r="H1533" t="s">
        <v>120</v>
      </c>
      <c r="I1533" s="2">
        <v>131.04055869999999</v>
      </c>
      <c r="J1533" s="2">
        <f>SUMIF($R$84:$R$110,$A1533,$U$84:$U$110)</f>
        <v>50</v>
      </c>
      <c r="K1533">
        <v>10</v>
      </c>
      <c r="L1533">
        <v>0.13730000000000001</v>
      </c>
      <c r="M1533">
        <f t="shared" si="73"/>
        <v>6.5520279349999999</v>
      </c>
      <c r="N1533">
        <f t="shared" si="74"/>
        <v>7880.4384947653798</v>
      </c>
    </row>
    <row r="1534" spans="1:14" x14ac:dyDescent="0.3">
      <c r="A1534" t="str">
        <f t="shared" si="72"/>
        <v>주차장노외</v>
      </c>
      <c r="B1534" t="s">
        <v>22</v>
      </c>
      <c r="C1534" t="s">
        <v>23</v>
      </c>
      <c r="D1534" t="s">
        <v>13</v>
      </c>
      <c r="E1534" t="s">
        <v>13</v>
      </c>
      <c r="F1534" t="s">
        <v>68</v>
      </c>
      <c r="G1534" t="s">
        <v>69</v>
      </c>
      <c r="H1534" t="s">
        <v>120</v>
      </c>
      <c r="I1534" s="2">
        <v>111.3991072</v>
      </c>
      <c r="J1534" s="2">
        <f>SUMIF($R$84:$R$110,$A1534,$U$84:$U$110)</f>
        <v>50</v>
      </c>
      <c r="K1534">
        <v>10</v>
      </c>
      <c r="L1534">
        <v>0.13730000000000001</v>
      </c>
      <c r="M1534">
        <f t="shared" si="73"/>
        <v>5.5699553600000007</v>
      </c>
      <c r="N1534">
        <f t="shared" si="74"/>
        <v>6699.2526693292812</v>
      </c>
    </row>
    <row r="1535" spans="1:14" x14ac:dyDescent="0.3">
      <c r="A1535" t="str">
        <f t="shared" si="72"/>
        <v>주차장노외</v>
      </c>
      <c r="B1535" t="s">
        <v>22</v>
      </c>
      <c r="C1535" t="s">
        <v>23</v>
      </c>
      <c r="D1535" t="s">
        <v>13</v>
      </c>
      <c r="E1535" t="s">
        <v>13</v>
      </c>
      <c r="F1535" t="s">
        <v>68</v>
      </c>
      <c r="G1535" t="s">
        <v>69</v>
      </c>
      <c r="H1535" t="s">
        <v>120</v>
      </c>
      <c r="I1535" s="2">
        <v>85.691657269999993</v>
      </c>
      <c r="J1535" s="2">
        <f>SUMIF($R$84:$R$110,$A1535,$U$84:$U$110)</f>
        <v>50</v>
      </c>
      <c r="K1535">
        <v>10</v>
      </c>
      <c r="L1535">
        <v>0.13730000000000001</v>
      </c>
      <c r="M1535">
        <f t="shared" si="73"/>
        <v>4.2845828634999998</v>
      </c>
      <c r="N1535">
        <f t="shared" si="74"/>
        <v>5153.2734699088978</v>
      </c>
    </row>
    <row r="1536" spans="1:14" x14ac:dyDescent="0.3">
      <c r="A1536" t="str">
        <f t="shared" si="72"/>
        <v>주차장노외</v>
      </c>
      <c r="B1536" t="s">
        <v>22</v>
      </c>
      <c r="C1536" t="s">
        <v>23</v>
      </c>
      <c r="D1536" t="s">
        <v>13</v>
      </c>
      <c r="E1536" t="s">
        <v>13</v>
      </c>
      <c r="F1536" t="s">
        <v>68</v>
      </c>
      <c r="G1536" t="s">
        <v>69</v>
      </c>
      <c r="H1536" t="s">
        <v>120</v>
      </c>
      <c r="I1536" s="2">
        <v>103.727328</v>
      </c>
      <c r="J1536" s="2">
        <f>SUMIF($R$84:$R$110,$A1536,$U$84:$U$110)</f>
        <v>50</v>
      </c>
      <c r="K1536">
        <v>10</v>
      </c>
      <c r="L1536">
        <v>0.13730000000000001</v>
      </c>
      <c r="M1536">
        <f t="shared" si="73"/>
        <v>5.1863664000000007</v>
      </c>
      <c r="N1536">
        <f t="shared" si="74"/>
        <v>6237.891814867201</v>
      </c>
    </row>
    <row r="1537" spans="1:14" x14ac:dyDescent="0.3">
      <c r="A1537" t="str">
        <f t="shared" si="72"/>
        <v>주차장노외</v>
      </c>
      <c r="B1537" t="s">
        <v>22</v>
      </c>
      <c r="C1537" t="s">
        <v>23</v>
      </c>
      <c r="D1537" t="s">
        <v>13</v>
      </c>
      <c r="E1537" t="s">
        <v>13</v>
      </c>
      <c r="F1537" t="s">
        <v>68</v>
      </c>
      <c r="G1537" t="s">
        <v>69</v>
      </c>
      <c r="H1537" t="s">
        <v>120</v>
      </c>
      <c r="I1537" s="2">
        <v>24.76473915</v>
      </c>
      <c r="J1537" s="2">
        <f>SUMIF($R$84:$R$110,$A1537,$U$84:$U$110)</f>
        <v>50</v>
      </c>
      <c r="K1537">
        <v>10</v>
      </c>
      <c r="L1537">
        <v>0.13730000000000001</v>
      </c>
      <c r="M1537">
        <f t="shared" si="73"/>
        <v>1.2382369575000001</v>
      </c>
      <c r="N1537">
        <f t="shared" si="74"/>
        <v>1489.2870241592102</v>
      </c>
    </row>
    <row r="1538" spans="1:14" x14ac:dyDescent="0.3">
      <c r="A1538" t="str">
        <f t="shared" si="72"/>
        <v>주차장노외</v>
      </c>
      <c r="B1538" t="s">
        <v>22</v>
      </c>
      <c r="C1538" t="s">
        <v>23</v>
      </c>
      <c r="D1538" t="s">
        <v>13</v>
      </c>
      <c r="E1538" t="s">
        <v>13</v>
      </c>
      <c r="F1538" t="s">
        <v>68</v>
      </c>
      <c r="G1538" t="s">
        <v>69</v>
      </c>
      <c r="H1538" t="s">
        <v>120</v>
      </c>
      <c r="I1538" s="2">
        <v>103.5554915</v>
      </c>
      <c r="J1538" s="2">
        <f>SUMIF($R$84:$R$110,$A1538,$U$84:$U$110)</f>
        <v>50</v>
      </c>
      <c r="K1538">
        <v>10</v>
      </c>
      <c r="L1538">
        <v>0.13730000000000001</v>
      </c>
      <c r="M1538">
        <f t="shared" si="73"/>
        <v>5.1777745750000008</v>
      </c>
      <c r="N1538">
        <f t="shared" si="74"/>
        <v>6227.5580145321019</v>
      </c>
    </row>
    <row r="1539" spans="1:14" x14ac:dyDescent="0.3">
      <c r="A1539" t="str">
        <f t="shared" si="72"/>
        <v>건물경사</v>
      </c>
      <c r="B1539" t="s">
        <v>11</v>
      </c>
      <c r="C1539" t="s">
        <v>12</v>
      </c>
      <c r="D1539" t="s">
        <v>13</v>
      </c>
      <c r="E1539" t="s">
        <v>13</v>
      </c>
      <c r="F1539" t="s">
        <v>68</v>
      </c>
      <c r="G1539" t="s">
        <v>69</v>
      </c>
      <c r="H1539" t="s">
        <v>120</v>
      </c>
      <c r="I1539" s="2">
        <v>329.5852175</v>
      </c>
      <c r="J1539" s="2">
        <f>SUMIF($R$84:$R$110,$A1539,$U$84:$U$110)</f>
        <v>33</v>
      </c>
      <c r="K1539">
        <v>6.6</v>
      </c>
      <c r="L1539">
        <v>0.13730000000000001</v>
      </c>
      <c r="M1539">
        <f t="shared" si="73"/>
        <v>16.479260875000001</v>
      </c>
      <c r="N1539">
        <f t="shared" si="74"/>
        <v>19820.398058884501</v>
      </c>
    </row>
    <row r="1540" spans="1:14" x14ac:dyDescent="0.3">
      <c r="A1540" t="str">
        <f t="shared" ref="A1540:A1603" si="75">B1540&amp;C1540</f>
        <v>건물평면</v>
      </c>
      <c r="B1540" t="s">
        <v>11</v>
      </c>
      <c r="C1540" t="s">
        <v>17</v>
      </c>
      <c r="D1540" t="s">
        <v>13</v>
      </c>
      <c r="E1540" t="s">
        <v>13</v>
      </c>
      <c r="F1540" t="s">
        <v>68</v>
      </c>
      <c r="G1540" t="s">
        <v>69</v>
      </c>
      <c r="H1540" t="s">
        <v>120</v>
      </c>
      <c r="I1540" s="2">
        <v>2241.1168939999998</v>
      </c>
      <c r="J1540" s="2">
        <f>SUMIF($R$84:$R$110,$A1540,$U$84:$U$110)</f>
        <v>24.14</v>
      </c>
      <c r="K1540">
        <v>6.6</v>
      </c>
      <c r="L1540">
        <v>0.13730000000000001</v>
      </c>
      <c r="M1540">
        <f t="shared" ref="M1540:M1603" si="76">I1540*(J1540/100)*(1/K1540)</f>
        <v>81.970548213878786</v>
      </c>
      <c r="N1540">
        <f t="shared" ref="N1540:N1603" si="77">M1540*L1540*8760</f>
        <v>98589.912923146287</v>
      </c>
    </row>
    <row r="1541" spans="1:14" x14ac:dyDescent="0.3">
      <c r="A1541" t="str">
        <f t="shared" si="75"/>
        <v>주차장노외</v>
      </c>
      <c r="B1541" t="s">
        <v>22</v>
      </c>
      <c r="C1541" t="s">
        <v>23</v>
      </c>
      <c r="D1541" t="s">
        <v>13</v>
      </c>
      <c r="E1541" t="s">
        <v>13</v>
      </c>
      <c r="F1541" t="s">
        <v>68</v>
      </c>
      <c r="G1541" t="s">
        <v>69</v>
      </c>
      <c r="H1541" t="s">
        <v>120</v>
      </c>
      <c r="I1541" s="2">
        <v>79.504781780000002</v>
      </c>
      <c r="J1541" s="2">
        <f>SUMIF($R$84:$R$110,$A1541,$U$84:$U$110)</f>
        <v>50</v>
      </c>
      <c r="K1541">
        <v>10</v>
      </c>
      <c r="L1541">
        <v>0.13730000000000001</v>
      </c>
      <c r="M1541">
        <f t="shared" si="76"/>
        <v>3.9752390890000004</v>
      </c>
      <c r="N1541">
        <f t="shared" si="77"/>
        <v>4781.2108638165728</v>
      </c>
    </row>
    <row r="1542" spans="1:14" x14ac:dyDescent="0.3">
      <c r="A1542" t="str">
        <f t="shared" si="75"/>
        <v>건물복합</v>
      </c>
      <c r="B1542" t="s">
        <v>11</v>
      </c>
      <c r="C1542" t="s">
        <v>18</v>
      </c>
      <c r="D1542" t="s">
        <v>13</v>
      </c>
      <c r="E1542" t="s">
        <v>13</v>
      </c>
      <c r="F1542" t="s">
        <v>68</v>
      </c>
      <c r="G1542" t="s">
        <v>69</v>
      </c>
      <c r="H1542" t="s">
        <v>120</v>
      </c>
      <c r="I1542" s="2">
        <v>2463.353572</v>
      </c>
      <c r="J1542" s="2">
        <f>SUMIF($R$84:$R$110,$A1542,$U$84:$U$110)</f>
        <v>16.47</v>
      </c>
      <c r="K1542">
        <v>6.6</v>
      </c>
      <c r="L1542">
        <v>0.13730000000000001</v>
      </c>
      <c r="M1542">
        <f t="shared" si="76"/>
        <v>61.471868683090904</v>
      </c>
      <c r="N1542">
        <f t="shared" si="77"/>
        <v>73935.167114850221</v>
      </c>
    </row>
    <row r="1543" spans="1:14" x14ac:dyDescent="0.3">
      <c r="A1543" t="str">
        <f t="shared" si="75"/>
        <v>건물평면</v>
      </c>
      <c r="B1543" t="s">
        <v>11</v>
      </c>
      <c r="C1543" t="s">
        <v>17</v>
      </c>
      <c r="D1543" t="s">
        <v>13</v>
      </c>
      <c r="E1543" t="s">
        <v>13</v>
      </c>
      <c r="F1543" t="s">
        <v>68</v>
      </c>
      <c r="G1543" t="s">
        <v>69</v>
      </c>
      <c r="H1543" t="s">
        <v>120</v>
      </c>
      <c r="I1543" s="2">
        <v>1309.088802</v>
      </c>
      <c r="J1543" s="2">
        <f>SUMIF($R$84:$R$110,$A1543,$U$84:$U$110)</f>
        <v>24.14</v>
      </c>
      <c r="K1543">
        <v>6.6</v>
      </c>
      <c r="L1543">
        <v>0.13730000000000001</v>
      </c>
      <c r="M1543">
        <f t="shared" si="76"/>
        <v>47.880914667090906</v>
      </c>
      <c r="N1543">
        <f t="shared" si="77"/>
        <v>57588.674354014256</v>
      </c>
    </row>
    <row r="1544" spans="1:14" x14ac:dyDescent="0.3">
      <c r="A1544" t="str">
        <f t="shared" si="75"/>
        <v>건물복합</v>
      </c>
      <c r="B1544" t="s">
        <v>11</v>
      </c>
      <c r="C1544" t="s">
        <v>18</v>
      </c>
      <c r="D1544" t="s">
        <v>13</v>
      </c>
      <c r="E1544" t="s">
        <v>13</v>
      </c>
      <c r="F1544" t="s">
        <v>68</v>
      </c>
      <c r="G1544" t="s">
        <v>69</v>
      </c>
      <c r="H1544" t="s">
        <v>120</v>
      </c>
      <c r="I1544" s="2">
        <v>1992.2420750000001</v>
      </c>
      <c r="J1544" s="2">
        <f>SUMIF($R$84:$R$110,$A1544,$U$84:$U$110)</f>
        <v>16.47</v>
      </c>
      <c r="K1544">
        <v>6.6</v>
      </c>
      <c r="L1544">
        <v>0.13730000000000001</v>
      </c>
      <c r="M1544">
        <f t="shared" si="76"/>
        <v>49.71549541704546</v>
      </c>
      <c r="N1544">
        <f t="shared" si="77"/>
        <v>59795.212681860598</v>
      </c>
    </row>
    <row r="1545" spans="1:14" x14ac:dyDescent="0.3">
      <c r="A1545" t="str">
        <f t="shared" si="75"/>
        <v>건물평면</v>
      </c>
      <c r="B1545" t="s">
        <v>11</v>
      </c>
      <c r="C1545" t="s">
        <v>17</v>
      </c>
      <c r="D1545" t="s">
        <v>13</v>
      </c>
      <c r="E1545" t="s">
        <v>13</v>
      </c>
      <c r="F1545" t="s">
        <v>68</v>
      </c>
      <c r="G1545" t="s">
        <v>69</v>
      </c>
      <c r="H1545" t="s">
        <v>120</v>
      </c>
      <c r="I1545" s="2">
        <v>1212.4363579999999</v>
      </c>
      <c r="J1545" s="2">
        <f>SUMIF($R$84:$R$110,$A1545,$U$84:$U$110)</f>
        <v>24.14</v>
      </c>
      <c r="K1545">
        <v>6.6</v>
      </c>
      <c r="L1545">
        <v>0.13730000000000001</v>
      </c>
      <c r="M1545">
        <f t="shared" si="76"/>
        <v>44.345778306242423</v>
      </c>
      <c r="N1545">
        <f t="shared" si="77"/>
        <v>53336.796166276465</v>
      </c>
    </row>
    <row r="1546" spans="1:14" x14ac:dyDescent="0.3">
      <c r="A1546" t="str">
        <f t="shared" si="75"/>
        <v>건물평면</v>
      </c>
      <c r="B1546" t="s">
        <v>11</v>
      </c>
      <c r="C1546" t="s">
        <v>17</v>
      </c>
      <c r="D1546" t="s">
        <v>13</v>
      </c>
      <c r="E1546" t="s">
        <v>13</v>
      </c>
      <c r="F1546" t="s">
        <v>68</v>
      </c>
      <c r="G1546" t="s">
        <v>69</v>
      </c>
      <c r="H1546" t="s">
        <v>120</v>
      </c>
      <c r="I1546" s="2">
        <v>812.20293690000005</v>
      </c>
      <c r="J1546" s="2">
        <f>SUMIF($R$84:$R$110,$A1546,$U$84:$U$110)</f>
        <v>24.14</v>
      </c>
      <c r="K1546">
        <v>6.6</v>
      </c>
      <c r="L1546">
        <v>0.13730000000000001</v>
      </c>
      <c r="M1546">
        <f t="shared" si="76"/>
        <v>29.706937722372729</v>
      </c>
      <c r="N1546">
        <f t="shared" si="77"/>
        <v>35729.959931708356</v>
      </c>
    </row>
    <row r="1547" spans="1:14" x14ac:dyDescent="0.3">
      <c r="A1547" t="str">
        <f t="shared" si="75"/>
        <v>건물평면</v>
      </c>
      <c r="B1547" t="s">
        <v>11</v>
      </c>
      <c r="C1547" t="s">
        <v>17</v>
      </c>
      <c r="D1547" t="s">
        <v>13</v>
      </c>
      <c r="E1547" t="s">
        <v>13</v>
      </c>
      <c r="F1547" t="s">
        <v>68</v>
      </c>
      <c r="G1547" t="s">
        <v>69</v>
      </c>
      <c r="H1547" t="s">
        <v>120</v>
      </c>
      <c r="I1547" s="2">
        <v>91.562987899999996</v>
      </c>
      <c r="J1547" s="2">
        <f>SUMIF($R$84:$R$110,$A1547,$U$84:$U$110)</f>
        <v>24.14</v>
      </c>
      <c r="K1547">
        <v>6.6</v>
      </c>
      <c r="L1547">
        <v>0.13730000000000001</v>
      </c>
      <c r="M1547">
        <f t="shared" si="76"/>
        <v>3.3489856483424241</v>
      </c>
      <c r="N1547">
        <f t="shared" si="77"/>
        <v>4027.9857905725539</v>
      </c>
    </row>
    <row r="1548" spans="1:14" x14ac:dyDescent="0.3">
      <c r="A1548" t="str">
        <f t="shared" si="75"/>
        <v>건물경사</v>
      </c>
      <c r="B1548" t="s">
        <v>11</v>
      </c>
      <c r="C1548" t="s">
        <v>12</v>
      </c>
      <c r="D1548" t="s">
        <v>13</v>
      </c>
      <c r="E1548" t="s">
        <v>13</v>
      </c>
      <c r="F1548" t="s">
        <v>68</v>
      </c>
      <c r="G1548" t="s">
        <v>69</v>
      </c>
      <c r="H1548" t="s">
        <v>120</v>
      </c>
      <c r="I1548" s="2">
        <v>4265.5141359999998</v>
      </c>
      <c r="J1548" s="2">
        <f>SUMIF($R$84:$R$110,$A1548,$U$84:$U$110)</f>
        <v>33</v>
      </c>
      <c r="K1548">
        <v>6.6</v>
      </c>
      <c r="L1548">
        <v>0.13730000000000001</v>
      </c>
      <c r="M1548">
        <f t="shared" si="76"/>
        <v>213.27570680000002</v>
      </c>
      <c r="N1548">
        <f t="shared" si="77"/>
        <v>256516.92980228644</v>
      </c>
    </row>
    <row r="1549" spans="1:14" x14ac:dyDescent="0.3">
      <c r="A1549" t="str">
        <f t="shared" si="75"/>
        <v>건물경사</v>
      </c>
      <c r="B1549" t="s">
        <v>11</v>
      </c>
      <c r="C1549" t="s">
        <v>12</v>
      </c>
      <c r="D1549" t="s">
        <v>13</v>
      </c>
      <c r="E1549" t="s">
        <v>13</v>
      </c>
      <c r="F1549" t="s">
        <v>68</v>
      </c>
      <c r="G1549" t="s">
        <v>69</v>
      </c>
      <c r="H1549" t="s">
        <v>120</v>
      </c>
      <c r="I1549" s="2">
        <v>1221.4688020000001</v>
      </c>
      <c r="J1549" s="2">
        <f>SUMIF($R$84:$R$110,$A1549,$U$84:$U$110)</f>
        <v>33</v>
      </c>
      <c r="K1549">
        <v>6.6</v>
      </c>
      <c r="L1549">
        <v>0.13730000000000001</v>
      </c>
      <c r="M1549">
        <f t="shared" si="76"/>
        <v>61.073440100000013</v>
      </c>
      <c r="N1549">
        <f t="shared" si="77"/>
        <v>73455.95793339482</v>
      </c>
    </row>
    <row r="1550" spans="1:14" x14ac:dyDescent="0.3">
      <c r="A1550" t="str">
        <f t="shared" si="75"/>
        <v>건물경사</v>
      </c>
      <c r="B1550" t="s">
        <v>11</v>
      </c>
      <c r="C1550" t="s">
        <v>12</v>
      </c>
      <c r="D1550" t="s">
        <v>13</v>
      </c>
      <c r="E1550" t="s">
        <v>13</v>
      </c>
      <c r="F1550" t="s">
        <v>68</v>
      </c>
      <c r="G1550" t="s">
        <v>69</v>
      </c>
      <c r="H1550" t="s">
        <v>120</v>
      </c>
      <c r="I1550" s="2">
        <v>886.50444479999999</v>
      </c>
      <c r="J1550" s="2">
        <f>SUMIF($R$84:$R$110,$A1550,$U$84:$U$110)</f>
        <v>33</v>
      </c>
      <c r="K1550">
        <v>6.6</v>
      </c>
      <c r="L1550">
        <v>0.13730000000000001</v>
      </c>
      <c r="M1550">
        <f t="shared" si="76"/>
        <v>44.325222240000002</v>
      </c>
      <c r="N1550">
        <f t="shared" si="77"/>
        <v>53312.072398715522</v>
      </c>
    </row>
    <row r="1551" spans="1:14" x14ac:dyDescent="0.3">
      <c r="A1551" t="str">
        <f t="shared" si="75"/>
        <v>기타시설물관중석</v>
      </c>
      <c r="B1551" t="s">
        <v>24</v>
      </c>
      <c r="C1551" t="s">
        <v>108</v>
      </c>
      <c r="D1551" t="s">
        <v>13</v>
      </c>
      <c r="E1551" t="s">
        <v>13</v>
      </c>
      <c r="F1551" t="s">
        <v>68</v>
      </c>
      <c r="G1551" t="s">
        <v>69</v>
      </c>
      <c r="H1551" t="s">
        <v>120</v>
      </c>
      <c r="I1551" s="2">
        <v>2301.2801370000002</v>
      </c>
      <c r="J1551" s="2">
        <f>SUMIF($R$84:$R$110,$A1551,$U$84:$U$110)</f>
        <v>50</v>
      </c>
      <c r="K1551">
        <v>10</v>
      </c>
      <c r="L1551">
        <v>0.13730000000000001</v>
      </c>
      <c r="M1551">
        <f t="shared" si="76"/>
        <v>115.06400685000001</v>
      </c>
      <c r="N1551">
        <f t="shared" si="77"/>
        <v>138393.00411082382</v>
      </c>
    </row>
    <row r="1552" spans="1:14" x14ac:dyDescent="0.3">
      <c r="A1552" t="str">
        <f t="shared" si="75"/>
        <v>건물경사</v>
      </c>
      <c r="B1552" t="s">
        <v>11</v>
      </c>
      <c r="C1552" t="s">
        <v>12</v>
      </c>
      <c r="D1552" t="s">
        <v>13</v>
      </c>
      <c r="E1552" t="s">
        <v>13</v>
      </c>
      <c r="F1552" t="s">
        <v>68</v>
      </c>
      <c r="G1552" t="s">
        <v>69</v>
      </c>
      <c r="H1552" t="s">
        <v>120</v>
      </c>
      <c r="I1552" s="2">
        <v>4702.7983899999999</v>
      </c>
      <c r="J1552" s="2">
        <f>SUMIF($R$84:$R$110,$A1552,$U$84:$U$110)</f>
        <v>33</v>
      </c>
      <c r="K1552">
        <v>6.6</v>
      </c>
      <c r="L1552">
        <v>0.13730000000000001</v>
      </c>
      <c r="M1552">
        <f t="shared" si="76"/>
        <v>235.13991950000002</v>
      </c>
      <c r="N1552">
        <f t="shared" si="77"/>
        <v>282814.06789878604</v>
      </c>
    </row>
    <row r="1553" spans="1:14" x14ac:dyDescent="0.3">
      <c r="A1553" t="str">
        <f t="shared" si="75"/>
        <v>건물경사</v>
      </c>
      <c r="B1553" t="s">
        <v>11</v>
      </c>
      <c r="C1553" t="s">
        <v>12</v>
      </c>
      <c r="D1553" t="s">
        <v>13</v>
      </c>
      <c r="E1553" t="s">
        <v>13</v>
      </c>
      <c r="F1553" t="s">
        <v>68</v>
      </c>
      <c r="G1553" t="s">
        <v>69</v>
      </c>
      <c r="H1553" t="s">
        <v>120</v>
      </c>
      <c r="I1553" s="2">
        <v>253.90816319999999</v>
      </c>
      <c r="J1553" s="2">
        <f>SUMIF($R$84:$R$110,$A1553,$U$84:$U$110)</f>
        <v>33</v>
      </c>
      <c r="K1553">
        <v>6.6</v>
      </c>
      <c r="L1553">
        <v>0.13730000000000001</v>
      </c>
      <c r="M1553">
        <f t="shared" si="76"/>
        <v>12.695408159999999</v>
      </c>
      <c r="N1553">
        <f t="shared" si="77"/>
        <v>15269.376773623679</v>
      </c>
    </row>
    <row r="1554" spans="1:14" x14ac:dyDescent="0.3">
      <c r="A1554" t="str">
        <f t="shared" si="75"/>
        <v>건물경사</v>
      </c>
      <c r="B1554" t="s">
        <v>11</v>
      </c>
      <c r="C1554" t="s">
        <v>12</v>
      </c>
      <c r="D1554" t="s">
        <v>13</v>
      </c>
      <c r="E1554" t="s">
        <v>13</v>
      </c>
      <c r="F1554" t="s">
        <v>68</v>
      </c>
      <c r="G1554" t="s">
        <v>69</v>
      </c>
      <c r="H1554" t="s">
        <v>120</v>
      </c>
      <c r="I1554" s="2">
        <v>41.154361719999997</v>
      </c>
      <c r="J1554" s="2">
        <f>SUMIF($R$84:$R$110,$A1554,$U$84:$U$110)</f>
        <v>33</v>
      </c>
      <c r="K1554">
        <v>6.6</v>
      </c>
      <c r="L1554">
        <v>0.13730000000000001</v>
      </c>
      <c r="M1554">
        <f t="shared" si="76"/>
        <v>2.0577180859999999</v>
      </c>
      <c r="N1554">
        <f t="shared" si="77"/>
        <v>2474.9163125003279</v>
      </c>
    </row>
    <row r="1555" spans="1:14" x14ac:dyDescent="0.3">
      <c r="A1555" t="str">
        <f t="shared" si="75"/>
        <v>건물복합</v>
      </c>
      <c r="B1555" t="s">
        <v>11</v>
      </c>
      <c r="C1555" t="s">
        <v>18</v>
      </c>
      <c r="D1555" t="s">
        <v>13</v>
      </c>
      <c r="E1555" t="s">
        <v>13</v>
      </c>
      <c r="F1555" t="s">
        <v>68</v>
      </c>
      <c r="G1555" t="s">
        <v>69</v>
      </c>
      <c r="H1555" t="s">
        <v>120</v>
      </c>
      <c r="I1555" s="2">
        <v>1410.451014</v>
      </c>
      <c r="J1555" s="2">
        <f>SUMIF($R$84:$R$110,$A1555,$U$84:$U$110)</f>
        <v>16.47</v>
      </c>
      <c r="K1555">
        <v>6.6</v>
      </c>
      <c r="L1555">
        <v>0.13730000000000001</v>
      </c>
      <c r="M1555">
        <f t="shared" si="76"/>
        <v>35.197163940272723</v>
      </c>
      <c r="N1555">
        <f t="shared" si="77"/>
        <v>42333.31853483514</v>
      </c>
    </row>
    <row r="1556" spans="1:14" x14ac:dyDescent="0.3">
      <c r="A1556" t="str">
        <f t="shared" si="75"/>
        <v>건물평면</v>
      </c>
      <c r="B1556" t="s">
        <v>11</v>
      </c>
      <c r="C1556" t="s">
        <v>17</v>
      </c>
      <c r="D1556" t="s">
        <v>13</v>
      </c>
      <c r="E1556" t="s">
        <v>13</v>
      </c>
      <c r="F1556" t="s">
        <v>68</v>
      </c>
      <c r="G1556" t="s">
        <v>69</v>
      </c>
      <c r="H1556" t="s">
        <v>120</v>
      </c>
      <c r="I1556" s="2">
        <v>1232.8233110000001</v>
      </c>
      <c r="J1556" s="2">
        <f>SUMIF($R$84:$R$110,$A1556,$U$84:$U$110)</f>
        <v>24.14</v>
      </c>
      <c r="K1556">
        <v>6.6</v>
      </c>
      <c r="L1556">
        <v>0.13730000000000001</v>
      </c>
      <c r="M1556">
        <f t="shared" si="76"/>
        <v>45.091446556878793</v>
      </c>
      <c r="N1556">
        <f t="shared" si="77"/>
        <v>54233.64716339286</v>
      </c>
    </row>
    <row r="1557" spans="1:14" x14ac:dyDescent="0.3">
      <c r="A1557" t="str">
        <f t="shared" si="75"/>
        <v>건물복합</v>
      </c>
      <c r="B1557" t="s">
        <v>11</v>
      </c>
      <c r="C1557" t="s">
        <v>18</v>
      </c>
      <c r="D1557" t="s">
        <v>13</v>
      </c>
      <c r="E1557" t="s">
        <v>13</v>
      </c>
      <c r="F1557" t="s">
        <v>68</v>
      </c>
      <c r="G1557" t="s">
        <v>69</v>
      </c>
      <c r="H1557" t="s">
        <v>120</v>
      </c>
      <c r="I1557" s="2">
        <v>576.75982669999996</v>
      </c>
      <c r="J1557" s="2">
        <f>SUMIF($R$84:$R$110,$A1557,$U$84:$U$110)</f>
        <v>16.47</v>
      </c>
      <c r="K1557">
        <v>6.6</v>
      </c>
      <c r="L1557">
        <v>0.13730000000000001</v>
      </c>
      <c r="M1557">
        <f t="shared" si="76"/>
        <v>14.392779311740906</v>
      </c>
      <c r="N1557">
        <f t="shared" si="77"/>
        <v>17310.886531637752</v>
      </c>
    </row>
    <row r="1558" spans="1:14" x14ac:dyDescent="0.3">
      <c r="A1558" t="str">
        <f t="shared" si="75"/>
        <v>건물평면</v>
      </c>
      <c r="B1558" t="s">
        <v>11</v>
      </c>
      <c r="C1558" t="s">
        <v>17</v>
      </c>
      <c r="D1558" t="s">
        <v>13</v>
      </c>
      <c r="E1558" t="s">
        <v>13</v>
      </c>
      <c r="F1558" t="s">
        <v>68</v>
      </c>
      <c r="G1558" t="s">
        <v>69</v>
      </c>
      <c r="H1558" t="s">
        <v>120</v>
      </c>
      <c r="I1558" s="2">
        <v>670.78249719999997</v>
      </c>
      <c r="J1558" s="2">
        <f>SUMIF($R$84:$R$110,$A1558,$U$84:$U$110)</f>
        <v>24.14</v>
      </c>
      <c r="K1558">
        <v>6.6</v>
      </c>
      <c r="L1558">
        <v>0.13730000000000001</v>
      </c>
      <c r="M1558">
        <f t="shared" si="76"/>
        <v>24.534378003648484</v>
      </c>
      <c r="N1558">
        <f t="shared" si="77"/>
        <v>29508.674075132207</v>
      </c>
    </row>
    <row r="1559" spans="1:14" x14ac:dyDescent="0.3">
      <c r="A1559" t="str">
        <f t="shared" si="75"/>
        <v>건물복합</v>
      </c>
      <c r="B1559" t="s">
        <v>11</v>
      </c>
      <c r="C1559" t="s">
        <v>18</v>
      </c>
      <c r="D1559" t="s">
        <v>13</v>
      </c>
      <c r="E1559" t="s">
        <v>13</v>
      </c>
      <c r="F1559" t="s">
        <v>68</v>
      </c>
      <c r="G1559" t="s">
        <v>69</v>
      </c>
      <c r="H1559" t="s">
        <v>120</v>
      </c>
      <c r="I1559" s="2">
        <v>173.68658339999999</v>
      </c>
      <c r="J1559" s="2">
        <f>SUMIF($R$84:$R$110,$A1559,$U$84:$U$110)</f>
        <v>16.47</v>
      </c>
      <c r="K1559">
        <v>6.6</v>
      </c>
      <c r="L1559">
        <v>0.13730000000000001</v>
      </c>
      <c r="M1559">
        <f t="shared" si="76"/>
        <v>4.334269740299999</v>
      </c>
      <c r="N1559">
        <f t="shared" si="77"/>
        <v>5213.0342616063435</v>
      </c>
    </row>
    <row r="1560" spans="1:14" x14ac:dyDescent="0.3">
      <c r="A1560" t="str">
        <f t="shared" si="75"/>
        <v>유휴부지나지</v>
      </c>
      <c r="B1560" t="s">
        <v>40</v>
      </c>
      <c r="C1560" t="s">
        <v>25</v>
      </c>
      <c r="D1560" t="s">
        <v>13</v>
      </c>
      <c r="E1560" t="s">
        <v>13</v>
      </c>
      <c r="F1560" t="s">
        <v>68</v>
      </c>
      <c r="G1560" t="s">
        <v>69</v>
      </c>
      <c r="H1560" t="s">
        <v>120</v>
      </c>
      <c r="I1560" s="2">
        <v>232.70860450000001</v>
      </c>
      <c r="J1560" s="2">
        <f>SUMIF($R$84:$R$110,$A1560,$U$84:$U$110)</f>
        <v>50</v>
      </c>
      <c r="K1560">
        <v>10</v>
      </c>
      <c r="L1560">
        <v>0.13730000000000001</v>
      </c>
      <c r="M1560">
        <f t="shared" si="76"/>
        <v>11.635430225</v>
      </c>
      <c r="N1560">
        <f t="shared" si="77"/>
        <v>13994.490432258301</v>
      </c>
    </row>
    <row r="1561" spans="1:14" x14ac:dyDescent="0.3">
      <c r="A1561" t="str">
        <f t="shared" si="75"/>
        <v>건물평면</v>
      </c>
      <c r="B1561" t="s">
        <v>11</v>
      </c>
      <c r="C1561" t="s">
        <v>17</v>
      </c>
      <c r="D1561" t="s">
        <v>13</v>
      </c>
      <c r="E1561" t="s">
        <v>13</v>
      </c>
      <c r="F1561" t="s">
        <v>68</v>
      </c>
      <c r="G1561" t="s">
        <v>69</v>
      </c>
      <c r="H1561" t="s">
        <v>120</v>
      </c>
      <c r="I1561" s="2">
        <v>417.68922750000002</v>
      </c>
      <c r="J1561" s="2">
        <f>SUMIF($R$84:$R$110,$A1561,$U$84:$U$110)</f>
        <v>24.14</v>
      </c>
      <c r="K1561">
        <v>6.6</v>
      </c>
      <c r="L1561">
        <v>0.13730000000000001</v>
      </c>
      <c r="M1561">
        <f t="shared" si="76"/>
        <v>15.277299927045455</v>
      </c>
      <c r="N1561">
        <f t="shared" si="77"/>
        <v>18374.741932654069</v>
      </c>
    </row>
    <row r="1562" spans="1:14" x14ac:dyDescent="0.3">
      <c r="A1562" t="str">
        <f t="shared" si="75"/>
        <v>건물평면</v>
      </c>
      <c r="B1562" t="s">
        <v>11</v>
      </c>
      <c r="C1562" t="s">
        <v>17</v>
      </c>
      <c r="D1562" t="s">
        <v>13</v>
      </c>
      <c r="E1562" t="s">
        <v>13</v>
      </c>
      <c r="F1562" t="s">
        <v>68</v>
      </c>
      <c r="G1562" t="s">
        <v>69</v>
      </c>
      <c r="H1562" t="s">
        <v>120</v>
      </c>
      <c r="I1562" s="2">
        <v>466.81166819999999</v>
      </c>
      <c r="J1562" s="2">
        <f>SUMIF($R$84:$R$110,$A1562,$U$84:$U$110)</f>
        <v>24.14</v>
      </c>
      <c r="K1562">
        <v>6.6</v>
      </c>
      <c r="L1562">
        <v>0.13730000000000001</v>
      </c>
      <c r="M1562">
        <f t="shared" si="76"/>
        <v>17.073990409618183</v>
      </c>
      <c r="N1562">
        <f t="shared" si="77"/>
        <v>20535.707817187453</v>
      </c>
    </row>
    <row r="1563" spans="1:14" x14ac:dyDescent="0.3">
      <c r="A1563" t="str">
        <f t="shared" si="75"/>
        <v>건물평면</v>
      </c>
      <c r="B1563" t="s">
        <v>11</v>
      </c>
      <c r="C1563" t="s">
        <v>17</v>
      </c>
      <c r="D1563" t="s">
        <v>13</v>
      </c>
      <c r="E1563" t="s">
        <v>13</v>
      </c>
      <c r="F1563" t="s">
        <v>68</v>
      </c>
      <c r="G1563" t="s">
        <v>69</v>
      </c>
      <c r="H1563" t="s">
        <v>120</v>
      </c>
      <c r="I1563" s="2">
        <v>440.59762949999998</v>
      </c>
      <c r="J1563" s="2">
        <f>SUMIF($R$84:$R$110,$A1563,$U$84:$U$110)</f>
        <v>24.14</v>
      </c>
      <c r="K1563">
        <v>6.6</v>
      </c>
      <c r="L1563">
        <v>0.13730000000000001</v>
      </c>
      <c r="M1563">
        <f t="shared" si="76"/>
        <v>16.115192085045454</v>
      </c>
      <c r="N1563">
        <f t="shared" si="77"/>
        <v>19382.51504990425</v>
      </c>
    </row>
    <row r="1564" spans="1:14" x14ac:dyDescent="0.3">
      <c r="A1564" t="str">
        <f t="shared" si="75"/>
        <v>건물경사</v>
      </c>
      <c r="B1564" t="s">
        <v>11</v>
      </c>
      <c r="C1564" t="s">
        <v>12</v>
      </c>
      <c r="D1564" t="s">
        <v>13</v>
      </c>
      <c r="E1564" t="s">
        <v>13</v>
      </c>
      <c r="F1564" t="s">
        <v>68</v>
      </c>
      <c r="G1564" t="s">
        <v>69</v>
      </c>
      <c r="H1564" t="s">
        <v>120</v>
      </c>
      <c r="I1564" s="2">
        <v>416.4479273</v>
      </c>
      <c r="J1564" s="2">
        <f>SUMIF($R$84:$R$110,$A1564,$U$84:$U$110)</f>
        <v>33</v>
      </c>
      <c r="K1564">
        <v>6.6</v>
      </c>
      <c r="L1564">
        <v>0.13730000000000001</v>
      </c>
      <c r="M1564">
        <f t="shared" si="76"/>
        <v>20.822396364999999</v>
      </c>
      <c r="N1564">
        <f t="shared" si="77"/>
        <v>25044.095583211019</v>
      </c>
    </row>
    <row r="1565" spans="1:14" x14ac:dyDescent="0.3">
      <c r="A1565" t="str">
        <f t="shared" si="75"/>
        <v>건물경사</v>
      </c>
      <c r="B1565" t="s">
        <v>11</v>
      </c>
      <c r="C1565" t="s">
        <v>12</v>
      </c>
      <c r="D1565" t="s">
        <v>13</v>
      </c>
      <c r="E1565" t="s">
        <v>13</v>
      </c>
      <c r="F1565" t="s">
        <v>68</v>
      </c>
      <c r="G1565" t="s">
        <v>69</v>
      </c>
      <c r="H1565" t="s">
        <v>120</v>
      </c>
      <c r="I1565" s="2">
        <v>393.5288036</v>
      </c>
      <c r="J1565" s="2">
        <f>SUMIF($R$84:$R$110,$A1565,$U$84:$U$110)</f>
        <v>33</v>
      </c>
      <c r="K1565">
        <v>6.6</v>
      </c>
      <c r="L1565">
        <v>0.13730000000000001</v>
      </c>
      <c r="M1565">
        <f t="shared" si="76"/>
        <v>19.676440180000004</v>
      </c>
      <c r="N1565">
        <f t="shared" si="77"/>
        <v>23665.799073614646</v>
      </c>
    </row>
    <row r="1566" spans="1:14" x14ac:dyDescent="0.3">
      <c r="A1566" t="str">
        <f t="shared" si="75"/>
        <v>건물평면</v>
      </c>
      <c r="B1566" t="s">
        <v>11</v>
      </c>
      <c r="C1566" t="s">
        <v>17</v>
      </c>
      <c r="D1566" t="s">
        <v>13</v>
      </c>
      <c r="E1566" t="s">
        <v>13</v>
      </c>
      <c r="F1566" t="s">
        <v>68</v>
      </c>
      <c r="G1566" t="s">
        <v>69</v>
      </c>
      <c r="H1566" t="s">
        <v>120</v>
      </c>
      <c r="I1566" s="2">
        <v>17.769983870000001</v>
      </c>
      <c r="J1566" s="2">
        <f>SUMIF($R$84:$R$110,$A1566,$U$84:$U$110)</f>
        <v>24.14</v>
      </c>
      <c r="K1566">
        <v>6.6</v>
      </c>
      <c r="L1566">
        <v>0.13730000000000001</v>
      </c>
      <c r="M1566">
        <f t="shared" si="76"/>
        <v>0.64995062215424249</v>
      </c>
      <c r="N1566">
        <f t="shared" si="77"/>
        <v>781.72681089477089</v>
      </c>
    </row>
    <row r="1567" spans="1:14" x14ac:dyDescent="0.3">
      <c r="A1567" t="str">
        <f t="shared" si="75"/>
        <v>건물경사</v>
      </c>
      <c r="B1567" t="s">
        <v>11</v>
      </c>
      <c r="C1567" t="s">
        <v>12</v>
      </c>
      <c r="D1567" t="s">
        <v>13</v>
      </c>
      <c r="E1567" t="s">
        <v>13</v>
      </c>
      <c r="F1567" t="s">
        <v>68</v>
      </c>
      <c r="G1567" t="s">
        <v>69</v>
      </c>
      <c r="H1567" t="s">
        <v>120</v>
      </c>
      <c r="I1567" s="2">
        <v>798.84444840000003</v>
      </c>
      <c r="J1567" s="2">
        <f>SUMIF($R$84:$R$110,$A1567,$U$84:$U$110)</f>
        <v>33</v>
      </c>
      <c r="K1567">
        <v>6.6</v>
      </c>
      <c r="L1567">
        <v>0.13730000000000001</v>
      </c>
      <c r="M1567">
        <f t="shared" si="76"/>
        <v>39.942222420000007</v>
      </c>
      <c r="N1567">
        <f t="shared" si="77"/>
        <v>48040.428131210167</v>
      </c>
    </row>
    <row r="1568" spans="1:14" x14ac:dyDescent="0.3">
      <c r="A1568" t="str">
        <f t="shared" si="75"/>
        <v>건물평면</v>
      </c>
      <c r="B1568" t="s">
        <v>11</v>
      </c>
      <c r="C1568" t="s">
        <v>17</v>
      </c>
      <c r="D1568" t="s">
        <v>13</v>
      </c>
      <c r="E1568" t="s">
        <v>13</v>
      </c>
      <c r="F1568" t="s">
        <v>68</v>
      </c>
      <c r="G1568" t="s">
        <v>69</v>
      </c>
      <c r="H1568" t="s">
        <v>120</v>
      </c>
      <c r="I1568" s="2">
        <v>1212.3894330000001</v>
      </c>
      <c r="J1568" s="2">
        <f>SUMIF($R$84:$R$110,$A1568,$U$84:$U$110)</f>
        <v>24.14</v>
      </c>
      <c r="K1568">
        <v>6.6</v>
      </c>
      <c r="L1568">
        <v>0.13730000000000001</v>
      </c>
      <c r="M1568">
        <f t="shared" si="76"/>
        <v>44.34406198881819</v>
      </c>
      <c r="N1568">
        <f t="shared" si="77"/>
        <v>53334.731868927105</v>
      </c>
    </row>
    <row r="1569" spans="1:14" x14ac:dyDescent="0.3">
      <c r="A1569" t="str">
        <f t="shared" si="75"/>
        <v>건물경사</v>
      </c>
      <c r="B1569" t="s">
        <v>11</v>
      </c>
      <c r="C1569" t="s">
        <v>12</v>
      </c>
      <c r="D1569" t="s">
        <v>13</v>
      </c>
      <c r="E1569" t="s">
        <v>13</v>
      </c>
      <c r="F1569" t="s">
        <v>68</v>
      </c>
      <c r="G1569" t="s">
        <v>69</v>
      </c>
      <c r="H1569" t="s">
        <v>120</v>
      </c>
      <c r="I1569" s="2">
        <v>128.70589029999999</v>
      </c>
      <c r="J1569" s="2">
        <f>SUMIF($R$84:$R$110,$A1569,$U$84:$U$110)</f>
        <v>33</v>
      </c>
      <c r="K1569">
        <v>6.6</v>
      </c>
      <c r="L1569">
        <v>0.13730000000000001</v>
      </c>
      <c r="M1569">
        <f t="shared" si="76"/>
        <v>6.4352945149999998</v>
      </c>
      <c r="N1569">
        <f t="shared" si="77"/>
        <v>7740.03760732722</v>
      </c>
    </row>
    <row r="1570" spans="1:14" x14ac:dyDescent="0.3">
      <c r="A1570" t="str">
        <f t="shared" si="75"/>
        <v>유휴부지나지</v>
      </c>
      <c r="B1570" t="s">
        <v>40</v>
      </c>
      <c r="C1570" t="s">
        <v>25</v>
      </c>
      <c r="D1570" t="s">
        <v>13</v>
      </c>
      <c r="E1570" t="s">
        <v>13</v>
      </c>
      <c r="F1570" t="s">
        <v>68</v>
      </c>
      <c r="G1570" t="s">
        <v>69</v>
      </c>
      <c r="H1570" t="s">
        <v>120</v>
      </c>
      <c r="I1570" s="2">
        <v>548.27926809999997</v>
      </c>
      <c r="J1570" s="2">
        <f>SUMIF($R$84:$R$110,$A1570,$U$84:$U$110)</f>
        <v>50</v>
      </c>
      <c r="K1570">
        <v>10</v>
      </c>
      <c r="L1570">
        <v>0.13730000000000001</v>
      </c>
      <c r="M1570">
        <f t="shared" si="76"/>
        <v>27.413963405000001</v>
      </c>
      <c r="N1570">
        <f t="shared" si="77"/>
        <v>32972.08965743694</v>
      </c>
    </row>
    <row r="1571" spans="1:14" x14ac:dyDescent="0.3">
      <c r="A1571" t="str">
        <f t="shared" si="75"/>
        <v>건물평면</v>
      </c>
      <c r="B1571" t="s">
        <v>11</v>
      </c>
      <c r="C1571" t="s">
        <v>17</v>
      </c>
      <c r="D1571" t="s">
        <v>13</v>
      </c>
      <c r="E1571" t="s">
        <v>13</v>
      </c>
      <c r="F1571" t="s">
        <v>68</v>
      </c>
      <c r="G1571" t="s">
        <v>69</v>
      </c>
      <c r="H1571" t="s">
        <v>120</v>
      </c>
      <c r="I1571" s="2">
        <v>1365.550522</v>
      </c>
      <c r="J1571" s="2">
        <f>SUMIF($R$84:$R$110,$A1571,$U$84:$U$110)</f>
        <v>24.14</v>
      </c>
      <c r="K1571">
        <v>6.6</v>
      </c>
      <c r="L1571">
        <v>0.13730000000000001</v>
      </c>
      <c r="M1571">
        <f t="shared" si="76"/>
        <v>49.946044850121211</v>
      </c>
      <c r="N1571">
        <f t="shared" si="77"/>
        <v>60072.505551393588</v>
      </c>
    </row>
    <row r="1572" spans="1:14" x14ac:dyDescent="0.3">
      <c r="A1572" t="str">
        <f t="shared" si="75"/>
        <v>주차장노외</v>
      </c>
      <c r="B1572" t="s">
        <v>22</v>
      </c>
      <c r="C1572" t="s">
        <v>23</v>
      </c>
      <c r="D1572" t="s">
        <v>13</v>
      </c>
      <c r="E1572" t="s">
        <v>13</v>
      </c>
      <c r="F1572" t="s">
        <v>77</v>
      </c>
      <c r="G1572" t="s">
        <v>121</v>
      </c>
      <c r="H1572" t="s">
        <v>122</v>
      </c>
      <c r="I1572" s="2">
        <v>123.7015681</v>
      </c>
      <c r="J1572" s="2">
        <f>SUMIF($R$84:$R$110,$A1572,$U$84:$U$110)</f>
        <v>50</v>
      </c>
      <c r="K1572">
        <v>10</v>
      </c>
      <c r="L1572">
        <v>0.1363</v>
      </c>
      <c r="M1572">
        <f t="shared" si="76"/>
        <v>6.1850784050000005</v>
      </c>
      <c r="N1572">
        <f t="shared" si="77"/>
        <v>7384.9093946291405</v>
      </c>
    </row>
    <row r="1573" spans="1:14" x14ac:dyDescent="0.3">
      <c r="A1573" t="str">
        <f t="shared" si="75"/>
        <v>주차장노외</v>
      </c>
      <c r="B1573" t="s">
        <v>22</v>
      </c>
      <c r="C1573" t="s">
        <v>23</v>
      </c>
      <c r="D1573" t="s">
        <v>13</v>
      </c>
      <c r="E1573" t="s">
        <v>13</v>
      </c>
      <c r="F1573" t="s">
        <v>77</v>
      </c>
      <c r="G1573" t="s">
        <v>121</v>
      </c>
      <c r="H1573" t="s">
        <v>122</v>
      </c>
      <c r="I1573" s="2">
        <v>260.03715929999998</v>
      </c>
      <c r="J1573" s="2">
        <f>SUMIF($R$84:$R$110,$A1573,$U$84:$U$110)</f>
        <v>50</v>
      </c>
      <c r="K1573">
        <v>10</v>
      </c>
      <c r="L1573">
        <v>0.1363</v>
      </c>
      <c r="M1573">
        <f t="shared" si="76"/>
        <v>13.001857964999999</v>
      </c>
      <c r="N1573">
        <f t="shared" si="77"/>
        <v>15524.06238791442</v>
      </c>
    </row>
    <row r="1574" spans="1:14" x14ac:dyDescent="0.3">
      <c r="A1574" t="str">
        <f t="shared" si="75"/>
        <v>주차장노외</v>
      </c>
      <c r="B1574" t="s">
        <v>22</v>
      </c>
      <c r="C1574" t="s">
        <v>23</v>
      </c>
      <c r="D1574" t="s">
        <v>13</v>
      </c>
      <c r="E1574" t="s">
        <v>13</v>
      </c>
      <c r="F1574" t="s">
        <v>77</v>
      </c>
      <c r="G1574" t="s">
        <v>121</v>
      </c>
      <c r="H1574" t="s">
        <v>122</v>
      </c>
      <c r="I1574" s="2">
        <v>253.58012249999999</v>
      </c>
      <c r="J1574" s="2">
        <f>SUMIF($R$84:$R$110,$A1574,$U$84:$U$110)</f>
        <v>50</v>
      </c>
      <c r="K1574">
        <v>10</v>
      </c>
      <c r="L1574">
        <v>0.1363</v>
      </c>
      <c r="M1574">
        <f t="shared" si="76"/>
        <v>12.679006125000001</v>
      </c>
      <c r="N1574">
        <f t="shared" si="77"/>
        <v>15138.581165176502</v>
      </c>
    </row>
    <row r="1575" spans="1:14" x14ac:dyDescent="0.3">
      <c r="A1575" t="str">
        <f t="shared" si="75"/>
        <v>주차장노외</v>
      </c>
      <c r="B1575" t="s">
        <v>22</v>
      </c>
      <c r="C1575" t="s">
        <v>23</v>
      </c>
      <c r="D1575" t="s">
        <v>13</v>
      </c>
      <c r="E1575" t="s">
        <v>13</v>
      </c>
      <c r="F1575" t="s">
        <v>77</v>
      </c>
      <c r="G1575" t="s">
        <v>121</v>
      </c>
      <c r="H1575" t="s">
        <v>122</v>
      </c>
      <c r="I1575" s="2">
        <v>148.22858310000001</v>
      </c>
      <c r="J1575" s="2">
        <f>SUMIF($R$84:$R$110,$A1575,$U$84:$U$110)</f>
        <v>50</v>
      </c>
      <c r="K1575">
        <v>10</v>
      </c>
      <c r="L1575">
        <v>0.1363</v>
      </c>
      <c r="M1575">
        <f t="shared" si="76"/>
        <v>7.4114291550000004</v>
      </c>
      <c r="N1575">
        <f t="shared" si="77"/>
        <v>8849.1574739201424</v>
      </c>
    </row>
    <row r="1576" spans="1:14" x14ac:dyDescent="0.3">
      <c r="A1576" t="str">
        <f t="shared" si="75"/>
        <v>주차장노외</v>
      </c>
      <c r="B1576" t="s">
        <v>22</v>
      </c>
      <c r="C1576" t="s">
        <v>23</v>
      </c>
      <c r="D1576" t="s">
        <v>13</v>
      </c>
      <c r="E1576" t="s">
        <v>13</v>
      </c>
      <c r="F1576" t="s">
        <v>77</v>
      </c>
      <c r="G1576" t="s">
        <v>121</v>
      </c>
      <c r="H1576" t="s">
        <v>122</v>
      </c>
      <c r="I1576" s="2">
        <v>124.445724</v>
      </c>
      <c r="J1576" s="2">
        <f>SUMIF($R$84:$R$110,$A1576,$U$84:$U$110)</f>
        <v>50</v>
      </c>
      <c r="K1576">
        <v>10</v>
      </c>
      <c r="L1576">
        <v>0.1363</v>
      </c>
      <c r="M1576">
        <f t="shared" si="76"/>
        <v>6.2222862000000001</v>
      </c>
      <c r="N1576">
        <f t="shared" si="77"/>
        <v>7429.335055365601</v>
      </c>
    </row>
    <row r="1577" spans="1:14" x14ac:dyDescent="0.3">
      <c r="A1577" t="str">
        <f t="shared" si="75"/>
        <v>주차장노외</v>
      </c>
      <c r="B1577" t="s">
        <v>22</v>
      </c>
      <c r="C1577" t="s">
        <v>23</v>
      </c>
      <c r="D1577" t="s">
        <v>13</v>
      </c>
      <c r="E1577" t="s">
        <v>13</v>
      </c>
      <c r="F1577" t="s">
        <v>77</v>
      </c>
      <c r="G1577" t="s">
        <v>121</v>
      </c>
      <c r="H1577" t="s">
        <v>122</v>
      </c>
      <c r="I1577" s="2">
        <v>116.73193000000001</v>
      </c>
      <c r="J1577" s="2">
        <f>SUMIF($R$84:$R$110,$A1577,$U$84:$U$110)</f>
        <v>50</v>
      </c>
      <c r="K1577">
        <v>10</v>
      </c>
      <c r="L1577">
        <v>0.1363</v>
      </c>
      <c r="M1577">
        <f t="shared" si="76"/>
        <v>5.8365965000000006</v>
      </c>
      <c r="N1577">
        <f t="shared" si="77"/>
        <v>6968.8261818420006</v>
      </c>
    </row>
    <row r="1578" spans="1:14" x14ac:dyDescent="0.3">
      <c r="A1578" t="str">
        <f t="shared" si="75"/>
        <v>주차장노외</v>
      </c>
      <c r="B1578" t="s">
        <v>22</v>
      </c>
      <c r="C1578" t="s">
        <v>23</v>
      </c>
      <c r="D1578" t="s">
        <v>13</v>
      </c>
      <c r="E1578" t="s">
        <v>13</v>
      </c>
      <c r="F1578" t="s">
        <v>77</v>
      </c>
      <c r="G1578" t="s">
        <v>121</v>
      </c>
      <c r="H1578" t="s">
        <v>122</v>
      </c>
      <c r="I1578" s="2">
        <v>135.3469996</v>
      </c>
      <c r="J1578" s="2">
        <f>SUMIF($R$84:$R$110,$A1578,$U$84:$U$110)</f>
        <v>50</v>
      </c>
      <c r="K1578">
        <v>10</v>
      </c>
      <c r="L1578">
        <v>0.1363</v>
      </c>
      <c r="M1578">
        <f t="shared" si="76"/>
        <v>6.7673499800000005</v>
      </c>
      <c r="N1578">
        <f t="shared" si="77"/>
        <v>8080.1346679202416</v>
      </c>
    </row>
    <row r="1579" spans="1:14" x14ac:dyDescent="0.3">
      <c r="A1579" t="str">
        <f t="shared" si="75"/>
        <v>주차장노외</v>
      </c>
      <c r="B1579" t="s">
        <v>22</v>
      </c>
      <c r="C1579" t="s">
        <v>23</v>
      </c>
      <c r="D1579" t="s">
        <v>13</v>
      </c>
      <c r="E1579" t="s">
        <v>13</v>
      </c>
      <c r="F1579" t="s">
        <v>77</v>
      </c>
      <c r="G1579" t="s">
        <v>121</v>
      </c>
      <c r="H1579" t="s">
        <v>122</v>
      </c>
      <c r="I1579" s="2">
        <v>37.587594529999997</v>
      </c>
      <c r="J1579" s="2">
        <f>SUMIF($R$84:$R$110,$A1579,$U$84:$U$110)</f>
        <v>50</v>
      </c>
      <c r="K1579">
        <v>10</v>
      </c>
      <c r="L1579">
        <v>0.1363</v>
      </c>
      <c r="M1579">
        <f t="shared" si="76"/>
        <v>1.8793797264999998</v>
      </c>
      <c r="N1579">
        <f t="shared" si="77"/>
        <v>2243.956840884282</v>
      </c>
    </row>
    <row r="1580" spans="1:14" x14ac:dyDescent="0.3">
      <c r="A1580" t="str">
        <f t="shared" si="75"/>
        <v>주차장노외</v>
      </c>
      <c r="B1580" t="s">
        <v>22</v>
      </c>
      <c r="C1580" t="s">
        <v>23</v>
      </c>
      <c r="D1580" t="s">
        <v>13</v>
      </c>
      <c r="E1580" t="s">
        <v>13</v>
      </c>
      <c r="F1580" t="s">
        <v>77</v>
      </c>
      <c r="G1580" t="s">
        <v>121</v>
      </c>
      <c r="H1580" t="s">
        <v>122</v>
      </c>
      <c r="I1580" s="2">
        <v>34.729579889999997</v>
      </c>
      <c r="J1580" s="2">
        <f>SUMIF($R$84:$R$110,$A1580,$U$84:$U$110)</f>
        <v>50</v>
      </c>
      <c r="K1580">
        <v>10</v>
      </c>
      <c r="L1580">
        <v>0.1363</v>
      </c>
      <c r="M1580">
        <f t="shared" si="76"/>
        <v>1.7364789944999999</v>
      </c>
      <c r="N1580">
        <f t="shared" si="77"/>
        <v>2073.3350816850657</v>
      </c>
    </row>
    <row r="1581" spans="1:14" x14ac:dyDescent="0.3">
      <c r="A1581" t="str">
        <f t="shared" si="75"/>
        <v>주차장노외</v>
      </c>
      <c r="B1581" t="s">
        <v>22</v>
      </c>
      <c r="C1581" t="s">
        <v>23</v>
      </c>
      <c r="D1581" t="s">
        <v>13</v>
      </c>
      <c r="E1581" t="s">
        <v>13</v>
      </c>
      <c r="F1581" t="s">
        <v>77</v>
      </c>
      <c r="G1581" t="s">
        <v>121</v>
      </c>
      <c r="H1581" t="s">
        <v>122</v>
      </c>
      <c r="I1581" s="2">
        <v>73.933500899999999</v>
      </c>
      <c r="J1581" s="2">
        <f>SUMIF($R$84:$R$110,$A1581,$U$84:$U$110)</f>
        <v>50</v>
      </c>
      <c r="K1581">
        <v>10</v>
      </c>
      <c r="L1581">
        <v>0.1363</v>
      </c>
      <c r="M1581">
        <f t="shared" si="76"/>
        <v>3.6966750450000001</v>
      </c>
      <c r="N1581">
        <f t="shared" si="77"/>
        <v>4413.7856436294605</v>
      </c>
    </row>
    <row r="1582" spans="1:14" x14ac:dyDescent="0.3">
      <c r="A1582" t="str">
        <f t="shared" si="75"/>
        <v>주차장노외</v>
      </c>
      <c r="B1582" t="s">
        <v>22</v>
      </c>
      <c r="C1582" t="s">
        <v>23</v>
      </c>
      <c r="D1582" t="s">
        <v>13</v>
      </c>
      <c r="E1582" t="s">
        <v>13</v>
      </c>
      <c r="F1582" t="s">
        <v>77</v>
      </c>
      <c r="G1582" t="s">
        <v>121</v>
      </c>
      <c r="H1582" t="s">
        <v>122</v>
      </c>
      <c r="I1582" s="2">
        <v>64.090551360000006</v>
      </c>
      <c r="J1582" s="2">
        <f>SUMIF($R$84:$R$110,$A1582,$U$84:$U$110)</f>
        <v>50</v>
      </c>
      <c r="K1582">
        <v>10</v>
      </c>
      <c r="L1582">
        <v>0.1363</v>
      </c>
      <c r="M1582">
        <f t="shared" si="76"/>
        <v>3.2045275680000005</v>
      </c>
      <c r="N1582">
        <f t="shared" si="77"/>
        <v>3826.1674618611851</v>
      </c>
    </row>
    <row r="1583" spans="1:14" x14ac:dyDescent="0.3">
      <c r="A1583" t="str">
        <f t="shared" si="75"/>
        <v>주차장노외</v>
      </c>
      <c r="B1583" t="s">
        <v>22</v>
      </c>
      <c r="C1583" t="s">
        <v>23</v>
      </c>
      <c r="D1583" t="s">
        <v>13</v>
      </c>
      <c r="E1583" t="s">
        <v>13</v>
      </c>
      <c r="F1583" t="s">
        <v>77</v>
      </c>
      <c r="G1583" t="s">
        <v>121</v>
      </c>
      <c r="H1583" t="s">
        <v>122</v>
      </c>
      <c r="I1583" s="2">
        <v>98.508592309999997</v>
      </c>
      <c r="J1583" s="2">
        <f>SUMIF($R$84:$R$110,$A1583,$U$84:$U$110)</f>
        <v>50</v>
      </c>
      <c r="K1583">
        <v>10</v>
      </c>
      <c r="L1583">
        <v>0.1363</v>
      </c>
      <c r="M1583">
        <f t="shared" si="76"/>
        <v>4.9254296155000006</v>
      </c>
      <c r="N1583">
        <f t="shared" si="77"/>
        <v>5880.9038557516142</v>
      </c>
    </row>
    <row r="1584" spans="1:14" x14ac:dyDescent="0.3">
      <c r="A1584" t="str">
        <f t="shared" si="75"/>
        <v>주차장노외</v>
      </c>
      <c r="B1584" t="s">
        <v>22</v>
      </c>
      <c r="C1584" t="s">
        <v>23</v>
      </c>
      <c r="D1584" t="s">
        <v>13</v>
      </c>
      <c r="E1584" t="s">
        <v>13</v>
      </c>
      <c r="F1584" t="s">
        <v>77</v>
      </c>
      <c r="G1584" t="s">
        <v>121</v>
      </c>
      <c r="H1584" t="s">
        <v>122</v>
      </c>
      <c r="I1584" s="2">
        <v>22.170754590000001</v>
      </c>
      <c r="J1584" s="2">
        <f>SUMIF($R$84:$R$110,$A1584,$U$84:$U$110)</f>
        <v>50</v>
      </c>
      <c r="K1584">
        <v>10</v>
      </c>
      <c r="L1584">
        <v>0.1363</v>
      </c>
      <c r="M1584">
        <f t="shared" si="76"/>
        <v>1.1085377295000001</v>
      </c>
      <c r="N1584">
        <f t="shared" si="77"/>
        <v>1323.580746570246</v>
      </c>
    </row>
    <row r="1585" spans="1:14" x14ac:dyDescent="0.3">
      <c r="A1585" t="str">
        <f t="shared" si="75"/>
        <v>주차장노외</v>
      </c>
      <c r="B1585" t="s">
        <v>22</v>
      </c>
      <c r="C1585" t="s">
        <v>23</v>
      </c>
      <c r="D1585" t="s">
        <v>13</v>
      </c>
      <c r="E1585" t="s">
        <v>13</v>
      </c>
      <c r="F1585" t="s">
        <v>77</v>
      </c>
      <c r="G1585" t="s">
        <v>121</v>
      </c>
      <c r="H1585" t="s">
        <v>122</v>
      </c>
      <c r="I1585" s="2">
        <v>119.19619230000001</v>
      </c>
      <c r="J1585" s="2">
        <f>SUMIF($R$84:$R$110,$A1585,$U$84:$U$110)</f>
        <v>50</v>
      </c>
      <c r="K1585">
        <v>10</v>
      </c>
      <c r="L1585">
        <v>0.1363</v>
      </c>
      <c r="M1585">
        <f t="shared" si="76"/>
        <v>5.9598096150000011</v>
      </c>
      <c r="N1585">
        <f t="shared" si="77"/>
        <v>7115.9411625946213</v>
      </c>
    </row>
    <row r="1586" spans="1:14" x14ac:dyDescent="0.3">
      <c r="A1586" t="str">
        <f t="shared" si="75"/>
        <v>주차장노외</v>
      </c>
      <c r="B1586" t="s">
        <v>22</v>
      </c>
      <c r="C1586" t="s">
        <v>23</v>
      </c>
      <c r="D1586" t="s">
        <v>13</v>
      </c>
      <c r="E1586" t="s">
        <v>13</v>
      </c>
      <c r="F1586" t="s">
        <v>77</v>
      </c>
      <c r="G1586" t="s">
        <v>121</v>
      </c>
      <c r="H1586" t="s">
        <v>122</v>
      </c>
      <c r="I1586" s="2">
        <v>53.567472160000001</v>
      </c>
      <c r="J1586" s="2">
        <f>SUMIF($R$84:$R$110,$A1586,$U$84:$U$110)</f>
        <v>50</v>
      </c>
      <c r="K1586">
        <v>10</v>
      </c>
      <c r="L1586">
        <v>0.1363</v>
      </c>
      <c r="M1586">
        <f t="shared" si="76"/>
        <v>2.6783736080000002</v>
      </c>
      <c r="N1586">
        <f t="shared" si="77"/>
        <v>3197.9459474687046</v>
      </c>
    </row>
    <row r="1587" spans="1:14" x14ac:dyDescent="0.3">
      <c r="A1587" t="str">
        <f t="shared" si="75"/>
        <v>주차장노외</v>
      </c>
      <c r="B1587" t="s">
        <v>22</v>
      </c>
      <c r="C1587" t="s">
        <v>23</v>
      </c>
      <c r="D1587" t="s">
        <v>13</v>
      </c>
      <c r="E1587" t="s">
        <v>13</v>
      </c>
      <c r="F1587" t="s">
        <v>77</v>
      </c>
      <c r="G1587" t="s">
        <v>121</v>
      </c>
      <c r="H1587" t="s">
        <v>122</v>
      </c>
      <c r="I1587" s="2">
        <v>28.098483980000001</v>
      </c>
      <c r="J1587" s="2">
        <f>SUMIF($R$84:$R$110,$A1587,$U$84:$U$110)</f>
        <v>50</v>
      </c>
      <c r="K1587">
        <v>10</v>
      </c>
      <c r="L1587">
        <v>0.1363</v>
      </c>
      <c r="M1587">
        <f t="shared" si="76"/>
        <v>1.4049241990000001</v>
      </c>
      <c r="N1587">
        <f t="shared" si="77"/>
        <v>1677.4626345156123</v>
      </c>
    </row>
    <row r="1588" spans="1:14" x14ac:dyDescent="0.3">
      <c r="A1588" t="str">
        <f t="shared" si="75"/>
        <v>주차장노외</v>
      </c>
      <c r="B1588" t="s">
        <v>22</v>
      </c>
      <c r="C1588" t="s">
        <v>23</v>
      </c>
      <c r="D1588" t="s">
        <v>13</v>
      </c>
      <c r="E1588" t="s">
        <v>13</v>
      </c>
      <c r="F1588" t="s">
        <v>77</v>
      </c>
      <c r="G1588" t="s">
        <v>121</v>
      </c>
      <c r="H1588" t="s">
        <v>122</v>
      </c>
      <c r="I1588" s="2">
        <v>98.496499299999996</v>
      </c>
      <c r="J1588" s="2">
        <f>SUMIF($R$84:$R$110,$A1588,$U$84:$U$110)</f>
        <v>50</v>
      </c>
      <c r="K1588">
        <v>10</v>
      </c>
      <c r="L1588">
        <v>0.1363</v>
      </c>
      <c r="M1588">
        <f t="shared" si="76"/>
        <v>4.924824965</v>
      </c>
      <c r="N1588">
        <f t="shared" si="77"/>
        <v>5880.1819103104208</v>
      </c>
    </row>
    <row r="1589" spans="1:14" x14ac:dyDescent="0.3">
      <c r="A1589" t="str">
        <f t="shared" si="75"/>
        <v>주차장노외</v>
      </c>
      <c r="B1589" t="s">
        <v>22</v>
      </c>
      <c r="C1589" t="s">
        <v>23</v>
      </c>
      <c r="D1589" t="s">
        <v>13</v>
      </c>
      <c r="E1589" t="s">
        <v>13</v>
      </c>
      <c r="F1589" t="s">
        <v>77</v>
      </c>
      <c r="G1589" t="s">
        <v>121</v>
      </c>
      <c r="H1589" t="s">
        <v>122</v>
      </c>
      <c r="I1589" s="2">
        <v>50.408734610000003</v>
      </c>
      <c r="J1589" s="2">
        <f>SUMIF($R$84:$R$110,$A1589,$U$84:$U$110)</f>
        <v>50</v>
      </c>
      <c r="K1589">
        <v>10</v>
      </c>
      <c r="L1589">
        <v>0.1363</v>
      </c>
      <c r="M1589">
        <f t="shared" si="76"/>
        <v>2.5204367305000002</v>
      </c>
      <c r="N1589">
        <f t="shared" si="77"/>
        <v>3009.3712109762341</v>
      </c>
    </row>
    <row r="1590" spans="1:14" x14ac:dyDescent="0.3">
      <c r="A1590" t="str">
        <f t="shared" si="75"/>
        <v>주차장노외</v>
      </c>
      <c r="B1590" t="s">
        <v>22</v>
      </c>
      <c r="C1590" t="s">
        <v>23</v>
      </c>
      <c r="D1590" t="s">
        <v>13</v>
      </c>
      <c r="E1590" t="s">
        <v>13</v>
      </c>
      <c r="F1590" t="s">
        <v>77</v>
      </c>
      <c r="G1590" t="s">
        <v>121</v>
      </c>
      <c r="H1590" t="s">
        <v>122</v>
      </c>
      <c r="I1590" s="2">
        <v>111.8006498</v>
      </c>
      <c r="J1590" s="2">
        <f>SUMIF($R$84:$R$110,$A1590,$U$84:$U$110)</f>
        <v>50</v>
      </c>
      <c r="K1590">
        <v>10</v>
      </c>
      <c r="L1590">
        <v>0.1363</v>
      </c>
      <c r="M1590">
        <f t="shared" si="76"/>
        <v>5.5900324900000005</v>
      </c>
      <c r="N1590">
        <f t="shared" si="77"/>
        <v>6674.4317126701208</v>
      </c>
    </row>
    <row r="1591" spans="1:14" x14ac:dyDescent="0.3">
      <c r="A1591" t="str">
        <f t="shared" si="75"/>
        <v>주차장노외</v>
      </c>
      <c r="B1591" t="s">
        <v>22</v>
      </c>
      <c r="C1591" t="s">
        <v>23</v>
      </c>
      <c r="D1591" t="s">
        <v>13</v>
      </c>
      <c r="E1591" t="s">
        <v>13</v>
      </c>
      <c r="F1591" t="s">
        <v>77</v>
      </c>
      <c r="G1591" t="s">
        <v>121</v>
      </c>
      <c r="H1591" t="s">
        <v>122</v>
      </c>
      <c r="I1591" s="2">
        <v>108.5483552</v>
      </c>
      <c r="J1591" s="2">
        <f>SUMIF($R$84:$R$110,$A1591,$U$84:$U$110)</f>
        <v>50</v>
      </c>
      <c r="K1591">
        <v>10</v>
      </c>
      <c r="L1591">
        <v>0.1363</v>
      </c>
      <c r="M1591">
        <f t="shared" si="76"/>
        <v>5.4274177600000009</v>
      </c>
      <c r="N1591">
        <f t="shared" si="77"/>
        <v>6480.2716764268816</v>
      </c>
    </row>
    <row r="1592" spans="1:14" x14ac:dyDescent="0.3">
      <c r="A1592" t="str">
        <f t="shared" si="75"/>
        <v>주차장노외</v>
      </c>
      <c r="B1592" t="s">
        <v>22</v>
      </c>
      <c r="C1592" t="s">
        <v>23</v>
      </c>
      <c r="D1592" t="s">
        <v>13</v>
      </c>
      <c r="E1592" t="s">
        <v>13</v>
      </c>
      <c r="F1592" t="s">
        <v>77</v>
      </c>
      <c r="G1592" t="s">
        <v>121</v>
      </c>
      <c r="H1592" t="s">
        <v>122</v>
      </c>
      <c r="I1592" s="2">
        <v>88.340352080000002</v>
      </c>
      <c r="J1592" s="2">
        <f>SUMIF($R$84:$R$110,$A1592,$U$84:$U$110)</f>
        <v>50</v>
      </c>
      <c r="K1592">
        <v>10</v>
      </c>
      <c r="L1592">
        <v>0.1363</v>
      </c>
      <c r="M1592">
        <f t="shared" si="76"/>
        <v>4.4170176040000007</v>
      </c>
      <c r="N1592">
        <f t="shared" si="77"/>
        <v>5273.866014964753</v>
      </c>
    </row>
    <row r="1593" spans="1:14" x14ac:dyDescent="0.3">
      <c r="A1593" t="str">
        <f t="shared" si="75"/>
        <v>주차장노외</v>
      </c>
      <c r="B1593" t="s">
        <v>22</v>
      </c>
      <c r="C1593" t="s">
        <v>23</v>
      </c>
      <c r="D1593" t="s">
        <v>13</v>
      </c>
      <c r="E1593" t="s">
        <v>13</v>
      </c>
      <c r="F1593" t="s">
        <v>77</v>
      </c>
      <c r="G1593" t="s">
        <v>121</v>
      </c>
      <c r="H1593" t="s">
        <v>122</v>
      </c>
      <c r="I1593" s="2">
        <v>76.253223719999994</v>
      </c>
      <c r="J1593" s="2">
        <f>SUMIF($R$84:$R$110,$A1593,$U$84:$U$110)</f>
        <v>50</v>
      </c>
      <c r="K1593">
        <v>10</v>
      </c>
      <c r="L1593">
        <v>0.1363</v>
      </c>
      <c r="M1593">
        <f t="shared" si="76"/>
        <v>3.8126611859999997</v>
      </c>
      <c r="N1593">
        <f t="shared" si="77"/>
        <v>4552.2717041497681</v>
      </c>
    </row>
    <row r="1594" spans="1:14" x14ac:dyDescent="0.3">
      <c r="A1594" t="str">
        <f t="shared" si="75"/>
        <v>주차장노외</v>
      </c>
      <c r="B1594" t="s">
        <v>22</v>
      </c>
      <c r="C1594" t="s">
        <v>23</v>
      </c>
      <c r="D1594" t="s">
        <v>13</v>
      </c>
      <c r="E1594" t="s">
        <v>13</v>
      </c>
      <c r="F1594" t="s">
        <v>77</v>
      </c>
      <c r="G1594" t="s">
        <v>121</v>
      </c>
      <c r="H1594" t="s">
        <v>122</v>
      </c>
      <c r="I1594" s="2">
        <v>51.31733878</v>
      </c>
      <c r="J1594" s="2">
        <f>SUMIF($R$84:$R$110,$A1594,$U$84:$U$110)</f>
        <v>50</v>
      </c>
      <c r="K1594">
        <v>10</v>
      </c>
      <c r="L1594">
        <v>0.1363</v>
      </c>
      <c r="M1594">
        <f t="shared" si="76"/>
        <v>2.5658669390000002</v>
      </c>
      <c r="N1594">
        <f t="shared" si="77"/>
        <v>3063.6143347627321</v>
      </c>
    </row>
    <row r="1595" spans="1:14" x14ac:dyDescent="0.3">
      <c r="A1595" t="str">
        <f t="shared" si="75"/>
        <v>주차장노외</v>
      </c>
      <c r="B1595" t="s">
        <v>22</v>
      </c>
      <c r="C1595" t="s">
        <v>23</v>
      </c>
      <c r="D1595" t="s">
        <v>13</v>
      </c>
      <c r="E1595" t="s">
        <v>13</v>
      </c>
      <c r="F1595" t="s">
        <v>77</v>
      </c>
      <c r="G1595" t="s">
        <v>121</v>
      </c>
      <c r="H1595" t="s">
        <v>122</v>
      </c>
      <c r="I1595" s="2">
        <v>170.47507870000001</v>
      </c>
      <c r="J1595" s="2">
        <f>SUMIF($R$84:$R$110,$A1595,$U$84:$U$110)</f>
        <v>50</v>
      </c>
      <c r="K1595">
        <v>10</v>
      </c>
      <c r="L1595">
        <v>0.1363</v>
      </c>
      <c r="M1595">
        <f t="shared" si="76"/>
        <v>8.5237539350000002</v>
      </c>
      <c r="N1595">
        <f t="shared" si="77"/>
        <v>10177.259913342781</v>
      </c>
    </row>
    <row r="1596" spans="1:14" x14ac:dyDescent="0.3">
      <c r="A1596" t="str">
        <f t="shared" si="75"/>
        <v>주차장노외</v>
      </c>
      <c r="B1596" t="s">
        <v>22</v>
      </c>
      <c r="C1596" t="s">
        <v>23</v>
      </c>
      <c r="D1596" t="s">
        <v>13</v>
      </c>
      <c r="E1596" t="s">
        <v>13</v>
      </c>
      <c r="F1596" t="s">
        <v>77</v>
      </c>
      <c r="G1596" t="s">
        <v>121</v>
      </c>
      <c r="H1596" t="s">
        <v>122</v>
      </c>
      <c r="I1596" s="2">
        <v>118.982617</v>
      </c>
      <c r="J1596" s="2">
        <f>SUMIF($R$84:$R$110,$A1596,$U$84:$U$110)</f>
        <v>50</v>
      </c>
      <c r="K1596">
        <v>10</v>
      </c>
      <c r="L1596">
        <v>0.1363</v>
      </c>
      <c r="M1596">
        <f t="shared" si="76"/>
        <v>5.9491308500000004</v>
      </c>
      <c r="N1596">
        <f t="shared" si="77"/>
        <v>7103.1908453298001</v>
      </c>
    </row>
    <row r="1597" spans="1:14" x14ac:dyDescent="0.3">
      <c r="A1597" t="str">
        <f t="shared" si="75"/>
        <v>주차장노외</v>
      </c>
      <c r="B1597" t="s">
        <v>22</v>
      </c>
      <c r="C1597" t="s">
        <v>23</v>
      </c>
      <c r="D1597" t="s">
        <v>13</v>
      </c>
      <c r="E1597" t="s">
        <v>13</v>
      </c>
      <c r="F1597" t="s">
        <v>77</v>
      </c>
      <c r="G1597" t="s">
        <v>121</v>
      </c>
      <c r="H1597" t="s">
        <v>122</v>
      </c>
      <c r="I1597" s="2">
        <v>70.331883259999998</v>
      </c>
      <c r="J1597" s="2">
        <f>SUMIF($R$84:$R$110,$A1597,$U$84:$U$110)</f>
        <v>50</v>
      </c>
      <c r="K1597">
        <v>10</v>
      </c>
      <c r="L1597">
        <v>0.1363</v>
      </c>
      <c r="M1597">
        <f t="shared" si="76"/>
        <v>3.5165941630000002</v>
      </c>
      <c r="N1597">
        <f t="shared" si="77"/>
        <v>4198.7712314920445</v>
      </c>
    </row>
    <row r="1598" spans="1:14" x14ac:dyDescent="0.3">
      <c r="A1598" t="str">
        <f t="shared" si="75"/>
        <v>주차장노외</v>
      </c>
      <c r="B1598" t="s">
        <v>22</v>
      </c>
      <c r="C1598" t="s">
        <v>23</v>
      </c>
      <c r="D1598" t="s">
        <v>13</v>
      </c>
      <c r="E1598" t="s">
        <v>13</v>
      </c>
      <c r="F1598" t="s">
        <v>77</v>
      </c>
      <c r="G1598" t="s">
        <v>121</v>
      </c>
      <c r="H1598" t="s">
        <v>122</v>
      </c>
      <c r="I1598" s="2">
        <v>52.517437579999999</v>
      </c>
      <c r="J1598" s="2">
        <f>SUMIF($R$84:$R$110,$A1598,$U$84:$U$110)</f>
        <v>50</v>
      </c>
      <c r="K1598">
        <v>10</v>
      </c>
      <c r="L1598">
        <v>0.1363</v>
      </c>
      <c r="M1598">
        <f t="shared" si="76"/>
        <v>2.625871879</v>
      </c>
      <c r="N1598">
        <f t="shared" si="77"/>
        <v>3135.2595130634522</v>
      </c>
    </row>
    <row r="1599" spans="1:14" x14ac:dyDescent="0.3">
      <c r="A1599" t="str">
        <f t="shared" si="75"/>
        <v>주차장노외</v>
      </c>
      <c r="B1599" t="s">
        <v>22</v>
      </c>
      <c r="C1599" t="s">
        <v>23</v>
      </c>
      <c r="D1599" t="s">
        <v>13</v>
      </c>
      <c r="E1599" t="s">
        <v>13</v>
      </c>
      <c r="F1599" t="s">
        <v>77</v>
      </c>
      <c r="G1599" t="s">
        <v>121</v>
      </c>
      <c r="H1599" t="s">
        <v>122</v>
      </c>
      <c r="I1599" s="2">
        <v>32.302638399999999</v>
      </c>
      <c r="J1599" s="2">
        <f>SUMIF($R$84:$R$110,$A1599,$U$84:$U$110)</f>
        <v>50</v>
      </c>
      <c r="K1599">
        <v>10</v>
      </c>
      <c r="L1599">
        <v>0.1363</v>
      </c>
      <c r="M1599">
        <f t="shared" si="76"/>
        <v>1.6151319200000001</v>
      </c>
      <c r="N1599">
        <f t="shared" si="77"/>
        <v>1928.44813089696</v>
      </c>
    </row>
    <row r="1600" spans="1:14" x14ac:dyDescent="0.3">
      <c r="A1600" t="str">
        <f t="shared" si="75"/>
        <v>건물평면</v>
      </c>
      <c r="B1600" t="s">
        <v>11</v>
      </c>
      <c r="C1600" t="s">
        <v>17</v>
      </c>
      <c r="D1600" t="s">
        <v>13</v>
      </c>
      <c r="E1600" t="s">
        <v>13</v>
      </c>
      <c r="F1600" t="s">
        <v>77</v>
      </c>
      <c r="G1600" t="s">
        <v>121</v>
      </c>
      <c r="H1600" t="s">
        <v>122</v>
      </c>
      <c r="I1600" s="2">
        <v>974.48646819999999</v>
      </c>
      <c r="J1600" s="2">
        <f>SUMIF($R$84:$R$110,$A1600,$U$84:$U$110)</f>
        <v>24.14</v>
      </c>
      <c r="K1600">
        <v>6.6</v>
      </c>
      <c r="L1600">
        <v>0.1363</v>
      </c>
      <c r="M1600">
        <f t="shared" si="76"/>
        <v>35.642580821739394</v>
      </c>
      <c r="N1600">
        <f t="shared" si="77"/>
        <v>42556.813790186978</v>
      </c>
    </row>
    <row r="1601" spans="1:14" x14ac:dyDescent="0.3">
      <c r="A1601" t="str">
        <f t="shared" si="75"/>
        <v>건물평면</v>
      </c>
      <c r="B1601" t="s">
        <v>11</v>
      </c>
      <c r="C1601" t="s">
        <v>17</v>
      </c>
      <c r="D1601" t="s">
        <v>13</v>
      </c>
      <c r="E1601" t="s">
        <v>13</v>
      </c>
      <c r="F1601" t="s">
        <v>77</v>
      </c>
      <c r="G1601" t="s">
        <v>121</v>
      </c>
      <c r="H1601" t="s">
        <v>122</v>
      </c>
      <c r="I1601" s="2">
        <v>2019.0989609999999</v>
      </c>
      <c r="J1601" s="2">
        <f>SUMIF($R$84:$R$110,$A1601,$U$84:$U$110)</f>
        <v>24.14</v>
      </c>
      <c r="K1601">
        <v>6.6</v>
      </c>
      <c r="L1601">
        <v>0.1363</v>
      </c>
      <c r="M1601">
        <f t="shared" si="76"/>
        <v>73.850074118999999</v>
      </c>
      <c r="N1601">
        <f t="shared" si="77"/>
        <v>88176.102297196572</v>
      </c>
    </row>
    <row r="1602" spans="1:14" x14ac:dyDescent="0.3">
      <c r="A1602" t="str">
        <f t="shared" si="75"/>
        <v>건물경사</v>
      </c>
      <c r="B1602" t="s">
        <v>11</v>
      </c>
      <c r="C1602" t="s">
        <v>12</v>
      </c>
      <c r="D1602" t="s">
        <v>13</v>
      </c>
      <c r="E1602" t="s">
        <v>13</v>
      </c>
      <c r="F1602" t="s">
        <v>77</v>
      </c>
      <c r="G1602" t="s">
        <v>121</v>
      </c>
      <c r="H1602" t="s">
        <v>122</v>
      </c>
      <c r="I1602" s="2">
        <v>1652.146802</v>
      </c>
      <c r="J1602" s="2">
        <f>SUMIF($R$84:$R$110,$A1602,$U$84:$U$110)</f>
        <v>33</v>
      </c>
      <c r="K1602">
        <v>6.6</v>
      </c>
      <c r="L1602">
        <v>0.1363</v>
      </c>
      <c r="M1602">
        <f t="shared" si="76"/>
        <v>82.607340100000016</v>
      </c>
      <c r="N1602">
        <f t="shared" si="77"/>
        <v>98632.172791318822</v>
      </c>
    </row>
    <row r="1603" spans="1:14" x14ac:dyDescent="0.3">
      <c r="A1603" t="str">
        <f t="shared" si="75"/>
        <v>건물평면</v>
      </c>
      <c r="B1603" t="s">
        <v>11</v>
      </c>
      <c r="C1603" t="s">
        <v>17</v>
      </c>
      <c r="D1603" t="s">
        <v>13</v>
      </c>
      <c r="E1603" t="s">
        <v>13</v>
      </c>
      <c r="F1603" t="s">
        <v>77</v>
      </c>
      <c r="G1603" t="s">
        <v>121</v>
      </c>
      <c r="H1603" t="s">
        <v>122</v>
      </c>
      <c r="I1603" s="2">
        <v>334.9227813</v>
      </c>
      <c r="J1603" s="2">
        <f>SUMIF($R$84:$R$110,$A1603,$U$84:$U$110)</f>
        <v>24.14</v>
      </c>
      <c r="K1603">
        <v>6.6</v>
      </c>
      <c r="L1603">
        <v>0.1363</v>
      </c>
      <c r="M1603">
        <f t="shared" si="76"/>
        <v>12.250054455427273</v>
      </c>
      <c r="N1603">
        <f t="shared" si="77"/>
        <v>14626.418019126699</v>
      </c>
    </row>
    <row r="1604" spans="1:14" x14ac:dyDescent="0.3">
      <c r="A1604" t="str">
        <f t="shared" ref="A1604:A1667" si="78">B1604&amp;C1604</f>
        <v>건물평면</v>
      </c>
      <c r="B1604" t="s">
        <v>11</v>
      </c>
      <c r="C1604" t="s">
        <v>17</v>
      </c>
      <c r="D1604" t="s">
        <v>13</v>
      </c>
      <c r="E1604" t="s">
        <v>13</v>
      </c>
      <c r="F1604" t="s">
        <v>77</v>
      </c>
      <c r="G1604" t="s">
        <v>121</v>
      </c>
      <c r="H1604" t="s">
        <v>122</v>
      </c>
      <c r="I1604" s="2">
        <v>224.0501233</v>
      </c>
      <c r="J1604" s="2">
        <f>SUMIF($R$84:$R$110,$A1604,$U$84:$U$110)</f>
        <v>24.14</v>
      </c>
      <c r="K1604">
        <v>6.6</v>
      </c>
      <c r="L1604">
        <v>0.1363</v>
      </c>
      <c r="M1604">
        <f t="shared" ref="M1604:M1667" si="79">I1604*(J1604/100)*(1/K1604)</f>
        <v>8.1948029946393941</v>
      </c>
      <c r="N1604">
        <f t="shared" ref="N1604:N1667" si="80">M1604*L1604*8760</f>
        <v>9784.4964379635021</v>
      </c>
    </row>
    <row r="1605" spans="1:14" x14ac:dyDescent="0.3">
      <c r="A1605" t="str">
        <f t="shared" si="78"/>
        <v>건물평면</v>
      </c>
      <c r="B1605" t="s">
        <v>11</v>
      </c>
      <c r="C1605" t="s">
        <v>17</v>
      </c>
      <c r="D1605" t="s">
        <v>13</v>
      </c>
      <c r="E1605" t="s">
        <v>13</v>
      </c>
      <c r="F1605" t="s">
        <v>77</v>
      </c>
      <c r="G1605" t="s">
        <v>121</v>
      </c>
      <c r="H1605" t="s">
        <v>122</v>
      </c>
      <c r="I1605" s="2">
        <v>1936.0321939999999</v>
      </c>
      <c r="J1605" s="2">
        <f>SUMIF($R$84:$R$110,$A1605,$U$84:$U$110)</f>
        <v>24.14</v>
      </c>
      <c r="K1605">
        <v>6.6</v>
      </c>
      <c r="L1605">
        <v>0.1363</v>
      </c>
      <c r="M1605">
        <f t="shared" si="79"/>
        <v>70.811844186606066</v>
      </c>
      <c r="N1605">
        <f t="shared" si="80"/>
        <v>84548.492216677405</v>
      </c>
    </row>
    <row r="1606" spans="1:14" x14ac:dyDescent="0.3">
      <c r="A1606" t="str">
        <f t="shared" si="78"/>
        <v>주차장노외</v>
      </c>
      <c r="B1606" t="s">
        <v>22</v>
      </c>
      <c r="C1606" t="s">
        <v>23</v>
      </c>
      <c r="D1606" t="s">
        <v>13</v>
      </c>
      <c r="E1606" t="s">
        <v>13</v>
      </c>
      <c r="F1606" t="s">
        <v>77</v>
      </c>
      <c r="G1606" t="s">
        <v>121</v>
      </c>
      <c r="H1606" t="s">
        <v>122</v>
      </c>
      <c r="I1606" s="2">
        <v>156.1679771</v>
      </c>
      <c r="J1606" s="2">
        <f>SUMIF($R$84:$R$110,$A1606,$U$84:$U$110)</f>
        <v>50</v>
      </c>
      <c r="K1606">
        <v>10</v>
      </c>
      <c r="L1606">
        <v>0.1363</v>
      </c>
      <c r="M1606">
        <f t="shared" si="79"/>
        <v>7.8083988550000001</v>
      </c>
      <c r="N1606">
        <f t="shared" si="80"/>
        <v>9323.1345320837409</v>
      </c>
    </row>
    <row r="1607" spans="1:14" x14ac:dyDescent="0.3">
      <c r="A1607" t="str">
        <f t="shared" si="78"/>
        <v>주차장노외</v>
      </c>
      <c r="B1607" t="s">
        <v>22</v>
      </c>
      <c r="C1607" t="s">
        <v>23</v>
      </c>
      <c r="D1607" t="s">
        <v>13</v>
      </c>
      <c r="E1607" t="s">
        <v>13</v>
      </c>
      <c r="F1607" t="s">
        <v>77</v>
      </c>
      <c r="G1607" t="s">
        <v>121</v>
      </c>
      <c r="H1607" t="s">
        <v>122</v>
      </c>
      <c r="I1607" s="2">
        <v>135.5188933</v>
      </c>
      <c r="J1607" s="2">
        <f>SUMIF($R$84:$R$110,$A1607,$U$84:$U$110)</f>
        <v>50</v>
      </c>
      <c r="K1607">
        <v>10</v>
      </c>
      <c r="L1607">
        <v>0.1363</v>
      </c>
      <c r="M1607">
        <f t="shared" si="79"/>
        <v>6.7759446650000008</v>
      </c>
      <c r="N1607">
        <f t="shared" si="80"/>
        <v>8090.3966186740217</v>
      </c>
    </row>
    <row r="1608" spans="1:14" x14ac:dyDescent="0.3">
      <c r="A1608" t="str">
        <f t="shared" si="78"/>
        <v>건물경사</v>
      </c>
      <c r="B1608" t="s">
        <v>11</v>
      </c>
      <c r="C1608" t="s">
        <v>12</v>
      </c>
      <c r="D1608" t="s">
        <v>13</v>
      </c>
      <c r="E1608" t="s">
        <v>13</v>
      </c>
      <c r="F1608" t="s">
        <v>77</v>
      </c>
      <c r="G1608" t="s">
        <v>121</v>
      </c>
      <c r="H1608" t="s">
        <v>122</v>
      </c>
      <c r="I1608" s="2">
        <v>162.6828199</v>
      </c>
      <c r="J1608" s="2">
        <f>SUMIF($R$84:$R$110,$A1608,$U$84:$U$110)</f>
        <v>33</v>
      </c>
      <c r="K1608">
        <v>6.6</v>
      </c>
      <c r="L1608">
        <v>0.1363</v>
      </c>
      <c r="M1608">
        <f t="shared" si="79"/>
        <v>8.134140995000001</v>
      </c>
      <c r="N1608">
        <f t="shared" si="80"/>
        <v>9712.0667383380605</v>
      </c>
    </row>
    <row r="1609" spans="1:14" x14ac:dyDescent="0.3">
      <c r="A1609" t="str">
        <f t="shared" si="78"/>
        <v>건물경사</v>
      </c>
      <c r="B1609" t="s">
        <v>11</v>
      </c>
      <c r="C1609" t="s">
        <v>12</v>
      </c>
      <c r="D1609" t="s">
        <v>13</v>
      </c>
      <c r="E1609" t="s">
        <v>13</v>
      </c>
      <c r="F1609" t="s">
        <v>77</v>
      </c>
      <c r="G1609" t="s">
        <v>121</v>
      </c>
      <c r="H1609" t="s">
        <v>122</v>
      </c>
      <c r="I1609" s="2">
        <v>122.0115005</v>
      </c>
      <c r="J1609" s="2">
        <f>SUMIF($R$84:$R$110,$A1609,$U$84:$U$110)</f>
        <v>33</v>
      </c>
      <c r="K1609">
        <v>6.6</v>
      </c>
      <c r="L1609">
        <v>0.1363</v>
      </c>
      <c r="M1609">
        <f t="shared" si="79"/>
        <v>6.1005750249999995</v>
      </c>
      <c r="N1609">
        <f t="shared" si="80"/>
        <v>7284.0133729496993</v>
      </c>
    </row>
    <row r="1610" spans="1:14" x14ac:dyDescent="0.3">
      <c r="A1610" t="str">
        <f t="shared" si="78"/>
        <v>건물평면</v>
      </c>
      <c r="B1610" t="s">
        <v>11</v>
      </c>
      <c r="C1610" t="s">
        <v>17</v>
      </c>
      <c r="D1610" t="s">
        <v>13</v>
      </c>
      <c r="E1610" t="s">
        <v>13</v>
      </c>
      <c r="F1610" t="s">
        <v>77</v>
      </c>
      <c r="G1610" t="s">
        <v>121</v>
      </c>
      <c r="H1610" t="s">
        <v>122</v>
      </c>
      <c r="I1610" s="2">
        <v>189.26326660000001</v>
      </c>
      <c r="J1610" s="2">
        <f>SUMIF($R$84:$R$110,$A1610,$U$84:$U$110)</f>
        <v>24.14</v>
      </c>
      <c r="K1610">
        <v>6.6</v>
      </c>
      <c r="L1610">
        <v>0.1363</v>
      </c>
      <c r="M1610">
        <f t="shared" si="79"/>
        <v>6.9224473571575764</v>
      </c>
      <c r="N1610">
        <f t="shared" si="80"/>
        <v>8265.3190750778613</v>
      </c>
    </row>
    <row r="1611" spans="1:14" x14ac:dyDescent="0.3">
      <c r="A1611" t="str">
        <f t="shared" si="78"/>
        <v>건물경사</v>
      </c>
      <c r="B1611" t="s">
        <v>11</v>
      </c>
      <c r="C1611" t="s">
        <v>12</v>
      </c>
      <c r="D1611" t="s">
        <v>13</v>
      </c>
      <c r="E1611" t="s">
        <v>13</v>
      </c>
      <c r="F1611" t="s">
        <v>77</v>
      </c>
      <c r="G1611" t="s">
        <v>121</v>
      </c>
      <c r="H1611" t="s">
        <v>122</v>
      </c>
      <c r="I1611" s="2">
        <v>333.11243309999998</v>
      </c>
      <c r="J1611" s="2">
        <f>SUMIF($R$84:$R$110,$A1611,$U$84:$U$110)</f>
        <v>33</v>
      </c>
      <c r="K1611">
        <v>6.6</v>
      </c>
      <c r="L1611">
        <v>0.1363</v>
      </c>
      <c r="M1611">
        <f t="shared" si="79"/>
        <v>16.655621655000001</v>
      </c>
      <c r="N1611">
        <f t="shared" si="80"/>
        <v>19886.612388610141</v>
      </c>
    </row>
    <row r="1612" spans="1:14" x14ac:dyDescent="0.3">
      <c r="A1612" t="str">
        <f t="shared" si="78"/>
        <v>건물평면</v>
      </c>
      <c r="B1612" t="s">
        <v>11</v>
      </c>
      <c r="C1612" t="s">
        <v>17</v>
      </c>
      <c r="D1612" t="s">
        <v>13</v>
      </c>
      <c r="E1612" t="s">
        <v>13</v>
      </c>
      <c r="F1612" t="s">
        <v>77</v>
      </c>
      <c r="G1612" t="s">
        <v>121</v>
      </c>
      <c r="H1612" t="s">
        <v>122</v>
      </c>
      <c r="I1612" s="2">
        <v>954.88274060000003</v>
      </c>
      <c r="J1612" s="2">
        <f>SUMIF($R$84:$R$110,$A1612,$U$84:$U$110)</f>
        <v>24.14</v>
      </c>
      <c r="K1612">
        <v>6.6</v>
      </c>
      <c r="L1612">
        <v>0.1363</v>
      </c>
      <c r="M1612">
        <f t="shared" si="79"/>
        <v>34.925559633460608</v>
      </c>
      <c r="N1612">
        <f t="shared" si="80"/>
        <v>41700.699095636366</v>
      </c>
    </row>
    <row r="1613" spans="1:14" x14ac:dyDescent="0.3">
      <c r="A1613" t="str">
        <f t="shared" si="78"/>
        <v>건물경사</v>
      </c>
      <c r="B1613" t="s">
        <v>11</v>
      </c>
      <c r="C1613" t="s">
        <v>12</v>
      </c>
      <c r="D1613" t="s">
        <v>13</v>
      </c>
      <c r="E1613" t="s">
        <v>13</v>
      </c>
      <c r="F1613" t="s">
        <v>77</v>
      </c>
      <c r="G1613" t="s">
        <v>121</v>
      </c>
      <c r="H1613" t="s">
        <v>122</v>
      </c>
      <c r="I1613" s="2">
        <v>1364.3208</v>
      </c>
      <c r="J1613" s="2">
        <f>SUMIF($R$84:$R$110,$A1613,$U$84:$U$110)</f>
        <v>33</v>
      </c>
      <c r="K1613">
        <v>6.6</v>
      </c>
      <c r="L1613">
        <v>0.1363</v>
      </c>
      <c r="M1613">
        <f t="shared" si="79"/>
        <v>68.216040000000007</v>
      </c>
      <c r="N1613">
        <f t="shared" si="80"/>
        <v>81449.133167520005</v>
      </c>
    </row>
    <row r="1614" spans="1:14" x14ac:dyDescent="0.3">
      <c r="A1614" t="str">
        <f t="shared" si="78"/>
        <v>건물평면</v>
      </c>
      <c r="B1614" t="s">
        <v>11</v>
      </c>
      <c r="C1614" t="s">
        <v>17</v>
      </c>
      <c r="D1614" t="s">
        <v>13</v>
      </c>
      <c r="E1614" t="s">
        <v>13</v>
      </c>
      <c r="F1614" t="s">
        <v>77</v>
      </c>
      <c r="G1614" t="s">
        <v>121</v>
      </c>
      <c r="H1614" t="s">
        <v>122</v>
      </c>
      <c r="I1614" s="2">
        <v>926.98462600000005</v>
      </c>
      <c r="J1614" s="2">
        <f>SUMIF($R$84:$R$110,$A1614,$U$84:$U$110)</f>
        <v>24.14</v>
      </c>
      <c r="K1614">
        <v>6.6</v>
      </c>
      <c r="L1614">
        <v>0.1363</v>
      </c>
      <c r="M1614">
        <f t="shared" si="79"/>
        <v>33.905164957030301</v>
      </c>
      <c r="N1614">
        <f t="shared" si="80"/>
        <v>40482.360096714699</v>
      </c>
    </row>
    <row r="1615" spans="1:14" x14ac:dyDescent="0.3">
      <c r="A1615" t="str">
        <f t="shared" si="78"/>
        <v>건물경사</v>
      </c>
      <c r="B1615" t="s">
        <v>11</v>
      </c>
      <c r="C1615" t="s">
        <v>12</v>
      </c>
      <c r="D1615" t="s">
        <v>13</v>
      </c>
      <c r="E1615" t="s">
        <v>13</v>
      </c>
      <c r="F1615" t="s">
        <v>77</v>
      </c>
      <c r="G1615" t="s">
        <v>121</v>
      </c>
      <c r="H1615" t="s">
        <v>122</v>
      </c>
      <c r="I1615" s="2">
        <v>242.66806320000001</v>
      </c>
      <c r="J1615" s="2">
        <f>SUMIF($R$84:$R$110,$A1615,$U$84:$U$110)</f>
        <v>33</v>
      </c>
      <c r="K1615">
        <v>6.6</v>
      </c>
      <c r="L1615">
        <v>0.1363</v>
      </c>
      <c r="M1615">
        <f t="shared" si="79"/>
        <v>12.13340316</v>
      </c>
      <c r="N1615">
        <f t="shared" si="80"/>
        <v>14487.137772202081</v>
      </c>
    </row>
    <row r="1616" spans="1:14" x14ac:dyDescent="0.3">
      <c r="A1616" t="str">
        <f t="shared" si="78"/>
        <v>주차장노외</v>
      </c>
      <c r="B1616" t="s">
        <v>22</v>
      </c>
      <c r="C1616" t="s">
        <v>23</v>
      </c>
      <c r="D1616" t="s">
        <v>13</v>
      </c>
      <c r="E1616" t="s">
        <v>13</v>
      </c>
      <c r="F1616" t="s">
        <v>86</v>
      </c>
      <c r="G1616" t="s">
        <v>123</v>
      </c>
      <c r="H1616" t="s">
        <v>124</v>
      </c>
      <c r="I1616" s="2">
        <v>313.84311539999999</v>
      </c>
      <c r="J1616" s="2">
        <f>SUMIF($R$84:$R$110,$A1616,$U$84:$U$110)</f>
        <v>50</v>
      </c>
      <c r="K1616">
        <v>10</v>
      </c>
      <c r="L1616">
        <v>0.13300000000000001</v>
      </c>
      <c r="M1616">
        <f t="shared" si="79"/>
        <v>15.692155769999999</v>
      </c>
      <c r="N1616">
        <f t="shared" si="80"/>
        <v>18282.616844511598</v>
      </c>
    </row>
    <row r="1617" spans="1:14" x14ac:dyDescent="0.3">
      <c r="A1617" t="str">
        <f t="shared" si="78"/>
        <v>주차장노외</v>
      </c>
      <c r="B1617" t="s">
        <v>22</v>
      </c>
      <c r="C1617" t="s">
        <v>23</v>
      </c>
      <c r="D1617" t="s">
        <v>13</v>
      </c>
      <c r="E1617" t="s">
        <v>13</v>
      </c>
      <c r="F1617" t="s">
        <v>86</v>
      </c>
      <c r="G1617" t="s">
        <v>123</v>
      </c>
      <c r="H1617" t="s">
        <v>124</v>
      </c>
      <c r="I1617" s="2">
        <v>160.57042369999999</v>
      </c>
      <c r="J1617" s="2">
        <f>SUMIF($R$84:$R$110,$A1617,$U$84:$U$110)</f>
        <v>50</v>
      </c>
      <c r="K1617">
        <v>10</v>
      </c>
      <c r="L1617">
        <v>0.13300000000000001</v>
      </c>
      <c r="M1617">
        <f t="shared" si="79"/>
        <v>8.0285211850000007</v>
      </c>
      <c r="N1617">
        <f t="shared" si="80"/>
        <v>9353.8694622198</v>
      </c>
    </row>
    <row r="1618" spans="1:14" x14ac:dyDescent="0.3">
      <c r="A1618" t="str">
        <f t="shared" si="78"/>
        <v>주차장노외</v>
      </c>
      <c r="B1618" t="s">
        <v>22</v>
      </c>
      <c r="C1618" t="s">
        <v>23</v>
      </c>
      <c r="D1618" t="s">
        <v>13</v>
      </c>
      <c r="E1618" t="s">
        <v>13</v>
      </c>
      <c r="F1618" t="s">
        <v>86</v>
      </c>
      <c r="G1618" t="s">
        <v>123</v>
      </c>
      <c r="H1618" t="s">
        <v>124</v>
      </c>
      <c r="I1618" s="2">
        <v>39.240972130000003</v>
      </c>
      <c r="J1618" s="2">
        <f>SUMIF($R$84:$R$110,$A1618,$U$84:$U$110)</f>
        <v>50</v>
      </c>
      <c r="K1618">
        <v>10</v>
      </c>
      <c r="L1618">
        <v>0.13300000000000001</v>
      </c>
      <c r="M1618">
        <f t="shared" si="79"/>
        <v>1.9620486065000002</v>
      </c>
      <c r="N1618">
        <f t="shared" si="80"/>
        <v>2285.9435904610204</v>
      </c>
    </row>
    <row r="1619" spans="1:14" x14ac:dyDescent="0.3">
      <c r="A1619" t="str">
        <f t="shared" si="78"/>
        <v>주차장노외</v>
      </c>
      <c r="B1619" t="s">
        <v>22</v>
      </c>
      <c r="C1619" t="s">
        <v>23</v>
      </c>
      <c r="D1619" t="s">
        <v>13</v>
      </c>
      <c r="E1619" t="s">
        <v>13</v>
      </c>
      <c r="F1619" t="s">
        <v>86</v>
      </c>
      <c r="G1619" t="s">
        <v>123</v>
      </c>
      <c r="H1619" t="s">
        <v>124</v>
      </c>
      <c r="I1619" s="2">
        <v>424.28774420000002</v>
      </c>
      <c r="J1619" s="2">
        <f>SUMIF($R$84:$R$110,$A1619,$U$84:$U$110)</f>
        <v>50</v>
      </c>
      <c r="K1619">
        <v>10</v>
      </c>
      <c r="L1619">
        <v>0.13300000000000001</v>
      </c>
      <c r="M1619">
        <f t="shared" si="79"/>
        <v>21.214387210000002</v>
      </c>
      <c r="N1619">
        <f t="shared" si="80"/>
        <v>24716.458250626802</v>
      </c>
    </row>
    <row r="1620" spans="1:14" x14ac:dyDescent="0.3">
      <c r="A1620" t="str">
        <f t="shared" si="78"/>
        <v>주차장노외</v>
      </c>
      <c r="B1620" t="s">
        <v>22</v>
      </c>
      <c r="C1620" t="s">
        <v>23</v>
      </c>
      <c r="D1620" t="s">
        <v>13</v>
      </c>
      <c r="E1620" t="s">
        <v>13</v>
      </c>
      <c r="F1620" t="s">
        <v>86</v>
      </c>
      <c r="G1620" t="s">
        <v>123</v>
      </c>
      <c r="H1620" t="s">
        <v>124</v>
      </c>
      <c r="I1620" s="2">
        <v>75.805898310000003</v>
      </c>
      <c r="J1620" s="2">
        <f>SUMIF($R$84:$R$110,$A1620,$U$84:$U$110)</f>
        <v>50</v>
      </c>
      <c r="K1620">
        <v>10</v>
      </c>
      <c r="L1620">
        <v>0.13300000000000001</v>
      </c>
      <c r="M1620">
        <f t="shared" si="79"/>
        <v>3.7902949155000005</v>
      </c>
      <c r="N1620">
        <f t="shared" si="80"/>
        <v>4415.9968001507414</v>
      </c>
    </row>
    <row r="1621" spans="1:14" x14ac:dyDescent="0.3">
      <c r="A1621" t="str">
        <f t="shared" si="78"/>
        <v>주차장노외</v>
      </c>
      <c r="B1621" t="s">
        <v>22</v>
      </c>
      <c r="C1621" t="s">
        <v>23</v>
      </c>
      <c r="D1621" t="s">
        <v>13</v>
      </c>
      <c r="E1621" t="s">
        <v>13</v>
      </c>
      <c r="F1621" t="s">
        <v>86</v>
      </c>
      <c r="G1621" t="s">
        <v>123</v>
      </c>
      <c r="H1621" t="s">
        <v>124</v>
      </c>
      <c r="I1621" s="2">
        <v>66.754582549999995</v>
      </c>
      <c r="J1621" s="2">
        <f>SUMIF($R$84:$R$110,$A1621,$U$84:$U$110)</f>
        <v>50</v>
      </c>
      <c r="K1621">
        <v>10</v>
      </c>
      <c r="L1621">
        <v>0.13300000000000001</v>
      </c>
      <c r="M1621">
        <f t="shared" si="79"/>
        <v>3.3377291274999998</v>
      </c>
      <c r="N1621">
        <f t="shared" si="80"/>
        <v>3888.7214518677001</v>
      </c>
    </row>
    <row r="1622" spans="1:14" x14ac:dyDescent="0.3">
      <c r="A1622" t="str">
        <f t="shared" si="78"/>
        <v>주차장노외</v>
      </c>
      <c r="B1622" t="s">
        <v>22</v>
      </c>
      <c r="C1622" t="s">
        <v>23</v>
      </c>
      <c r="D1622" t="s">
        <v>13</v>
      </c>
      <c r="E1622" t="s">
        <v>13</v>
      </c>
      <c r="F1622" t="s">
        <v>86</v>
      </c>
      <c r="G1622" t="s">
        <v>123</v>
      </c>
      <c r="H1622" t="s">
        <v>124</v>
      </c>
      <c r="I1622" s="2">
        <v>78.899438270000005</v>
      </c>
      <c r="J1622" s="2">
        <f>SUMIF($R$84:$R$110,$A1622,$U$84:$U$110)</f>
        <v>50</v>
      </c>
      <c r="K1622">
        <v>10</v>
      </c>
      <c r="L1622">
        <v>0.13300000000000001</v>
      </c>
      <c r="M1622">
        <f t="shared" si="79"/>
        <v>3.9449719135000003</v>
      </c>
      <c r="N1622">
        <f t="shared" si="80"/>
        <v>4596.2078769805812</v>
      </c>
    </row>
    <row r="1623" spans="1:14" x14ac:dyDescent="0.3">
      <c r="A1623" t="str">
        <f t="shared" si="78"/>
        <v>주차장노외</v>
      </c>
      <c r="B1623" t="s">
        <v>22</v>
      </c>
      <c r="C1623" t="s">
        <v>23</v>
      </c>
      <c r="D1623" t="s">
        <v>13</v>
      </c>
      <c r="E1623" t="s">
        <v>13</v>
      </c>
      <c r="F1623" t="s">
        <v>86</v>
      </c>
      <c r="G1623" t="s">
        <v>123</v>
      </c>
      <c r="H1623" t="s">
        <v>124</v>
      </c>
      <c r="I1623" s="2">
        <v>51.401934679999997</v>
      </c>
      <c r="J1623" s="2">
        <f>SUMIF($R$84:$R$110,$A1623,$U$84:$U$110)</f>
        <v>50</v>
      </c>
      <c r="K1623">
        <v>10</v>
      </c>
      <c r="L1623">
        <v>0.13300000000000001</v>
      </c>
      <c r="M1623">
        <f t="shared" si="79"/>
        <v>2.5700967339999998</v>
      </c>
      <c r="N1623">
        <f t="shared" si="80"/>
        <v>2994.3683028487198</v>
      </c>
    </row>
    <row r="1624" spans="1:14" x14ac:dyDescent="0.3">
      <c r="A1624" t="str">
        <f t="shared" si="78"/>
        <v>주차장노외</v>
      </c>
      <c r="B1624" t="s">
        <v>22</v>
      </c>
      <c r="C1624" t="s">
        <v>23</v>
      </c>
      <c r="D1624" t="s">
        <v>13</v>
      </c>
      <c r="E1624" t="s">
        <v>13</v>
      </c>
      <c r="F1624" t="s">
        <v>86</v>
      </c>
      <c r="G1624" t="s">
        <v>123</v>
      </c>
      <c r="H1624" t="s">
        <v>124</v>
      </c>
      <c r="I1624" s="2">
        <v>33.988669379999997</v>
      </c>
      <c r="J1624" s="2">
        <f>SUMIF($R$84:$R$110,$A1624,$U$84:$U$110)</f>
        <v>50</v>
      </c>
      <c r="K1624">
        <v>10</v>
      </c>
      <c r="L1624">
        <v>0.13300000000000001</v>
      </c>
      <c r="M1624">
        <f t="shared" si="79"/>
        <v>1.6994334689999999</v>
      </c>
      <c r="N1624">
        <f t="shared" si="80"/>
        <v>1979.9759460625201</v>
      </c>
    </row>
    <row r="1625" spans="1:14" x14ac:dyDescent="0.3">
      <c r="A1625" t="str">
        <f t="shared" si="78"/>
        <v>주차장노외</v>
      </c>
      <c r="B1625" t="s">
        <v>22</v>
      </c>
      <c r="C1625" t="s">
        <v>23</v>
      </c>
      <c r="D1625" t="s">
        <v>13</v>
      </c>
      <c r="E1625" t="s">
        <v>13</v>
      </c>
      <c r="F1625" t="s">
        <v>86</v>
      </c>
      <c r="G1625" t="s">
        <v>123</v>
      </c>
      <c r="H1625" t="s">
        <v>124</v>
      </c>
      <c r="I1625" s="2">
        <v>109.1494572</v>
      </c>
      <c r="J1625" s="2">
        <f>SUMIF($R$84:$R$110,$A1625,$U$84:$U$110)</f>
        <v>50</v>
      </c>
      <c r="K1625">
        <v>10</v>
      </c>
      <c r="L1625">
        <v>0.13300000000000001</v>
      </c>
      <c r="M1625">
        <f t="shared" si="79"/>
        <v>5.4574728600000002</v>
      </c>
      <c r="N1625">
        <f t="shared" si="80"/>
        <v>6358.3924797288009</v>
      </c>
    </row>
    <row r="1626" spans="1:14" x14ac:dyDescent="0.3">
      <c r="A1626" t="str">
        <f t="shared" si="78"/>
        <v>주차장노외</v>
      </c>
      <c r="B1626" t="s">
        <v>22</v>
      </c>
      <c r="C1626" t="s">
        <v>23</v>
      </c>
      <c r="D1626" t="s">
        <v>13</v>
      </c>
      <c r="E1626" t="s">
        <v>13</v>
      </c>
      <c r="F1626" t="s">
        <v>86</v>
      </c>
      <c r="G1626" t="s">
        <v>123</v>
      </c>
      <c r="H1626" t="s">
        <v>124</v>
      </c>
      <c r="I1626" s="2">
        <v>146.16780059999999</v>
      </c>
      <c r="J1626" s="2">
        <f>SUMIF($R$84:$R$110,$A1626,$U$84:$U$110)</f>
        <v>50</v>
      </c>
      <c r="K1626">
        <v>10</v>
      </c>
      <c r="L1626">
        <v>0.13300000000000001</v>
      </c>
      <c r="M1626">
        <f t="shared" si="79"/>
        <v>7.30839003</v>
      </c>
      <c r="N1626">
        <f t="shared" si="80"/>
        <v>8514.8590561523997</v>
      </c>
    </row>
    <row r="1627" spans="1:14" x14ac:dyDescent="0.3">
      <c r="A1627" t="str">
        <f t="shared" si="78"/>
        <v>주차장노외</v>
      </c>
      <c r="B1627" t="s">
        <v>22</v>
      </c>
      <c r="C1627" t="s">
        <v>23</v>
      </c>
      <c r="D1627" t="s">
        <v>13</v>
      </c>
      <c r="E1627" t="s">
        <v>13</v>
      </c>
      <c r="F1627" t="s">
        <v>86</v>
      </c>
      <c r="G1627" t="s">
        <v>123</v>
      </c>
      <c r="H1627" t="s">
        <v>124</v>
      </c>
      <c r="I1627" s="2">
        <v>32.059021260000002</v>
      </c>
      <c r="J1627" s="2">
        <f>SUMIF($R$84:$R$110,$A1627,$U$84:$U$110)</f>
        <v>50</v>
      </c>
      <c r="K1627">
        <v>10</v>
      </c>
      <c r="L1627">
        <v>0.13300000000000001</v>
      </c>
      <c r="M1627">
        <f t="shared" si="79"/>
        <v>1.6029510630000001</v>
      </c>
      <c r="N1627">
        <f t="shared" si="80"/>
        <v>1867.5662244800403</v>
      </c>
    </row>
    <row r="1628" spans="1:14" x14ac:dyDescent="0.3">
      <c r="A1628" t="str">
        <f t="shared" si="78"/>
        <v>주차장노외</v>
      </c>
      <c r="B1628" t="s">
        <v>22</v>
      </c>
      <c r="C1628" t="s">
        <v>23</v>
      </c>
      <c r="D1628" t="s">
        <v>13</v>
      </c>
      <c r="E1628" t="s">
        <v>13</v>
      </c>
      <c r="F1628" t="s">
        <v>86</v>
      </c>
      <c r="G1628" t="s">
        <v>123</v>
      </c>
      <c r="H1628" t="s">
        <v>124</v>
      </c>
      <c r="I1628" s="2">
        <v>48.505438339999998</v>
      </c>
      <c r="J1628" s="2">
        <f>SUMIF($R$84:$R$110,$A1628,$U$84:$U$110)</f>
        <v>50</v>
      </c>
      <c r="K1628">
        <v>10</v>
      </c>
      <c r="L1628">
        <v>0.13300000000000001</v>
      </c>
      <c r="M1628">
        <f t="shared" si="79"/>
        <v>2.4252719169999999</v>
      </c>
      <c r="N1628">
        <f t="shared" si="80"/>
        <v>2825.6358050583599</v>
      </c>
    </row>
    <row r="1629" spans="1:14" x14ac:dyDescent="0.3">
      <c r="A1629" t="str">
        <f t="shared" si="78"/>
        <v>주차장노외</v>
      </c>
      <c r="B1629" t="s">
        <v>22</v>
      </c>
      <c r="C1629" t="s">
        <v>23</v>
      </c>
      <c r="D1629" t="s">
        <v>13</v>
      </c>
      <c r="E1629" t="s">
        <v>13</v>
      </c>
      <c r="F1629" t="s">
        <v>86</v>
      </c>
      <c r="G1629" t="s">
        <v>123</v>
      </c>
      <c r="H1629" t="s">
        <v>124</v>
      </c>
      <c r="I1629" s="2">
        <v>35.933313660000003</v>
      </c>
      <c r="J1629" s="2">
        <f>SUMIF($R$84:$R$110,$A1629,$U$84:$U$110)</f>
        <v>50</v>
      </c>
      <c r="K1629">
        <v>10</v>
      </c>
      <c r="L1629">
        <v>0.13300000000000001</v>
      </c>
      <c r="M1629">
        <f t="shared" si="79"/>
        <v>1.7966656830000003</v>
      </c>
      <c r="N1629">
        <f t="shared" si="80"/>
        <v>2093.2592539496404</v>
      </c>
    </row>
    <row r="1630" spans="1:14" x14ac:dyDescent="0.3">
      <c r="A1630" t="str">
        <f t="shared" si="78"/>
        <v>주차장노외</v>
      </c>
      <c r="B1630" t="s">
        <v>22</v>
      </c>
      <c r="C1630" t="s">
        <v>23</v>
      </c>
      <c r="D1630" t="s">
        <v>13</v>
      </c>
      <c r="E1630" t="s">
        <v>13</v>
      </c>
      <c r="F1630" t="s">
        <v>86</v>
      </c>
      <c r="G1630" t="s">
        <v>123</v>
      </c>
      <c r="H1630" t="s">
        <v>124</v>
      </c>
      <c r="I1630" s="2">
        <v>105.2631239</v>
      </c>
      <c r="J1630" s="2">
        <f>SUMIF($R$84:$R$110,$A1630,$U$84:$U$110)</f>
        <v>50</v>
      </c>
      <c r="K1630">
        <v>10</v>
      </c>
      <c r="L1630">
        <v>0.13300000000000001</v>
      </c>
      <c r="M1630">
        <f t="shared" si="79"/>
        <v>5.2631561950000005</v>
      </c>
      <c r="N1630">
        <f t="shared" si="80"/>
        <v>6131.998019670601</v>
      </c>
    </row>
    <row r="1631" spans="1:14" x14ac:dyDescent="0.3">
      <c r="A1631" t="str">
        <f t="shared" si="78"/>
        <v>주차장노외</v>
      </c>
      <c r="B1631" t="s">
        <v>22</v>
      </c>
      <c r="C1631" t="s">
        <v>23</v>
      </c>
      <c r="D1631" t="s">
        <v>13</v>
      </c>
      <c r="E1631" t="s">
        <v>13</v>
      </c>
      <c r="F1631" t="s">
        <v>86</v>
      </c>
      <c r="G1631" t="s">
        <v>123</v>
      </c>
      <c r="H1631" t="s">
        <v>124</v>
      </c>
      <c r="I1631" s="2">
        <v>242.78649239999999</v>
      </c>
      <c r="J1631" s="2">
        <f>SUMIF($R$84:$R$110,$A1631,$U$84:$U$110)</f>
        <v>50</v>
      </c>
      <c r="K1631">
        <v>10</v>
      </c>
      <c r="L1631">
        <v>0.13300000000000001</v>
      </c>
      <c r="M1631">
        <f t="shared" si="79"/>
        <v>12.13932462</v>
      </c>
      <c r="N1631">
        <f t="shared" si="80"/>
        <v>14143.284328269599</v>
      </c>
    </row>
    <row r="1632" spans="1:14" x14ac:dyDescent="0.3">
      <c r="A1632" t="str">
        <f t="shared" si="78"/>
        <v>주차장노외</v>
      </c>
      <c r="B1632" t="s">
        <v>22</v>
      </c>
      <c r="C1632" t="s">
        <v>23</v>
      </c>
      <c r="D1632" t="s">
        <v>13</v>
      </c>
      <c r="E1632" t="s">
        <v>13</v>
      </c>
      <c r="F1632" t="s">
        <v>86</v>
      </c>
      <c r="G1632" t="s">
        <v>123</v>
      </c>
      <c r="H1632" t="s">
        <v>124</v>
      </c>
      <c r="I1632" s="2">
        <v>303.41867810000002</v>
      </c>
      <c r="J1632" s="2">
        <f>SUMIF($R$84:$R$110,$A1632,$U$84:$U$110)</f>
        <v>50</v>
      </c>
      <c r="K1632">
        <v>10</v>
      </c>
      <c r="L1632">
        <v>0.13300000000000001</v>
      </c>
      <c r="M1632">
        <f t="shared" si="79"/>
        <v>15.170933905000002</v>
      </c>
      <c r="N1632">
        <f t="shared" si="80"/>
        <v>17675.351674037403</v>
      </c>
    </row>
    <row r="1633" spans="1:14" x14ac:dyDescent="0.3">
      <c r="A1633" t="str">
        <f t="shared" si="78"/>
        <v>주차장노외</v>
      </c>
      <c r="B1633" t="s">
        <v>22</v>
      </c>
      <c r="C1633" t="s">
        <v>23</v>
      </c>
      <c r="D1633" t="s">
        <v>13</v>
      </c>
      <c r="E1633" t="s">
        <v>13</v>
      </c>
      <c r="F1633" t="s">
        <v>86</v>
      </c>
      <c r="G1633" t="s">
        <v>123</v>
      </c>
      <c r="H1633" t="s">
        <v>124</v>
      </c>
      <c r="I1633" s="2">
        <v>234.7324978</v>
      </c>
      <c r="J1633" s="2">
        <f>SUMIF($R$84:$R$110,$A1633,$U$84:$U$110)</f>
        <v>50</v>
      </c>
      <c r="K1633">
        <v>10</v>
      </c>
      <c r="L1633">
        <v>0.13300000000000001</v>
      </c>
      <c r="M1633">
        <f t="shared" si="79"/>
        <v>11.736624890000002</v>
      </c>
      <c r="N1633">
        <f t="shared" si="80"/>
        <v>13674.106926841203</v>
      </c>
    </row>
    <row r="1634" spans="1:14" x14ac:dyDescent="0.3">
      <c r="A1634" t="str">
        <f t="shared" si="78"/>
        <v>주차장노외</v>
      </c>
      <c r="B1634" t="s">
        <v>22</v>
      </c>
      <c r="C1634" t="s">
        <v>23</v>
      </c>
      <c r="D1634" t="s">
        <v>13</v>
      </c>
      <c r="E1634" t="s">
        <v>13</v>
      </c>
      <c r="F1634" t="s">
        <v>86</v>
      </c>
      <c r="G1634" t="s">
        <v>123</v>
      </c>
      <c r="H1634" t="s">
        <v>124</v>
      </c>
      <c r="I1634" s="2">
        <v>164.709115</v>
      </c>
      <c r="J1634" s="2">
        <f>SUMIF($R$84:$R$110,$A1634,$U$84:$U$110)</f>
        <v>50</v>
      </c>
      <c r="K1634">
        <v>10</v>
      </c>
      <c r="L1634">
        <v>0.13300000000000001</v>
      </c>
      <c r="M1634">
        <f t="shared" si="79"/>
        <v>8.2354557499999999</v>
      </c>
      <c r="N1634">
        <f t="shared" si="80"/>
        <v>9594.9647852100006</v>
      </c>
    </row>
    <row r="1635" spans="1:14" x14ac:dyDescent="0.3">
      <c r="A1635" t="str">
        <f t="shared" si="78"/>
        <v>주차장노외</v>
      </c>
      <c r="B1635" t="s">
        <v>22</v>
      </c>
      <c r="C1635" t="s">
        <v>23</v>
      </c>
      <c r="D1635" t="s">
        <v>13</v>
      </c>
      <c r="E1635" t="s">
        <v>13</v>
      </c>
      <c r="F1635" t="s">
        <v>86</v>
      </c>
      <c r="G1635" t="s">
        <v>123</v>
      </c>
      <c r="H1635" t="s">
        <v>124</v>
      </c>
      <c r="I1635" s="2">
        <v>27.443001200000001</v>
      </c>
      <c r="J1635" s="2">
        <f>SUMIF($R$84:$R$110,$A1635,$U$84:$U$110)</f>
        <v>50</v>
      </c>
      <c r="K1635">
        <v>10</v>
      </c>
      <c r="L1635">
        <v>0.13300000000000001</v>
      </c>
      <c r="M1635">
        <f t="shared" si="79"/>
        <v>1.3721500600000001</v>
      </c>
      <c r="N1635">
        <f t="shared" si="80"/>
        <v>1598.6645919048001</v>
      </c>
    </row>
    <row r="1636" spans="1:14" x14ac:dyDescent="0.3">
      <c r="A1636" t="str">
        <f t="shared" si="78"/>
        <v>주차장노외</v>
      </c>
      <c r="B1636" t="s">
        <v>22</v>
      </c>
      <c r="C1636" t="s">
        <v>23</v>
      </c>
      <c r="D1636" t="s">
        <v>13</v>
      </c>
      <c r="E1636" t="s">
        <v>13</v>
      </c>
      <c r="F1636" t="s">
        <v>86</v>
      </c>
      <c r="G1636" t="s">
        <v>123</v>
      </c>
      <c r="H1636" t="s">
        <v>124</v>
      </c>
      <c r="I1636" s="2">
        <v>150.3479006</v>
      </c>
      <c r="J1636" s="2">
        <f>SUMIF($R$84:$R$110,$A1636,$U$84:$U$110)</f>
        <v>50</v>
      </c>
      <c r="K1636">
        <v>10</v>
      </c>
      <c r="L1636">
        <v>0.13300000000000001</v>
      </c>
      <c r="M1636">
        <f t="shared" si="79"/>
        <v>7.5173950300000003</v>
      </c>
      <c r="N1636">
        <f t="shared" si="80"/>
        <v>8758.3666015524013</v>
      </c>
    </row>
    <row r="1637" spans="1:14" x14ac:dyDescent="0.3">
      <c r="A1637" t="str">
        <f t="shared" si="78"/>
        <v>주차장노외</v>
      </c>
      <c r="B1637" t="s">
        <v>22</v>
      </c>
      <c r="C1637" t="s">
        <v>23</v>
      </c>
      <c r="D1637" t="s">
        <v>13</v>
      </c>
      <c r="E1637" t="s">
        <v>13</v>
      </c>
      <c r="F1637" t="s">
        <v>86</v>
      </c>
      <c r="G1637" t="s">
        <v>123</v>
      </c>
      <c r="H1637" t="s">
        <v>124</v>
      </c>
      <c r="I1637" s="2">
        <v>55.045377979999998</v>
      </c>
      <c r="J1637" s="2">
        <f>SUMIF($R$84:$R$110,$A1637,$U$84:$U$110)</f>
        <v>50</v>
      </c>
      <c r="K1637">
        <v>10</v>
      </c>
      <c r="L1637">
        <v>0.13300000000000001</v>
      </c>
      <c r="M1637">
        <f t="shared" si="79"/>
        <v>2.7522688990000002</v>
      </c>
      <c r="N1637">
        <f t="shared" si="80"/>
        <v>3206.6134488469202</v>
      </c>
    </row>
    <row r="1638" spans="1:14" x14ac:dyDescent="0.3">
      <c r="A1638" t="str">
        <f t="shared" si="78"/>
        <v>주차장노외</v>
      </c>
      <c r="B1638" t="s">
        <v>22</v>
      </c>
      <c r="C1638" t="s">
        <v>23</v>
      </c>
      <c r="D1638" t="s">
        <v>13</v>
      </c>
      <c r="E1638" t="s">
        <v>13</v>
      </c>
      <c r="F1638" t="s">
        <v>86</v>
      </c>
      <c r="G1638" t="s">
        <v>123</v>
      </c>
      <c r="H1638" t="s">
        <v>124</v>
      </c>
      <c r="I1638" s="2">
        <v>20.32846447</v>
      </c>
      <c r="J1638" s="2">
        <f>SUMIF($R$84:$R$110,$A1638,$U$84:$U$110)</f>
        <v>50</v>
      </c>
      <c r="K1638">
        <v>10</v>
      </c>
      <c r="L1638">
        <v>0.13300000000000001</v>
      </c>
      <c r="M1638">
        <f t="shared" si="79"/>
        <v>1.0164232235000001</v>
      </c>
      <c r="N1638">
        <f t="shared" si="80"/>
        <v>1184.2143692353802</v>
      </c>
    </row>
    <row r="1639" spans="1:14" x14ac:dyDescent="0.3">
      <c r="A1639" t="str">
        <f t="shared" si="78"/>
        <v>주차장노외</v>
      </c>
      <c r="B1639" t="s">
        <v>22</v>
      </c>
      <c r="C1639" t="s">
        <v>23</v>
      </c>
      <c r="D1639" t="s">
        <v>13</v>
      </c>
      <c r="E1639" t="s">
        <v>13</v>
      </c>
      <c r="F1639" t="s">
        <v>86</v>
      </c>
      <c r="G1639" t="s">
        <v>123</v>
      </c>
      <c r="H1639" t="s">
        <v>124</v>
      </c>
      <c r="I1639" s="2">
        <v>40.155679110000001</v>
      </c>
      <c r="J1639" s="2">
        <f>SUMIF($R$84:$R$110,$A1639,$U$84:$U$110)</f>
        <v>50</v>
      </c>
      <c r="K1639">
        <v>10</v>
      </c>
      <c r="L1639">
        <v>0.13300000000000001</v>
      </c>
      <c r="M1639">
        <f t="shared" si="79"/>
        <v>2.0077839555000003</v>
      </c>
      <c r="N1639">
        <f t="shared" si="80"/>
        <v>2339.2289308739405</v>
      </c>
    </row>
    <row r="1640" spans="1:14" x14ac:dyDescent="0.3">
      <c r="A1640" t="str">
        <f t="shared" si="78"/>
        <v>주차장노외</v>
      </c>
      <c r="B1640" t="s">
        <v>22</v>
      </c>
      <c r="C1640" t="s">
        <v>23</v>
      </c>
      <c r="D1640" t="s">
        <v>13</v>
      </c>
      <c r="E1640" t="s">
        <v>13</v>
      </c>
      <c r="F1640" t="s">
        <v>86</v>
      </c>
      <c r="G1640" t="s">
        <v>123</v>
      </c>
      <c r="H1640" t="s">
        <v>124</v>
      </c>
      <c r="I1640" s="2">
        <v>197.14619759999999</v>
      </c>
      <c r="J1640" s="2">
        <f>SUMIF($R$84:$R$110,$A1640,$U$84:$U$110)</f>
        <v>50</v>
      </c>
      <c r="K1640">
        <v>10</v>
      </c>
      <c r="L1640">
        <v>0.13300000000000001</v>
      </c>
      <c r="M1640">
        <f t="shared" si="79"/>
        <v>9.8573098800000007</v>
      </c>
      <c r="N1640">
        <f t="shared" si="80"/>
        <v>11484.554594990401</v>
      </c>
    </row>
    <row r="1641" spans="1:14" x14ac:dyDescent="0.3">
      <c r="A1641" t="str">
        <f t="shared" si="78"/>
        <v>건물경사</v>
      </c>
      <c r="B1641" t="s">
        <v>11</v>
      </c>
      <c r="C1641" t="s">
        <v>12</v>
      </c>
      <c r="D1641" t="s">
        <v>13</v>
      </c>
      <c r="E1641" t="s">
        <v>13</v>
      </c>
      <c r="F1641" t="s">
        <v>86</v>
      </c>
      <c r="G1641" t="s">
        <v>123</v>
      </c>
      <c r="H1641" t="s">
        <v>124</v>
      </c>
      <c r="I1641" s="2">
        <v>1355.899085</v>
      </c>
      <c r="J1641" s="2">
        <f>SUMIF($R$84:$R$110,$A1641,$U$84:$U$110)</f>
        <v>33</v>
      </c>
      <c r="K1641">
        <v>6.6</v>
      </c>
      <c r="L1641">
        <v>0.13300000000000001</v>
      </c>
      <c r="M1641">
        <f t="shared" si="79"/>
        <v>67.794954250000004</v>
      </c>
      <c r="N1641">
        <f t="shared" si="80"/>
        <v>78986.545297590012</v>
      </c>
    </row>
    <row r="1642" spans="1:14" x14ac:dyDescent="0.3">
      <c r="A1642" t="str">
        <f t="shared" si="78"/>
        <v>건물평면</v>
      </c>
      <c r="B1642" t="s">
        <v>11</v>
      </c>
      <c r="C1642" t="s">
        <v>17</v>
      </c>
      <c r="D1642" t="s">
        <v>13</v>
      </c>
      <c r="E1642" t="s">
        <v>13</v>
      </c>
      <c r="F1642" t="s">
        <v>86</v>
      </c>
      <c r="G1642" t="s">
        <v>123</v>
      </c>
      <c r="H1642" t="s">
        <v>124</v>
      </c>
      <c r="I1642" s="2">
        <v>492.82103999999998</v>
      </c>
      <c r="J1642" s="2">
        <f>SUMIF($R$84:$R$110,$A1642,$U$84:$U$110)</f>
        <v>24.14</v>
      </c>
      <c r="K1642">
        <v>6.6</v>
      </c>
      <c r="L1642">
        <v>0.13300000000000001</v>
      </c>
      <c r="M1642">
        <f t="shared" si="79"/>
        <v>18.025302887272726</v>
      </c>
      <c r="N1642">
        <f t="shared" si="80"/>
        <v>21000.919887903707</v>
      </c>
    </row>
    <row r="1643" spans="1:14" x14ac:dyDescent="0.3">
      <c r="A1643" t="str">
        <f t="shared" si="78"/>
        <v>건물평면</v>
      </c>
      <c r="B1643" t="s">
        <v>11</v>
      </c>
      <c r="C1643" t="s">
        <v>17</v>
      </c>
      <c r="D1643" t="s">
        <v>13</v>
      </c>
      <c r="E1643" t="s">
        <v>13</v>
      </c>
      <c r="F1643" t="s">
        <v>86</v>
      </c>
      <c r="G1643" t="s">
        <v>123</v>
      </c>
      <c r="H1643" t="s">
        <v>124</v>
      </c>
      <c r="I1643" s="2">
        <v>1667.9575580000001</v>
      </c>
      <c r="J1643" s="2">
        <f>SUMIF($R$84:$R$110,$A1643,$U$84:$U$110)</f>
        <v>24.14</v>
      </c>
      <c r="K1643">
        <v>6.6</v>
      </c>
      <c r="L1643">
        <v>0.13300000000000001</v>
      </c>
      <c r="M1643">
        <f t="shared" si="79"/>
        <v>61.006811288060611</v>
      </c>
      <c r="N1643">
        <f t="shared" si="80"/>
        <v>71077.815695493671</v>
      </c>
    </row>
    <row r="1644" spans="1:14" x14ac:dyDescent="0.3">
      <c r="A1644" t="str">
        <f t="shared" si="78"/>
        <v>건물평면</v>
      </c>
      <c r="B1644" t="s">
        <v>11</v>
      </c>
      <c r="C1644" t="s">
        <v>17</v>
      </c>
      <c r="D1644" t="s">
        <v>13</v>
      </c>
      <c r="E1644" t="s">
        <v>13</v>
      </c>
      <c r="F1644" t="s">
        <v>86</v>
      </c>
      <c r="G1644" t="s">
        <v>123</v>
      </c>
      <c r="H1644" t="s">
        <v>124</v>
      </c>
      <c r="I1644" s="2">
        <v>1353.28115</v>
      </c>
      <c r="J1644" s="2">
        <f>SUMIF($R$84:$R$110,$A1644,$U$84:$U$110)</f>
        <v>24.14</v>
      </c>
      <c r="K1644">
        <v>6.6</v>
      </c>
      <c r="L1644">
        <v>0.13300000000000001</v>
      </c>
      <c r="M1644">
        <f t="shared" si="79"/>
        <v>49.49728327424242</v>
      </c>
      <c r="N1644">
        <f t="shared" si="80"/>
        <v>57668.294797154362</v>
      </c>
    </row>
    <row r="1645" spans="1:14" x14ac:dyDescent="0.3">
      <c r="A1645" t="str">
        <f t="shared" si="78"/>
        <v>건물평면</v>
      </c>
      <c r="B1645" t="s">
        <v>11</v>
      </c>
      <c r="C1645" t="s">
        <v>17</v>
      </c>
      <c r="D1645" t="s">
        <v>13</v>
      </c>
      <c r="E1645" t="s">
        <v>13</v>
      </c>
      <c r="F1645" t="s">
        <v>86</v>
      </c>
      <c r="G1645" t="s">
        <v>123</v>
      </c>
      <c r="H1645" t="s">
        <v>124</v>
      </c>
      <c r="I1645" s="2">
        <v>1063.3817899999999</v>
      </c>
      <c r="J1645" s="2">
        <f>SUMIF($R$84:$R$110,$A1645,$U$84:$U$110)</f>
        <v>24.14</v>
      </c>
      <c r="K1645">
        <v>6.6</v>
      </c>
      <c r="L1645">
        <v>0.13300000000000001</v>
      </c>
      <c r="M1645">
        <f t="shared" si="79"/>
        <v>38.89399456151515</v>
      </c>
      <c r="N1645">
        <f t="shared" si="80"/>
        <v>45314.615183730079</v>
      </c>
    </row>
    <row r="1646" spans="1:14" x14ac:dyDescent="0.3">
      <c r="A1646" t="str">
        <f t="shared" si="78"/>
        <v>건물평면</v>
      </c>
      <c r="B1646" t="s">
        <v>11</v>
      </c>
      <c r="C1646" t="s">
        <v>17</v>
      </c>
      <c r="D1646" t="s">
        <v>13</v>
      </c>
      <c r="E1646" t="s">
        <v>13</v>
      </c>
      <c r="F1646" t="s">
        <v>86</v>
      </c>
      <c r="G1646" t="s">
        <v>123</v>
      </c>
      <c r="H1646" t="s">
        <v>124</v>
      </c>
      <c r="I1646" s="2">
        <v>736.24747090000005</v>
      </c>
      <c r="J1646" s="2">
        <f>SUMIF($R$84:$R$110,$A1646,$U$84:$U$110)</f>
        <v>24.14</v>
      </c>
      <c r="K1646">
        <v>6.6</v>
      </c>
      <c r="L1646">
        <v>0.13300000000000001</v>
      </c>
      <c r="M1646">
        <f t="shared" si="79"/>
        <v>26.928809011403033</v>
      </c>
      <c r="N1646">
        <f t="shared" si="80"/>
        <v>31374.216803005445</v>
      </c>
    </row>
    <row r="1647" spans="1:14" x14ac:dyDescent="0.3">
      <c r="A1647" t="str">
        <f t="shared" si="78"/>
        <v>건물평면</v>
      </c>
      <c r="B1647" t="s">
        <v>11</v>
      </c>
      <c r="C1647" t="s">
        <v>17</v>
      </c>
      <c r="D1647" t="s">
        <v>13</v>
      </c>
      <c r="E1647" t="s">
        <v>13</v>
      </c>
      <c r="F1647" t="s">
        <v>86</v>
      </c>
      <c r="G1647" t="s">
        <v>123</v>
      </c>
      <c r="H1647" t="s">
        <v>124</v>
      </c>
      <c r="I1647" s="2">
        <v>345.85358719999999</v>
      </c>
      <c r="J1647" s="2">
        <f>SUMIF($R$84:$R$110,$A1647,$U$84:$U$110)</f>
        <v>24.14</v>
      </c>
      <c r="K1647">
        <v>6.6</v>
      </c>
      <c r="L1647">
        <v>0.13300000000000001</v>
      </c>
      <c r="M1647">
        <f t="shared" si="79"/>
        <v>12.649856962133335</v>
      </c>
      <c r="N1647">
        <f t="shared" si="80"/>
        <v>14738.095349442305</v>
      </c>
    </row>
    <row r="1648" spans="1:14" x14ac:dyDescent="0.3">
      <c r="A1648" t="str">
        <f t="shared" si="78"/>
        <v>건물평면</v>
      </c>
      <c r="B1648" t="s">
        <v>11</v>
      </c>
      <c r="C1648" t="s">
        <v>17</v>
      </c>
      <c r="D1648" t="s">
        <v>13</v>
      </c>
      <c r="E1648" t="s">
        <v>13</v>
      </c>
      <c r="F1648" t="s">
        <v>86</v>
      </c>
      <c r="G1648" t="s">
        <v>123</v>
      </c>
      <c r="H1648" t="s">
        <v>124</v>
      </c>
      <c r="I1648" s="2">
        <v>448.8091526</v>
      </c>
      <c r="J1648" s="2">
        <f>SUMIF($R$84:$R$110,$A1648,$U$84:$U$110)</f>
        <v>24.14</v>
      </c>
      <c r="K1648">
        <v>6.6</v>
      </c>
      <c r="L1648">
        <v>0.13300000000000001</v>
      </c>
      <c r="M1648">
        <f t="shared" si="79"/>
        <v>16.415534763278789</v>
      </c>
      <c r="N1648">
        <f t="shared" si="80"/>
        <v>19125.41124200085</v>
      </c>
    </row>
    <row r="1649" spans="1:14" x14ac:dyDescent="0.3">
      <c r="A1649" t="str">
        <f t="shared" si="78"/>
        <v>건물평면</v>
      </c>
      <c r="B1649" t="s">
        <v>11</v>
      </c>
      <c r="C1649" t="s">
        <v>17</v>
      </c>
      <c r="D1649" t="s">
        <v>13</v>
      </c>
      <c r="E1649" t="s">
        <v>13</v>
      </c>
      <c r="F1649" t="s">
        <v>86</v>
      </c>
      <c r="G1649" t="s">
        <v>123</v>
      </c>
      <c r="H1649" t="s">
        <v>124</v>
      </c>
      <c r="I1649" s="2">
        <v>402.78651450000001</v>
      </c>
      <c r="J1649" s="2">
        <f>SUMIF($R$84:$R$110,$A1649,$U$84:$U$110)</f>
        <v>24.14</v>
      </c>
      <c r="K1649">
        <v>6.6</v>
      </c>
      <c r="L1649">
        <v>0.13300000000000001</v>
      </c>
      <c r="M1649">
        <f t="shared" si="79"/>
        <v>14.732221909136364</v>
      </c>
      <c r="N1649">
        <f t="shared" si="80"/>
        <v>17164.217101896596</v>
      </c>
    </row>
    <row r="1650" spans="1:14" x14ac:dyDescent="0.3">
      <c r="A1650" t="str">
        <f t="shared" si="78"/>
        <v>건물평면</v>
      </c>
      <c r="B1650" t="s">
        <v>11</v>
      </c>
      <c r="C1650" t="s">
        <v>17</v>
      </c>
      <c r="D1650" t="s">
        <v>13</v>
      </c>
      <c r="E1650" t="s">
        <v>13</v>
      </c>
      <c r="F1650" t="s">
        <v>86</v>
      </c>
      <c r="G1650" t="s">
        <v>123</v>
      </c>
      <c r="H1650" t="s">
        <v>124</v>
      </c>
      <c r="I1650" s="2">
        <v>663.19137030000002</v>
      </c>
      <c r="J1650" s="2">
        <f>SUMIF($R$84:$R$110,$A1650,$U$84:$U$110)</f>
        <v>24.14</v>
      </c>
      <c r="K1650">
        <v>6.6</v>
      </c>
      <c r="L1650">
        <v>0.13300000000000001</v>
      </c>
      <c r="M1650">
        <f t="shared" si="79"/>
        <v>24.256726786427276</v>
      </c>
      <c r="N1650">
        <f t="shared" si="80"/>
        <v>28261.027244330693</v>
      </c>
    </row>
    <row r="1651" spans="1:14" x14ac:dyDescent="0.3">
      <c r="A1651" t="str">
        <f t="shared" si="78"/>
        <v>건물평면</v>
      </c>
      <c r="B1651" t="s">
        <v>11</v>
      </c>
      <c r="C1651" t="s">
        <v>17</v>
      </c>
      <c r="D1651" t="s">
        <v>13</v>
      </c>
      <c r="E1651" t="s">
        <v>13</v>
      </c>
      <c r="F1651" t="s">
        <v>86</v>
      </c>
      <c r="G1651" t="s">
        <v>123</v>
      </c>
      <c r="H1651" t="s">
        <v>124</v>
      </c>
      <c r="I1651" s="2">
        <v>991.33454610000001</v>
      </c>
      <c r="J1651" s="2">
        <f>SUMIF($R$84:$R$110,$A1651,$U$84:$U$110)</f>
        <v>24.14</v>
      </c>
      <c r="K1651">
        <v>6.6</v>
      </c>
      <c r="L1651">
        <v>0.13300000000000001</v>
      </c>
      <c r="M1651">
        <f t="shared" si="79"/>
        <v>36.258812034627276</v>
      </c>
      <c r="N1651">
        <f t="shared" si="80"/>
        <v>42244.416725303548</v>
      </c>
    </row>
    <row r="1652" spans="1:14" x14ac:dyDescent="0.3">
      <c r="A1652" t="str">
        <f t="shared" si="78"/>
        <v>기타시설물관중석</v>
      </c>
      <c r="B1652" t="s">
        <v>24</v>
      </c>
      <c r="C1652" t="s">
        <v>108</v>
      </c>
      <c r="D1652" t="s">
        <v>13</v>
      </c>
      <c r="E1652" t="s">
        <v>13</v>
      </c>
      <c r="F1652" t="s">
        <v>86</v>
      </c>
      <c r="G1652" t="s">
        <v>123</v>
      </c>
      <c r="H1652" t="s">
        <v>124</v>
      </c>
      <c r="I1652" s="2">
        <v>858.83607419999998</v>
      </c>
      <c r="J1652" s="2">
        <f>SUMIF($R$84:$R$110,$A1652,$U$84:$U$110)</f>
        <v>50</v>
      </c>
      <c r="K1652">
        <v>10</v>
      </c>
      <c r="L1652">
        <v>0.13300000000000001</v>
      </c>
      <c r="M1652">
        <f t="shared" si="79"/>
        <v>42.941803710000002</v>
      </c>
      <c r="N1652">
        <f t="shared" si="80"/>
        <v>50030.636666446801</v>
      </c>
    </row>
    <row r="1653" spans="1:14" x14ac:dyDescent="0.3">
      <c r="A1653" t="str">
        <f t="shared" si="78"/>
        <v>건물평면</v>
      </c>
      <c r="B1653" t="s">
        <v>11</v>
      </c>
      <c r="C1653" t="s">
        <v>17</v>
      </c>
      <c r="D1653" t="s">
        <v>13</v>
      </c>
      <c r="E1653" t="s">
        <v>13</v>
      </c>
      <c r="F1653" t="s">
        <v>86</v>
      </c>
      <c r="G1653" t="s">
        <v>123</v>
      </c>
      <c r="H1653" t="s">
        <v>124</v>
      </c>
      <c r="I1653" s="2">
        <v>610.31536649999998</v>
      </c>
      <c r="J1653" s="2">
        <f>SUMIF($R$84:$R$110,$A1653,$U$84:$U$110)</f>
        <v>24.14</v>
      </c>
      <c r="K1653">
        <v>6.6</v>
      </c>
      <c r="L1653">
        <v>0.13300000000000001</v>
      </c>
      <c r="M1653">
        <f t="shared" si="79"/>
        <v>22.322746889863634</v>
      </c>
      <c r="N1653">
        <f t="shared" si="80"/>
        <v>26007.785946442324</v>
      </c>
    </row>
    <row r="1654" spans="1:14" x14ac:dyDescent="0.3">
      <c r="A1654" t="str">
        <f t="shared" si="78"/>
        <v>주차장노외</v>
      </c>
      <c r="B1654" t="s">
        <v>22</v>
      </c>
      <c r="C1654" t="s">
        <v>23</v>
      </c>
      <c r="D1654" t="s">
        <v>13</v>
      </c>
      <c r="E1654" t="s">
        <v>13</v>
      </c>
      <c r="F1654" t="s">
        <v>86</v>
      </c>
      <c r="G1654" t="s">
        <v>123</v>
      </c>
      <c r="H1654" t="s">
        <v>124</v>
      </c>
      <c r="I1654" s="2">
        <v>118.427718</v>
      </c>
      <c r="J1654" s="2">
        <f>SUMIF($R$84:$R$110,$A1654,$U$84:$U$110)</f>
        <v>50</v>
      </c>
      <c r="K1654">
        <v>10</v>
      </c>
      <c r="L1654">
        <v>0.13300000000000001</v>
      </c>
      <c r="M1654">
        <f t="shared" si="79"/>
        <v>5.9213859000000006</v>
      </c>
      <c r="N1654">
        <f t="shared" si="80"/>
        <v>6898.8882843720012</v>
      </c>
    </row>
    <row r="1655" spans="1:14" x14ac:dyDescent="0.3">
      <c r="A1655" t="str">
        <f t="shared" si="78"/>
        <v>건물복합</v>
      </c>
      <c r="B1655" t="s">
        <v>11</v>
      </c>
      <c r="C1655" t="s">
        <v>18</v>
      </c>
      <c r="D1655" t="s">
        <v>13</v>
      </c>
      <c r="E1655" t="s">
        <v>13</v>
      </c>
      <c r="F1655" t="s">
        <v>86</v>
      </c>
      <c r="G1655" t="s">
        <v>123</v>
      </c>
      <c r="H1655" t="s">
        <v>124</v>
      </c>
      <c r="I1655" s="2">
        <v>1642.2737239999999</v>
      </c>
      <c r="J1655" s="2">
        <f>SUMIF($R$84:$R$110,$A1655,$U$84:$U$110)</f>
        <v>16.47</v>
      </c>
      <c r="K1655">
        <v>6.6</v>
      </c>
      <c r="L1655">
        <v>0.13300000000000001</v>
      </c>
      <c r="M1655">
        <f t="shared" si="79"/>
        <v>40.982194294363637</v>
      </c>
      <c r="N1655">
        <f t="shared" si="80"/>
        <v>47747.534928477187</v>
      </c>
    </row>
    <row r="1656" spans="1:14" x14ac:dyDescent="0.3">
      <c r="A1656" t="str">
        <f t="shared" si="78"/>
        <v>주차장노외</v>
      </c>
      <c r="B1656" t="s">
        <v>22</v>
      </c>
      <c r="C1656" t="s">
        <v>23</v>
      </c>
      <c r="D1656" t="s">
        <v>13</v>
      </c>
      <c r="E1656" t="s">
        <v>13</v>
      </c>
      <c r="F1656" t="s">
        <v>125</v>
      </c>
      <c r="G1656" t="s">
        <v>126</v>
      </c>
      <c r="H1656" t="s">
        <v>127</v>
      </c>
      <c r="I1656" s="2">
        <v>120.69510320000001</v>
      </c>
      <c r="J1656" s="2">
        <f>SUMIF($R$84:$R$110,$A1656,$U$84:$U$110)</f>
        <v>50</v>
      </c>
      <c r="K1656">
        <v>10</v>
      </c>
      <c r="L1656">
        <v>0.1462</v>
      </c>
      <c r="M1656">
        <f t="shared" si="79"/>
        <v>6.0347551600000005</v>
      </c>
      <c r="N1656">
        <f t="shared" si="80"/>
        <v>7728.783350473921</v>
      </c>
    </row>
    <row r="1657" spans="1:14" x14ac:dyDescent="0.3">
      <c r="A1657" t="str">
        <f t="shared" si="78"/>
        <v>주차장노외</v>
      </c>
      <c r="B1657" t="s">
        <v>22</v>
      </c>
      <c r="C1657" t="s">
        <v>23</v>
      </c>
      <c r="D1657" t="s">
        <v>13</v>
      </c>
      <c r="E1657" t="s">
        <v>13</v>
      </c>
      <c r="F1657" t="s">
        <v>125</v>
      </c>
      <c r="G1657" t="s">
        <v>126</v>
      </c>
      <c r="H1657" t="s">
        <v>127</v>
      </c>
      <c r="I1657" s="2">
        <v>102.3133953</v>
      </c>
      <c r="J1657" s="2">
        <f>SUMIF($R$84:$R$110,$A1657,$U$84:$U$110)</f>
        <v>50</v>
      </c>
      <c r="K1657">
        <v>10</v>
      </c>
      <c r="L1657">
        <v>0.1462</v>
      </c>
      <c r="M1657">
        <f t="shared" si="79"/>
        <v>5.1156697649999998</v>
      </c>
      <c r="N1657">
        <f t="shared" si="80"/>
        <v>6551.6996560726793</v>
      </c>
    </row>
    <row r="1658" spans="1:14" x14ac:dyDescent="0.3">
      <c r="A1658" t="str">
        <f t="shared" si="78"/>
        <v>주차장노외</v>
      </c>
      <c r="B1658" t="s">
        <v>22</v>
      </c>
      <c r="C1658" t="s">
        <v>23</v>
      </c>
      <c r="D1658" t="s">
        <v>13</v>
      </c>
      <c r="E1658" t="s">
        <v>13</v>
      </c>
      <c r="F1658" t="s">
        <v>125</v>
      </c>
      <c r="G1658" t="s">
        <v>126</v>
      </c>
      <c r="H1658" t="s">
        <v>127</v>
      </c>
      <c r="I1658" s="2">
        <v>168.4026605</v>
      </c>
      <c r="J1658" s="2">
        <f>SUMIF($R$84:$R$110,$A1658,$U$84:$U$110)</f>
        <v>50</v>
      </c>
      <c r="K1658">
        <v>10</v>
      </c>
      <c r="L1658">
        <v>0.1462</v>
      </c>
      <c r="M1658">
        <f t="shared" si="79"/>
        <v>8.4201330250000002</v>
      </c>
      <c r="N1658">
        <f t="shared" si="80"/>
        <v>10783.765406713799</v>
      </c>
    </row>
    <row r="1659" spans="1:14" x14ac:dyDescent="0.3">
      <c r="A1659" t="str">
        <f t="shared" si="78"/>
        <v>주차장노외</v>
      </c>
      <c r="B1659" t="s">
        <v>22</v>
      </c>
      <c r="C1659" t="s">
        <v>23</v>
      </c>
      <c r="D1659" t="s">
        <v>13</v>
      </c>
      <c r="E1659" t="s">
        <v>13</v>
      </c>
      <c r="F1659" t="s">
        <v>125</v>
      </c>
      <c r="G1659" t="s">
        <v>126</v>
      </c>
      <c r="H1659" t="s">
        <v>127</v>
      </c>
      <c r="I1659" s="2">
        <v>181.59624099999999</v>
      </c>
      <c r="J1659" s="2">
        <f>SUMIF($R$84:$R$110,$A1659,$U$84:$U$110)</f>
        <v>50</v>
      </c>
      <c r="K1659">
        <v>10</v>
      </c>
      <c r="L1659">
        <v>0.1462</v>
      </c>
      <c r="M1659">
        <f t="shared" si="79"/>
        <v>9.0798120499999992</v>
      </c>
      <c r="N1659">
        <f t="shared" si="80"/>
        <v>11628.6242501796</v>
      </c>
    </row>
    <row r="1660" spans="1:14" x14ac:dyDescent="0.3">
      <c r="A1660" t="str">
        <f t="shared" si="78"/>
        <v>주차장노외</v>
      </c>
      <c r="B1660" t="s">
        <v>22</v>
      </c>
      <c r="C1660" t="s">
        <v>23</v>
      </c>
      <c r="D1660" t="s">
        <v>13</v>
      </c>
      <c r="E1660" t="s">
        <v>13</v>
      </c>
      <c r="F1660" t="s">
        <v>125</v>
      </c>
      <c r="G1660" t="s">
        <v>126</v>
      </c>
      <c r="H1660" t="s">
        <v>127</v>
      </c>
      <c r="I1660" s="2">
        <v>169.74558830000001</v>
      </c>
      <c r="J1660" s="2">
        <f>SUMIF($R$84:$R$110,$A1660,$U$84:$U$110)</f>
        <v>50</v>
      </c>
      <c r="K1660">
        <v>10</v>
      </c>
      <c r="L1660">
        <v>0.1462</v>
      </c>
      <c r="M1660">
        <f t="shared" si="79"/>
        <v>8.4872794150000015</v>
      </c>
      <c r="N1660">
        <f t="shared" si="80"/>
        <v>10869.760594143483</v>
      </c>
    </row>
    <row r="1661" spans="1:14" x14ac:dyDescent="0.3">
      <c r="A1661" t="str">
        <f t="shared" si="78"/>
        <v>주차장노외</v>
      </c>
      <c r="B1661" t="s">
        <v>22</v>
      </c>
      <c r="C1661" t="s">
        <v>23</v>
      </c>
      <c r="D1661" t="s">
        <v>13</v>
      </c>
      <c r="E1661" t="s">
        <v>13</v>
      </c>
      <c r="F1661" t="s">
        <v>125</v>
      </c>
      <c r="G1661" t="s">
        <v>126</v>
      </c>
      <c r="H1661" t="s">
        <v>127</v>
      </c>
      <c r="I1661" s="2">
        <v>52.04347928</v>
      </c>
      <c r="J1661" s="2">
        <f>SUMIF($R$84:$R$110,$A1661,$U$84:$U$110)</f>
        <v>50</v>
      </c>
      <c r="K1661">
        <v>10</v>
      </c>
      <c r="L1661">
        <v>0.1462</v>
      </c>
      <c r="M1661">
        <f t="shared" si="79"/>
        <v>2.6021739640000003</v>
      </c>
      <c r="N1661">
        <f t="shared" si="80"/>
        <v>3332.6354217823687</v>
      </c>
    </row>
    <row r="1662" spans="1:14" x14ac:dyDescent="0.3">
      <c r="A1662" t="str">
        <f t="shared" si="78"/>
        <v>주차장노외</v>
      </c>
      <c r="B1662" t="s">
        <v>22</v>
      </c>
      <c r="C1662" t="s">
        <v>23</v>
      </c>
      <c r="D1662" t="s">
        <v>13</v>
      </c>
      <c r="E1662" t="s">
        <v>13</v>
      </c>
      <c r="F1662" t="s">
        <v>125</v>
      </c>
      <c r="G1662" t="s">
        <v>126</v>
      </c>
      <c r="H1662" t="s">
        <v>127</v>
      </c>
      <c r="I1662" s="2">
        <v>133.51813960000001</v>
      </c>
      <c r="J1662" s="2">
        <f>SUMIF($R$84:$R$110,$A1662,$U$84:$U$110)</f>
        <v>50</v>
      </c>
      <c r="K1662">
        <v>10</v>
      </c>
      <c r="L1662">
        <v>0.1462</v>
      </c>
      <c r="M1662">
        <f t="shared" si="79"/>
        <v>6.6759069800000006</v>
      </c>
      <c r="N1662">
        <f t="shared" si="80"/>
        <v>8549.9141801697606</v>
      </c>
    </row>
    <row r="1663" spans="1:14" x14ac:dyDescent="0.3">
      <c r="A1663" t="str">
        <f t="shared" si="78"/>
        <v>주차장노외</v>
      </c>
      <c r="B1663" t="s">
        <v>22</v>
      </c>
      <c r="C1663" t="s">
        <v>23</v>
      </c>
      <c r="D1663" t="s">
        <v>13</v>
      </c>
      <c r="E1663" t="s">
        <v>13</v>
      </c>
      <c r="F1663" t="s">
        <v>125</v>
      </c>
      <c r="G1663" t="s">
        <v>126</v>
      </c>
      <c r="H1663" t="s">
        <v>127</v>
      </c>
      <c r="I1663" s="2">
        <v>45.542789329999998</v>
      </c>
      <c r="J1663" s="2">
        <f>SUMIF($R$84:$R$110,$A1663,$U$84:$U$110)</f>
        <v>50</v>
      </c>
      <c r="K1663">
        <v>10</v>
      </c>
      <c r="L1663">
        <v>0.1462</v>
      </c>
      <c r="M1663">
        <f t="shared" si="79"/>
        <v>2.2771394665</v>
      </c>
      <c r="N1663">
        <f t="shared" si="80"/>
        <v>2916.359840420148</v>
      </c>
    </row>
    <row r="1664" spans="1:14" x14ac:dyDescent="0.3">
      <c r="A1664" t="str">
        <f t="shared" si="78"/>
        <v>주차장노외</v>
      </c>
      <c r="B1664" t="s">
        <v>22</v>
      </c>
      <c r="C1664" t="s">
        <v>23</v>
      </c>
      <c r="D1664" t="s">
        <v>13</v>
      </c>
      <c r="E1664" t="s">
        <v>13</v>
      </c>
      <c r="F1664" t="s">
        <v>125</v>
      </c>
      <c r="G1664" t="s">
        <v>126</v>
      </c>
      <c r="H1664" t="s">
        <v>127</v>
      </c>
      <c r="I1664" s="2">
        <v>38.289853809999997</v>
      </c>
      <c r="J1664" s="2">
        <f>SUMIF($R$84:$R$110,$A1664,$U$84:$U$110)</f>
        <v>50</v>
      </c>
      <c r="K1664">
        <v>10</v>
      </c>
      <c r="L1664">
        <v>0.1462</v>
      </c>
      <c r="M1664">
        <f t="shared" si="79"/>
        <v>1.9144926904999999</v>
      </c>
      <c r="N1664">
        <f t="shared" si="80"/>
        <v>2451.913762635636</v>
      </c>
    </row>
    <row r="1665" spans="1:14" x14ac:dyDescent="0.3">
      <c r="A1665" t="str">
        <f t="shared" si="78"/>
        <v>주차장노외</v>
      </c>
      <c r="B1665" t="s">
        <v>22</v>
      </c>
      <c r="C1665" t="s">
        <v>23</v>
      </c>
      <c r="D1665" t="s">
        <v>13</v>
      </c>
      <c r="E1665" t="s">
        <v>13</v>
      </c>
      <c r="F1665" t="s">
        <v>125</v>
      </c>
      <c r="G1665" t="s">
        <v>126</v>
      </c>
      <c r="H1665" t="s">
        <v>127</v>
      </c>
      <c r="I1665" s="2">
        <v>204.72033590000001</v>
      </c>
      <c r="J1665" s="2">
        <f>SUMIF($R$84:$R$110,$A1665,$U$84:$U$110)</f>
        <v>50</v>
      </c>
      <c r="K1665">
        <v>10</v>
      </c>
      <c r="L1665">
        <v>0.1462</v>
      </c>
      <c r="M1665">
        <f t="shared" si="79"/>
        <v>10.236016795000001</v>
      </c>
      <c r="N1665">
        <f t="shared" si="80"/>
        <v>13109.389541558041</v>
      </c>
    </row>
    <row r="1666" spans="1:14" x14ac:dyDescent="0.3">
      <c r="A1666" t="str">
        <f t="shared" si="78"/>
        <v>주차장노외</v>
      </c>
      <c r="B1666" t="s">
        <v>22</v>
      </c>
      <c r="C1666" t="s">
        <v>23</v>
      </c>
      <c r="D1666" t="s">
        <v>13</v>
      </c>
      <c r="E1666" t="s">
        <v>13</v>
      </c>
      <c r="F1666" t="s">
        <v>128</v>
      </c>
      <c r="G1666" t="s">
        <v>129</v>
      </c>
      <c r="H1666" t="s">
        <v>130</v>
      </c>
      <c r="I1666" s="2">
        <v>193.866454</v>
      </c>
      <c r="J1666" s="2">
        <f>SUMIF($R$84:$R$110,$A1666,$U$84:$U$110)</f>
        <v>50</v>
      </c>
      <c r="K1666">
        <v>10</v>
      </c>
      <c r="L1666">
        <v>0.13850000000000001</v>
      </c>
      <c r="M1666">
        <f t="shared" si="79"/>
        <v>9.6933227000000013</v>
      </c>
      <c r="N1666">
        <f t="shared" si="80"/>
        <v>11760.520699002001</v>
      </c>
    </row>
    <row r="1667" spans="1:14" x14ac:dyDescent="0.3">
      <c r="A1667" t="str">
        <f t="shared" si="78"/>
        <v>주차장노외</v>
      </c>
      <c r="B1667" t="s">
        <v>22</v>
      </c>
      <c r="C1667" t="s">
        <v>23</v>
      </c>
      <c r="D1667" t="s">
        <v>13</v>
      </c>
      <c r="E1667" t="s">
        <v>13</v>
      </c>
      <c r="F1667" t="s">
        <v>128</v>
      </c>
      <c r="G1667" t="s">
        <v>129</v>
      </c>
      <c r="H1667" t="s">
        <v>130</v>
      </c>
      <c r="I1667" s="2">
        <v>202.08143269999999</v>
      </c>
      <c r="J1667" s="2">
        <f>SUMIF($R$84:$R$110,$A1667,$U$84:$U$110)</f>
        <v>50</v>
      </c>
      <c r="K1667">
        <v>10</v>
      </c>
      <c r="L1667">
        <v>0.13850000000000001</v>
      </c>
      <c r="M1667">
        <f t="shared" si="79"/>
        <v>10.104071635</v>
      </c>
      <c r="N1667">
        <f t="shared" si="80"/>
        <v>12258.865951880101</v>
      </c>
    </row>
    <row r="1668" spans="1:14" x14ac:dyDescent="0.3">
      <c r="A1668" t="str">
        <f t="shared" ref="A1668:A1731" si="81">B1668&amp;C1668</f>
        <v>주차장노외</v>
      </c>
      <c r="B1668" t="s">
        <v>22</v>
      </c>
      <c r="C1668" t="s">
        <v>23</v>
      </c>
      <c r="D1668" t="s">
        <v>13</v>
      </c>
      <c r="E1668" t="s">
        <v>13</v>
      </c>
      <c r="F1668" t="s">
        <v>128</v>
      </c>
      <c r="G1668" t="s">
        <v>129</v>
      </c>
      <c r="H1668" t="s">
        <v>130</v>
      </c>
      <c r="I1668" s="2">
        <v>206.1742155</v>
      </c>
      <c r="J1668" s="2">
        <f>SUMIF($R$84:$R$110,$A1668,$U$84:$U$110)</f>
        <v>50</v>
      </c>
      <c r="K1668">
        <v>10</v>
      </c>
      <c r="L1668">
        <v>0.13850000000000001</v>
      </c>
      <c r="M1668">
        <f t="shared" ref="M1668:M1731" si="82">I1668*(J1668/100)*(1/K1668)</f>
        <v>10.308710775000002</v>
      </c>
      <c r="N1668">
        <f t="shared" ref="N1668:N1731" si="83">M1668*L1668*8760</f>
        <v>12507.146434876504</v>
      </c>
    </row>
    <row r="1669" spans="1:14" x14ac:dyDescent="0.3">
      <c r="A1669" t="str">
        <f t="shared" si="81"/>
        <v>주차장노외</v>
      </c>
      <c r="B1669" t="s">
        <v>22</v>
      </c>
      <c r="C1669" t="s">
        <v>23</v>
      </c>
      <c r="D1669" t="s">
        <v>13</v>
      </c>
      <c r="E1669" t="s">
        <v>13</v>
      </c>
      <c r="F1669" t="s">
        <v>128</v>
      </c>
      <c r="G1669" t="s">
        <v>129</v>
      </c>
      <c r="H1669" t="s">
        <v>130</v>
      </c>
      <c r="I1669" s="2">
        <v>87.648974659999993</v>
      </c>
      <c r="J1669" s="2">
        <f>SUMIF($R$84:$R$110,$A1669,$U$84:$U$110)</f>
        <v>50</v>
      </c>
      <c r="K1669">
        <v>10</v>
      </c>
      <c r="L1669">
        <v>0.13850000000000001</v>
      </c>
      <c r="M1669">
        <f t="shared" si="82"/>
        <v>4.3824487329999995</v>
      </c>
      <c r="N1669">
        <f t="shared" si="83"/>
        <v>5317.0497497995793</v>
      </c>
    </row>
    <row r="1670" spans="1:14" x14ac:dyDescent="0.3">
      <c r="A1670" t="str">
        <f t="shared" si="81"/>
        <v>주차장노외</v>
      </c>
      <c r="B1670" t="s">
        <v>22</v>
      </c>
      <c r="C1670" t="s">
        <v>23</v>
      </c>
      <c r="D1670" t="s">
        <v>13</v>
      </c>
      <c r="E1670" t="s">
        <v>13</v>
      </c>
      <c r="F1670" t="s">
        <v>128</v>
      </c>
      <c r="G1670" t="s">
        <v>129</v>
      </c>
      <c r="H1670" t="s">
        <v>130</v>
      </c>
      <c r="I1670" s="2">
        <v>79.068512409999997</v>
      </c>
      <c r="J1670" s="2">
        <f>SUMIF($R$84:$R$110,$A1670,$U$84:$U$110)</f>
        <v>50</v>
      </c>
      <c r="K1670">
        <v>10</v>
      </c>
      <c r="L1670">
        <v>0.13850000000000001</v>
      </c>
      <c r="M1670">
        <f t="shared" si="82"/>
        <v>3.9534256205</v>
      </c>
      <c r="N1670">
        <f t="shared" si="83"/>
        <v>4796.53316832783</v>
      </c>
    </row>
    <row r="1671" spans="1:14" x14ac:dyDescent="0.3">
      <c r="A1671" t="str">
        <f t="shared" si="81"/>
        <v>주차장노외</v>
      </c>
      <c r="B1671" t="s">
        <v>22</v>
      </c>
      <c r="C1671" t="s">
        <v>23</v>
      </c>
      <c r="D1671" t="s">
        <v>13</v>
      </c>
      <c r="E1671" t="s">
        <v>13</v>
      </c>
      <c r="F1671" t="s">
        <v>128</v>
      </c>
      <c r="G1671" t="s">
        <v>129</v>
      </c>
      <c r="H1671" t="s">
        <v>130</v>
      </c>
      <c r="I1671" s="2">
        <v>128.0295921</v>
      </c>
      <c r="J1671" s="2">
        <f>SUMIF($R$84:$R$110,$A1671,$U$84:$U$110)</f>
        <v>50</v>
      </c>
      <c r="K1671">
        <v>10</v>
      </c>
      <c r="L1671">
        <v>0.13850000000000001</v>
      </c>
      <c r="M1671">
        <f t="shared" si="82"/>
        <v>6.4014796050000005</v>
      </c>
      <c r="N1671">
        <f t="shared" si="83"/>
        <v>7766.6591455623011</v>
      </c>
    </row>
    <row r="1672" spans="1:14" x14ac:dyDescent="0.3">
      <c r="A1672" t="str">
        <f t="shared" si="81"/>
        <v>주차장노외</v>
      </c>
      <c r="B1672" t="s">
        <v>22</v>
      </c>
      <c r="C1672" t="s">
        <v>23</v>
      </c>
      <c r="D1672" t="s">
        <v>13</v>
      </c>
      <c r="E1672" t="s">
        <v>13</v>
      </c>
      <c r="F1672" t="s">
        <v>128</v>
      </c>
      <c r="G1672" t="s">
        <v>129</v>
      </c>
      <c r="H1672" t="s">
        <v>130</v>
      </c>
      <c r="I1672" s="2">
        <v>31.938759959999999</v>
      </c>
      <c r="J1672" s="2">
        <f>SUMIF($R$84:$R$110,$A1672,$U$84:$U$110)</f>
        <v>50</v>
      </c>
      <c r="K1672">
        <v>10</v>
      </c>
      <c r="L1672">
        <v>0.13850000000000001</v>
      </c>
      <c r="M1672">
        <f t="shared" si="82"/>
        <v>1.596937998</v>
      </c>
      <c r="N1672">
        <f t="shared" si="83"/>
        <v>1937.5009954534803</v>
      </c>
    </row>
    <row r="1673" spans="1:14" x14ac:dyDescent="0.3">
      <c r="A1673" t="str">
        <f t="shared" si="81"/>
        <v>주차장노외</v>
      </c>
      <c r="B1673" t="s">
        <v>22</v>
      </c>
      <c r="C1673" t="s">
        <v>23</v>
      </c>
      <c r="D1673" t="s">
        <v>13</v>
      </c>
      <c r="E1673" t="s">
        <v>13</v>
      </c>
      <c r="F1673" t="s">
        <v>128</v>
      </c>
      <c r="G1673" t="s">
        <v>129</v>
      </c>
      <c r="H1673" t="s">
        <v>130</v>
      </c>
      <c r="I1673" s="2">
        <v>130.55797319999999</v>
      </c>
      <c r="J1673" s="2">
        <f>SUMIF($R$84:$R$110,$A1673,$U$84:$U$110)</f>
        <v>50</v>
      </c>
      <c r="K1673">
        <v>10</v>
      </c>
      <c r="L1673">
        <v>0.13850000000000001</v>
      </c>
      <c r="M1673">
        <f t="shared" si="82"/>
        <v>6.52789866</v>
      </c>
      <c r="N1673">
        <f t="shared" si="83"/>
        <v>7920.0383282316006</v>
      </c>
    </row>
    <row r="1674" spans="1:14" x14ac:dyDescent="0.3">
      <c r="A1674" t="str">
        <f t="shared" si="81"/>
        <v>주차장노외</v>
      </c>
      <c r="B1674" t="s">
        <v>22</v>
      </c>
      <c r="C1674" t="s">
        <v>23</v>
      </c>
      <c r="D1674" t="s">
        <v>13</v>
      </c>
      <c r="E1674" t="s">
        <v>13</v>
      </c>
      <c r="F1674" t="s">
        <v>128</v>
      </c>
      <c r="G1674" t="s">
        <v>129</v>
      </c>
      <c r="H1674" t="s">
        <v>130</v>
      </c>
      <c r="I1674" s="2">
        <v>133.4692234</v>
      </c>
      <c r="J1674" s="2">
        <f>SUMIF($R$84:$R$110,$A1674,$U$84:$U$110)</f>
        <v>50</v>
      </c>
      <c r="K1674">
        <v>10</v>
      </c>
      <c r="L1674">
        <v>0.13850000000000001</v>
      </c>
      <c r="M1674">
        <f t="shared" si="82"/>
        <v>6.6734611700000004</v>
      </c>
      <c r="N1674">
        <f t="shared" si="83"/>
        <v>8096.6434991142014</v>
      </c>
    </row>
    <row r="1675" spans="1:14" x14ac:dyDescent="0.3">
      <c r="A1675" t="str">
        <f t="shared" si="81"/>
        <v>주차장노외</v>
      </c>
      <c r="B1675" t="s">
        <v>22</v>
      </c>
      <c r="C1675" t="s">
        <v>23</v>
      </c>
      <c r="D1675" t="s">
        <v>13</v>
      </c>
      <c r="E1675" t="s">
        <v>13</v>
      </c>
      <c r="F1675" t="s">
        <v>128</v>
      </c>
      <c r="G1675" t="s">
        <v>129</v>
      </c>
      <c r="H1675" t="s">
        <v>130</v>
      </c>
      <c r="I1675" s="2">
        <v>285.98423489999999</v>
      </c>
      <c r="J1675" s="2">
        <f>SUMIF($R$84:$R$110,$A1675,$U$84:$U$110)</f>
        <v>50</v>
      </c>
      <c r="K1675">
        <v>10</v>
      </c>
      <c r="L1675">
        <v>0.13850000000000001</v>
      </c>
      <c r="M1675">
        <f t="shared" si="82"/>
        <v>14.299211745000001</v>
      </c>
      <c r="N1675">
        <f t="shared" si="83"/>
        <v>17348.661641738701</v>
      </c>
    </row>
    <row r="1676" spans="1:14" x14ac:dyDescent="0.3">
      <c r="A1676" t="str">
        <f t="shared" si="81"/>
        <v>주차장노외</v>
      </c>
      <c r="B1676" t="s">
        <v>22</v>
      </c>
      <c r="C1676" t="s">
        <v>23</v>
      </c>
      <c r="D1676" t="s">
        <v>13</v>
      </c>
      <c r="E1676" t="s">
        <v>13</v>
      </c>
      <c r="F1676" t="s">
        <v>128</v>
      </c>
      <c r="G1676" t="s">
        <v>129</v>
      </c>
      <c r="H1676" t="s">
        <v>130</v>
      </c>
      <c r="I1676" s="2">
        <v>158.16737090000001</v>
      </c>
      <c r="J1676" s="2">
        <f>SUMIF($R$84:$R$110,$A1676,$U$84:$U$110)</f>
        <v>50</v>
      </c>
      <c r="K1676">
        <v>10</v>
      </c>
      <c r="L1676">
        <v>0.13850000000000001</v>
      </c>
      <c r="M1676">
        <f t="shared" si="82"/>
        <v>7.908368545000001</v>
      </c>
      <c r="N1676">
        <f t="shared" si="83"/>
        <v>9594.9072209067017</v>
      </c>
    </row>
    <row r="1677" spans="1:14" x14ac:dyDescent="0.3">
      <c r="A1677" t="str">
        <f t="shared" si="81"/>
        <v>주차장노외</v>
      </c>
      <c r="B1677" t="s">
        <v>22</v>
      </c>
      <c r="C1677" t="s">
        <v>23</v>
      </c>
      <c r="D1677" t="s">
        <v>13</v>
      </c>
      <c r="E1677" t="s">
        <v>13</v>
      </c>
      <c r="F1677" t="s">
        <v>128</v>
      </c>
      <c r="G1677" t="s">
        <v>129</v>
      </c>
      <c r="H1677" t="s">
        <v>130</v>
      </c>
      <c r="I1677" s="2">
        <v>193.4572943</v>
      </c>
      <c r="J1677" s="2">
        <f>SUMIF($R$84:$R$110,$A1677,$U$84:$U$110)</f>
        <v>50</v>
      </c>
      <c r="K1677">
        <v>10</v>
      </c>
      <c r="L1677">
        <v>0.13850000000000001</v>
      </c>
      <c r="M1677">
        <f t="shared" si="82"/>
        <v>9.6728647150000011</v>
      </c>
      <c r="N1677">
        <f t="shared" si="83"/>
        <v>11735.699844120902</v>
      </c>
    </row>
    <row r="1678" spans="1:14" x14ac:dyDescent="0.3">
      <c r="A1678" t="str">
        <f t="shared" si="81"/>
        <v>주차장노외</v>
      </c>
      <c r="B1678" t="s">
        <v>22</v>
      </c>
      <c r="C1678" t="s">
        <v>23</v>
      </c>
      <c r="D1678" t="s">
        <v>13</v>
      </c>
      <c r="E1678" t="s">
        <v>13</v>
      </c>
      <c r="F1678" t="s">
        <v>128</v>
      </c>
      <c r="G1678" t="s">
        <v>129</v>
      </c>
      <c r="H1678" t="s">
        <v>130</v>
      </c>
      <c r="I1678" s="2">
        <v>59.35566755</v>
      </c>
      <c r="J1678" s="2">
        <f>SUMIF($R$84:$R$110,$A1678,$U$84:$U$110)</f>
        <v>50</v>
      </c>
      <c r="K1678">
        <v>10</v>
      </c>
      <c r="L1678">
        <v>0.13850000000000001</v>
      </c>
      <c r="M1678">
        <f t="shared" si="82"/>
        <v>2.9677833775</v>
      </c>
      <c r="N1678">
        <f t="shared" si="83"/>
        <v>3600.6928605856506</v>
      </c>
    </row>
    <row r="1679" spans="1:14" x14ac:dyDescent="0.3">
      <c r="A1679" t="str">
        <f t="shared" si="81"/>
        <v>주차장노외</v>
      </c>
      <c r="B1679" t="s">
        <v>22</v>
      </c>
      <c r="C1679" t="s">
        <v>23</v>
      </c>
      <c r="D1679" t="s">
        <v>13</v>
      </c>
      <c r="E1679" t="s">
        <v>13</v>
      </c>
      <c r="F1679" t="s">
        <v>128</v>
      </c>
      <c r="G1679" t="s">
        <v>129</v>
      </c>
      <c r="H1679" t="s">
        <v>130</v>
      </c>
      <c r="I1679" s="2">
        <v>37.061636419999999</v>
      </c>
      <c r="J1679" s="2">
        <f>SUMIF($R$84:$R$110,$A1679,$U$84:$U$110)</f>
        <v>50</v>
      </c>
      <c r="K1679">
        <v>10</v>
      </c>
      <c r="L1679">
        <v>0.13850000000000001</v>
      </c>
      <c r="M1679">
        <f t="shared" si="82"/>
        <v>1.853081821</v>
      </c>
      <c r="N1679">
        <f t="shared" si="83"/>
        <v>2248.2700501464601</v>
      </c>
    </row>
    <row r="1680" spans="1:14" x14ac:dyDescent="0.3">
      <c r="A1680" t="str">
        <f t="shared" si="81"/>
        <v>주차장노외</v>
      </c>
      <c r="B1680" t="s">
        <v>22</v>
      </c>
      <c r="C1680" t="s">
        <v>23</v>
      </c>
      <c r="D1680" t="s">
        <v>13</v>
      </c>
      <c r="E1680" t="s">
        <v>13</v>
      </c>
      <c r="F1680" t="s">
        <v>128</v>
      </c>
      <c r="G1680" t="s">
        <v>129</v>
      </c>
      <c r="H1680" t="s">
        <v>130</v>
      </c>
      <c r="I1680" s="2">
        <v>162.95778670000001</v>
      </c>
      <c r="J1680" s="2">
        <f>SUMIF($R$84:$R$110,$A1680,$U$84:$U$110)</f>
        <v>50</v>
      </c>
      <c r="K1680">
        <v>10</v>
      </c>
      <c r="L1680">
        <v>0.13850000000000001</v>
      </c>
      <c r="M1680">
        <f t="shared" si="82"/>
        <v>8.1478893350000003</v>
      </c>
      <c r="N1680">
        <f t="shared" si="83"/>
        <v>9885.5082145821016</v>
      </c>
    </row>
    <row r="1681" spans="1:14" x14ac:dyDescent="0.3">
      <c r="A1681" t="str">
        <f t="shared" si="81"/>
        <v>주차장노외</v>
      </c>
      <c r="B1681" t="s">
        <v>22</v>
      </c>
      <c r="C1681" t="s">
        <v>23</v>
      </c>
      <c r="D1681" t="s">
        <v>13</v>
      </c>
      <c r="E1681" t="s">
        <v>13</v>
      </c>
      <c r="F1681" t="s">
        <v>128</v>
      </c>
      <c r="G1681" t="s">
        <v>129</v>
      </c>
      <c r="H1681" t="s">
        <v>130</v>
      </c>
      <c r="I1681" s="2">
        <v>136.8985289</v>
      </c>
      <c r="J1681" s="2">
        <f>SUMIF($R$84:$R$110,$A1681,$U$84:$U$110)</f>
        <v>50</v>
      </c>
      <c r="K1681">
        <v>10</v>
      </c>
      <c r="L1681">
        <v>0.13850000000000001</v>
      </c>
      <c r="M1681">
        <f t="shared" si="82"/>
        <v>6.8449264450000005</v>
      </c>
      <c r="N1681">
        <f t="shared" si="83"/>
        <v>8304.6754586607021</v>
      </c>
    </row>
    <row r="1682" spans="1:14" x14ac:dyDescent="0.3">
      <c r="A1682" t="str">
        <f t="shared" si="81"/>
        <v>주차장노외</v>
      </c>
      <c r="B1682" t="s">
        <v>22</v>
      </c>
      <c r="C1682" t="s">
        <v>23</v>
      </c>
      <c r="D1682" t="s">
        <v>13</v>
      </c>
      <c r="E1682" t="s">
        <v>13</v>
      </c>
      <c r="F1682" t="s">
        <v>128</v>
      </c>
      <c r="G1682" t="s">
        <v>129</v>
      </c>
      <c r="H1682" t="s">
        <v>130</v>
      </c>
      <c r="I1682" s="2">
        <v>56.931683100000001</v>
      </c>
      <c r="J1682" s="2">
        <f>SUMIF($R$84:$R$110,$A1682,$U$84:$U$110)</f>
        <v>50</v>
      </c>
      <c r="K1682">
        <v>10</v>
      </c>
      <c r="L1682">
        <v>0.13850000000000001</v>
      </c>
      <c r="M1682">
        <f t="shared" si="82"/>
        <v>2.8465841550000004</v>
      </c>
      <c r="N1682">
        <f t="shared" si="83"/>
        <v>3453.646691895301</v>
      </c>
    </row>
    <row r="1683" spans="1:14" x14ac:dyDescent="0.3">
      <c r="A1683" t="str">
        <f t="shared" si="81"/>
        <v>주차장노외</v>
      </c>
      <c r="B1683" t="s">
        <v>22</v>
      </c>
      <c r="C1683" t="s">
        <v>23</v>
      </c>
      <c r="D1683" t="s">
        <v>13</v>
      </c>
      <c r="E1683" t="s">
        <v>13</v>
      </c>
      <c r="F1683" t="s">
        <v>128</v>
      </c>
      <c r="G1683" t="s">
        <v>129</v>
      </c>
      <c r="H1683" t="s">
        <v>130</v>
      </c>
      <c r="I1683" s="2">
        <v>86.593367049999998</v>
      </c>
      <c r="J1683" s="2">
        <f>SUMIF($R$84:$R$110,$A1683,$U$84:$U$110)</f>
        <v>50</v>
      </c>
      <c r="K1683">
        <v>10</v>
      </c>
      <c r="L1683">
        <v>0.13850000000000001</v>
      </c>
      <c r="M1683">
        <f t="shared" si="82"/>
        <v>4.3296683524999997</v>
      </c>
      <c r="N1683">
        <f t="shared" si="83"/>
        <v>5253.0134253541501</v>
      </c>
    </row>
    <row r="1684" spans="1:14" x14ac:dyDescent="0.3">
      <c r="A1684" t="str">
        <f t="shared" si="81"/>
        <v>주차장노외</v>
      </c>
      <c r="B1684" t="s">
        <v>22</v>
      </c>
      <c r="C1684" t="s">
        <v>23</v>
      </c>
      <c r="D1684" t="s">
        <v>13</v>
      </c>
      <c r="E1684" t="s">
        <v>13</v>
      </c>
      <c r="F1684" t="s">
        <v>128</v>
      </c>
      <c r="G1684" t="s">
        <v>129</v>
      </c>
      <c r="H1684" t="s">
        <v>130</v>
      </c>
      <c r="I1684" s="2">
        <v>11.118519320000001</v>
      </c>
      <c r="J1684" s="2">
        <f>SUMIF($R$84:$R$110,$A1684,$U$84:$U$110)</f>
        <v>50</v>
      </c>
      <c r="K1684">
        <v>10</v>
      </c>
      <c r="L1684">
        <v>0.13850000000000001</v>
      </c>
      <c r="M1684">
        <f t="shared" si="82"/>
        <v>0.5559259660000001</v>
      </c>
      <c r="N1684">
        <f t="shared" si="83"/>
        <v>674.48273750916019</v>
      </c>
    </row>
    <row r="1685" spans="1:14" x14ac:dyDescent="0.3">
      <c r="A1685" t="str">
        <f t="shared" si="81"/>
        <v>주차장노외</v>
      </c>
      <c r="B1685" t="s">
        <v>22</v>
      </c>
      <c r="C1685" t="s">
        <v>23</v>
      </c>
      <c r="D1685" t="s">
        <v>13</v>
      </c>
      <c r="E1685" t="s">
        <v>13</v>
      </c>
      <c r="F1685" t="s">
        <v>128</v>
      </c>
      <c r="G1685" t="s">
        <v>129</v>
      </c>
      <c r="H1685" t="s">
        <v>130</v>
      </c>
      <c r="I1685" s="2">
        <v>10.384166929999999</v>
      </c>
      <c r="J1685" s="2">
        <f>SUMIF($R$84:$R$110,$A1685,$U$84:$U$110)</f>
        <v>50</v>
      </c>
      <c r="K1685">
        <v>10</v>
      </c>
      <c r="L1685">
        <v>0.13850000000000001</v>
      </c>
      <c r="M1685">
        <f t="shared" si="82"/>
        <v>0.51920834650000003</v>
      </c>
      <c r="N1685">
        <f t="shared" si="83"/>
        <v>629.93471847459011</v>
      </c>
    </row>
    <row r="1686" spans="1:14" x14ac:dyDescent="0.3">
      <c r="A1686" t="str">
        <f t="shared" si="81"/>
        <v>주차장노외</v>
      </c>
      <c r="B1686" t="s">
        <v>22</v>
      </c>
      <c r="C1686" t="s">
        <v>23</v>
      </c>
      <c r="D1686" t="s">
        <v>13</v>
      </c>
      <c r="E1686" t="s">
        <v>13</v>
      </c>
      <c r="F1686" t="s">
        <v>128</v>
      </c>
      <c r="G1686" t="s">
        <v>129</v>
      </c>
      <c r="H1686" t="s">
        <v>130</v>
      </c>
      <c r="I1686" s="2">
        <v>158.90696299999999</v>
      </c>
      <c r="J1686" s="2">
        <f>SUMIF($R$84:$R$110,$A1686,$U$84:$U$110)</f>
        <v>50</v>
      </c>
      <c r="K1686">
        <v>10</v>
      </c>
      <c r="L1686">
        <v>0.13850000000000001</v>
      </c>
      <c r="M1686">
        <f t="shared" si="82"/>
        <v>7.9453481500000001</v>
      </c>
      <c r="N1686">
        <f t="shared" si="83"/>
        <v>9639.7730964690018</v>
      </c>
    </row>
    <row r="1687" spans="1:14" x14ac:dyDescent="0.3">
      <c r="A1687" t="str">
        <f t="shared" si="81"/>
        <v>주차장노외</v>
      </c>
      <c r="B1687" t="s">
        <v>22</v>
      </c>
      <c r="C1687" t="s">
        <v>23</v>
      </c>
      <c r="D1687" t="s">
        <v>13</v>
      </c>
      <c r="E1687" t="s">
        <v>13</v>
      </c>
      <c r="F1687" t="s">
        <v>128</v>
      </c>
      <c r="G1687" t="s">
        <v>129</v>
      </c>
      <c r="H1687" t="s">
        <v>130</v>
      </c>
      <c r="I1687" s="2">
        <v>161.2935602</v>
      </c>
      <c r="J1687" s="2">
        <f>SUMIF($R$84:$R$110,$A1687,$U$84:$U$110)</f>
        <v>50</v>
      </c>
      <c r="K1687">
        <v>10</v>
      </c>
      <c r="L1687">
        <v>0.13850000000000001</v>
      </c>
      <c r="M1687">
        <f t="shared" si="82"/>
        <v>8.0646780099999997</v>
      </c>
      <c r="N1687">
        <f t="shared" si="83"/>
        <v>9784.5512424125991</v>
      </c>
    </row>
    <row r="1688" spans="1:14" x14ac:dyDescent="0.3">
      <c r="A1688" t="str">
        <f t="shared" si="81"/>
        <v>주차장노외</v>
      </c>
      <c r="B1688" t="s">
        <v>22</v>
      </c>
      <c r="C1688" t="s">
        <v>23</v>
      </c>
      <c r="D1688" t="s">
        <v>13</v>
      </c>
      <c r="E1688" t="s">
        <v>13</v>
      </c>
      <c r="F1688" t="s">
        <v>128</v>
      </c>
      <c r="G1688" t="s">
        <v>129</v>
      </c>
      <c r="H1688" t="s">
        <v>130</v>
      </c>
      <c r="I1688" s="2">
        <v>40.27385915</v>
      </c>
      <c r="J1688" s="2">
        <f>SUMIF($R$84:$R$110,$A1688,$U$84:$U$110)</f>
        <v>50</v>
      </c>
      <c r="K1688">
        <v>10</v>
      </c>
      <c r="L1688">
        <v>0.13850000000000001</v>
      </c>
      <c r="M1688">
        <f t="shared" si="82"/>
        <v>2.0136929575</v>
      </c>
      <c r="N1688">
        <f t="shared" si="83"/>
        <v>2443.1331176164499</v>
      </c>
    </row>
    <row r="1689" spans="1:14" x14ac:dyDescent="0.3">
      <c r="A1689" t="str">
        <f t="shared" si="81"/>
        <v>주차장노외</v>
      </c>
      <c r="B1689" t="s">
        <v>22</v>
      </c>
      <c r="C1689" t="s">
        <v>23</v>
      </c>
      <c r="D1689" t="s">
        <v>13</v>
      </c>
      <c r="E1689" t="s">
        <v>13</v>
      </c>
      <c r="F1689" t="s">
        <v>128</v>
      </c>
      <c r="G1689" t="s">
        <v>129</v>
      </c>
      <c r="H1689" t="s">
        <v>130</v>
      </c>
      <c r="I1689" s="2">
        <v>65.528811250000004</v>
      </c>
      <c r="J1689" s="2">
        <f>SUMIF($R$84:$R$110,$A1689,$U$84:$U$110)</f>
        <v>50</v>
      </c>
      <c r="K1689">
        <v>10</v>
      </c>
      <c r="L1689">
        <v>0.13850000000000001</v>
      </c>
      <c r="M1689">
        <f t="shared" si="82"/>
        <v>3.2764405625000004</v>
      </c>
      <c r="N1689">
        <f t="shared" si="83"/>
        <v>3975.174276858751</v>
      </c>
    </row>
    <row r="1690" spans="1:14" x14ac:dyDescent="0.3">
      <c r="A1690" t="str">
        <f t="shared" si="81"/>
        <v>주차장노외</v>
      </c>
      <c r="B1690" t="s">
        <v>22</v>
      </c>
      <c r="C1690" t="s">
        <v>23</v>
      </c>
      <c r="D1690" t="s">
        <v>13</v>
      </c>
      <c r="E1690" t="s">
        <v>13</v>
      </c>
      <c r="F1690" t="s">
        <v>128</v>
      </c>
      <c r="G1690" t="s">
        <v>129</v>
      </c>
      <c r="H1690" t="s">
        <v>130</v>
      </c>
      <c r="I1690" s="2">
        <v>41.827384539999997</v>
      </c>
      <c r="J1690" s="2">
        <f>SUMIF($R$84:$R$110,$A1690,$U$84:$U$110)</f>
        <v>50</v>
      </c>
      <c r="K1690">
        <v>10</v>
      </c>
      <c r="L1690">
        <v>0.13850000000000001</v>
      </c>
      <c r="M1690">
        <f t="shared" si="82"/>
        <v>2.0913692269999999</v>
      </c>
      <c r="N1690">
        <f t="shared" si="83"/>
        <v>2537.3746283500204</v>
      </c>
    </row>
    <row r="1691" spans="1:14" x14ac:dyDescent="0.3">
      <c r="A1691" t="str">
        <f t="shared" si="81"/>
        <v>주차장노외</v>
      </c>
      <c r="B1691" t="s">
        <v>22</v>
      </c>
      <c r="C1691" t="s">
        <v>23</v>
      </c>
      <c r="D1691" t="s">
        <v>13</v>
      </c>
      <c r="E1691" t="s">
        <v>13</v>
      </c>
      <c r="F1691" t="s">
        <v>128</v>
      </c>
      <c r="G1691" t="s">
        <v>129</v>
      </c>
      <c r="H1691" t="s">
        <v>130</v>
      </c>
      <c r="I1691" s="2">
        <v>144.62551099999999</v>
      </c>
      <c r="J1691" s="2">
        <f>SUMIF($R$84:$R$110,$A1691,$U$84:$U$110)</f>
        <v>50</v>
      </c>
      <c r="K1691">
        <v>10</v>
      </c>
      <c r="L1691">
        <v>0.13850000000000001</v>
      </c>
      <c r="M1691">
        <f t="shared" si="82"/>
        <v>7.2312755499999994</v>
      </c>
      <c r="N1691">
        <f t="shared" si="83"/>
        <v>8773.4173737929996</v>
      </c>
    </row>
    <row r="1692" spans="1:14" x14ac:dyDescent="0.3">
      <c r="A1692" t="str">
        <f t="shared" si="81"/>
        <v>주차장노외</v>
      </c>
      <c r="B1692" t="s">
        <v>22</v>
      </c>
      <c r="C1692" t="s">
        <v>23</v>
      </c>
      <c r="D1692" t="s">
        <v>13</v>
      </c>
      <c r="E1692" t="s">
        <v>13</v>
      </c>
      <c r="F1692" t="s">
        <v>128</v>
      </c>
      <c r="G1692" t="s">
        <v>129</v>
      </c>
      <c r="H1692" t="s">
        <v>130</v>
      </c>
      <c r="I1692" s="2">
        <v>56.0412569</v>
      </c>
      <c r="J1692" s="2">
        <f>SUMIF($R$84:$R$110,$A1692,$U$84:$U$110)</f>
        <v>50</v>
      </c>
      <c r="K1692">
        <v>10</v>
      </c>
      <c r="L1692">
        <v>0.13850000000000001</v>
      </c>
      <c r="M1692">
        <f t="shared" si="82"/>
        <v>2.802062845</v>
      </c>
      <c r="N1692">
        <f t="shared" si="83"/>
        <v>3399.6307673247002</v>
      </c>
    </row>
    <row r="1693" spans="1:14" x14ac:dyDescent="0.3">
      <c r="A1693" t="str">
        <f t="shared" si="81"/>
        <v>주차장노외</v>
      </c>
      <c r="B1693" t="s">
        <v>22</v>
      </c>
      <c r="C1693" t="s">
        <v>23</v>
      </c>
      <c r="D1693" t="s">
        <v>13</v>
      </c>
      <c r="E1693" t="s">
        <v>13</v>
      </c>
      <c r="F1693" t="s">
        <v>128</v>
      </c>
      <c r="G1693" t="s">
        <v>129</v>
      </c>
      <c r="H1693" t="s">
        <v>130</v>
      </c>
      <c r="I1693" s="2">
        <v>105.6544536</v>
      </c>
      <c r="J1693" s="2">
        <f>SUMIF($R$84:$R$110,$A1693,$U$84:$U$110)</f>
        <v>50</v>
      </c>
      <c r="K1693">
        <v>10</v>
      </c>
      <c r="L1693">
        <v>0.13850000000000001</v>
      </c>
      <c r="M1693">
        <f t="shared" si="82"/>
        <v>5.28272268</v>
      </c>
      <c r="N1693">
        <f t="shared" si="83"/>
        <v>6409.3161187368005</v>
      </c>
    </row>
    <row r="1694" spans="1:14" x14ac:dyDescent="0.3">
      <c r="A1694" t="str">
        <f t="shared" si="81"/>
        <v>주차장노외</v>
      </c>
      <c r="B1694" t="s">
        <v>22</v>
      </c>
      <c r="C1694" t="s">
        <v>23</v>
      </c>
      <c r="D1694" t="s">
        <v>13</v>
      </c>
      <c r="E1694" t="s">
        <v>13</v>
      </c>
      <c r="F1694" t="s">
        <v>128</v>
      </c>
      <c r="G1694" t="s">
        <v>129</v>
      </c>
      <c r="H1694" t="s">
        <v>130</v>
      </c>
      <c r="I1694" s="2">
        <v>209.4114562</v>
      </c>
      <c r="J1694" s="2">
        <f>SUMIF($R$84:$R$110,$A1694,$U$84:$U$110)</f>
        <v>50</v>
      </c>
      <c r="K1694">
        <v>10</v>
      </c>
      <c r="L1694">
        <v>0.13850000000000001</v>
      </c>
      <c r="M1694">
        <f t="shared" si="82"/>
        <v>10.47057281</v>
      </c>
      <c r="N1694">
        <f t="shared" si="83"/>
        <v>12703.527167460601</v>
      </c>
    </row>
    <row r="1695" spans="1:14" x14ac:dyDescent="0.3">
      <c r="A1695" t="str">
        <f t="shared" si="81"/>
        <v>주차장노외</v>
      </c>
      <c r="B1695" t="s">
        <v>22</v>
      </c>
      <c r="C1695" t="s">
        <v>23</v>
      </c>
      <c r="D1695" t="s">
        <v>13</v>
      </c>
      <c r="E1695" t="s">
        <v>13</v>
      </c>
      <c r="F1695" t="s">
        <v>128</v>
      </c>
      <c r="G1695" t="s">
        <v>129</v>
      </c>
      <c r="H1695" t="s">
        <v>130</v>
      </c>
      <c r="I1695" s="2">
        <v>154.0622554</v>
      </c>
      <c r="J1695" s="2">
        <f>SUMIF($R$84:$R$110,$A1695,$U$84:$U$110)</f>
        <v>50</v>
      </c>
      <c r="K1695">
        <v>10</v>
      </c>
      <c r="L1695">
        <v>0.13850000000000001</v>
      </c>
      <c r="M1695">
        <f t="shared" si="82"/>
        <v>7.7031127700000006</v>
      </c>
      <c r="N1695">
        <f t="shared" si="83"/>
        <v>9345.8785993302026</v>
      </c>
    </row>
    <row r="1696" spans="1:14" x14ac:dyDescent="0.3">
      <c r="A1696" t="str">
        <f t="shared" si="81"/>
        <v>주차장노외</v>
      </c>
      <c r="B1696" t="s">
        <v>22</v>
      </c>
      <c r="C1696" t="s">
        <v>23</v>
      </c>
      <c r="D1696" t="s">
        <v>13</v>
      </c>
      <c r="E1696" t="s">
        <v>13</v>
      </c>
      <c r="F1696" t="s">
        <v>128</v>
      </c>
      <c r="G1696" t="s">
        <v>129</v>
      </c>
      <c r="H1696" t="s">
        <v>130</v>
      </c>
      <c r="I1696" s="2">
        <v>20.06535667</v>
      </c>
      <c r="J1696" s="2">
        <f>SUMIF($R$84:$R$110,$A1696,$U$84:$U$110)</f>
        <v>50</v>
      </c>
      <c r="K1696">
        <v>10</v>
      </c>
      <c r="L1696">
        <v>0.13850000000000001</v>
      </c>
      <c r="M1696">
        <f t="shared" si="82"/>
        <v>1.0032678335</v>
      </c>
      <c r="N1696">
        <f t="shared" si="83"/>
        <v>1217.2247316722101</v>
      </c>
    </row>
    <row r="1697" spans="1:14" x14ac:dyDescent="0.3">
      <c r="A1697" t="str">
        <f t="shared" si="81"/>
        <v>주차장노외</v>
      </c>
      <c r="B1697" t="s">
        <v>22</v>
      </c>
      <c r="C1697" t="s">
        <v>23</v>
      </c>
      <c r="D1697" t="s">
        <v>13</v>
      </c>
      <c r="E1697" t="s">
        <v>13</v>
      </c>
      <c r="F1697" t="s">
        <v>128</v>
      </c>
      <c r="G1697" t="s">
        <v>129</v>
      </c>
      <c r="H1697" t="s">
        <v>130</v>
      </c>
      <c r="I1697" s="2">
        <v>87.294897710000001</v>
      </c>
      <c r="J1697" s="2">
        <f>SUMIF($R$84:$R$110,$A1697,$U$84:$U$110)</f>
        <v>50</v>
      </c>
      <c r="K1697">
        <v>10</v>
      </c>
      <c r="L1697">
        <v>0.13850000000000001</v>
      </c>
      <c r="M1697">
        <f t="shared" si="82"/>
        <v>4.3647448855000004</v>
      </c>
      <c r="N1697">
        <f t="shared" si="83"/>
        <v>5295.5703797817314</v>
      </c>
    </row>
    <row r="1698" spans="1:14" x14ac:dyDescent="0.3">
      <c r="A1698" t="str">
        <f t="shared" si="81"/>
        <v>주차장노외</v>
      </c>
      <c r="B1698" t="s">
        <v>22</v>
      </c>
      <c r="C1698" t="s">
        <v>23</v>
      </c>
      <c r="D1698" t="s">
        <v>13</v>
      </c>
      <c r="E1698" t="s">
        <v>13</v>
      </c>
      <c r="F1698" t="s">
        <v>128</v>
      </c>
      <c r="G1698" t="s">
        <v>129</v>
      </c>
      <c r="H1698" t="s">
        <v>130</v>
      </c>
      <c r="I1698" s="2">
        <v>95.78454576</v>
      </c>
      <c r="J1698" s="2">
        <f>SUMIF($R$84:$R$110,$A1698,$U$84:$U$110)</f>
        <v>50</v>
      </c>
      <c r="K1698">
        <v>10</v>
      </c>
      <c r="L1698">
        <v>0.13850000000000001</v>
      </c>
      <c r="M1698">
        <f t="shared" si="82"/>
        <v>4.7892272880000002</v>
      </c>
      <c r="N1698">
        <f t="shared" si="83"/>
        <v>5810.5778994388811</v>
      </c>
    </row>
    <row r="1699" spans="1:14" x14ac:dyDescent="0.3">
      <c r="A1699" t="str">
        <f t="shared" si="81"/>
        <v>주차장노외</v>
      </c>
      <c r="B1699" t="s">
        <v>22</v>
      </c>
      <c r="C1699" t="s">
        <v>23</v>
      </c>
      <c r="D1699" t="s">
        <v>13</v>
      </c>
      <c r="E1699" t="s">
        <v>13</v>
      </c>
      <c r="F1699" t="s">
        <v>128</v>
      </c>
      <c r="G1699" t="s">
        <v>129</v>
      </c>
      <c r="H1699" t="s">
        <v>130</v>
      </c>
      <c r="I1699" s="2">
        <v>36.113696840000003</v>
      </c>
      <c r="J1699" s="2">
        <f>SUMIF($R$84:$R$110,$A1699,$U$84:$U$110)</f>
        <v>50</v>
      </c>
      <c r="K1699">
        <v>10</v>
      </c>
      <c r="L1699">
        <v>0.13850000000000001</v>
      </c>
      <c r="M1699">
        <f t="shared" si="82"/>
        <v>1.8056848420000002</v>
      </c>
      <c r="N1699">
        <f t="shared" si="83"/>
        <v>2190.7651914049206</v>
      </c>
    </row>
    <row r="1700" spans="1:14" x14ac:dyDescent="0.3">
      <c r="A1700" t="str">
        <f t="shared" si="81"/>
        <v>주차장노외</v>
      </c>
      <c r="B1700" t="s">
        <v>22</v>
      </c>
      <c r="C1700" t="s">
        <v>23</v>
      </c>
      <c r="D1700" t="s">
        <v>13</v>
      </c>
      <c r="E1700" t="s">
        <v>13</v>
      </c>
      <c r="F1700" t="s">
        <v>128</v>
      </c>
      <c r="G1700" t="s">
        <v>129</v>
      </c>
      <c r="H1700" t="s">
        <v>130</v>
      </c>
      <c r="I1700" s="2">
        <v>26.094098420000002</v>
      </c>
      <c r="J1700" s="2">
        <f>SUMIF($R$84:$R$110,$A1700,$U$84:$U$110)</f>
        <v>50</v>
      </c>
      <c r="K1700">
        <v>10</v>
      </c>
      <c r="L1700">
        <v>0.13850000000000001</v>
      </c>
      <c r="M1700">
        <f t="shared" si="82"/>
        <v>1.3047049210000001</v>
      </c>
      <c r="N1700">
        <f t="shared" si="83"/>
        <v>1582.9462924524603</v>
      </c>
    </row>
    <row r="1701" spans="1:14" x14ac:dyDescent="0.3">
      <c r="A1701" t="str">
        <f t="shared" si="81"/>
        <v>주차장노외</v>
      </c>
      <c r="B1701" t="s">
        <v>22</v>
      </c>
      <c r="C1701" t="s">
        <v>23</v>
      </c>
      <c r="D1701" t="s">
        <v>13</v>
      </c>
      <c r="E1701" t="s">
        <v>13</v>
      </c>
      <c r="F1701" t="s">
        <v>128</v>
      </c>
      <c r="G1701" t="s">
        <v>129</v>
      </c>
      <c r="H1701" t="s">
        <v>130</v>
      </c>
      <c r="I1701" s="2">
        <v>235.7477858</v>
      </c>
      <c r="J1701" s="2">
        <f>SUMIF($R$84:$R$110,$A1701,$U$84:$U$110)</f>
        <v>50</v>
      </c>
      <c r="K1701">
        <v>10</v>
      </c>
      <c r="L1701">
        <v>0.13850000000000001</v>
      </c>
      <c r="M1701">
        <f t="shared" si="82"/>
        <v>11.78738929</v>
      </c>
      <c r="N1701">
        <f t="shared" si="83"/>
        <v>14301.167929985402</v>
      </c>
    </row>
    <row r="1702" spans="1:14" x14ac:dyDescent="0.3">
      <c r="A1702" t="str">
        <f t="shared" si="81"/>
        <v>주차장노외</v>
      </c>
      <c r="B1702" t="s">
        <v>22</v>
      </c>
      <c r="C1702" t="s">
        <v>23</v>
      </c>
      <c r="D1702" t="s">
        <v>13</v>
      </c>
      <c r="E1702" t="s">
        <v>13</v>
      </c>
      <c r="F1702" t="s">
        <v>128</v>
      </c>
      <c r="G1702" t="s">
        <v>129</v>
      </c>
      <c r="H1702" t="s">
        <v>130</v>
      </c>
      <c r="I1702" s="2">
        <v>37.944296250000001</v>
      </c>
      <c r="J1702" s="2">
        <f>SUMIF($R$84:$R$110,$A1702,$U$84:$U$110)</f>
        <v>50</v>
      </c>
      <c r="K1702">
        <v>10</v>
      </c>
      <c r="L1702">
        <v>0.13850000000000001</v>
      </c>
      <c r="M1702">
        <f t="shared" si="82"/>
        <v>1.8972148125000001</v>
      </c>
      <c r="N1702">
        <f t="shared" si="83"/>
        <v>2301.8148434137506</v>
      </c>
    </row>
    <row r="1703" spans="1:14" x14ac:dyDescent="0.3">
      <c r="A1703" t="str">
        <f t="shared" si="81"/>
        <v>주차장노외</v>
      </c>
      <c r="B1703" t="s">
        <v>22</v>
      </c>
      <c r="C1703" t="s">
        <v>23</v>
      </c>
      <c r="D1703" t="s">
        <v>13</v>
      </c>
      <c r="E1703" t="s">
        <v>13</v>
      </c>
      <c r="F1703" t="s">
        <v>128</v>
      </c>
      <c r="G1703" t="s">
        <v>129</v>
      </c>
      <c r="H1703" t="s">
        <v>130</v>
      </c>
      <c r="I1703" s="2">
        <v>16.723031840000001</v>
      </c>
      <c r="J1703" s="2">
        <f>SUMIF($R$84:$R$110,$A1703,$U$84:$U$110)</f>
        <v>50</v>
      </c>
      <c r="K1703">
        <v>10</v>
      </c>
      <c r="L1703">
        <v>0.13850000000000001</v>
      </c>
      <c r="M1703">
        <f t="shared" si="82"/>
        <v>0.83615159200000011</v>
      </c>
      <c r="N1703">
        <f t="shared" si="83"/>
        <v>1014.4692805099202</v>
      </c>
    </row>
    <row r="1704" spans="1:14" x14ac:dyDescent="0.3">
      <c r="A1704" t="str">
        <f t="shared" si="81"/>
        <v>주차장노외</v>
      </c>
      <c r="B1704" t="s">
        <v>22</v>
      </c>
      <c r="C1704" t="s">
        <v>23</v>
      </c>
      <c r="D1704" t="s">
        <v>13</v>
      </c>
      <c r="E1704" t="s">
        <v>13</v>
      </c>
      <c r="F1704" t="s">
        <v>128</v>
      </c>
      <c r="G1704" t="s">
        <v>129</v>
      </c>
      <c r="H1704" t="s">
        <v>130</v>
      </c>
      <c r="I1704" s="2">
        <v>63.901649929999998</v>
      </c>
      <c r="J1704" s="2">
        <f>SUMIF($R$84:$R$110,$A1704,$U$84:$U$110)</f>
        <v>50</v>
      </c>
      <c r="K1704">
        <v>10</v>
      </c>
      <c r="L1704">
        <v>0.13850000000000001</v>
      </c>
      <c r="M1704">
        <f t="shared" si="82"/>
        <v>3.1950824965</v>
      </c>
      <c r="N1704">
        <f t="shared" si="83"/>
        <v>3876.4657897035904</v>
      </c>
    </row>
    <row r="1705" spans="1:14" x14ac:dyDescent="0.3">
      <c r="A1705" t="str">
        <f t="shared" si="81"/>
        <v>주차장노외</v>
      </c>
      <c r="B1705" t="s">
        <v>22</v>
      </c>
      <c r="C1705" t="s">
        <v>23</v>
      </c>
      <c r="D1705" t="s">
        <v>13</v>
      </c>
      <c r="E1705" t="s">
        <v>13</v>
      </c>
      <c r="F1705" t="s">
        <v>128</v>
      </c>
      <c r="G1705" t="s">
        <v>129</v>
      </c>
      <c r="H1705" t="s">
        <v>130</v>
      </c>
      <c r="I1705" s="2">
        <v>15.100587559999999</v>
      </c>
      <c r="J1705" s="2">
        <f>SUMIF($R$84:$R$110,$A1705,$U$84:$U$110)</f>
        <v>50</v>
      </c>
      <c r="K1705">
        <v>10</v>
      </c>
      <c r="L1705">
        <v>0.13850000000000001</v>
      </c>
      <c r="M1705">
        <f t="shared" si="82"/>
        <v>0.75502937800000003</v>
      </c>
      <c r="N1705">
        <f t="shared" si="83"/>
        <v>916.04694315228005</v>
      </c>
    </row>
    <row r="1706" spans="1:14" x14ac:dyDescent="0.3">
      <c r="A1706" t="str">
        <f t="shared" si="81"/>
        <v>주차장노외</v>
      </c>
      <c r="B1706" t="s">
        <v>22</v>
      </c>
      <c r="C1706" t="s">
        <v>23</v>
      </c>
      <c r="D1706" t="s">
        <v>13</v>
      </c>
      <c r="E1706" t="s">
        <v>13</v>
      </c>
      <c r="F1706" t="s">
        <v>128</v>
      </c>
      <c r="G1706" t="s">
        <v>129</v>
      </c>
      <c r="H1706" t="s">
        <v>130</v>
      </c>
      <c r="I1706" s="2">
        <v>57.748435790000002</v>
      </c>
      <c r="J1706" s="2">
        <f>SUMIF($R$84:$R$110,$A1706,$U$84:$U$110)</f>
        <v>50</v>
      </c>
      <c r="K1706">
        <v>10</v>
      </c>
      <c r="L1706">
        <v>0.13850000000000001</v>
      </c>
      <c r="M1706">
        <f t="shared" si="82"/>
        <v>2.8874217895000003</v>
      </c>
      <c r="N1706">
        <f t="shared" si="83"/>
        <v>3503.1933603287707</v>
      </c>
    </row>
    <row r="1707" spans="1:14" x14ac:dyDescent="0.3">
      <c r="A1707" t="str">
        <f t="shared" si="81"/>
        <v>주차장노외</v>
      </c>
      <c r="B1707" t="s">
        <v>22</v>
      </c>
      <c r="C1707" t="s">
        <v>23</v>
      </c>
      <c r="D1707" t="s">
        <v>13</v>
      </c>
      <c r="E1707" t="s">
        <v>13</v>
      </c>
      <c r="F1707" t="s">
        <v>128</v>
      </c>
      <c r="G1707" t="s">
        <v>129</v>
      </c>
      <c r="H1707" t="s">
        <v>130</v>
      </c>
      <c r="I1707" s="2">
        <v>33.936360890000003</v>
      </c>
      <c r="J1707" s="2">
        <f>SUMIF($R$84:$R$110,$A1707,$U$84:$U$110)</f>
        <v>50</v>
      </c>
      <c r="K1707">
        <v>10</v>
      </c>
      <c r="L1707">
        <v>0.13850000000000001</v>
      </c>
      <c r="M1707">
        <f t="shared" si="82"/>
        <v>1.6968180445000003</v>
      </c>
      <c r="N1707">
        <f t="shared" si="83"/>
        <v>2058.6814606700705</v>
      </c>
    </row>
    <row r="1708" spans="1:14" x14ac:dyDescent="0.3">
      <c r="A1708" t="str">
        <f t="shared" si="81"/>
        <v>주차장노외</v>
      </c>
      <c r="B1708" t="s">
        <v>22</v>
      </c>
      <c r="C1708" t="s">
        <v>23</v>
      </c>
      <c r="D1708" t="s">
        <v>13</v>
      </c>
      <c r="E1708" t="s">
        <v>13</v>
      </c>
      <c r="F1708" t="s">
        <v>128</v>
      </c>
      <c r="G1708" t="s">
        <v>129</v>
      </c>
      <c r="H1708" t="s">
        <v>130</v>
      </c>
      <c r="I1708" s="2">
        <v>25.804198360000001</v>
      </c>
      <c r="J1708" s="2">
        <f>SUMIF($R$84:$R$110,$A1708,$U$84:$U$110)</f>
        <v>50</v>
      </c>
      <c r="K1708">
        <v>10</v>
      </c>
      <c r="L1708">
        <v>0.13850000000000001</v>
      </c>
      <c r="M1708">
        <f t="shared" si="82"/>
        <v>1.2902099180000002</v>
      </c>
      <c r="N1708">
        <f t="shared" si="83"/>
        <v>1565.3600851126805</v>
      </c>
    </row>
    <row r="1709" spans="1:14" x14ac:dyDescent="0.3">
      <c r="A1709" t="str">
        <f t="shared" si="81"/>
        <v>건물평면</v>
      </c>
      <c r="B1709" t="s">
        <v>11</v>
      </c>
      <c r="C1709" t="s">
        <v>17</v>
      </c>
      <c r="D1709" t="s">
        <v>13</v>
      </c>
      <c r="E1709" t="s">
        <v>13</v>
      </c>
      <c r="F1709" t="s">
        <v>128</v>
      </c>
      <c r="G1709" t="s">
        <v>129</v>
      </c>
      <c r="H1709" t="s">
        <v>130</v>
      </c>
      <c r="I1709" s="2">
        <v>1186.1606240000001</v>
      </c>
      <c r="J1709" s="2">
        <f>SUMIF($R$84:$R$110,$A1709,$U$84:$U$110)</f>
        <v>24.14</v>
      </c>
      <c r="K1709">
        <v>6.6</v>
      </c>
      <c r="L1709">
        <v>0.13850000000000001</v>
      </c>
      <c r="M1709">
        <f t="shared" si="82"/>
        <v>43.384723429333334</v>
      </c>
      <c r="N1709">
        <f t="shared" si="83"/>
        <v>52636.949547872966</v>
      </c>
    </row>
    <row r="1710" spans="1:14" x14ac:dyDescent="0.3">
      <c r="A1710" t="str">
        <f t="shared" si="81"/>
        <v>건물복합</v>
      </c>
      <c r="B1710" t="s">
        <v>11</v>
      </c>
      <c r="C1710" t="s">
        <v>18</v>
      </c>
      <c r="D1710" t="s">
        <v>13</v>
      </c>
      <c r="E1710" t="s">
        <v>13</v>
      </c>
      <c r="F1710" t="s">
        <v>128</v>
      </c>
      <c r="G1710" t="s">
        <v>129</v>
      </c>
      <c r="H1710" t="s">
        <v>130</v>
      </c>
      <c r="I1710" s="2">
        <v>2218.4371160000001</v>
      </c>
      <c r="J1710" s="2">
        <f>SUMIF($R$84:$R$110,$A1710,$U$84:$U$110)</f>
        <v>16.47</v>
      </c>
      <c r="K1710">
        <v>6.6</v>
      </c>
      <c r="L1710">
        <v>0.13850000000000001</v>
      </c>
      <c r="M1710">
        <f t="shared" si="82"/>
        <v>55.360089849272725</v>
      </c>
      <c r="N1710">
        <f t="shared" si="83"/>
        <v>67166.182610528631</v>
      </c>
    </row>
    <row r="1711" spans="1:14" x14ac:dyDescent="0.3">
      <c r="A1711" t="str">
        <f t="shared" si="81"/>
        <v>건물평면</v>
      </c>
      <c r="B1711" t="s">
        <v>11</v>
      </c>
      <c r="C1711" t="s">
        <v>17</v>
      </c>
      <c r="D1711" t="s">
        <v>13</v>
      </c>
      <c r="E1711" t="s">
        <v>13</v>
      </c>
      <c r="F1711" t="s">
        <v>128</v>
      </c>
      <c r="G1711" t="s">
        <v>129</v>
      </c>
      <c r="H1711" t="s">
        <v>130</v>
      </c>
      <c r="I1711" s="2">
        <v>1016.467817</v>
      </c>
      <c r="J1711" s="2">
        <f>SUMIF($R$84:$R$110,$A1711,$U$84:$U$110)</f>
        <v>24.14</v>
      </c>
      <c r="K1711">
        <v>6.6</v>
      </c>
      <c r="L1711">
        <v>0.13850000000000001</v>
      </c>
      <c r="M1711">
        <f t="shared" si="82"/>
        <v>37.178080458151513</v>
      </c>
      <c r="N1711">
        <f t="shared" si="83"/>
        <v>45106.677896656904</v>
      </c>
    </row>
    <row r="1712" spans="1:14" x14ac:dyDescent="0.3">
      <c r="A1712" t="str">
        <f t="shared" si="81"/>
        <v>건물평면</v>
      </c>
      <c r="B1712" t="s">
        <v>11</v>
      </c>
      <c r="C1712" t="s">
        <v>17</v>
      </c>
      <c r="D1712" t="s">
        <v>13</v>
      </c>
      <c r="E1712" t="s">
        <v>13</v>
      </c>
      <c r="F1712" t="s">
        <v>128</v>
      </c>
      <c r="G1712" t="s">
        <v>129</v>
      </c>
      <c r="H1712" t="s">
        <v>130</v>
      </c>
      <c r="I1712" s="2">
        <v>1617.345902</v>
      </c>
      <c r="J1712" s="2">
        <f>SUMIF($R$84:$R$110,$A1712,$U$84:$U$110)</f>
        <v>24.14</v>
      </c>
      <c r="K1712">
        <v>6.6</v>
      </c>
      <c r="L1712">
        <v>0.13850000000000001</v>
      </c>
      <c r="M1712">
        <f t="shared" si="82"/>
        <v>59.155651627696976</v>
      </c>
      <c r="N1712">
        <f t="shared" si="83"/>
        <v>71771.185893819638</v>
      </c>
    </row>
    <row r="1713" spans="1:14" x14ac:dyDescent="0.3">
      <c r="A1713" t="str">
        <f t="shared" si="81"/>
        <v>건물평면</v>
      </c>
      <c r="B1713" t="s">
        <v>11</v>
      </c>
      <c r="C1713" t="s">
        <v>17</v>
      </c>
      <c r="D1713" t="s">
        <v>13</v>
      </c>
      <c r="E1713" t="s">
        <v>13</v>
      </c>
      <c r="F1713" t="s">
        <v>128</v>
      </c>
      <c r="G1713" t="s">
        <v>129</v>
      </c>
      <c r="H1713" t="s">
        <v>130</v>
      </c>
      <c r="I1713" s="2">
        <v>1928.9824450000001</v>
      </c>
      <c r="J1713" s="2">
        <f>SUMIF($R$84:$R$110,$A1713,$U$84:$U$110)</f>
        <v>24.14</v>
      </c>
      <c r="K1713">
        <v>6.6</v>
      </c>
      <c r="L1713">
        <v>0.13850000000000001</v>
      </c>
      <c r="M1713">
        <f t="shared" si="82"/>
        <v>70.553994276212123</v>
      </c>
      <c r="N1713">
        <f t="shared" si="83"/>
        <v>85600.339095557138</v>
      </c>
    </row>
    <row r="1714" spans="1:14" x14ac:dyDescent="0.3">
      <c r="A1714" t="str">
        <f t="shared" si="81"/>
        <v>건물평면</v>
      </c>
      <c r="B1714" t="s">
        <v>11</v>
      </c>
      <c r="C1714" t="s">
        <v>17</v>
      </c>
      <c r="D1714" t="s">
        <v>13</v>
      </c>
      <c r="E1714" t="s">
        <v>13</v>
      </c>
      <c r="F1714" t="s">
        <v>128</v>
      </c>
      <c r="G1714" t="s">
        <v>129</v>
      </c>
      <c r="H1714" t="s">
        <v>130</v>
      </c>
      <c r="I1714" s="2">
        <v>726.8566816</v>
      </c>
      <c r="J1714" s="2">
        <f>SUMIF($R$84:$R$110,$A1714,$U$84:$U$110)</f>
        <v>24.14</v>
      </c>
      <c r="K1714">
        <v>6.6</v>
      </c>
      <c r="L1714">
        <v>0.13850000000000001</v>
      </c>
      <c r="M1714">
        <f t="shared" si="82"/>
        <v>26.585333778521214</v>
      </c>
      <c r="N1714">
        <f t="shared" si="83"/>
        <v>32254.922060128651</v>
      </c>
    </row>
    <row r="1715" spans="1:14" x14ac:dyDescent="0.3">
      <c r="A1715" t="str">
        <f t="shared" si="81"/>
        <v>건물평면</v>
      </c>
      <c r="B1715" t="s">
        <v>11</v>
      </c>
      <c r="C1715" t="s">
        <v>17</v>
      </c>
      <c r="D1715" t="s">
        <v>13</v>
      </c>
      <c r="E1715" t="s">
        <v>13</v>
      </c>
      <c r="F1715" t="s">
        <v>128</v>
      </c>
      <c r="G1715" t="s">
        <v>129</v>
      </c>
      <c r="H1715" t="s">
        <v>130</v>
      </c>
      <c r="I1715" s="2">
        <v>417.29662450000001</v>
      </c>
      <c r="J1715" s="2">
        <f>SUMIF($R$84:$R$110,$A1715,$U$84:$U$110)</f>
        <v>24.14</v>
      </c>
      <c r="K1715">
        <v>6.6</v>
      </c>
      <c r="L1715">
        <v>0.13850000000000001</v>
      </c>
      <c r="M1715">
        <f t="shared" si="82"/>
        <v>15.26294017489394</v>
      </c>
      <c r="N1715">
        <f t="shared" si="83"/>
        <v>18517.914796591824</v>
      </c>
    </row>
    <row r="1716" spans="1:14" x14ac:dyDescent="0.3">
      <c r="A1716" t="str">
        <f t="shared" si="81"/>
        <v>건물평면</v>
      </c>
      <c r="B1716" t="s">
        <v>11</v>
      </c>
      <c r="C1716" t="s">
        <v>17</v>
      </c>
      <c r="D1716" t="s">
        <v>13</v>
      </c>
      <c r="E1716" t="s">
        <v>13</v>
      </c>
      <c r="F1716" t="s">
        <v>128</v>
      </c>
      <c r="G1716" t="s">
        <v>129</v>
      </c>
      <c r="H1716" t="s">
        <v>130</v>
      </c>
      <c r="I1716" s="2">
        <v>530.08493859999999</v>
      </c>
      <c r="J1716" s="2">
        <f>SUMIF($R$84:$R$110,$A1716,$U$84:$U$110)</f>
        <v>24.14</v>
      </c>
      <c r="K1716">
        <v>6.6</v>
      </c>
      <c r="L1716">
        <v>0.13850000000000001</v>
      </c>
      <c r="M1716">
        <f t="shared" si="82"/>
        <v>19.388258208793939</v>
      </c>
      <c r="N1716">
        <f t="shared" si="83"/>
        <v>23522.998154401335</v>
      </c>
    </row>
    <row r="1717" spans="1:14" x14ac:dyDescent="0.3">
      <c r="A1717" t="str">
        <f t="shared" si="81"/>
        <v>건물복합</v>
      </c>
      <c r="B1717" t="s">
        <v>11</v>
      </c>
      <c r="C1717" t="s">
        <v>18</v>
      </c>
      <c r="D1717" t="s">
        <v>13</v>
      </c>
      <c r="E1717" t="s">
        <v>13</v>
      </c>
      <c r="F1717" t="s">
        <v>128</v>
      </c>
      <c r="G1717" t="s">
        <v>129</v>
      </c>
      <c r="H1717" t="s">
        <v>130</v>
      </c>
      <c r="I1717" s="2">
        <v>1809.3545039999999</v>
      </c>
      <c r="J1717" s="2">
        <f>SUMIF($R$84:$R$110,$A1717,$U$84:$U$110)</f>
        <v>16.47</v>
      </c>
      <c r="K1717">
        <v>6.6</v>
      </c>
      <c r="L1717">
        <v>0.13850000000000001</v>
      </c>
      <c r="M1717">
        <f t="shared" si="82"/>
        <v>45.151619213454545</v>
      </c>
      <c r="N1717">
        <f t="shared" si="83"/>
        <v>54780.653526915863</v>
      </c>
    </row>
    <row r="1718" spans="1:14" x14ac:dyDescent="0.3">
      <c r="A1718" t="str">
        <f t="shared" si="81"/>
        <v>건물경사</v>
      </c>
      <c r="B1718" t="s">
        <v>11</v>
      </c>
      <c r="C1718" t="s">
        <v>12</v>
      </c>
      <c r="D1718" t="s">
        <v>13</v>
      </c>
      <c r="E1718" t="s">
        <v>13</v>
      </c>
      <c r="F1718" t="s">
        <v>128</v>
      </c>
      <c r="G1718" t="s">
        <v>129</v>
      </c>
      <c r="H1718" t="s">
        <v>130</v>
      </c>
      <c r="I1718" s="2">
        <v>868.34614009999996</v>
      </c>
      <c r="J1718" s="2">
        <f>SUMIF($R$84:$R$110,$A1718,$U$84:$U$110)</f>
        <v>33</v>
      </c>
      <c r="K1718">
        <v>6.6</v>
      </c>
      <c r="L1718">
        <v>0.13850000000000001</v>
      </c>
      <c r="M1718">
        <f t="shared" si="82"/>
        <v>43.417307005000005</v>
      </c>
      <c r="N1718">
        <f t="shared" si="83"/>
        <v>52676.481896886311</v>
      </c>
    </row>
    <row r="1719" spans="1:14" x14ac:dyDescent="0.3">
      <c r="A1719" t="str">
        <f t="shared" si="81"/>
        <v>건물복합</v>
      </c>
      <c r="B1719" t="s">
        <v>11</v>
      </c>
      <c r="C1719" t="s">
        <v>18</v>
      </c>
      <c r="D1719" t="s">
        <v>13</v>
      </c>
      <c r="E1719" t="s">
        <v>13</v>
      </c>
      <c r="F1719" t="s">
        <v>128</v>
      </c>
      <c r="G1719" t="s">
        <v>129</v>
      </c>
      <c r="H1719" t="s">
        <v>130</v>
      </c>
      <c r="I1719" s="2">
        <v>1539.050645</v>
      </c>
      <c r="J1719" s="2">
        <f>SUMIF($R$84:$R$110,$A1719,$U$84:$U$110)</f>
        <v>16.47</v>
      </c>
      <c r="K1719">
        <v>6.6</v>
      </c>
      <c r="L1719">
        <v>0.13850000000000001</v>
      </c>
      <c r="M1719">
        <f t="shared" si="82"/>
        <v>38.4063092775</v>
      </c>
      <c r="N1719">
        <f t="shared" si="83"/>
        <v>46596.838794019655</v>
      </c>
    </row>
    <row r="1720" spans="1:14" x14ac:dyDescent="0.3">
      <c r="A1720" t="str">
        <f t="shared" si="81"/>
        <v>건물복합</v>
      </c>
      <c r="B1720" t="s">
        <v>11</v>
      </c>
      <c r="C1720" t="s">
        <v>18</v>
      </c>
      <c r="D1720" t="s">
        <v>13</v>
      </c>
      <c r="E1720" t="s">
        <v>13</v>
      </c>
      <c r="F1720" t="s">
        <v>128</v>
      </c>
      <c r="G1720" t="s">
        <v>129</v>
      </c>
      <c r="H1720" t="s">
        <v>130</v>
      </c>
      <c r="I1720" s="2">
        <v>1285.0573999999999</v>
      </c>
      <c r="J1720" s="2">
        <f>SUMIF($R$84:$R$110,$A1720,$U$84:$U$110)</f>
        <v>16.47</v>
      </c>
      <c r="K1720">
        <v>6.6</v>
      </c>
      <c r="L1720">
        <v>0.13850000000000001</v>
      </c>
      <c r="M1720">
        <f t="shared" si="82"/>
        <v>32.068023299999993</v>
      </c>
      <c r="N1720">
        <f t="shared" si="83"/>
        <v>38906.849948957992</v>
      </c>
    </row>
    <row r="1721" spans="1:14" x14ac:dyDescent="0.3">
      <c r="A1721" t="str">
        <f t="shared" si="81"/>
        <v>건물경사</v>
      </c>
      <c r="B1721" t="s">
        <v>11</v>
      </c>
      <c r="C1721" t="s">
        <v>12</v>
      </c>
      <c r="D1721" t="s">
        <v>13</v>
      </c>
      <c r="E1721" t="s">
        <v>13</v>
      </c>
      <c r="F1721" t="s">
        <v>128</v>
      </c>
      <c r="G1721" t="s">
        <v>129</v>
      </c>
      <c r="H1721" t="s">
        <v>130</v>
      </c>
      <c r="I1721" s="2">
        <v>412.24332399999997</v>
      </c>
      <c r="J1721" s="2">
        <f>SUMIF($R$84:$R$110,$A1721,$U$84:$U$110)</f>
        <v>33</v>
      </c>
      <c r="K1721">
        <v>6.6</v>
      </c>
      <c r="L1721">
        <v>0.13850000000000001</v>
      </c>
      <c r="M1721">
        <f t="shared" si="82"/>
        <v>20.612166200000001</v>
      </c>
      <c r="N1721">
        <f t="shared" si="83"/>
        <v>25007.916763812002</v>
      </c>
    </row>
    <row r="1722" spans="1:14" x14ac:dyDescent="0.3">
      <c r="A1722" t="str">
        <f t="shared" si="81"/>
        <v>건물경사</v>
      </c>
      <c r="B1722" t="s">
        <v>11</v>
      </c>
      <c r="C1722" t="s">
        <v>12</v>
      </c>
      <c r="D1722" t="s">
        <v>13</v>
      </c>
      <c r="E1722" t="s">
        <v>13</v>
      </c>
      <c r="F1722" t="s">
        <v>128</v>
      </c>
      <c r="G1722" t="s">
        <v>129</v>
      </c>
      <c r="H1722" t="s">
        <v>130</v>
      </c>
      <c r="I1722" s="2">
        <v>250.53524999999999</v>
      </c>
      <c r="J1722" s="2">
        <f>SUMIF($R$84:$R$110,$A1722,$U$84:$U$110)</f>
        <v>33</v>
      </c>
      <c r="K1722">
        <v>6.6</v>
      </c>
      <c r="L1722">
        <v>0.13850000000000001</v>
      </c>
      <c r="M1722">
        <f t="shared" si="82"/>
        <v>12.5267625</v>
      </c>
      <c r="N1722">
        <f t="shared" si="83"/>
        <v>15198.219870750001</v>
      </c>
    </row>
    <row r="1723" spans="1:14" x14ac:dyDescent="0.3">
      <c r="A1723" t="str">
        <f t="shared" si="81"/>
        <v>유휴나지나지</v>
      </c>
      <c r="B1723" t="s">
        <v>131</v>
      </c>
      <c r="C1723" t="s">
        <v>25</v>
      </c>
      <c r="D1723" t="s">
        <v>13</v>
      </c>
      <c r="E1723" t="s">
        <v>13</v>
      </c>
      <c r="F1723" t="s">
        <v>128</v>
      </c>
      <c r="G1723" t="s">
        <v>129</v>
      </c>
      <c r="H1723" t="s">
        <v>130</v>
      </c>
      <c r="I1723" s="2">
        <v>2859.2616849999999</v>
      </c>
      <c r="J1723" s="2">
        <f>SUMIF($R$84:$R$110,$A1723,$U$84:$U$110)</f>
        <v>50</v>
      </c>
      <c r="K1723">
        <v>10</v>
      </c>
      <c r="L1723">
        <v>0.13850000000000001</v>
      </c>
      <c r="M1723">
        <f t="shared" si="82"/>
        <v>142.96308425000001</v>
      </c>
      <c r="N1723">
        <f t="shared" si="83"/>
        <v>173451.39159715505</v>
      </c>
    </row>
    <row r="1724" spans="1:14" x14ac:dyDescent="0.3">
      <c r="A1724" t="str">
        <f t="shared" si="81"/>
        <v>유휴나지나지</v>
      </c>
      <c r="B1724" t="s">
        <v>131</v>
      </c>
      <c r="C1724" t="s">
        <v>25</v>
      </c>
      <c r="D1724" t="s">
        <v>13</v>
      </c>
      <c r="E1724" t="s">
        <v>13</v>
      </c>
      <c r="F1724" t="s">
        <v>128</v>
      </c>
      <c r="G1724" t="s">
        <v>129</v>
      </c>
      <c r="H1724" t="s">
        <v>130</v>
      </c>
      <c r="I1724" s="2">
        <v>13407.49956</v>
      </c>
      <c r="J1724" s="2">
        <f>SUMIF($R$84:$R$110,$A1724,$U$84:$U$110)</f>
        <v>50</v>
      </c>
      <c r="K1724">
        <v>10</v>
      </c>
      <c r="L1724">
        <v>0.13850000000000001</v>
      </c>
      <c r="M1724">
        <f t="shared" si="82"/>
        <v>670.37497800000006</v>
      </c>
      <c r="N1724">
        <f t="shared" si="83"/>
        <v>813339.1458082801</v>
      </c>
    </row>
    <row r="1725" spans="1:14" x14ac:dyDescent="0.3">
      <c r="A1725" t="str">
        <f t="shared" si="81"/>
        <v>건물경사</v>
      </c>
      <c r="B1725" t="s">
        <v>11</v>
      </c>
      <c r="C1725" t="s">
        <v>12</v>
      </c>
      <c r="D1725" t="s">
        <v>13</v>
      </c>
      <c r="E1725" t="s">
        <v>13</v>
      </c>
      <c r="F1725" t="s">
        <v>128</v>
      </c>
      <c r="G1725" t="s">
        <v>129</v>
      </c>
      <c r="H1725" t="s">
        <v>130</v>
      </c>
      <c r="I1725" s="2">
        <v>699.50272829999994</v>
      </c>
      <c r="J1725" s="2">
        <f>SUMIF($R$84:$R$110,$A1725,$U$84:$U$110)</f>
        <v>33</v>
      </c>
      <c r="K1725">
        <v>6.6</v>
      </c>
      <c r="L1725">
        <v>0.13850000000000001</v>
      </c>
      <c r="M1725">
        <f t="shared" si="82"/>
        <v>34.975136415000001</v>
      </c>
      <c r="N1725">
        <f t="shared" si="83"/>
        <v>42433.934006862903</v>
      </c>
    </row>
    <row r="1726" spans="1:14" x14ac:dyDescent="0.3">
      <c r="A1726" t="str">
        <f t="shared" si="81"/>
        <v>건물평면</v>
      </c>
      <c r="B1726" t="s">
        <v>11</v>
      </c>
      <c r="C1726" t="s">
        <v>17</v>
      </c>
      <c r="D1726" t="s">
        <v>13</v>
      </c>
      <c r="E1726" t="s">
        <v>13</v>
      </c>
      <c r="F1726" t="s">
        <v>128</v>
      </c>
      <c r="G1726" t="s">
        <v>129</v>
      </c>
      <c r="H1726" t="s">
        <v>130</v>
      </c>
      <c r="I1726" s="2">
        <v>66.469933490000003</v>
      </c>
      <c r="J1726" s="2">
        <f>SUMIF($R$84:$R$110,$A1726,$U$84:$U$110)</f>
        <v>24.14</v>
      </c>
      <c r="K1726">
        <v>6.6</v>
      </c>
      <c r="L1726">
        <v>0.13850000000000001</v>
      </c>
      <c r="M1726">
        <f t="shared" si="82"/>
        <v>2.4311881734069698</v>
      </c>
      <c r="N1726">
        <f t="shared" si="83"/>
        <v>2949.6633632677408</v>
      </c>
    </row>
    <row r="1727" spans="1:14" x14ac:dyDescent="0.3">
      <c r="A1727" t="str">
        <f t="shared" si="81"/>
        <v>건물평면</v>
      </c>
      <c r="B1727" t="s">
        <v>11</v>
      </c>
      <c r="C1727" t="s">
        <v>17</v>
      </c>
      <c r="D1727" t="s">
        <v>13</v>
      </c>
      <c r="E1727" t="s">
        <v>13</v>
      </c>
      <c r="F1727" t="s">
        <v>128</v>
      </c>
      <c r="G1727" t="s">
        <v>129</v>
      </c>
      <c r="H1727" t="s">
        <v>130</v>
      </c>
      <c r="I1727" s="2">
        <v>91.158152700000002</v>
      </c>
      <c r="J1727" s="2">
        <f>SUMIF($R$84:$R$110,$A1727,$U$84:$U$110)</f>
        <v>24.14</v>
      </c>
      <c r="K1727">
        <v>6.6</v>
      </c>
      <c r="L1727">
        <v>0.13850000000000001</v>
      </c>
      <c r="M1727">
        <f t="shared" si="82"/>
        <v>3.3341784942090911</v>
      </c>
      <c r="N1727">
        <f t="shared" si="83"/>
        <v>4045.225399884122</v>
      </c>
    </row>
    <row r="1728" spans="1:14" x14ac:dyDescent="0.3">
      <c r="A1728" t="str">
        <f t="shared" si="81"/>
        <v>건물평면</v>
      </c>
      <c r="B1728" t="s">
        <v>11</v>
      </c>
      <c r="C1728" t="s">
        <v>17</v>
      </c>
      <c r="D1728" t="s">
        <v>13</v>
      </c>
      <c r="E1728" t="s">
        <v>13</v>
      </c>
      <c r="F1728" t="s">
        <v>128</v>
      </c>
      <c r="G1728" t="s">
        <v>129</v>
      </c>
      <c r="H1728" t="s">
        <v>130</v>
      </c>
      <c r="I1728" s="2">
        <v>196.44895030000001</v>
      </c>
      <c r="J1728" s="2">
        <f>SUMIF($R$84:$R$110,$A1728,$U$84:$U$110)</f>
        <v>24.14</v>
      </c>
      <c r="K1728">
        <v>6.6</v>
      </c>
      <c r="L1728">
        <v>0.13850000000000001</v>
      </c>
      <c r="M1728">
        <f t="shared" si="82"/>
        <v>7.1852691821848484</v>
      </c>
      <c r="N1728">
        <f t="shared" si="83"/>
        <v>8717.5996879775903</v>
      </c>
    </row>
    <row r="1729" spans="1:14" x14ac:dyDescent="0.3">
      <c r="A1729" t="str">
        <f t="shared" si="81"/>
        <v>건물경사</v>
      </c>
      <c r="B1729" t="s">
        <v>11</v>
      </c>
      <c r="C1729" t="s">
        <v>12</v>
      </c>
      <c r="D1729" t="s">
        <v>13</v>
      </c>
      <c r="E1729" t="s">
        <v>13</v>
      </c>
      <c r="F1729" t="s">
        <v>128</v>
      </c>
      <c r="G1729" t="s">
        <v>129</v>
      </c>
      <c r="H1729" t="s">
        <v>130</v>
      </c>
      <c r="I1729" s="2">
        <v>190.34352899999999</v>
      </c>
      <c r="J1729" s="2">
        <f>SUMIF($R$84:$R$110,$A1729,$U$84:$U$110)</f>
        <v>33</v>
      </c>
      <c r="K1729">
        <v>6.6</v>
      </c>
      <c r="L1729">
        <v>0.13850000000000001</v>
      </c>
      <c r="M1729">
        <f t="shared" si="82"/>
        <v>9.5171764499999991</v>
      </c>
      <c r="N1729">
        <f t="shared" si="83"/>
        <v>11546.809499726998</v>
      </c>
    </row>
    <row r="1730" spans="1:14" x14ac:dyDescent="0.3">
      <c r="A1730" t="str">
        <f t="shared" si="81"/>
        <v>건물평면</v>
      </c>
      <c r="B1730" t="s">
        <v>11</v>
      </c>
      <c r="C1730" t="s">
        <v>17</v>
      </c>
      <c r="D1730" t="s">
        <v>13</v>
      </c>
      <c r="E1730" t="s">
        <v>13</v>
      </c>
      <c r="F1730" t="s">
        <v>128</v>
      </c>
      <c r="G1730" t="s">
        <v>129</v>
      </c>
      <c r="H1730" t="s">
        <v>130</v>
      </c>
      <c r="I1730" s="2">
        <v>210.87057820000001</v>
      </c>
      <c r="J1730" s="2">
        <f>SUMIF($R$84:$R$110,$A1730,$U$84:$U$110)</f>
        <v>24.14</v>
      </c>
      <c r="K1730">
        <v>6.6</v>
      </c>
      <c r="L1730">
        <v>0.13850000000000001</v>
      </c>
      <c r="M1730">
        <f t="shared" si="82"/>
        <v>7.7127511481030311</v>
      </c>
      <c r="N1730">
        <f t="shared" si="83"/>
        <v>9357.5724579474845</v>
      </c>
    </row>
    <row r="1731" spans="1:14" x14ac:dyDescent="0.3">
      <c r="A1731" t="str">
        <f t="shared" si="81"/>
        <v>건물경사</v>
      </c>
      <c r="B1731" t="s">
        <v>11</v>
      </c>
      <c r="C1731" t="s">
        <v>12</v>
      </c>
      <c r="D1731" t="s">
        <v>13</v>
      </c>
      <c r="E1731" t="s">
        <v>13</v>
      </c>
      <c r="F1731" t="s">
        <v>128</v>
      </c>
      <c r="G1731" t="s">
        <v>129</v>
      </c>
      <c r="H1731" t="s">
        <v>130</v>
      </c>
      <c r="I1731" s="2">
        <v>1519.03153</v>
      </c>
      <c r="J1731" s="2">
        <f>SUMIF($R$84:$R$110,$A1731,$U$84:$U$110)</f>
        <v>33</v>
      </c>
      <c r="K1731">
        <v>6.6</v>
      </c>
      <c r="L1731">
        <v>0.13850000000000001</v>
      </c>
      <c r="M1731">
        <f t="shared" si="82"/>
        <v>75.951576500000002</v>
      </c>
      <c r="N1731">
        <f t="shared" si="83"/>
        <v>92149.009704390002</v>
      </c>
    </row>
    <row r="1732" spans="1:14" x14ac:dyDescent="0.3">
      <c r="A1732" t="str">
        <f t="shared" ref="A1732:A1795" si="84">B1732&amp;C1732</f>
        <v>건물평면</v>
      </c>
      <c r="B1732" t="s">
        <v>11</v>
      </c>
      <c r="C1732" t="s">
        <v>17</v>
      </c>
      <c r="D1732" t="s">
        <v>13</v>
      </c>
      <c r="E1732" t="s">
        <v>13</v>
      </c>
      <c r="F1732" t="s">
        <v>128</v>
      </c>
      <c r="G1732" t="s">
        <v>129</v>
      </c>
      <c r="H1732" t="s">
        <v>130</v>
      </c>
      <c r="I1732" s="2">
        <v>316.4490371</v>
      </c>
      <c r="J1732" s="2">
        <f>SUMIF($R$84:$R$110,$A1732,$U$84:$U$110)</f>
        <v>24.14</v>
      </c>
      <c r="K1732">
        <v>6.6</v>
      </c>
      <c r="L1732">
        <v>0.13850000000000001</v>
      </c>
      <c r="M1732">
        <f t="shared" ref="M1732:M1795" si="85">I1732*(J1732/100)*(1/K1732)</f>
        <v>11.574363266051515</v>
      </c>
      <c r="N1732">
        <f t="shared" ref="N1732:N1795" si="86">M1732*L1732*8760</f>
        <v>14042.711976169661</v>
      </c>
    </row>
    <row r="1733" spans="1:14" x14ac:dyDescent="0.3">
      <c r="A1733" t="str">
        <f t="shared" si="84"/>
        <v>건물경사</v>
      </c>
      <c r="B1733" t="s">
        <v>11</v>
      </c>
      <c r="C1733" t="s">
        <v>12</v>
      </c>
      <c r="D1733" t="s">
        <v>13</v>
      </c>
      <c r="E1733" t="s">
        <v>13</v>
      </c>
      <c r="F1733" t="s">
        <v>128</v>
      </c>
      <c r="G1733" t="s">
        <v>129</v>
      </c>
      <c r="H1733" t="s">
        <v>130</v>
      </c>
      <c r="I1733" s="2">
        <v>251.67790260000001</v>
      </c>
      <c r="J1733" s="2">
        <f>SUMIF($R$84:$R$110,$A1733,$U$84:$U$110)</f>
        <v>33</v>
      </c>
      <c r="K1733">
        <v>6.6</v>
      </c>
      <c r="L1733">
        <v>0.13850000000000001</v>
      </c>
      <c r="M1733">
        <f t="shared" si="85"/>
        <v>12.583895130000002</v>
      </c>
      <c r="N1733">
        <f t="shared" si="86"/>
        <v>15267.536605423804</v>
      </c>
    </row>
    <row r="1734" spans="1:14" x14ac:dyDescent="0.3">
      <c r="A1734" t="str">
        <f t="shared" si="84"/>
        <v>건물평면</v>
      </c>
      <c r="B1734" t="s">
        <v>11</v>
      </c>
      <c r="C1734" t="s">
        <v>17</v>
      </c>
      <c r="D1734" t="s">
        <v>13</v>
      </c>
      <c r="E1734" t="s">
        <v>13</v>
      </c>
      <c r="F1734" t="s">
        <v>128</v>
      </c>
      <c r="G1734" t="s">
        <v>129</v>
      </c>
      <c r="H1734" t="s">
        <v>130</v>
      </c>
      <c r="I1734" s="2">
        <v>769.46736769999995</v>
      </c>
      <c r="J1734" s="2">
        <f>SUMIF($R$84:$R$110,$A1734,$U$84:$U$110)</f>
        <v>24.14</v>
      </c>
      <c r="K1734">
        <v>6.6</v>
      </c>
      <c r="L1734">
        <v>0.13850000000000001</v>
      </c>
      <c r="M1734">
        <f t="shared" si="85"/>
        <v>28.143851903451512</v>
      </c>
      <c r="N1734">
        <f t="shared" si="86"/>
        <v>34145.809760381584</v>
      </c>
    </row>
    <row r="1735" spans="1:14" x14ac:dyDescent="0.3">
      <c r="A1735" t="str">
        <f t="shared" si="84"/>
        <v>건물경사</v>
      </c>
      <c r="B1735" t="s">
        <v>11</v>
      </c>
      <c r="C1735" t="s">
        <v>12</v>
      </c>
      <c r="D1735" t="s">
        <v>13</v>
      </c>
      <c r="E1735" t="s">
        <v>13</v>
      </c>
      <c r="F1735" t="s">
        <v>128</v>
      </c>
      <c r="G1735" t="s">
        <v>129</v>
      </c>
      <c r="H1735" t="s">
        <v>130</v>
      </c>
      <c r="I1735" s="2">
        <v>277.96795830000002</v>
      </c>
      <c r="J1735" s="2">
        <f>SUMIF($R$84:$R$110,$A1735,$U$84:$U$110)</f>
        <v>33</v>
      </c>
      <c r="K1735">
        <v>6.6</v>
      </c>
      <c r="L1735">
        <v>0.13850000000000001</v>
      </c>
      <c r="M1735">
        <f t="shared" si="85"/>
        <v>13.898397915000002</v>
      </c>
      <c r="N1735">
        <f t="shared" si="86"/>
        <v>16862.370254352903</v>
      </c>
    </row>
    <row r="1736" spans="1:14" x14ac:dyDescent="0.3">
      <c r="A1736" t="str">
        <f t="shared" si="84"/>
        <v>건물경사</v>
      </c>
      <c r="B1736" t="s">
        <v>11</v>
      </c>
      <c r="C1736" t="s">
        <v>12</v>
      </c>
      <c r="D1736" t="s">
        <v>13</v>
      </c>
      <c r="E1736" t="s">
        <v>13</v>
      </c>
      <c r="F1736" t="s">
        <v>128</v>
      </c>
      <c r="G1736" t="s">
        <v>129</v>
      </c>
      <c r="H1736" t="s">
        <v>130</v>
      </c>
      <c r="I1736" s="2">
        <v>275.8514093</v>
      </c>
      <c r="J1736" s="2">
        <f>SUMIF($R$84:$R$110,$A1736,$U$84:$U$110)</f>
        <v>33</v>
      </c>
      <c r="K1736">
        <v>6.6</v>
      </c>
      <c r="L1736">
        <v>0.13850000000000001</v>
      </c>
      <c r="M1736">
        <f t="shared" si="85"/>
        <v>13.792570465000001</v>
      </c>
      <c r="N1736">
        <f t="shared" si="86"/>
        <v>16733.974042365902</v>
      </c>
    </row>
    <row r="1737" spans="1:14" x14ac:dyDescent="0.3">
      <c r="A1737" t="str">
        <f t="shared" si="84"/>
        <v>건물경사</v>
      </c>
      <c r="B1737" t="s">
        <v>11</v>
      </c>
      <c r="C1737" t="s">
        <v>12</v>
      </c>
      <c r="D1737" t="s">
        <v>13</v>
      </c>
      <c r="E1737" t="s">
        <v>13</v>
      </c>
      <c r="F1737" t="s">
        <v>128</v>
      </c>
      <c r="G1737" t="s">
        <v>129</v>
      </c>
      <c r="H1737" t="s">
        <v>130</v>
      </c>
      <c r="I1737" s="2">
        <v>88.633728719999993</v>
      </c>
      <c r="J1737" s="2">
        <f>SUMIF($R$84:$R$110,$A1737,$U$84:$U$110)</f>
        <v>33</v>
      </c>
      <c r="K1737">
        <v>6.6</v>
      </c>
      <c r="L1737">
        <v>0.13850000000000001</v>
      </c>
      <c r="M1737">
        <f t="shared" si="85"/>
        <v>4.4316864359999997</v>
      </c>
      <c r="N1737">
        <f t="shared" si="86"/>
        <v>5376.7878853413595</v>
      </c>
    </row>
    <row r="1738" spans="1:14" x14ac:dyDescent="0.3">
      <c r="A1738" t="str">
        <f t="shared" si="84"/>
        <v>건물경사</v>
      </c>
      <c r="B1738" t="s">
        <v>11</v>
      </c>
      <c r="C1738" t="s">
        <v>12</v>
      </c>
      <c r="D1738" t="s">
        <v>13</v>
      </c>
      <c r="E1738" t="s">
        <v>13</v>
      </c>
      <c r="F1738" t="s">
        <v>128</v>
      </c>
      <c r="G1738" t="s">
        <v>129</v>
      </c>
      <c r="H1738" t="s">
        <v>130</v>
      </c>
      <c r="I1738" s="2">
        <v>293.82551799999999</v>
      </c>
      <c r="J1738" s="2">
        <f>SUMIF($R$84:$R$110,$A1738,$U$84:$U$110)</f>
        <v>33</v>
      </c>
      <c r="K1738">
        <v>6.6</v>
      </c>
      <c r="L1738">
        <v>0.13850000000000001</v>
      </c>
      <c r="M1738">
        <f t="shared" si="85"/>
        <v>14.691275900000001</v>
      </c>
      <c r="N1738">
        <f t="shared" si="86"/>
        <v>17824.337398434003</v>
      </c>
    </row>
    <row r="1739" spans="1:14" x14ac:dyDescent="0.3">
      <c r="A1739" t="str">
        <f t="shared" si="84"/>
        <v>건물평면</v>
      </c>
      <c r="B1739" t="s">
        <v>11</v>
      </c>
      <c r="C1739" t="s">
        <v>17</v>
      </c>
      <c r="D1739" t="s">
        <v>13</v>
      </c>
      <c r="E1739" t="s">
        <v>13</v>
      </c>
      <c r="F1739" t="s">
        <v>128</v>
      </c>
      <c r="G1739" t="s">
        <v>129</v>
      </c>
      <c r="H1739" t="s">
        <v>130</v>
      </c>
      <c r="I1739" s="2">
        <v>126.37306820000001</v>
      </c>
      <c r="J1739" s="2">
        <f>SUMIF($R$84:$R$110,$A1739,$U$84:$U$110)</f>
        <v>24.14</v>
      </c>
      <c r="K1739">
        <v>6.6</v>
      </c>
      <c r="L1739">
        <v>0.13850000000000001</v>
      </c>
      <c r="M1739">
        <f t="shared" si="85"/>
        <v>4.6221907065878787</v>
      </c>
      <c r="N1739">
        <f t="shared" si="86"/>
        <v>5607.9190966748101</v>
      </c>
    </row>
    <row r="1740" spans="1:14" x14ac:dyDescent="0.3">
      <c r="A1740" t="str">
        <f t="shared" si="84"/>
        <v>건물평면</v>
      </c>
      <c r="B1740" t="s">
        <v>11</v>
      </c>
      <c r="C1740" t="s">
        <v>17</v>
      </c>
      <c r="D1740" t="s">
        <v>13</v>
      </c>
      <c r="E1740" t="s">
        <v>13</v>
      </c>
      <c r="F1740" t="s">
        <v>128</v>
      </c>
      <c r="G1740" t="s">
        <v>129</v>
      </c>
      <c r="H1740" t="s">
        <v>130</v>
      </c>
      <c r="I1740" s="2">
        <v>309.64169090000001</v>
      </c>
      <c r="J1740" s="2">
        <f>SUMIF($R$84:$R$110,$A1740,$U$84:$U$110)</f>
        <v>24.14</v>
      </c>
      <c r="K1740">
        <v>6.6</v>
      </c>
      <c r="L1740">
        <v>0.13850000000000001</v>
      </c>
      <c r="M1740">
        <f t="shared" si="85"/>
        <v>11.325379421706062</v>
      </c>
      <c r="N1740">
        <f t="shared" si="86"/>
        <v>13740.629837179098</v>
      </c>
    </row>
    <row r="1741" spans="1:14" x14ac:dyDescent="0.3">
      <c r="A1741" t="str">
        <f t="shared" si="84"/>
        <v>건물평면</v>
      </c>
      <c r="B1741" t="s">
        <v>11</v>
      </c>
      <c r="C1741" t="s">
        <v>17</v>
      </c>
      <c r="D1741" t="s">
        <v>13</v>
      </c>
      <c r="E1741" t="s">
        <v>13</v>
      </c>
      <c r="F1741" t="s">
        <v>128</v>
      </c>
      <c r="G1741" t="s">
        <v>129</v>
      </c>
      <c r="H1741" t="s">
        <v>130</v>
      </c>
      <c r="I1741" s="2">
        <v>227.9796566</v>
      </c>
      <c r="J1741" s="2">
        <f>SUMIF($R$84:$R$110,$A1741,$U$84:$U$110)</f>
        <v>24.14</v>
      </c>
      <c r="K1741">
        <v>6.6</v>
      </c>
      <c r="L1741">
        <v>0.13850000000000001</v>
      </c>
      <c r="M1741">
        <f t="shared" si="85"/>
        <v>8.33852865200606</v>
      </c>
      <c r="N1741">
        <f t="shared" si="86"/>
        <v>10116.803272332874</v>
      </c>
    </row>
    <row r="1742" spans="1:14" x14ac:dyDescent="0.3">
      <c r="A1742" t="str">
        <f t="shared" si="84"/>
        <v>건물경사</v>
      </c>
      <c r="B1742" t="s">
        <v>11</v>
      </c>
      <c r="C1742" t="s">
        <v>12</v>
      </c>
      <c r="D1742" t="s">
        <v>13</v>
      </c>
      <c r="E1742" t="s">
        <v>13</v>
      </c>
      <c r="F1742" t="s">
        <v>128</v>
      </c>
      <c r="G1742" t="s">
        <v>129</v>
      </c>
      <c r="H1742" t="s">
        <v>130</v>
      </c>
      <c r="I1742" s="2">
        <v>418.2695779</v>
      </c>
      <c r="J1742" s="2">
        <f>SUMIF($R$84:$R$110,$A1742,$U$84:$U$110)</f>
        <v>33</v>
      </c>
      <c r="K1742">
        <v>6.6</v>
      </c>
      <c r="L1742">
        <v>0.13850000000000001</v>
      </c>
      <c r="M1742">
        <f t="shared" si="85"/>
        <v>20.913478895000001</v>
      </c>
      <c r="N1742">
        <f t="shared" si="86"/>
        <v>25373.487404147701</v>
      </c>
    </row>
    <row r="1743" spans="1:14" x14ac:dyDescent="0.3">
      <c r="A1743" t="str">
        <f t="shared" si="84"/>
        <v>주차장노외</v>
      </c>
      <c r="B1743" t="s">
        <v>22</v>
      </c>
      <c r="C1743" t="s">
        <v>23</v>
      </c>
      <c r="D1743" t="s">
        <v>13</v>
      </c>
      <c r="E1743" t="s">
        <v>13</v>
      </c>
      <c r="F1743" t="s">
        <v>128</v>
      </c>
      <c r="G1743" t="s">
        <v>132</v>
      </c>
      <c r="H1743" t="s">
        <v>133</v>
      </c>
      <c r="I1743" s="2">
        <v>269.68272689999998</v>
      </c>
      <c r="J1743" s="2">
        <f>SUMIF($R$84:$R$110,$A1743,$U$84:$U$110)</f>
        <v>50</v>
      </c>
      <c r="K1743">
        <v>10</v>
      </c>
      <c r="L1743">
        <v>0.13850000000000001</v>
      </c>
      <c r="M1743">
        <f t="shared" si="85"/>
        <v>13.484136345</v>
      </c>
      <c r="N1743">
        <f t="shared" si="86"/>
        <v>16359.763261934702</v>
      </c>
    </row>
    <row r="1744" spans="1:14" x14ac:dyDescent="0.3">
      <c r="A1744" t="str">
        <f t="shared" si="84"/>
        <v>주차장노외</v>
      </c>
      <c r="B1744" t="s">
        <v>22</v>
      </c>
      <c r="C1744" t="s">
        <v>23</v>
      </c>
      <c r="D1744" t="s">
        <v>13</v>
      </c>
      <c r="E1744" t="s">
        <v>13</v>
      </c>
      <c r="F1744" t="s">
        <v>128</v>
      </c>
      <c r="G1744" t="s">
        <v>132</v>
      </c>
      <c r="H1744" t="s">
        <v>133</v>
      </c>
      <c r="I1744" s="2">
        <v>306.3551291</v>
      </c>
      <c r="J1744" s="2">
        <f>SUMIF($R$84:$R$110,$A1744,$U$84:$U$110)</f>
        <v>50</v>
      </c>
      <c r="K1744">
        <v>10</v>
      </c>
      <c r="L1744">
        <v>0.13850000000000001</v>
      </c>
      <c r="M1744">
        <f t="shared" si="85"/>
        <v>15.317756455000001</v>
      </c>
      <c r="N1744">
        <f t="shared" si="86"/>
        <v>18584.421196593303</v>
      </c>
    </row>
    <row r="1745" spans="1:14" x14ac:dyDescent="0.3">
      <c r="A1745" t="str">
        <f t="shared" si="84"/>
        <v>주차장노외</v>
      </c>
      <c r="B1745" t="s">
        <v>22</v>
      </c>
      <c r="C1745" t="s">
        <v>23</v>
      </c>
      <c r="D1745" t="s">
        <v>13</v>
      </c>
      <c r="E1745" t="s">
        <v>13</v>
      </c>
      <c r="F1745" t="s">
        <v>128</v>
      </c>
      <c r="G1745" t="s">
        <v>132</v>
      </c>
      <c r="H1745" t="s">
        <v>133</v>
      </c>
      <c r="I1745" s="2">
        <v>209.3062228</v>
      </c>
      <c r="J1745" s="2">
        <f>SUMIF($R$84:$R$110,$A1745,$U$84:$U$110)</f>
        <v>50</v>
      </c>
      <c r="K1745">
        <v>10</v>
      </c>
      <c r="L1745">
        <v>0.13850000000000001</v>
      </c>
      <c r="M1745">
        <f t="shared" si="85"/>
        <v>10.465311140000001</v>
      </c>
      <c r="N1745">
        <f t="shared" si="86"/>
        <v>12697.143393716402</v>
      </c>
    </row>
    <row r="1746" spans="1:14" x14ac:dyDescent="0.3">
      <c r="A1746" t="str">
        <f t="shared" si="84"/>
        <v>주차장노외</v>
      </c>
      <c r="B1746" t="s">
        <v>22</v>
      </c>
      <c r="C1746" t="s">
        <v>23</v>
      </c>
      <c r="D1746" t="s">
        <v>13</v>
      </c>
      <c r="E1746" t="s">
        <v>13</v>
      </c>
      <c r="F1746" t="s">
        <v>128</v>
      </c>
      <c r="G1746" t="s">
        <v>132</v>
      </c>
      <c r="H1746" t="s">
        <v>133</v>
      </c>
      <c r="I1746" s="2">
        <v>91.266592259999996</v>
      </c>
      <c r="J1746" s="2">
        <f>SUMIF($R$84:$R$110,$A1746,$U$84:$U$110)</f>
        <v>50</v>
      </c>
      <c r="K1746">
        <v>10</v>
      </c>
      <c r="L1746">
        <v>0.13850000000000001</v>
      </c>
      <c r="M1746">
        <f t="shared" si="85"/>
        <v>4.5633296129999996</v>
      </c>
      <c r="N1746">
        <f t="shared" si="86"/>
        <v>5536.5052862683797</v>
      </c>
    </row>
    <row r="1747" spans="1:14" x14ac:dyDescent="0.3">
      <c r="A1747" t="str">
        <f t="shared" si="84"/>
        <v>주차장노외</v>
      </c>
      <c r="B1747" t="s">
        <v>22</v>
      </c>
      <c r="C1747" t="s">
        <v>23</v>
      </c>
      <c r="D1747" t="s">
        <v>13</v>
      </c>
      <c r="E1747" t="s">
        <v>13</v>
      </c>
      <c r="F1747" t="s">
        <v>128</v>
      </c>
      <c r="G1747" t="s">
        <v>132</v>
      </c>
      <c r="H1747" t="s">
        <v>133</v>
      </c>
      <c r="I1747" s="2">
        <v>113.1768665</v>
      </c>
      <c r="J1747" s="2">
        <f>SUMIF($R$84:$R$110,$A1747,$U$84:$U$110)</f>
        <v>50</v>
      </c>
      <c r="K1747">
        <v>10</v>
      </c>
      <c r="L1747">
        <v>0.13850000000000001</v>
      </c>
      <c r="M1747">
        <f t="shared" si="85"/>
        <v>5.6588433250000003</v>
      </c>
      <c r="N1747">
        <f t="shared" si="86"/>
        <v>6865.6482524895009</v>
      </c>
    </row>
    <row r="1748" spans="1:14" x14ac:dyDescent="0.3">
      <c r="A1748" t="str">
        <f t="shared" si="84"/>
        <v>주차장노외</v>
      </c>
      <c r="B1748" t="s">
        <v>22</v>
      </c>
      <c r="C1748" t="s">
        <v>23</v>
      </c>
      <c r="D1748" t="s">
        <v>13</v>
      </c>
      <c r="E1748" t="s">
        <v>13</v>
      </c>
      <c r="F1748" t="s">
        <v>128</v>
      </c>
      <c r="G1748" t="s">
        <v>132</v>
      </c>
      <c r="H1748" t="s">
        <v>133</v>
      </c>
      <c r="I1748" s="2">
        <v>66.255755480000005</v>
      </c>
      <c r="J1748" s="2">
        <f>SUMIF($R$84:$R$110,$A1748,$U$84:$U$110)</f>
        <v>50</v>
      </c>
      <c r="K1748">
        <v>10</v>
      </c>
      <c r="L1748">
        <v>0.13850000000000001</v>
      </c>
      <c r="M1748">
        <f t="shared" si="85"/>
        <v>3.3127877740000002</v>
      </c>
      <c r="N1748">
        <f t="shared" si="86"/>
        <v>4019.2728946832403</v>
      </c>
    </row>
    <row r="1749" spans="1:14" x14ac:dyDescent="0.3">
      <c r="A1749" t="str">
        <f t="shared" si="84"/>
        <v>주차장노외</v>
      </c>
      <c r="B1749" t="s">
        <v>22</v>
      </c>
      <c r="C1749" t="s">
        <v>23</v>
      </c>
      <c r="D1749" t="s">
        <v>13</v>
      </c>
      <c r="E1749" t="s">
        <v>13</v>
      </c>
      <c r="F1749" t="s">
        <v>128</v>
      </c>
      <c r="G1749" t="s">
        <v>132</v>
      </c>
      <c r="H1749" t="s">
        <v>133</v>
      </c>
      <c r="I1749" s="2">
        <v>98.629081970000001</v>
      </c>
      <c r="J1749" s="2">
        <f>SUMIF($R$84:$R$110,$A1749,$U$84:$U$110)</f>
        <v>50</v>
      </c>
      <c r="K1749">
        <v>10</v>
      </c>
      <c r="L1749">
        <v>0.13850000000000001</v>
      </c>
      <c r="M1749">
        <f t="shared" si="85"/>
        <v>4.9314540985000006</v>
      </c>
      <c r="N1749">
        <f t="shared" si="86"/>
        <v>5983.1359995461116</v>
      </c>
    </row>
    <row r="1750" spans="1:14" x14ac:dyDescent="0.3">
      <c r="A1750" t="str">
        <f t="shared" si="84"/>
        <v>주차장노외</v>
      </c>
      <c r="B1750" t="s">
        <v>22</v>
      </c>
      <c r="C1750" t="s">
        <v>23</v>
      </c>
      <c r="D1750" t="s">
        <v>13</v>
      </c>
      <c r="E1750" t="s">
        <v>13</v>
      </c>
      <c r="F1750" t="s">
        <v>128</v>
      </c>
      <c r="G1750" t="s">
        <v>132</v>
      </c>
      <c r="H1750" t="s">
        <v>133</v>
      </c>
      <c r="I1750" s="2">
        <v>97.917998960000006</v>
      </c>
      <c r="J1750" s="2">
        <f>SUMIF($R$84:$R$110,$A1750,$U$84:$U$110)</f>
        <v>50</v>
      </c>
      <c r="K1750">
        <v>10</v>
      </c>
      <c r="L1750">
        <v>0.13850000000000001</v>
      </c>
      <c r="M1750">
        <f t="shared" si="85"/>
        <v>4.8958999480000003</v>
      </c>
      <c r="N1750">
        <f t="shared" si="86"/>
        <v>5939.9995709104805</v>
      </c>
    </row>
    <row r="1751" spans="1:14" x14ac:dyDescent="0.3">
      <c r="A1751" t="str">
        <f t="shared" si="84"/>
        <v>주차장노외</v>
      </c>
      <c r="B1751" t="s">
        <v>22</v>
      </c>
      <c r="C1751" t="s">
        <v>23</v>
      </c>
      <c r="D1751" t="s">
        <v>13</v>
      </c>
      <c r="E1751" t="s">
        <v>13</v>
      </c>
      <c r="F1751" t="s">
        <v>128</v>
      </c>
      <c r="G1751" t="s">
        <v>132</v>
      </c>
      <c r="H1751" t="s">
        <v>133</v>
      </c>
      <c r="I1751" s="2">
        <v>166.11890779999999</v>
      </c>
      <c r="J1751" s="2">
        <f>SUMIF($R$84:$R$110,$A1751,$U$84:$U$110)</f>
        <v>50</v>
      </c>
      <c r="K1751">
        <v>10</v>
      </c>
      <c r="L1751">
        <v>0.13850000000000001</v>
      </c>
      <c r="M1751">
        <f t="shared" si="85"/>
        <v>8.3059453899999998</v>
      </c>
      <c r="N1751">
        <f t="shared" si="86"/>
        <v>10077.271303871401</v>
      </c>
    </row>
    <row r="1752" spans="1:14" x14ac:dyDescent="0.3">
      <c r="A1752" t="str">
        <f t="shared" si="84"/>
        <v>주차장노외</v>
      </c>
      <c r="B1752" t="s">
        <v>22</v>
      </c>
      <c r="C1752" t="s">
        <v>23</v>
      </c>
      <c r="D1752" t="s">
        <v>13</v>
      </c>
      <c r="E1752" t="s">
        <v>13</v>
      </c>
      <c r="F1752" t="s">
        <v>128</v>
      </c>
      <c r="G1752" t="s">
        <v>132</v>
      </c>
      <c r="H1752" t="s">
        <v>133</v>
      </c>
      <c r="I1752" s="2">
        <v>153.1706744</v>
      </c>
      <c r="J1752" s="2">
        <f>SUMIF($R$84:$R$110,$A1752,$U$84:$U$110)</f>
        <v>50</v>
      </c>
      <c r="K1752">
        <v>10</v>
      </c>
      <c r="L1752">
        <v>0.13850000000000001</v>
      </c>
      <c r="M1752">
        <f t="shared" si="85"/>
        <v>7.6585337200000003</v>
      </c>
      <c r="N1752">
        <f t="shared" si="86"/>
        <v>9291.7926211272006</v>
      </c>
    </row>
    <row r="1753" spans="1:14" x14ac:dyDescent="0.3">
      <c r="A1753" t="str">
        <f t="shared" si="84"/>
        <v>주차장노외</v>
      </c>
      <c r="B1753" t="s">
        <v>22</v>
      </c>
      <c r="C1753" t="s">
        <v>23</v>
      </c>
      <c r="D1753" t="s">
        <v>13</v>
      </c>
      <c r="E1753" t="s">
        <v>13</v>
      </c>
      <c r="F1753" t="s">
        <v>128</v>
      </c>
      <c r="G1753" t="s">
        <v>132</v>
      </c>
      <c r="H1753" t="s">
        <v>133</v>
      </c>
      <c r="I1753" s="2">
        <v>96.083675170000006</v>
      </c>
      <c r="J1753" s="2">
        <f>SUMIF($R$84:$R$110,$A1753,$U$84:$U$110)</f>
        <v>50</v>
      </c>
      <c r="K1753">
        <v>10</v>
      </c>
      <c r="L1753">
        <v>0.13850000000000001</v>
      </c>
      <c r="M1753">
        <f t="shared" si="85"/>
        <v>4.8041837585000007</v>
      </c>
      <c r="N1753">
        <f t="shared" si="86"/>
        <v>5828.723986837711</v>
      </c>
    </row>
    <row r="1754" spans="1:14" x14ac:dyDescent="0.3">
      <c r="A1754" t="str">
        <f t="shared" si="84"/>
        <v>주차장노외</v>
      </c>
      <c r="B1754" t="s">
        <v>22</v>
      </c>
      <c r="C1754" t="s">
        <v>23</v>
      </c>
      <c r="D1754" t="s">
        <v>13</v>
      </c>
      <c r="E1754" t="s">
        <v>13</v>
      </c>
      <c r="F1754" t="s">
        <v>128</v>
      </c>
      <c r="G1754" t="s">
        <v>132</v>
      </c>
      <c r="H1754" t="s">
        <v>133</v>
      </c>
      <c r="I1754" s="2">
        <v>141.5281359</v>
      </c>
      <c r="J1754" s="2">
        <f>SUMIF($R$84:$R$110,$A1754,$U$84:$U$110)</f>
        <v>50</v>
      </c>
      <c r="K1754">
        <v>10</v>
      </c>
      <c r="L1754">
        <v>0.13850000000000001</v>
      </c>
      <c r="M1754">
        <f t="shared" si="85"/>
        <v>7.0764067950000005</v>
      </c>
      <c r="N1754">
        <f t="shared" si="86"/>
        <v>8585.5213081017009</v>
      </c>
    </row>
    <row r="1755" spans="1:14" x14ac:dyDescent="0.3">
      <c r="A1755" t="str">
        <f t="shared" si="84"/>
        <v>주차장노외</v>
      </c>
      <c r="B1755" t="s">
        <v>22</v>
      </c>
      <c r="C1755" t="s">
        <v>23</v>
      </c>
      <c r="D1755" t="s">
        <v>13</v>
      </c>
      <c r="E1755" t="s">
        <v>13</v>
      </c>
      <c r="F1755" t="s">
        <v>128</v>
      </c>
      <c r="G1755" t="s">
        <v>132</v>
      </c>
      <c r="H1755" t="s">
        <v>133</v>
      </c>
      <c r="I1755" s="2">
        <v>51.036075689999997</v>
      </c>
      <c r="J1755" s="2">
        <f>SUMIF($R$84:$R$110,$A1755,$U$84:$U$110)</f>
        <v>50</v>
      </c>
      <c r="K1755">
        <v>10</v>
      </c>
      <c r="L1755">
        <v>0.13850000000000001</v>
      </c>
      <c r="M1755">
        <f t="shared" si="85"/>
        <v>2.5518037845000001</v>
      </c>
      <c r="N1755">
        <f t="shared" si="86"/>
        <v>3096.0014595824705</v>
      </c>
    </row>
    <row r="1756" spans="1:14" x14ac:dyDescent="0.3">
      <c r="A1756" t="str">
        <f t="shared" si="84"/>
        <v>주차장노외</v>
      </c>
      <c r="B1756" t="s">
        <v>22</v>
      </c>
      <c r="C1756" t="s">
        <v>23</v>
      </c>
      <c r="D1756" t="s">
        <v>13</v>
      </c>
      <c r="E1756" t="s">
        <v>13</v>
      </c>
      <c r="F1756" t="s">
        <v>128</v>
      </c>
      <c r="G1756" t="s">
        <v>132</v>
      </c>
      <c r="H1756" t="s">
        <v>133</v>
      </c>
      <c r="I1756" s="2">
        <v>265.08032109999999</v>
      </c>
      <c r="J1756" s="2">
        <f>SUMIF($R$84:$R$110,$A1756,$U$84:$U$110)</f>
        <v>50</v>
      </c>
      <c r="K1756">
        <v>10</v>
      </c>
      <c r="L1756">
        <v>0.13850000000000001</v>
      </c>
      <c r="M1756">
        <f t="shared" si="85"/>
        <v>13.254016055000001</v>
      </c>
      <c r="N1756">
        <f t="shared" si="86"/>
        <v>16080.567518889302</v>
      </c>
    </row>
    <row r="1757" spans="1:14" x14ac:dyDescent="0.3">
      <c r="A1757" t="str">
        <f t="shared" si="84"/>
        <v>주차장노외</v>
      </c>
      <c r="B1757" t="s">
        <v>22</v>
      </c>
      <c r="C1757" t="s">
        <v>23</v>
      </c>
      <c r="D1757" t="s">
        <v>13</v>
      </c>
      <c r="E1757" t="s">
        <v>13</v>
      </c>
      <c r="F1757" t="s">
        <v>128</v>
      </c>
      <c r="G1757" t="s">
        <v>132</v>
      </c>
      <c r="H1757" t="s">
        <v>133</v>
      </c>
      <c r="I1757" s="2">
        <v>168.87588930000001</v>
      </c>
      <c r="J1757" s="2">
        <f>SUMIF($R$84:$R$110,$A1757,$U$84:$U$110)</f>
        <v>50</v>
      </c>
      <c r="K1757">
        <v>10</v>
      </c>
      <c r="L1757">
        <v>0.13850000000000001</v>
      </c>
      <c r="M1757">
        <f t="shared" si="85"/>
        <v>8.4437944650000016</v>
      </c>
      <c r="N1757">
        <f t="shared" si="86"/>
        <v>10244.518072605902</v>
      </c>
    </row>
    <row r="1758" spans="1:14" x14ac:dyDescent="0.3">
      <c r="A1758" t="str">
        <f t="shared" si="84"/>
        <v>주차장노외</v>
      </c>
      <c r="B1758" t="s">
        <v>22</v>
      </c>
      <c r="C1758" t="s">
        <v>23</v>
      </c>
      <c r="D1758" t="s">
        <v>13</v>
      </c>
      <c r="E1758" t="s">
        <v>13</v>
      </c>
      <c r="F1758" t="s">
        <v>128</v>
      </c>
      <c r="G1758" t="s">
        <v>132</v>
      </c>
      <c r="H1758" t="s">
        <v>133</v>
      </c>
      <c r="I1758" s="2">
        <v>160.97310970000001</v>
      </c>
      <c r="J1758" s="2">
        <f>SUMIF($R$84:$R$110,$A1758,$U$84:$U$110)</f>
        <v>50</v>
      </c>
      <c r="K1758">
        <v>10</v>
      </c>
      <c r="L1758">
        <v>0.13850000000000001</v>
      </c>
      <c r="M1758">
        <f t="shared" si="85"/>
        <v>8.0486554850000012</v>
      </c>
      <c r="N1758">
        <f t="shared" si="86"/>
        <v>9765.111753731102</v>
      </c>
    </row>
    <row r="1759" spans="1:14" x14ac:dyDescent="0.3">
      <c r="A1759" t="str">
        <f t="shared" si="84"/>
        <v>주차장노외</v>
      </c>
      <c r="B1759" t="s">
        <v>22</v>
      </c>
      <c r="C1759" t="s">
        <v>23</v>
      </c>
      <c r="D1759" t="s">
        <v>13</v>
      </c>
      <c r="E1759" t="s">
        <v>13</v>
      </c>
      <c r="F1759" t="s">
        <v>128</v>
      </c>
      <c r="G1759" t="s">
        <v>132</v>
      </c>
      <c r="H1759" t="s">
        <v>133</v>
      </c>
      <c r="I1759" s="2">
        <v>64.767225389999993</v>
      </c>
      <c r="J1759" s="2">
        <f>SUMIF($R$84:$R$110,$A1759,$U$84:$U$110)</f>
        <v>50</v>
      </c>
      <c r="K1759">
        <v>10</v>
      </c>
      <c r="L1759">
        <v>0.13850000000000001</v>
      </c>
      <c r="M1759">
        <f t="shared" si="85"/>
        <v>3.2383612694999999</v>
      </c>
      <c r="N1759">
        <f t="shared" si="86"/>
        <v>3928.9741938335701</v>
      </c>
    </row>
    <row r="1760" spans="1:14" x14ac:dyDescent="0.3">
      <c r="A1760" t="str">
        <f t="shared" si="84"/>
        <v>주차장노외</v>
      </c>
      <c r="B1760" t="s">
        <v>22</v>
      </c>
      <c r="C1760" t="s">
        <v>23</v>
      </c>
      <c r="D1760" t="s">
        <v>13</v>
      </c>
      <c r="E1760" t="s">
        <v>13</v>
      </c>
      <c r="F1760" t="s">
        <v>128</v>
      </c>
      <c r="G1760" t="s">
        <v>132</v>
      </c>
      <c r="H1760" t="s">
        <v>133</v>
      </c>
      <c r="I1760" s="2">
        <v>84.312858480000003</v>
      </c>
      <c r="J1760" s="2">
        <f>SUMIF($R$84:$R$110,$A1760,$U$84:$U$110)</f>
        <v>50</v>
      </c>
      <c r="K1760">
        <v>10</v>
      </c>
      <c r="L1760">
        <v>0.13850000000000001</v>
      </c>
      <c r="M1760">
        <f t="shared" si="85"/>
        <v>4.215642924</v>
      </c>
      <c r="N1760">
        <f t="shared" si="86"/>
        <v>5114.6709339722402</v>
      </c>
    </row>
    <row r="1761" spans="1:14" x14ac:dyDescent="0.3">
      <c r="A1761" t="str">
        <f t="shared" si="84"/>
        <v>주차장노외</v>
      </c>
      <c r="B1761" t="s">
        <v>22</v>
      </c>
      <c r="C1761" t="s">
        <v>23</v>
      </c>
      <c r="D1761" t="s">
        <v>13</v>
      </c>
      <c r="E1761" t="s">
        <v>13</v>
      </c>
      <c r="F1761" t="s">
        <v>128</v>
      </c>
      <c r="G1761" t="s">
        <v>132</v>
      </c>
      <c r="H1761" t="s">
        <v>133</v>
      </c>
      <c r="I1761" s="2">
        <v>38.435131939999998</v>
      </c>
      <c r="J1761" s="2">
        <f>SUMIF($R$84:$R$110,$A1761,$U$84:$U$110)</f>
        <v>50</v>
      </c>
      <c r="K1761">
        <v>10</v>
      </c>
      <c r="L1761">
        <v>0.13850000000000001</v>
      </c>
      <c r="M1761">
        <f t="shared" si="85"/>
        <v>1.9217565969999999</v>
      </c>
      <c r="N1761">
        <f t="shared" si="86"/>
        <v>2331.59040887622</v>
      </c>
    </row>
    <row r="1762" spans="1:14" x14ac:dyDescent="0.3">
      <c r="A1762" t="str">
        <f t="shared" si="84"/>
        <v>주차장노외</v>
      </c>
      <c r="B1762" t="s">
        <v>22</v>
      </c>
      <c r="C1762" t="s">
        <v>23</v>
      </c>
      <c r="D1762" t="s">
        <v>13</v>
      </c>
      <c r="E1762" t="s">
        <v>13</v>
      </c>
      <c r="F1762" t="s">
        <v>128</v>
      </c>
      <c r="G1762" t="s">
        <v>132</v>
      </c>
      <c r="H1762" t="s">
        <v>133</v>
      </c>
      <c r="I1762" s="2">
        <v>294.75291729999998</v>
      </c>
      <c r="J1762" s="2">
        <f>SUMIF($R$84:$R$110,$A1762,$U$84:$U$110)</f>
        <v>50</v>
      </c>
      <c r="K1762">
        <v>10</v>
      </c>
      <c r="L1762">
        <v>0.13850000000000001</v>
      </c>
      <c r="M1762">
        <f t="shared" si="85"/>
        <v>14.737645864999999</v>
      </c>
      <c r="N1762">
        <f t="shared" si="86"/>
        <v>17880.596222169901</v>
      </c>
    </row>
    <row r="1763" spans="1:14" x14ac:dyDescent="0.3">
      <c r="A1763" t="str">
        <f t="shared" si="84"/>
        <v>주차장노외</v>
      </c>
      <c r="B1763" t="s">
        <v>22</v>
      </c>
      <c r="C1763" t="s">
        <v>23</v>
      </c>
      <c r="D1763" t="s">
        <v>13</v>
      </c>
      <c r="E1763" t="s">
        <v>13</v>
      </c>
      <c r="F1763" t="s">
        <v>128</v>
      </c>
      <c r="G1763" t="s">
        <v>132</v>
      </c>
      <c r="H1763" t="s">
        <v>133</v>
      </c>
      <c r="I1763" s="2">
        <v>255.6511682</v>
      </c>
      <c r="J1763" s="2">
        <f>SUMIF($R$84:$R$110,$A1763,$U$84:$U$110)</f>
        <v>50</v>
      </c>
      <c r="K1763">
        <v>10</v>
      </c>
      <c r="L1763">
        <v>0.13850000000000001</v>
      </c>
      <c r="M1763">
        <f t="shared" si="85"/>
        <v>12.78255841</v>
      </c>
      <c r="N1763">
        <f t="shared" si="86"/>
        <v>15508.566816516601</v>
      </c>
    </row>
    <row r="1764" spans="1:14" x14ac:dyDescent="0.3">
      <c r="A1764" t="str">
        <f t="shared" si="84"/>
        <v>주차장노외</v>
      </c>
      <c r="B1764" t="s">
        <v>22</v>
      </c>
      <c r="C1764" t="s">
        <v>23</v>
      </c>
      <c r="D1764" t="s">
        <v>13</v>
      </c>
      <c r="E1764" t="s">
        <v>13</v>
      </c>
      <c r="F1764" t="s">
        <v>128</v>
      </c>
      <c r="G1764" t="s">
        <v>132</v>
      </c>
      <c r="H1764" t="s">
        <v>133</v>
      </c>
      <c r="I1764" s="2">
        <v>306.55288250000001</v>
      </c>
      <c r="J1764" s="2">
        <f>SUMIF($R$84:$R$110,$A1764,$U$84:$U$110)</f>
        <v>50</v>
      </c>
      <c r="K1764">
        <v>10</v>
      </c>
      <c r="L1764">
        <v>0.13850000000000001</v>
      </c>
      <c r="M1764">
        <f t="shared" si="85"/>
        <v>15.327644125000001</v>
      </c>
      <c r="N1764">
        <f t="shared" si="86"/>
        <v>18596.417511097505</v>
      </c>
    </row>
    <row r="1765" spans="1:14" x14ac:dyDescent="0.3">
      <c r="A1765" t="str">
        <f t="shared" si="84"/>
        <v>주차장노외</v>
      </c>
      <c r="B1765" t="s">
        <v>22</v>
      </c>
      <c r="C1765" t="s">
        <v>23</v>
      </c>
      <c r="D1765" t="s">
        <v>13</v>
      </c>
      <c r="E1765" t="s">
        <v>13</v>
      </c>
      <c r="F1765" t="s">
        <v>128</v>
      </c>
      <c r="G1765" t="s">
        <v>132</v>
      </c>
      <c r="H1765" t="s">
        <v>133</v>
      </c>
      <c r="I1765" s="2">
        <v>278.03067199999998</v>
      </c>
      <c r="J1765" s="2">
        <f>SUMIF($R$84:$R$110,$A1765,$U$84:$U$110)</f>
        <v>50</v>
      </c>
      <c r="K1765">
        <v>10</v>
      </c>
      <c r="L1765">
        <v>0.13850000000000001</v>
      </c>
      <c r="M1765">
        <f t="shared" si="85"/>
        <v>13.9015336</v>
      </c>
      <c r="N1765">
        <f t="shared" si="86"/>
        <v>16866.174655536004</v>
      </c>
    </row>
    <row r="1766" spans="1:14" x14ac:dyDescent="0.3">
      <c r="A1766" t="str">
        <f t="shared" si="84"/>
        <v>주차장노외</v>
      </c>
      <c r="B1766" t="s">
        <v>22</v>
      </c>
      <c r="C1766" t="s">
        <v>23</v>
      </c>
      <c r="D1766" t="s">
        <v>13</v>
      </c>
      <c r="E1766" t="s">
        <v>13</v>
      </c>
      <c r="F1766" t="s">
        <v>128</v>
      </c>
      <c r="G1766" t="s">
        <v>132</v>
      </c>
      <c r="H1766" t="s">
        <v>133</v>
      </c>
      <c r="I1766" s="2">
        <v>564.86981490000005</v>
      </c>
      <c r="J1766" s="2">
        <f>SUMIF($R$84:$R$110,$A1766,$U$84:$U$110)</f>
        <v>50</v>
      </c>
      <c r="K1766">
        <v>10</v>
      </c>
      <c r="L1766">
        <v>0.13850000000000001</v>
      </c>
      <c r="M1766">
        <f t="shared" si="85"/>
        <v>28.243490745000003</v>
      </c>
      <c r="N1766">
        <f t="shared" si="86"/>
        <v>34266.697581278706</v>
      </c>
    </row>
    <row r="1767" spans="1:14" x14ac:dyDescent="0.3">
      <c r="A1767" t="str">
        <f t="shared" si="84"/>
        <v>주차장노외</v>
      </c>
      <c r="B1767" t="s">
        <v>22</v>
      </c>
      <c r="C1767" t="s">
        <v>23</v>
      </c>
      <c r="D1767" t="s">
        <v>13</v>
      </c>
      <c r="E1767" t="s">
        <v>13</v>
      </c>
      <c r="F1767" t="s">
        <v>128</v>
      </c>
      <c r="G1767" t="s">
        <v>132</v>
      </c>
      <c r="H1767" t="s">
        <v>133</v>
      </c>
      <c r="I1767" s="2">
        <v>433.18930260000002</v>
      </c>
      <c r="J1767" s="2">
        <f>SUMIF($R$84:$R$110,$A1767,$U$84:$U$110)</f>
        <v>50</v>
      </c>
      <c r="K1767">
        <v>10</v>
      </c>
      <c r="L1767">
        <v>0.13850000000000001</v>
      </c>
      <c r="M1767">
        <f t="shared" si="85"/>
        <v>21.659465130000001</v>
      </c>
      <c r="N1767">
        <f t="shared" si="86"/>
        <v>26278.562663623801</v>
      </c>
    </row>
    <row r="1768" spans="1:14" x14ac:dyDescent="0.3">
      <c r="A1768" t="str">
        <f t="shared" si="84"/>
        <v>주차장노외</v>
      </c>
      <c r="B1768" t="s">
        <v>22</v>
      </c>
      <c r="C1768" t="s">
        <v>23</v>
      </c>
      <c r="D1768" t="s">
        <v>13</v>
      </c>
      <c r="E1768" t="s">
        <v>13</v>
      </c>
      <c r="F1768" t="s">
        <v>128</v>
      </c>
      <c r="G1768" t="s">
        <v>132</v>
      </c>
      <c r="H1768" t="s">
        <v>133</v>
      </c>
      <c r="I1768" s="2">
        <v>119.3906772</v>
      </c>
      <c r="J1768" s="2">
        <f>SUMIF($R$84:$R$110,$A1768,$U$84:$U$110)</f>
        <v>50</v>
      </c>
      <c r="K1768">
        <v>10</v>
      </c>
      <c r="L1768">
        <v>0.13850000000000001</v>
      </c>
      <c r="M1768">
        <f t="shared" si="85"/>
        <v>5.9695338600000003</v>
      </c>
      <c r="N1768">
        <f t="shared" si="86"/>
        <v>7242.5966509836016</v>
      </c>
    </row>
    <row r="1769" spans="1:14" x14ac:dyDescent="0.3">
      <c r="A1769" t="str">
        <f t="shared" si="84"/>
        <v>주차장노외</v>
      </c>
      <c r="B1769" t="s">
        <v>22</v>
      </c>
      <c r="C1769" t="s">
        <v>23</v>
      </c>
      <c r="D1769" t="s">
        <v>13</v>
      </c>
      <c r="E1769" t="s">
        <v>13</v>
      </c>
      <c r="F1769" t="s">
        <v>128</v>
      </c>
      <c r="G1769" t="s">
        <v>132</v>
      </c>
      <c r="H1769" t="s">
        <v>133</v>
      </c>
      <c r="I1769" s="2">
        <v>62.27632191</v>
      </c>
      <c r="J1769" s="2">
        <f>SUMIF($R$84:$R$110,$A1769,$U$84:$U$110)</f>
        <v>50</v>
      </c>
      <c r="K1769">
        <v>10</v>
      </c>
      <c r="L1769">
        <v>0.13850000000000001</v>
      </c>
      <c r="M1769">
        <f t="shared" si="85"/>
        <v>3.1138160955000003</v>
      </c>
      <c r="N1769">
        <f t="shared" si="86"/>
        <v>3777.8685160263308</v>
      </c>
    </row>
    <row r="1770" spans="1:14" x14ac:dyDescent="0.3">
      <c r="A1770" t="str">
        <f t="shared" si="84"/>
        <v>주차장노외</v>
      </c>
      <c r="B1770" t="s">
        <v>22</v>
      </c>
      <c r="C1770" t="s">
        <v>23</v>
      </c>
      <c r="D1770" t="s">
        <v>13</v>
      </c>
      <c r="E1770" t="s">
        <v>13</v>
      </c>
      <c r="F1770" t="s">
        <v>128</v>
      </c>
      <c r="G1770" t="s">
        <v>132</v>
      </c>
      <c r="H1770" t="s">
        <v>133</v>
      </c>
      <c r="I1770" s="2">
        <v>35.024549090000001</v>
      </c>
      <c r="J1770" s="2">
        <f>SUMIF($R$84:$R$110,$A1770,$U$84:$U$110)</f>
        <v>50</v>
      </c>
      <c r="K1770">
        <v>10</v>
      </c>
      <c r="L1770">
        <v>0.13850000000000001</v>
      </c>
      <c r="M1770">
        <f t="shared" si="85"/>
        <v>1.7512274545000002</v>
      </c>
      <c r="N1770">
        <f t="shared" si="86"/>
        <v>2124.6942214466703</v>
      </c>
    </row>
    <row r="1771" spans="1:14" x14ac:dyDescent="0.3">
      <c r="A1771" t="str">
        <f t="shared" si="84"/>
        <v>주차장노외</v>
      </c>
      <c r="B1771" t="s">
        <v>22</v>
      </c>
      <c r="C1771" t="s">
        <v>23</v>
      </c>
      <c r="D1771" t="s">
        <v>13</v>
      </c>
      <c r="E1771" t="s">
        <v>13</v>
      </c>
      <c r="F1771" t="s">
        <v>128</v>
      </c>
      <c r="G1771" t="s">
        <v>132</v>
      </c>
      <c r="H1771" t="s">
        <v>133</v>
      </c>
      <c r="I1771" s="2">
        <v>35.091933930000003</v>
      </c>
      <c r="J1771" s="2">
        <f>SUMIF($R$84:$R$110,$A1771,$U$84:$U$110)</f>
        <v>50</v>
      </c>
      <c r="K1771">
        <v>10</v>
      </c>
      <c r="L1771">
        <v>0.13850000000000001</v>
      </c>
      <c r="M1771">
        <f t="shared" si="85"/>
        <v>1.7545966965000002</v>
      </c>
      <c r="N1771">
        <f t="shared" si="86"/>
        <v>2128.7819879955905</v>
      </c>
    </row>
    <row r="1772" spans="1:14" x14ac:dyDescent="0.3">
      <c r="A1772" t="str">
        <f t="shared" si="84"/>
        <v>주차장노외</v>
      </c>
      <c r="B1772" t="s">
        <v>22</v>
      </c>
      <c r="C1772" t="s">
        <v>23</v>
      </c>
      <c r="D1772" t="s">
        <v>13</v>
      </c>
      <c r="E1772" t="s">
        <v>13</v>
      </c>
      <c r="F1772" t="s">
        <v>128</v>
      </c>
      <c r="G1772" t="s">
        <v>132</v>
      </c>
      <c r="H1772" t="s">
        <v>133</v>
      </c>
      <c r="I1772" s="2">
        <v>18.043658789999999</v>
      </c>
      <c r="J1772" s="2">
        <f>SUMIF($R$84:$R$110,$A1772,$U$84:$U$110)</f>
        <v>50</v>
      </c>
      <c r="K1772">
        <v>10</v>
      </c>
      <c r="L1772">
        <v>0.13850000000000001</v>
      </c>
      <c r="M1772">
        <f t="shared" si="85"/>
        <v>0.90218293949999995</v>
      </c>
      <c r="N1772">
        <f t="shared" si="86"/>
        <v>1094.58247317777</v>
      </c>
    </row>
    <row r="1773" spans="1:14" x14ac:dyDescent="0.3">
      <c r="A1773" t="str">
        <f t="shared" si="84"/>
        <v>건물경사</v>
      </c>
      <c r="B1773" t="s">
        <v>11</v>
      </c>
      <c r="C1773" t="s">
        <v>12</v>
      </c>
      <c r="D1773" t="s">
        <v>13</v>
      </c>
      <c r="E1773" t="s">
        <v>13</v>
      </c>
      <c r="F1773" t="s">
        <v>128</v>
      </c>
      <c r="G1773" t="s">
        <v>132</v>
      </c>
      <c r="H1773" t="s">
        <v>133</v>
      </c>
      <c r="I1773" s="2">
        <v>1596.08824</v>
      </c>
      <c r="J1773" s="2">
        <f>SUMIF($R$84:$R$110,$A1773,$U$84:$U$110)</f>
        <v>33</v>
      </c>
      <c r="K1773">
        <v>6.6</v>
      </c>
      <c r="L1773">
        <v>0.13850000000000001</v>
      </c>
      <c r="M1773">
        <f t="shared" si="85"/>
        <v>79.804412000000013</v>
      </c>
      <c r="N1773">
        <f t="shared" si="86"/>
        <v>96823.500903120032</v>
      </c>
    </row>
    <row r="1774" spans="1:14" x14ac:dyDescent="0.3">
      <c r="A1774" t="str">
        <f t="shared" si="84"/>
        <v>건물경사</v>
      </c>
      <c r="B1774" t="s">
        <v>11</v>
      </c>
      <c r="C1774" t="s">
        <v>12</v>
      </c>
      <c r="D1774" t="s">
        <v>13</v>
      </c>
      <c r="E1774" t="s">
        <v>13</v>
      </c>
      <c r="F1774" t="s">
        <v>128</v>
      </c>
      <c r="G1774" t="s">
        <v>132</v>
      </c>
      <c r="H1774" t="s">
        <v>133</v>
      </c>
      <c r="I1774" s="2">
        <v>1263.4334510000001</v>
      </c>
      <c r="J1774" s="2">
        <f>SUMIF($R$84:$R$110,$A1774,$U$84:$U$110)</f>
        <v>33</v>
      </c>
      <c r="K1774">
        <v>6.6</v>
      </c>
      <c r="L1774">
        <v>0.13850000000000001</v>
      </c>
      <c r="M1774">
        <f t="shared" si="85"/>
        <v>63.171672550000011</v>
      </c>
      <c r="N1774">
        <f t="shared" si="86"/>
        <v>76643.663438013013</v>
      </c>
    </row>
    <row r="1775" spans="1:14" x14ac:dyDescent="0.3">
      <c r="A1775" t="str">
        <f t="shared" si="84"/>
        <v>건물평면</v>
      </c>
      <c r="B1775" t="s">
        <v>11</v>
      </c>
      <c r="C1775" t="s">
        <v>17</v>
      </c>
      <c r="D1775" t="s">
        <v>13</v>
      </c>
      <c r="E1775" t="s">
        <v>13</v>
      </c>
      <c r="F1775" t="s">
        <v>128</v>
      </c>
      <c r="G1775" t="s">
        <v>132</v>
      </c>
      <c r="H1775" t="s">
        <v>133</v>
      </c>
      <c r="I1775" s="2">
        <v>796.89197260000003</v>
      </c>
      <c r="J1775" s="2">
        <f>SUMIF($R$84:$R$110,$A1775,$U$84:$U$110)</f>
        <v>24.14</v>
      </c>
      <c r="K1775">
        <v>6.6</v>
      </c>
      <c r="L1775">
        <v>0.13850000000000001</v>
      </c>
      <c r="M1775">
        <f t="shared" si="85"/>
        <v>29.146927603884848</v>
      </c>
      <c r="N1775">
        <f t="shared" si="86"/>
        <v>35362.80138468933</v>
      </c>
    </row>
    <row r="1776" spans="1:14" x14ac:dyDescent="0.3">
      <c r="A1776" t="str">
        <f t="shared" si="84"/>
        <v>건물평면</v>
      </c>
      <c r="B1776" t="s">
        <v>11</v>
      </c>
      <c r="C1776" t="s">
        <v>17</v>
      </c>
      <c r="D1776" t="s">
        <v>13</v>
      </c>
      <c r="E1776" t="s">
        <v>13</v>
      </c>
      <c r="F1776" t="s">
        <v>128</v>
      </c>
      <c r="G1776" t="s">
        <v>132</v>
      </c>
      <c r="H1776" t="s">
        <v>133</v>
      </c>
      <c r="I1776" s="2">
        <v>824.75516019999998</v>
      </c>
      <c r="J1776" s="2">
        <f>SUMIF($R$84:$R$110,$A1776,$U$84:$U$110)</f>
        <v>24.14</v>
      </c>
      <c r="K1776">
        <v>6.6</v>
      </c>
      <c r="L1776">
        <v>0.13850000000000001</v>
      </c>
      <c r="M1776">
        <f t="shared" si="85"/>
        <v>30.166044798830303</v>
      </c>
      <c r="N1776">
        <f t="shared" si="86"/>
        <v>36599.255512628857</v>
      </c>
    </row>
    <row r="1777" spans="1:14" x14ac:dyDescent="0.3">
      <c r="A1777" t="str">
        <f t="shared" si="84"/>
        <v>건물경사</v>
      </c>
      <c r="B1777" t="s">
        <v>11</v>
      </c>
      <c r="C1777" t="s">
        <v>12</v>
      </c>
      <c r="D1777" t="s">
        <v>13</v>
      </c>
      <c r="E1777" t="s">
        <v>13</v>
      </c>
      <c r="F1777" t="s">
        <v>128</v>
      </c>
      <c r="G1777" t="s">
        <v>132</v>
      </c>
      <c r="H1777" t="s">
        <v>133</v>
      </c>
      <c r="I1777" s="2">
        <v>1440.8300469999999</v>
      </c>
      <c r="J1777" s="2">
        <f>SUMIF($R$84:$R$110,$A1777,$U$84:$U$110)</f>
        <v>33</v>
      </c>
      <c r="K1777">
        <v>6.6</v>
      </c>
      <c r="L1777">
        <v>0.13850000000000001</v>
      </c>
      <c r="M1777">
        <f t="shared" si="85"/>
        <v>72.041502350000002</v>
      </c>
      <c r="N1777">
        <f t="shared" si="86"/>
        <v>87405.073141161003</v>
      </c>
    </row>
    <row r="1778" spans="1:14" x14ac:dyDescent="0.3">
      <c r="A1778" t="str">
        <f t="shared" si="84"/>
        <v>기타시설물관중석</v>
      </c>
      <c r="B1778" t="s">
        <v>24</v>
      </c>
      <c r="C1778" t="s">
        <v>108</v>
      </c>
      <c r="D1778" t="s">
        <v>13</v>
      </c>
      <c r="E1778" t="s">
        <v>13</v>
      </c>
      <c r="F1778" t="s">
        <v>128</v>
      </c>
      <c r="G1778" t="s">
        <v>132</v>
      </c>
      <c r="H1778" t="s">
        <v>133</v>
      </c>
      <c r="I1778" s="2">
        <v>1261.4680060000001</v>
      </c>
      <c r="J1778" s="2">
        <f>SUMIF($R$84:$R$110,$A1778,$U$84:$U$110)</f>
        <v>50</v>
      </c>
      <c r="K1778">
        <v>10</v>
      </c>
      <c r="L1778">
        <v>0.13850000000000001</v>
      </c>
      <c r="M1778">
        <f t="shared" si="85"/>
        <v>63.073400300000003</v>
      </c>
      <c r="N1778">
        <f t="shared" si="86"/>
        <v>76524.433647978018</v>
      </c>
    </row>
    <row r="1779" spans="1:14" x14ac:dyDescent="0.3">
      <c r="A1779" t="str">
        <f t="shared" si="84"/>
        <v>건물평면</v>
      </c>
      <c r="B1779" t="s">
        <v>11</v>
      </c>
      <c r="C1779" t="s">
        <v>17</v>
      </c>
      <c r="D1779" t="s">
        <v>13</v>
      </c>
      <c r="E1779" t="s">
        <v>13</v>
      </c>
      <c r="F1779" t="s">
        <v>128</v>
      </c>
      <c r="G1779" t="s">
        <v>132</v>
      </c>
      <c r="H1779" t="s">
        <v>133</v>
      </c>
      <c r="I1779" s="2">
        <v>989.68539250000003</v>
      </c>
      <c r="J1779" s="2">
        <f>SUMIF($R$84:$R$110,$A1779,$U$84:$U$110)</f>
        <v>24.14</v>
      </c>
      <c r="K1779">
        <v>6.6</v>
      </c>
      <c r="L1779">
        <v>0.13850000000000001</v>
      </c>
      <c r="M1779">
        <f t="shared" si="85"/>
        <v>36.198492992348484</v>
      </c>
      <c r="N1779">
        <f t="shared" si="86"/>
        <v>43918.183607896724</v>
      </c>
    </row>
    <row r="1780" spans="1:14" x14ac:dyDescent="0.3">
      <c r="A1780" t="str">
        <f t="shared" si="84"/>
        <v>건물평면</v>
      </c>
      <c r="B1780" t="s">
        <v>11</v>
      </c>
      <c r="C1780" t="s">
        <v>17</v>
      </c>
      <c r="D1780" t="s">
        <v>13</v>
      </c>
      <c r="E1780" t="s">
        <v>13</v>
      </c>
      <c r="F1780" t="s">
        <v>128</v>
      </c>
      <c r="G1780" t="s">
        <v>132</v>
      </c>
      <c r="H1780" t="s">
        <v>133</v>
      </c>
      <c r="I1780" s="2">
        <v>2176.5681039999999</v>
      </c>
      <c r="J1780" s="2">
        <f>SUMIF($R$84:$R$110,$A1780,$U$84:$U$110)</f>
        <v>24.14</v>
      </c>
      <c r="K1780">
        <v>6.6</v>
      </c>
      <c r="L1780">
        <v>0.13850000000000001</v>
      </c>
      <c r="M1780">
        <f t="shared" si="85"/>
        <v>79.609627319030309</v>
      </c>
      <c r="N1780">
        <f t="shared" si="86"/>
        <v>96587.176441086718</v>
      </c>
    </row>
    <row r="1781" spans="1:14" x14ac:dyDescent="0.3">
      <c r="A1781" t="str">
        <f t="shared" si="84"/>
        <v>건물평면</v>
      </c>
      <c r="B1781" t="s">
        <v>11</v>
      </c>
      <c r="C1781" t="s">
        <v>17</v>
      </c>
      <c r="D1781" t="s">
        <v>13</v>
      </c>
      <c r="E1781" t="s">
        <v>13</v>
      </c>
      <c r="F1781" t="s">
        <v>128</v>
      </c>
      <c r="G1781" t="s">
        <v>132</v>
      </c>
      <c r="H1781" t="s">
        <v>133</v>
      </c>
      <c r="I1781" s="2">
        <v>1988.034613</v>
      </c>
      <c r="J1781" s="2">
        <f>SUMIF($R$84:$R$110,$A1781,$U$84:$U$110)</f>
        <v>24.14</v>
      </c>
      <c r="K1781">
        <v>6.6</v>
      </c>
      <c r="L1781">
        <v>0.13850000000000001</v>
      </c>
      <c r="M1781">
        <f t="shared" si="85"/>
        <v>72.713872057303035</v>
      </c>
      <c r="N1781">
        <f t="shared" si="86"/>
        <v>88220.832412243486</v>
      </c>
    </row>
    <row r="1782" spans="1:14" x14ac:dyDescent="0.3">
      <c r="A1782" t="str">
        <f t="shared" si="84"/>
        <v>건물평면</v>
      </c>
      <c r="B1782" t="s">
        <v>11</v>
      </c>
      <c r="C1782" t="s">
        <v>17</v>
      </c>
      <c r="D1782" t="s">
        <v>13</v>
      </c>
      <c r="E1782" t="s">
        <v>13</v>
      </c>
      <c r="F1782" t="s">
        <v>128</v>
      </c>
      <c r="G1782" t="s">
        <v>132</v>
      </c>
      <c r="H1782" t="s">
        <v>133</v>
      </c>
      <c r="I1782" s="2">
        <v>1556.168617</v>
      </c>
      <c r="J1782" s="2">
        <f>SUMIF($R$84:$R$110,$A1782,$U$84:$U$110)</f>
        <v>24.14</v>
      </c>
      <c r="K1782">
        <v>6.6</v>
      </c>
      <c r="L1782">
        <v>0.13850000000000001</v>
      </c>
      <c r="M1782">
        <f t="shared" si="85"/>
        <v>56.918046082393943</v>
      </c>
      <c r="N1782">
        <f t="shared" si="86"/>
        <v>69056.388589925278</v>
      </c>
    </row>
    <row r="1783" spans="1:14" x14ac:dyDescent="0.3">
      <c r="A1783" t="str">
        <f t="shared" si="84"/>
        <v>건물경사</v>
      </c>
      <c r="B1783" t="s">
        <v>11</v>
      </c>
      <c r="C1783" t="s">
        <v>12</v>
      </c>
      <c r="D1783" t="s">
        <v>13</v>
      </c>
      <c r="E1783" t="s">
        <v>13</v>
      </c>
      <c r="F1783" t="s">
        <v>128</v>
      </c>
      <c r="G1783" t="s">
        <v>132</v>
      </c>
      <c r="H1783" t="s">
        <v>133</v>
      </c>
      <c r="I1783" s="2">
        <v>1088.131275</v>
      </c>
      <c r="J1783" s="2">
        <f>SUMIF($R$84:$R$110,$A1783,$U$84:$U$110)</f>
        <v>33</v>
      </c>
      <c r="K1783">
        <v>6.6</v>
      </c>
      <c r="L1783">
        <v>0.13850000000000001</v>
      </c>
      <c r="M1783">
        <f t="shared" si="85"/>
        <v>54.406563749999997</v>
      </c>
      <c r="N1783">
        <f t="shared" si="86"/>
        <v>66009.307535325002</v>
      </c>
    </row>
    <row r="1784" spans="1:14" x14ac:dyDescent="0.3">
      <c r="A1784" t="str">
        <f t="shared" si="84"/>
        <v>건물평면</v>
      </c>
      <c r="B1784" t="s">
        <v>11</v>
      </c>
      <c r="C1784" t="s">
        <v>17</v>
      </c>
      <c r="D1784" t="s">
        <v>13</v>
      </c>
      <c r="E1784" t="s">
        <v>13</v>
      </c>
      <c r="F1784" t="s">
        <v>128</v>
      </c>
      <c r="G1784" t="s">
        <v>132</v>
      </c>
      <c r="H1784" t="s">
        <v>133</v>
      </c>
      <c r="I1784" s="2">
        <v>2253.046002</v>
      </c>
      <c r="J1784" s="2">
        <f>SUMIF($R$84:$R$110,$A1784,$U$84:$U$110)</f>
        <v>24.14</v>
      </c>
      <c r="K1784">
        <v>6.6</v>
      </c>
      <c r="L1784">
        <v>0.13850000000000001</v>
      </c>
      <c r="M1784">
        <f t="shared" si="85"/>
        <v>82.406864376181829</v>
      </c>
      <c r="N1784">
        <f t="shared" si="86"/>
        <v>99980.95227304638</v>
      </c>
    </row>
    <row r="1785" spans="1:14" x14ac:dyDescent="0.3">
      <c r="A1785" t="str">
        <f t="shared" si="84"/>
        <v>건물경사</v>
      </c>
      <c r="B1785" t="s">
        <v>11</v>
      </c>
      <c r="C1785" t="s">
        <v>12</v>
      </c>
      <c r="D1785" t="s">
        <v>13</v>
      </c>
      <c r="E1785" t="s">
        <v>13</v>
      </c>
      <c r="F1785" t="s">
        <v>128</v>
      </c>
      <c r="G1785" t="s">
        <v>132</v>
      </c>
      <c r="H1785" t="s">
        <v>133</v>
      </c>
      <c r="I1785" s="2">
        <v>2025.810978</v>
      </c>
      <c r="J1785" s="2">
        <f>SUMIF($R$84:$R$110,$A1785,$U$84:$U$110)</f>
        <v>33</v>
      </c>
      <c r="K1785">
        <v>6.6</v>
      </c>
      <c r="L1785">
        <v>0.13850000000000001</v>
      </c>
      <c r="M1785">
        <f t="shared" si="85"/>
        <v>101.2905489</v>
      </c>
      <c r="N1785">
        <f t="shared" si="86"/>
        <v>122891.77135841401</v>
      </c>
    </row>
    <row r="1786" spans="1:14" x14ac:dyDescent="0.3">
      <c r="A1786" t="str">
        <f t="shared" si="84"/>
        <v>건물평면</v>
      </c>
      <c r="B1786" t="s">
        <v>11</v>
      </c>
      <c r="C1786" t="s">
        <v>17</v>
      </c>
      <c r="D1786" t="s">
        <v>13</v>
      </c>
      <c r="E1786" t="s">
        <v>13</v>
      </c>
      <c r="F1786" t="s">
        <v>128</v>
      </c>
      <c r="G1786" t="s">
        <v>132</v>
      </c>
      <c r="H1786" t="s">
        <v>133</v>
      </c>
      <c r="I1786" s="2">
        <v>1156.2761869999999</v>
      </c>
      <c r="J1786" s="2">
        <f>SUMIF($R$84:$R$110,$A1786,$U$84:$U$110)</f>
        <v>24.14</v>
      </c>
      <c r="K1786">
        <v>6.6</v>
      </c>
      <c r="L1786">
        <v>0.13850000000000001</v>
      </c>
      <c r="M1786">
        <f t="shared" si="85"/>
        <v>42.291677506333329</v>
      </c>
      <c r="N1786">
        <f t="shared" si="86"/>
        <v>51310.800651333979</v>
      </c>
    </row>
    <row r="1787" spans="1:14" x14ac:dyDescent="0.3">
      <c r="A1787" t="str">
        <f t="shared" si="84"/>
        <v>주차장노외</v>
      </c>
      <c r="B1787" t="s">
        <v>22</v>
      </c>
      <c r="C1787" t="s">
        <v>23</v>
      </c>
      <c r="D1787" t="s">
        <v>13</v>
      </c>
      <c r="E1787" t="s">
        <v>13</v>
      </c>
      <c r="F1787" t="s">
        <v>89</v>
      </c>
      <c r="G1787" t="s">
        <v>134</v>
      </c>
      <c r="H1787" t="s">
        <v>135</v>
      </c>
      <c r="I1787" s="2">
        <v>227.8006494</v>
      </c>
      <c r="J1787" s="2">
        <f>SUMIF($R$84:$R$110,$A1787,$U$84:$U$110)</f>
        <v>50</v>
      </c>
      <c r="K1787">
        <v>10</v>
      </c>
      <c r="L1787">
        <v>0.14899999999999999</v>
      </c>
      <c r="M1787">
        <f t="shared" si="85"/>
        <v>11.390032470000001</v>
      </c>
      <c r="N1787">
        <f t="shared" si="86"/>
        <v>14866.725981142801</v>
      </c>
    </row>
    <row r="1788" spans="1:14" x14ac:dyDescent="0.3">
      <c r="A1788" t="str">
        <f t="shared" si="84"/>
        <v>주차장노외</v>
      </c>
      <c r="B1788" t="s">
        <v>22</v>
      </c>
      <c r="C1788" t="s">
        <v>23</v>
      </c>
      <c r="D1788" t="s">
        <v>13</v>
      </c>
      <c r="E1788" t="s">
        <v>13</v>
      </c>
      <c r="F1788" t="s">
        <v>89</v>
      </c>
      <c r="G1788" t="s">
        <v>134</v>
      </c>
      <c r="H1788" t="s">
        <v>135</v>
      </c>
      <c r="I1788" s="2">
        <v>135.81488490000001</v>
      </c>
      <c r="J1788" s="2">
        <f>SUMIF($R$84:$R$110,$A1788,$U$84:$U$110)</f>
        <v>50</v>
      </c>
      <c r="K1788">
        <v>10</v>
      </c>
      <c r="L1788">
        <v>0.14899999999999999</v>
      </c>
      <c r="M1788">
        <f t="shared" si="85"/>
        <v>6.7907442450000008</v>
      </c>
      <c r="N1788">
        <f t="shared" si="86"/>
        <v>8863.5510183438</v>
      </c>
    </row>
    <row r="1789" spans="1:14" x14ac:dyDescent="0.3">
      <c r="A1789" t="str">
        <f t="shared" si="84"/>
        <v>주차장노외</v>
      </c>
      <c r="B1789" t="s">
        <v>22</v>
      </c>
      <c r="C1789" t="s">
        <v>23</v>
      </c>
      <c r="D1789" t="s">
        <v>13</v>
      </c>
      <c r="E1789" t="s">
        <v>13</v>
      </c>
      <c r="F1789" t="s">
        <v>89</v>
      </c>
      <c r="G1789" t="s">
        <v>134</v>
      </c>
      <c r="H1789" t="s">
        <v>135</v>
      </c>
      <c r="I1789" s="2">
        <v>90.314908529999997</v>
      </c>
      <c r="J1789" s="2">
        <f>SUMIF($R$84:$R$110,$A1789,$U$84:$U$110)</f>
        <v>50</v>
      </c>
      <c r="K1789">
        <v>10</v>
      </c>
      <c r="L1789">
        <v>0.14899999999999999</v>
      </c>
      <c r="M1789">
        <f t="shared" si="85"/>
        <v>4.5157454264999997</v>
      </c>
      <c r="N1789">
        <f t="shared" si="86"/>
        <v>5894.1315604848596</v>
      </c>
    </row>
    <row r="1790" spans="1:14" x14ac:dyDescent="0.3">
      <c r="A1790" t="str">
        <f t="shared" si="84"/>
        <v>주차장노외</v>
      </c>
      <c r="B1790" t="s">
        <v>22</v>
      </c>
      <c r="C1790" t="s">
        <v>23</v>
      </c>
      <c r="D1790" t="s">
        <v>13</v>
      </c>
      <c r="E1790" t="s">
        <v>13</v>
      </c>
      <c r="F1790" t="s">
        <v>89</v>
      </c>
      <c r="G1790" t="s">
        <v>134</v>
      </c>
      <c r="H1790" t="s">
        <v>135</v>
      </c>
      <c r="I1790" s="2">
        <v>39.20009323</v>
      </c>
      <c r="J1790" s="2">
        <f>SUMIF($R$84:$R$110,$A1790,$U$84:$U$110)</f>
        <v>50</v>
      </c>
      <c r="K1790">
        <v>10</v>
      </c>
      <c r="L1790">
        <v>0.14899999999999999</v>
      </c>
      <c r="M1790">
        <f t="shared" si="85"/>
        <v>1.9600046615000002</v>
      </c>
      <c r="N1790">
        <f t="shared" si="86"/>
        <v>2558.2764843762602</v>
      </c>
    </row>
    <row r="1791" spans="1:14" x14ac:dyDescent="0.3">
      <c r="A1791" t="str">
        <f t="shared" si="84"/>
        <v>주차장노외</v>
      </c>
      <c r="B1791" t="s">
        <v>22</v>
      </c>
      <c r="C1791" t="s">
        <v>23</v>
      </c>
      <c r="D1791" t="s">
        <v>13</v>
      </c>
      <c r="E1791" t="s">
        <v>13</v>
      </c>
      <c r="F1791" t="s">
        <v>89</v>
      </c>
      <c r="G1791" t="s">
        <v>134</v>
      </c>
      <c r="H1791" t="s">
        <v>135</v>
      </c>
      <c r="I1791" s="2">
        <v>53.809351139999997</v>
      </c>
      <c r="J1791" s="2">
        <f>SUMIF($R$84:$R$110,$A1791,$U$84:$U$110)</f>
        <v>50</v>
      </c>
      <c r="K1791">
        <v>10</v>
      </c>
      <c r="L1791">
        <v>0.14899999999999999</v>
      </c>
      <c r="M1791">
        <f t="shared" si="85"/>
        <v>2.6904675569999998</v>
      </c>
      <c r="N1791">
        <f t="shared" si="86"/>
        <v>3511.7058740986795</v>
      </c>
    </row>
    <row r="1792" spans="1:14" x14ac:dyDescent="0.3">
      <c r="A1792" t="str">
        <f t="shared" si="84"/>
        <v>주차장노외</v>
      </c>
      <c r="B1792" t="s">
        <v>22</v>
      </c>
      <c r="C1792" t="s">
        <v>23</v>
      </c>
      <c r="D1792" t="s">
        <v>13</v>
      </c>
      <c r="E1792" t="s">
        <v>13</v>
      </c>
      <c r="F1792" t="s">
        <v>89</v>
      </c>
      <c r="G1792" t="s">
        <v>134</v>
      </c>
      <c r="H1792" t="s">
        <v>135</v>
      </c>
      <c r="I1792" s="2">
        <v>46.821211519999999</v>
      </c>
      <c r="J1792" s="2">
        <f>SUMIF($R$84:$R$110,$A1792,$U$84:$U$110)</f>
        <v>50</v>
      </c>
      <c r="K1792">
        <v>10</v>
      </c>
      <c r="L1792">
        <v>0.14899999999999999</v>
      </c>
      <c r="M1792">
        <f t="shared" si="85"/>
        <v>2.3410605759999998</v>
      </c>
      <c r="N1792">
        <f t="shared" si="86"/>
        <v>3055.6459062182398</v>
      </c>
    </row>
    <row r="1793" spans="1:14" x14ac:dyDescent="0.3">
      <c r="A1793" t="str">
        <f t="shared" si="84"/>
        <v>주차장노외</v>
      </c>
      <c r="B1793" t="s">
        <v>22</v>
      </c>
      <c r="C1793" t="s">
        <v>23</v>
      </c>
      <c r="D1793" t="s">
        <v>13</v>
      </c>
      <c r="E1793" t="s">
        <v>13</v>
      </c>
      <c r="F1793" t="s">
        <v>89</v>
      </c>
      <c r="G1793" t="s">
        <v>134</v>
      </c>
      <c r="H1793" t="s">
        <v>135</v>
      </c>
      <c r="I1793" s="2">
        <v>32.484475940000003</v>
      </c>
      <c r="J1793" s="2">
        <f>SUMIF($R$84:$R$110,$A1793,$U$84:$U$110)</f>
        <v>50</v>
      </c>
      <c r="K1793">
        <v>10</v>
      </c>
      <c r="L1793">
        <v>0.14899999999999999</v>
      </c>
      <c r="M1793">
        <f t="shared" si="85"/>
        <v>1.6242237970000002</v>
      </c>
      <c r="N1793">
        <f t="shared" si="86"/>
        <v>2120.0018687962802</v>
      </c>
    </row>
    <row r="1794" spans="1:14" x14ac:dyDescent="0.3">
      <c r="A1794" t="str">
        <f t="shared" si="84"/>
        <v>주차장노외</v>
      </c>
      <c r="B1794" t="s">
        <v>22</v>
      </c>
      <c r="C1794" t="s">
        <v>23</v>
      </c>
      <c r="D1794" t="s">
        <v>13</v>
      </c>
      <c r="E1794" t="s">
        <v>13</v>
      </c>
      <c r="F1794" t="s">
        <v>89</v>
      </c>
      <c r="G1794" t="s">
        <v>134</v>
      </c>
      <c r="H1794" t="s">
        <v>135</v>
      </c>
      <c r="I1794" s="2">
        <v>108.5369493</v>
      </c>
      <c r="J1794" s="2">
        <f>SUMIF($R$84:$R$110,$A1794,$U$84:$U$110)</f>
        <v>50</v>
      </c>
      <c r="K1794">
        <v>10</v>
      </c>
      <c r="L1794">
        <v>0.14899999999999999</v>
      </c>
      <c r="M1794">
        <f t="shared" si="85"/>
        <v>5.4268474650000007</v>
      </c>
      <c r="N1794">
        <f t="shared" si="86"/>
        <v>7083.3383852166007</v>
      </c>
    </row>
    <row r="1795" spans="1:14" x14ac:dyDescent="0.3">
      <c r="A1795" t="str">
        <f t="shared" si="84"/>
        <v>건물경사</v>
      </c>
      <c r="B1795" t="s">
        <v>11</v>
      </c>
      <c r="C1795" t="s">
        <v>12</v>
      </c>
      <c r="D1795" t="s">
        <v>13</v>
      </c>
      <c r="E1795" t="s">
        <v>13</v>
      </c>
      <c r="F1795" t="s">
        <v>89</v>
      </c>
      <c r="G1795" t="s">
        <v>134</v>
      </c>
      <c r="H1795" t="s">
        <v>135</v>
      </c>
      <c r="I1795" s="2">
        <v>613.14295689999994</v>
      </c>
      <c r="J1795" s="2">
        <f>SUMIF($R$84:$R$110,$A1795,$U$84:$U$110)</f>
        <v>33</v>
      </c>
      <c r="K1795">
        <v>6.6</v>
      </c>
      <c r="L1795">
        <v>0.14899999999999999</v>
      </c>
      <c r="M1795">
        <f t="shared" si="85"/>
        <v>30.657147845000001</v>
      </c>
      <c r="N1795">
        <f t="shared" si="86"/>
        <v>40014.935653207802</v>
      </c>
    </row>
    <row r="1796" spans="1:14" x14ac:dyDescent="0.3">
      <c r="A1796" t="str">
        <f t="shared" ref="A1796:A1859" si="87">B1796&amp;C1796</f>
        <v>건물경사</v>
      </c>
      <c r="B1796" t="s">
        <v>11</v>
      </c>
      <c r="C1796" t="s">
        <v>12</v>
      </c>
      <c r="D1796" t="s">
        <v>13</v>
      </c>
      <c r="E1796" t="s">
        <v>13</v>
      </c>
      <c r="F1796" t="s">
        <v>89</v>
      </c>
      <c r="G1796" t="s">
        <v>134</v>
      </c>
      <c r="H1796" t="s">
        <v>135</v>
      </c>
      <c r="I1796" s="2">
        <v>648.09102659999996</v>
      </c>
      <c r="J1796" s="2">
        <f>SUMIF($R$84:$R$110,$A1796,$U$84:$U$110)</f>
        <v>33</v>
      </c>
      <c r="K1796">
        <v>6.6</v>
      </c>
      <c r="L1796">
        <v>0.14899999999999999</v>
      </c>
      <c r="M1796">
        <f t="shared" ref="M1796:M1859" si="88">I1796*(J1796/100)*(1/K1796)</f>
        <v>32.404551330000004</v>
      </c>
      <c r="N1796">
        <f t="shared" ref="N1796:N1859" si="89">M1796*L1796*8760</f>
        <v>42295.716577969208</v>
      </c>
    </row>
    <row r="1797" spans="1:14" x14ac:dyDescent="0.3">
      <c r="A1797" t="str">
        <f t="shared" si="87"/>
        <v>건물복합</v>
      </c>
      <c r="B1797" t="s">
        <v>11</v>
      </c>
      <c r="C1797" t="s">
        <v>18</v>
      </c>
      <c r="D1797" t="s">
        <v>13</v>
      </c>
      <c r="E1797" t="s">
        <v>13</v>
      </c>
      <c r="F1797" t="s">
        <v>89</v>
      </c>
      <c r="G1797" t="s">
        <v>134</v>
      </c>
      <c r="H1797" t="s">
        <v>135</v>
      </c>
      <c r="I1797" s="2">
        <v>905.67851710000002</v>
      </c>
      <c r="J1797" s="2">
        <f>SUMIF($R$84:$R$110,$A1797,$U$84:$U$110)</f>
        <v>16.47</v>
      </c>
      <c r="K1797">
        <v>6.6</v>
      </c>
      <c r="L1797">
        <v>0.14899999999999999</v>
      </c>
      <c r="M1797">
        <f t="shared" si="88"/>
        <v>22.600795722177271</v>
      </c>
      <c r="N1797">
        <f t="shared" si="89"/>
        <v>29499.462608414662</v>
      </c>
    </row>
    <row r="1798" spans="1:14" x14ac:dyDescent="0.3">
      <c r="A1798" t="str">
        <f t="shared" si="87"/>
        <v>건물경사</v>
      </c>
      <c r="B1798" t="s">
        <v>11</v>
      </c>
      <c r="C1798" t="s">
        <v>12</v>
      </c>
      <c r="D1798" t="s">
        <v>13</v>
      </c>
      <c r="E1798" t="s">
        <v>13</v>
      </c>
      <c r="F1798" t="s">
        <v>89</v>
      </c>
      <c r="G1798" t="s">
        <v>134</v>
      </c>
      <c r="H1798" t="s">
        <v>135</v>
      </c>
      <c r="I1798" s="2">
        <v>205.16692449999999</v>
      </c>
      <c r="J1798" s="2">
        <f>SUMIF($R$84:$R$110,$A1798,$U$84:$U$110)</f>
        <v>33</v>
      </c>
      <c r="K1798">
        <v>6.6</v>
      </c>
      <c r="L1798">
        <v>0.14899999999999999</v>
      </c>
      <c r="M1798">
        <f t="shared" si="88"/>
        <v>10.258346225000002</v>
      </c>
      <c r="N1798">
        <f t="shared" si="89"/>
        <v>13389.603826719003</v>
      </c>
    </row>
    <row r="1799" spans="1:14" x14ac:dyDescent="0.3">
      <c r="A1799" t="str">
        <f t="shared" si="87"/>
        <v>건물평면</v>
      </c>
      <c r="B1799" t="s">
        <v>11</v>
      </c>
      <c r="C1799" t="s">
        <v>17</v>
      </c>
      <c r="D1799" t="s">
        <v>13</v>
      </c>
      <c r="E1799" t="s">
        <v>13</v>
      </c>
      <c r="F1799" t="s">
        <v>89</v>
      </c>
      <c r="G1799" t="s">
        <v>134</v>
      </c>
      <c r="H1799" t="s">
        <v>135</v>
      </c>
      <c r="I1799" s="2">
        <v>89.301975889999994</v>
      </c>
      <c r="J1799" s="2">
        <f>SUMIF($R$84:$R$110,$A1799,$U$84:$U$110)</f>
        <v>24.14</v>
      </c>
      <c r="K1799">
        <v>6.6</v>
      </c>
      <c r="L1799">
        <v>0.14899999999999999</v>
      </c>
      <c r="M1799">
        <f t="shared" si="88"/>
        <v>3.266287421188788</v>
      </c>
      <c r="N1799">
        <f t="shared" si="89"/>
        <v>4263.2889936324536</v>
      </c>
    </row>
    <row r="1800" spans="1:14" x14ac:dyDescent="0.3">
      <c r="A1800" t="str">
        <f t="shared" si="87"/>
        <v>건물경사</v>
      </c>
      <c r="B1800" t="s">
        <v>11</v>
      </c>
      <c r="C1800" t="s">
        <v>12</v>
      </c>
      <c r="D1800" t="s">
        <v>13</v>
      </c>
      <c r="E1800" t="s">
        <v>13</v>
      </c>
      <c r="F1800" t="s">
        <v>89</v>
      </c>
      <c r="G1800" t="s">
        <v>134</v>
      </c>
      <c r="H1800" t="s">
        <v>135</v>
      </c>
      <c r="I1800" s="2">
        <v>811.4919079</v>
      </c>
      <c r="J1800" s="2">
        <f>SUMIF($R$84:$R$110,$A1800,$U$84:$U$110)</f>
        <v>33</v>
      </c>
      <c r="K1800">
        <v>6.6</v>
      </c>
      <c r="L1800">
        <v>0.14899999999999999</v>
      </c>
      <c r="M1800">
        <f t="shared" si="88"/>
        <v>40.574595395000003</v>
      </c>
      <c r="N1800">
        <f t="shared" si="89"/>
        <v>52959.584893369807</v>
      </c>
    </row>
    <row r="1801" spans="1:14" x14ac:dyDescent="0.3">
      <c r="A1801" t="str">
        <f t="shared" si="87"/>
        <v>건물경사</v>
      </c>
      <c r="B1801" t="s">
        <v>11</v>
      </c>
      <c r="C1801" t="s">
        <v>12</v>
      </c>
      <c r="D1801" t="s">
        <v>13</v>
      </c>
      <c r="E1801" t="s">
        <v>13</v>
      </c>
      <c r="F1801" t="s">
        <v>89</v>
      </c>
      <c r="G1801" t="s">
        <v>134</v>
      </c>
      <c r="H1801" t="s">
        <v>135</v>
      </c>
      <c r="I1801" s="2">
        <v>1208.5386490000001</v>
      </c>
      <c r="J1801" s="2">
        <f>SUMIF($R$84:$R$110,$A1801,$U$84:$U$110)</f>
        <v>33</v>
      </c>
      <c r="K1801">
        <v>6.6</v>
      </c>
      <c r="L1801">
        <v>0.14899999999999999</v>
      </c>
      <c r="M1801">
        <f t="shared" si="88"/>
        <v>60.42693245000001</v>
      </c>
      <c r="N1801">
        <f t="shared" si="89"/>
        <v>78871.649311038011</v>
      </c>
    </row>
    <row r="1802" spans="1:14" x14ac:dyDescent="0.3">
      <c r="A1802" t="str">
        <f t="shared" si="87"/>
        <v>건물경사</v>
      </c>
      <c r="B1802" t="s">
        <v>11</v>
      </c>
      <c r="C1802" t="s">
        <v>12</v>
      </c>
      <c r="D1802" t="s">
        <v>13</v>
      </c>
      <c r="E1802" t="s">
        <v>13</v>
      </c>
      <c r="F1802" t="s">
        <v>89</v>
      </c>
      <c r="G1802" t="s">
        <v>134</v>
      </c>
      <c r="H1802" t="s">
        <v>135</v>
      </c>
      <c r="I1802" s="2">
        <v>188.4098687</v>
      </c>
      <c r="J1802" s="2">
        <f>SUMIF($R$84:$R$110,$A1802,$U$84:$U$110)</f>
        <v>33</v>
      </c>
      <c r="K1802">
        <v>6.6</v>
      </c>
      <c r="L1802">
        <v>0.14899999999999999</v>
      </c>
      <c r="M1802">
        <f t="shared" si="88"/>
        <v>9.4204934350000009</v>
      </c>
      <c r="N1802">
        <f t="shared" si="89"/>
        <v>12296.004851099402</v>
      </c>
    </row>
    <row r="1803" spans="1:14" x14ac:dyDescent="0.3">
      <c r="A1803" t="str">
        <f t="shared" si="87"/>
        <v>기타시설물관중석</v>
      </c>
      <c r="B1803" t="s">
        <v>24</v>
      </c>
      <c r="C1803" t="s">
        <v>108</v>
      </c>
      <c r="D1803" t="s">
        <v>13</v>
      </c>
      <c r="E1803" t="s">
        <v>13</v>
      </c>
      <c r="F1803" t="s">
        <v>89</v>
      </c>
      <c r="G1803" t="s">
        <v>134</v>
      </c>
      <c r="H1803" t="s">
        <v>135</v>
      </c>
      <c r="I1803" s="2">
        <v>192.0598067</v>
      </c>
      <c r="J1803" s="2">
        <f>SUMIF($R$84:$R$110,$A1803,$U$84:$U$110)</f>
        <v>50</v>
      </c>
      <c r="K1803">
        <v>10</v>
      </c>
      <c r="L1803">
        <v>0.14899999999999999</v>
      </c>
      <c r="M1803">
        <f t="shared" si="88"/>
        <v>9.6029903350000012</v>
      </c>
      <c r="N1803">
        <f t="shared" si="89"/>
        <v>12534.207104855401</v>
      </c>
    </row>
    <row r="1804" spans="1:14" x14ac:dyDescent="0.3">
      <c r="A1804" t="str">
        <f t="shared" si="87"/>
        <v>기타시설물관중석</v>
      </c>
      <c r="B1804" t="s">
        <v>24</v>
      </c>
      <c r="C1804" t="s">
        <v>108</v>
      </c>
      <c r="D1804" t="s">
        <v>13</v>
      </c>
      <c r="E1804" t="s">
        <v>13</v>
      </c>
      <c r="F1804" t="s">
        <v>89</v>
      </c>
      <c r="G1804" t="s">
        <v>134</v>
      </c>
      <c r="H1804" t="s">
        <v>135</v>
      </c>
      <c r="I1804" s="2">
        <v>125.3400632</v>
      </c>
      <c r="J1804" s="2">
        <f>SUMIF($R$84:$R$110,$A1804,$U$84:$U$110)</f>
        <v>50</v>
      </c>
      <c r="K1804">
        <v>10</v>
      </c>
      <c r="L1804">
        <v>0.14899999999999999</v>
      </c>
      <c r="M1804">
        <f t="shared" si="88"/>
        <v>6.2670031600000007</v>
      </c>
      <c r="N1804">
        <f t="shared" si="89"/>
        <v>8179.9432045583999</v>
      </c>
    </row>
    <row r="1805" spans="1:14" x14ac:dyDescent="0.3">
      <c r="A1805" t="str">
        <f t="shared" si="87"/>
        <v>건물평면</v>
      </c>
      <c r="B1805" t="s">
        <v>11</v>
      </c>
      <c r="C1805" t="s">
        <v>17</v>
      </c>
      <c r="D1805" t="s">
        <v>13</v>
      </c>
      <c r="E1805" t="s">
        <v>13</v>
      </c>
      <c r="F1805" t="s">
        <v>89</v>
      </c>
      <c r="G1805" t="s">
        <v>134</v>
      </c>
      <c r="H1805" t="s">
        <v>135</v>
      </c>
      <c r="I1805" s="2">
        <v>49.49724295</v>
      </c>
      <c r="J1805" s="2">
        <f>SUMIF($R$84:$R$110,$A1805,$U$84:$U$110)</f>
        <v>24.14</v>
      </c>
      <c r="K1805">
        <v>6.6</v>
      </c>
      <c r="L1805">
        <v>0.14899999999999999</v>
      </c>
      <c r="M1805">
        <f t="shared" si="88"/>
        <v>1.8103991588075758</v>
      </c>
      <c r="N1805">
        <f t="shared" si="89"/>
        <v>2363.0053980420003</v>
      </c>
    </row>
    <row r="1806" spans="1:14" x14ac:dyDescent="0.3">
      <c r="A1806" t="str">
        <f t="shared" si="87"/>
        <v>건물경사</v>
      </c>
      <c r="B1806" t="s">
        <v>11</v>
      </c>
      <c r="C1806" t="s">
        <v>12</v>
      </c>
      <c r="D1806" t="s">
        <v>13</v>
      </c>
      <c r="E1806" t="s">
        <v>13</v>
      </c>
      <c r="F1806" t="s">
        <v>89</v>
      </c>
      <c r="G1806" t="s">
        <v>134</v>
      </c>
      <c r="H1806" t="s">
        <v>135</v>
      </c>
      <c r="I1806" s="2">
        <v>1360.0161909999999</v>
      </c>
      <c r="J1806" s="2">
        <f>SUMIF($R$84:$R$110,$A1806,$U$84:$U$110)</f>
        <v>33</v>
      </c>
      <c r="K1806">
        <v>6.6</v>
      </c>
      <c r="L1806">
        <v>0.14899999999999999</v>
      </c>
      <c r="M1806">
        <f t="shared" si="88"/>
        <v>68.00080955</v>
      </c>
      <c r="N1806">
        <f t="shared" si="89"/>
        <v>88757.376657041998</v>
      </c>
    </row>
    <row r="1807" spans="1:14" x14ac:dyDescent="0.3">
      <c r="A1807" t="str">
        <f t="shared" si="87"/>
        <v>건물평면</v>
      </c>
      <c r="B1807" t="s">
        <v>11</v>
      </c>
      <c r="C1807" t="s">
        <v>17</v>
      </c>
      <c r="D1807" t="s">
        <v>13</v>
      </c>
      <c r="E1807" t="s">
        <v>13</v>
      </c>
      <c r="F1807" t="s">
        <v>89</v>
      </c>
      <c r="G1807" t="s">
        <v>134</v>
      </c>
      <c r="H1807" t="s">
        <v>135</v>
      </c>
      <c r="I1807" s="2">
        <v>68.135275230000005</v>
      </c>
      <c r="J1807" s="2">
        <f>SUMIF($R$84:$R$110,$A1807,$U$84:$U$110)</f>
        <v>24.14</v>
      </c>
      <c r="K1807">
        <v>6.6</v>
      </c>
      <c r="L1807">
        <v>0.14899999999999999</v>
      </c>
      <c r="M1807">
        <f t="shared" si="88"/>
        <v>2.4920993091700003</v>
      </c>
      <c r="N1807">
        <f t="shared" si="89"/>
        <v>3252.787702301051</v>
      </c>
    </row>
    <row r="1808" spans="1:14" x14ac:dyDescent="0.3">
      <c r="A1808" t="str">
        <f t="shared" si="87"/>
        <v>건물경사</v>
      </c>
      <c r="B1808" t="s">
        <v>11</v>
      </c>
      <c r="C1808" t="s">
        <v>12</v>
      </c>
      <c r="D1808" t="s">
        <v>13</v>
      </c>
      <c r="E1808" t="s">
        <v>13</v>
      </c>
      <c r="F1808" t="s">
        <v>89</v>
      </c>
      <c r="G1808" t="s">
        <v>134</v>
      </c>
      <c r="H1808" t="s">
        <v>135</v>
      </c>
      <c r="I1808" s="2">
        <v>321.44776999999999</v>
      </c>
      <c r="J1808" s="2">
        <f>SUMIF($R$84:$R$110,$A1808,$U$84:$U$110)</f>
        <v>33</v>
      </c>
      <c r="K1808">
        <v>6.6</v>
      </c>
      <c r="L1808">
        <v>0.14899999999999999</v>
      </c>
      <c r="M1808">
        <f t="shared" si="88"/>
        <v>16.072388499999999</v>
      </c>
      <c r="N1808">
        <f t="shared" si="89"/>
        <v>20978.324365739998</v>
      </c>
    </row>
    <row r="1809" spans="1:14" x14ac:dyDescent="0.3">
      <c r="A1809" t="str">
        <f t="shared" si="87"/>
        <v>건물경사</v>
      </c>
      <c r="B1809" t="s">
        <v>11</v>
      </c>
      <c r="C1809" t="s">
        <v>12</v>
      </c>
      <c r="D1809" t="s">
        <v>13</v>
      </c>
      <c r="E1809" t="s">
        <v>13</v>
      </c>
      <c r="F1809" t="s">
        <v>89</v>
      </c>
      <c r="G1809" t="s">
        <v>134</v>
      </c>
      <c r="H1809" t="s">
        <v>135</v>
      </c>
      <c r="I1809" s="2">
        <v>55.964724060000002</v>
      </c>
      <c r="J1809" s="2">
        <f>SUMIF($R$84:$R$110,$A1809,$U$84:$U$110)</f>
        <v>33</v>
      </c>
      <c r="K1809">
        <v>6.6</v>
      </c>
      <c r="L1809">
        <v>0.14899999999999999</v>
      </c>
      <c r="M1809">
        <f t="shared" si="88"/>
        <v>2.7982362030000005</v>
      </c>
      <c r="N1809">
        <f t="shared" si="89"/>
        <v>3652.3698216037205</v>
      </c>
    </row>
    <row r="1810" spans="1:14" x14ac:dyDescent="0.3">
      <c r="A1810" t="str">
        <f t="shared" si="87"/>
        <v>건물경사</v>
      </c>
      <c r="B1810" t="s">
        <v>11</v>
      </c>
      <c r="C1810" t="s">
        <v>12</v>
      </c>
      <c r="D1810" t="s">
        <v>13</v>
      </c>
      <c r="E1810" t="s">
        <v>13</v>
      </c>
      <c r="F1810" t="s">
        <v>89</v>
      </c>
      <c r="G1810" t="s">
        <v>134</v>
      </c>
      <c r="H1810" t="s">
        <v>135</v>
      </c>
      <c r="I1810" s="2">
        <v>39.827567549999998</v>
      </c>
      <c r="J1810" s="2">
        <f>SUMIF($R$84:$R$110,$A1810,$U$84:$U$110)</f>
        <v>33</v>
      </c>
      <c r="K1810">
        <v>6.6</v>
      </c>
      <c r="L1810">
        <v>0.14899999999999999</v>
      </c>
      <c r="M1810">
        <f t="shared" si="88"/>
        <v>1.9913783775</v>
      </c>
      <c r="N1810">
        <f t="shared" si="89"/>
        <v>2599.2267134480999</v>
      </c>
    </row>
    <row r="1811" spans="1:14" x14ac:dyDescent="0.3">
      <c r="A1811" t="str">
        <f t="shared" si="87"/>
        <v>건물평면</v>
      </c>
      <c r="B1811" t="s">
        <v>11</v>
      </c>
      <c r="C1811" t="s">
        <v>17</v>
      </c>
      <c r="D1811" t="s">
        <v>13</v>
      </c>
      <c r="E1811" t="s">
        <v>13</v>
      </c>
      <c r="F1811" t="s">
        <v>89</v>
      </c>
      <c r="G1811" t="s">
        <v>134</v>
      </c>
      <c r="H1811" t="s">
        <v>135</v>
      </c>
      <c r="I1811" s="2">
        <v>43.838779420000002</v>
      </c>
      <c r="J1811" s="2">
        <f>SUMIF($R$84:$R$110,$A1811,$U$84:$U$110)</f>
        <v>24.14</v>
      </c>
      <c r="K1811">
        <v>6.6</v>
      </c>
      <c r="L1811">
        <v>0.14899999999999999</v>
      </c>
      <c r="M1811">
        <f t="shared" si="88"/>
        <v>1.6034365684830305</v>
      </c>
      <c r="N1811">
        <f t="shared" si="89"/>
        <v>2092.8695466467907</v>
      </c>
    </row>
    <row r="1812" spans="1:14" x14ac:dyDescent="0.3">
      <c r="A1812" t="str">
        <f t="shared" si="87"/>
        <v>건물평면</v>
      </c>
      <c r="B1812" t="s">
        <v>11</v>
      </c>
      <c r="C1812" t="s">
        <v>17</v>
      </c>
      <c r="D1812" t="s">
        <v>13</v>
      </c>
      <c r="E1812" t="s">
        <v>13</v>
      </c>
      <c r="F1812" t="s">
        <v>89</v>
      </c>
      <c r="G1812" t="s">
        <v>134</v>
      </c>
      <c r="H1812" t="s">
        <v>135</v>
      </c>
      <c r="I1812" s="2">
        <v>19.33682774</v>
      </c>
      <c r="J1812" s="2">
        <f>SUMIF($R$84:$R$110,$A1812,$U$84:$U$110)</f>
        <v>24.14</v>
      </c>
      <c r="K1812">
        <v>6.6</v>
      </c>
      <c r="L1812">
        <v>0.14899999999999999</v>
      </c>
      <c r="M1812">
        <f t="shared" si="88"/>
        <v>0.70725912370242427</v>
      </c>
      <c r="N1812">
        <f t="shared" si="89"/>
        <v>923.14289862135217</v>
      </c>
    </row>
    <row r="1813" spans="1:14" x14ac:dyDescent="0.3">
      <c r="A1813" t="str">
        <f t="shared" si="87"/>
        <v>건물평면</v>
      </c>
      <c r="B1813" t="s">
        <v>11</v>
      </c>
      <c r="C1813" t="s">
        <v>17</v>
      </c>
      <c r="D1813" t="s">
        <v>13</v>
      </c>
      <c r="E1813" t="s">
        <v>13</v>
      </c>
      <c r="F1813" t="s">
        <v>89</v>
      </c>
      <c r="G1813" t="s">
        <v>134</v>
      </c>
      <c r="H1813" t="s">
        <v>135</v>
      </c>
      <c r="I1813" s="2">
        <v>20.3458307</v>
      </c>
      <c r="J1813" s="2">
        <f>SUMIF($R$84:$R$110,$A1813,$U$84:$U$110)</f>
        <v>24.14</v>
      </c>
      <c r="K1813">
        <v>6.6</v>
      </c>
      <c r="L1813">
        <v>0.14899999999999999</v>
      </c>
      <c r="M1813">
        <f t="shared" si="88"/>
        <v>0.74416417136060609</v>
      </c>
      <c r="N1813">
        <f t="shared" si="89"/>
        <v>971.31284302671747</v>
      </c>
    </row>
    <row r="1814" spans="1:14" x14ac:dyDescent="0.3">
      <c r="A1814" t="str">
        <f t="shared" si="87"/>
        <v>건물경사</v>
      </c>
      <c r="B1814" t="s">
        <v>11</v>
      </c>
      <c r="C1814" t="s">
        <v>12</v>
      </c>
      <c r="D1814" t="s">
        <v>13</v>
      </c>
      <c r="E1814" t="s">
        <v>13</v>
      </c>
      <c r="F1814" t="s">
        <v>89</v>
      </c>
      <c r="G1814" t="s">
        <v>134</v>
      </c>
      <c r="H1814" t="s">
        <v>135</v>
      </c>
      <c r="I1814" s="2">
        <v>804.21726190000004</v>
      </c>
      <c r="J1814" s="2">
        <f>SUMIF($R$84:$R$110,$A1814,$U$84:$U$110)</f>
        <v>33</v>
      </c>
      <c r="K1814">
        <v>6.6</v>
      </c>
      <c r="L1814">
        <v>0.14899999999999999</v>
      </c>
      <c r="M1814">
        <f t="shared" si="88"/>
        <v>40.210863095000001</v>
      </c>
      <c r="N1814">
        <f t="shared" si="89"/>
        <v>52484.826946117799</v>
      </c>
    </row>
    <row r="1815" spans="1:14" x14ac:dyDescent="0.3">
      <c r="A1815" t="str">
        <f t="shared" si="87"/>
        <v>건물평면</v>
      </c>
      <c r="B1815" t="s">
        <v>11</v>
      </c>
      <c r="C1815" t="s">
        <v>17</v>
      </c>
      <c r="D1815" t="s">
        <v>13</v>
      </c>
      <c r="E1815" t="s">
        <v>13</v>
      </c>
      <c r="F1815" t="s">
        <v>89</v>
      </c>
      <c r="G1815" t="s">
        <v>134</v>
      </c>
      <c r="H1815" t="s">
        <v>135</v>
      </c>
      <c r="I1815" s="2">
        <v>164.7662565</v>
      </c>
      <c r="J1815" s="2">
        <f>SUMIF($R$84:$R$110,$A1815,$U$84:$U$110)</f>
        <v>24.14</v>
      </c>
      <c r="K1815">
        <v>6.6</v>
      </c>
      <c r="L1815">
        <v>0.14899999999999999</v>
      </c>
      <c r="M1815">
        <f t="shared" si="88"/>
        <v>6.026450654409091</v>
      </c>
      <c r="N1815">
        <f t="shared" si="89"/>
        <v>7865.9644521609216</v>
      </c>
    </row>
    <row r="1816" spans="1:14" x14ac:dyDescent="0.3">
      <c r="A1816" t="str">
        <f t="shared" si="87"/>
        <v>건물경사</v>
      </c>
      <c r="B1816" t="s">
        <v>11</v>
      </c>
      <c r="C1816" t="s">
        <v>12</v>
      </c>
      <c r="D1816" t="s">
        <v>13</v>
      </c>
      <c r="E1816" t="s">
        <v>13</v>
      </c>
      <c r="F1816" t="s">
        <v>89</v>
      </c>
      <c r="G1816" t="s">
        <v>134</v>
      </c>
      <c r="H1816" t="s">
        <v>135</v>
      </c>
      <c r="I1816" s="2">
        <v>717.6029221</v>
      </c>
      <c r="J1816" s="2">
        <f>SUMIF($R$84:$R$110,$A1816,$U$84:$U$110)</f>
        <v>33</v>
      </c>
      <c r="K1816">
        <v>6.6</v>
      </c>
      <c r="L1816">
        <v>0.14899999999999999</v>
      </c>
      <c r="M1816">
        <f t="shared" si="88"/>
        <v>35.880146105000001</v>
      </c>
      <c r="N1816">
        <f t="shared" si="89"/>
        <v>46832.201902090193</v>
      </c>
    </row>
    <row r="1817" spans="1:14" x14ac:dyDescent="0.3">
      <c r="A1817" t="str">
        <f t="shared" si="87"/>
        <v>건물경사</v>
      </c>
      <c r="B1817" t="s">
        <v>11</v>
      </c>
      <c r="C1817" t="s">
        <v>12</v>
      </c>
      <c r="D1817" t="s">
        <v>13</v>
      </c>
      <c r="E1817" t="s">
        <v>13</v>
      </c>
      <c r="F1817" t="s">
        <v>89</v>
      </c>
      <c r="G1817" t="s">
        <v>134</v>
      </c>
      <c r="H1817" t="s">
        <v>135</v>
      </c>
      <c r="I1817" s="2">
        <v>619.81373299999996</v>
      </c>
      <c r="J1817" s="2">
        <f>SUMIF($R$84:$R$110,$A1817,$U$84:$U$110)</f>
        <v>33</v>
      </c>
      <c r="K1817">
        <v>6.6</v>
      </c>
      <c r="L1817">
        <v>0.14899999999999999</v>
      </c>
      <c r="M1817">
        <f t="shared" si="88"/>
        <v>30.990686650000001</v>
      </c>
      <c r="N1817">
        <f t="shared" si="89"/>
        <v>40450.283843046003</v>
      </c>
    </row>
    <row r="1818" spans="1:14" x14ac:dyDescent="0.3">
      <c r="A1818" t="str">
        <f t="shared" si="87"/>
        <v>건물경사</v>
      </c>
      <c r="B1818" t="s">
        <v>11</v>
      </c>
      <c r="C1818" t="s">
        <v>12</v>
      </c>
      <c r="D1818" t="s">
        <v>13</v>
      </c>
      <c r="E1818" t="s">
        <v>13</v>
      </c>
      <c r="F1818" t="s">
        <v>89</v>
      </c>
      <c r="G1818" t="s">
        <v>134</v>
      </c>
      <c r="H1818" t="s">
        <v>135</v>
      </c>
      <c r="I1818" s="2">
        <v>632.20775049999997</v>
      </c>
      <c r="J1818" s="2">
        <f>SUMIF($R$84:$R$110,$A1818,$U$84:$U$110)</f>
        <v>33</v>
      </c>
      <c r="K1818">
        <v>6.6</v>
      </c>
      <c r="L1818">
        <v>0.14899999999999999</v>
      </c>
      <c r="M1818">
        <f t="shared" si="88"/>
        <v>31.610387525</v>
      </c>
      <c r="N1818">
        <f t="shared" si="89"/>
        <v>41259.142213131003</v>
      </c>
    </row>
    <row r="1819" spans="1:14" x14ac:dyDescent="0.3">
      <c r="A1819" t="str">
        <f t="shared" si="87"/>
        <v>건물평면</v>
      </c>
      <c r="B1819" t="s">
        <v>11</v>
      </c>
      <c r="C1819" t="s">
        <v>17</v>
      </c>
      <c r="D1819" t="s">
        <v>13</v>
      </c>
      <c r="E1819" t="s">
        <v>13</v>
      </c>
      <c r="F1819" t="s">
        <v>89</v>
      </c>
      <c r="G1819" t="s">
        <v>134</v>
      </c>
      <c r="H1819" t="s">
        <v>135</v>
      </c>
      <c r="I1819" s="2">
        <v>2152.882803</v>
      </c>
      <c r="J1819" s="2">
        <f>SUMIF($R$84:$R$110,$A1819,$U$84:$U$110)</f>
        <v>24.14</v>
      </c>
      <c r="K1819">
        <v>6.6</v>
      </c>
      <c r="L1819">
        <v>0.14899999999999999</v>
      </c>
      <c r="M1819">
        <f t="shared" si="88"/>
        <v>78.743319491545464</v>
      </c>
      <c r="N1819">
        <f t="shared" si="89"/>
        <v>102778.9303331448</v>
      </c>
    </row>
    <row r="1820" spans="1:14" x14ac:dyDescent="0.3">
      <c r="A1820" t="str">
        <f t="shared" si="87"/>
        <v>건물복합</v>
      </c>
      <c r="B1820" t="s">
        <v>11</v>
      </c>
      <c r="C1820" t="s">
        <v>18</v>
      </c>
      <c r="D1820" t="s">
        <v>13</v>
      </c>
      <c r="E1820" t="s">
        <v>13</v>
      </c>
      <c r="F1820" t="s">
        <v>89</v>
      </c>
      <c r="G1820" t="s">
        <v>134</v>
      </c>
      <c r="H1820" t="s">
        <v>136</v>
      </c>
      <c r="I1820" s="2">
        <v>4336.49071</v>
      </c>
      <c r="J1820" s="2">
        <f>SUMIF($R$84:$R$110,$A1820,$U$84:$U$110)</f>
        <v>16.47</v>
      </c>
      <c r="K1820">
        <v>6.6</v>
      </c>
      <c r="L1820">
        <v>0.14899999999999999</v>
      </c>
      <c r="M1820">
        <f t="shared" si="88"/>
        <v>108.21515453590909</v>
      </c>
      <c r="N1820">
        <f t="shared" si="89"/>
        <v>141246.74830645</v>
      </c>
    </row>
    <row r="1821" spans="1:14" x14ac:dyDescent="0.3">
      <c r="A1821" t="str">
        <f t="shared" si="87"/>
        <v>건물평면</v>
      </c>
      <c r="B1821" t="s">
        <v>11</v>
      </c>
      <c r="C1821" t="s">
        <v>17</v>
      </c>
      <c r="D1821" t="s">
        <v>13</v>
      </c>
      <c r="E1821" t="s">
        <v>13</v>
      </c>
      <c r="F1821" t="s">
        <v>89</v>
      </c>
      <c r="G1821" t="s">
        <v>134</v>
      </c>
      <c r="H1821" t="s">
        <v>136</v>
      </c>
      <c r="I1821" s="2">
        <v>364.33344369999998</v>
      </c>
      <c r="J1821" s="2">
        <f>SUMIF($R$84:$R$110,$A1821,$U$84:$U$110)</f>
        <v>24.14</v>
      </c>
      <c r="K1821">
        <v>6.6</v>
      </c>
      <c r="L1821">
        <v>0.14899999999999999</v>
      </c>
      <c r="M1821">
        <f t="shared" si="88"/>
        <v>13.32577171351212</v>
      </c>
      <c r="N1821">
        <f t="shared" si="89"/>
        <v>17393.330271344559</v>
      </c>
    </row>
    <row r="1822" spans="1:14" x14ac:dyDescent="0.3">
      <c r="A1822" t="str">
        <f t="shared" si="87"/>
        <v>건물평면</v>
      </c>
      <c r="B1822" t="s">
        <v>11</v>
      </c>
      <c r="C1822" t="s">
        <v>17</v>
      </c>
      <c r="D1822" t="s">
        <v>13</v>
      </c>
      <c r="E1822" t="s">
        <v>13</v>
      </c>
      <c r="F1822" t="s">
        <v>89</v>
      </c>
      <c r="G1822" t="s">
        <v>134</v>
      </c>
      <c r="H1822" t="s">
        <v>136</v>
      </c>
      <c r="I1822" s="2">
        <v>1529.7981239999999</v>
      </c>
      <c r="J1822" s="2">
        <f>SUMIF($R$84:$R$110,$A1822,$U$84:$U$110)</f>
        <v>24.14</v>
      </c>
      <c r="K1822">
        <v>6.6</v>
      </c>
      <c r="L1822">
        <v>0.14899999999999999</v>
      </c>
      <c r="M1822">
        <f t="shared" si="88"/>
        <v>55.953525323272729</v>
      </c>
      <c r="N1822">
        <f t="shared" si="89"/>
        <v>73032.779392948491</v>
      </c>
    </row>
    <row r="1823" spans="1:14" x14ac:dyDescent="0.3">
      <c r="A1823" t="str">
        <f t="shared" si="87"/>
        <v>건물평면</v>
      </c>
      <c r="B1823" t="s">
        <v>11</v>
      </c>
      <c r="C1823" t="s">
        <v>17</v>
      </c>
      <c r="D1823" t="s">
        <v>13</v>
      </c>
      <c r="E1823" t="s">
        <v>13</v>
      </c>
      <c r="F1823" t="s">
        <v>89</v>
      </c>
      <c r="G1823" t="s">
        <v>134</v>
      </c>
      <c r="H1823" t="s">
        <v>136</v>
      </c>
      <c r="I1823" s="2">
        <v>1569.233232</v>
      </c>
      <c r="J1823" s="2">
        <f>SUMIF($R$84:$R$110,$A1823,$U$84:$U$110)</f>
        <v>24.14</v>
      </c>
      <c r="K1823">
        <v>6.6</v>
      </c>
      <c r="L1823">
        <v>0.14899999999999999</v>
      </c>
      <c r="M1823">
        <f t="shared" si="88"/>
        <v>57.395894273454552</v>
      </c>
      <c r="N1823">
        <f t="shared" si="89"/>
        <v>74915.417041483815</v>
      </c>
    </row>
    <row r="1824" spans="1:14" x14ac:dyDescent="0.3">
      <c r="A1824" t="str">
        <f t="shared" si="87"/>
        <v>건물평면</v>
      </c>
      <c r="B1824" t="s">
        <v>11</v>
      </c>
      <c r="C1824" t="s">
        <v>17</v>
      </c>
      <c r="D1824" t="s">
        <v>13</v>
      </c>
      <c r="E1824" t="s">
        <v>13</v>
      </c>
      <c r="F1824" t="s">
        <v>89</v>
      </c>
      <c r="G1824" t="s">
        <v>134</v>
      </c>
      <c r="H1824" t="s">
        <v>136</v>
      </c>
      <c r="I1824" s="2">
        <v>939.70761359999995</v>
      </c>
      <c r="J1824" s="2">
        <f>SUMIF($R$84:$R$110,$A1824,$U$84:$U$110)</f>
        <v>24.14</v>
      </c>
      <c r="K1824">
        <v>6.6</v>
      </c>
      <c r="L1824">
        <v>0.14899999999999999</v>
      </c>
      <c r="M1824">
        <f t="shared" si="88"/>
        <v>34.370517867127276</v>
      </c>
      <c r="N1824">
        <f t="shared" si="89"/>
        <v>44861.774740889203</v>
      </c>
    </row>
    <row r="1825" spans="1:14" x14ac:dyDescent="0.3">
      <c r="A1825" t="str">
        <f t="shared" si="87"/>
        <v>건물평면</v>
      </c>
      <c r="B1825" t="s">
        <v>11</v>
      </c>
      <c r="C1825" t="s">
        <v>17</v>
      </c>
      <c r="D1825" t="s">
        <v>13</v>
      </c>
      <c r="E1825" t="s">
        <v>13</v>
      </c>
      <c r="F1825" t="s">
        <v>89</v>
      </c>
      <c r="G1825" t="s">
        <v>134</v>
      </c>
      <c r="H1825" t="s">
        <v>136</v>
      </c>
      <c r="I1825" s="2">
        <v>2345.8863670000001</v>
      </c>
      <c r="J1825" s="2">
        <f>SUMIF($R$84:$R$110,$A1825,$U$84:$U$110)</f>
        <v>24.14</v>
      </c>
      <c r="K1825">
        <v>6.6</v>
      </c>
      <c r="L1825">
        <v>0.14899999999999999</v>
      </c>
      <c r="M1825">
        <f t="shared" si="88"/>
        <v>85.802571059666676</v>
      </c>
      <c r="N1825">
        <f t="shared" si="89"/>
        <v>111992.94784991934</v>
      </c>
    </row>
    <row r="1826" spans="1:14" x14ac:dyDescent="0.3">
      <c r="A1826" t="str">
        <f t="shared" si="87"/>
        <v>유휴부지나지</v>
      </c>
      <c r="B1826" t="s">
        <v>40</v>
      </c>
      <c r="C1826" t="s">
        <v>25</v>
      </c>
      <c r="D1826" t="s">
        <v>13</v>
      </c>
      <c r="E1826" t="s">
        <v>13</v>
      </c>
      <c r="F1826" t="s">
        <v>89</v>
      </c>
      <c r="G1826" t="s">
        <v>134</v>
      </c>
      <c r="H1826" t="s">
        <v>136</v>
      </c>
      <c r="I1826" s="2">
        <v>2798.5965470000001</v>
      </c>
      <c r="J1826" s="2">
        <f>SUMIF($R$84:$R$110,$A1826,$U$84:$U$110)</f>
        <v>50</v>
      </c>
      <c r="K1826">
        <v>10</v>
      </c>
      <c r="L1826">
        <v>0.14899999999999999</v>
      </c>
      <c r="M1826">
        <f t="shared" si="88"/>
        <v>139.92982735000001</v>
      </c>
      <c r="N1826">
        <f t="shared" si="89"/>
        <v>182642.00785031402</v>
      </c>
    </row>
    <row r="1827" spans="1:14" x14ac:dyDescent="0.3">
      <c r="A1827" t="str">
        <f t="shared" si="87"/>
        <v>유휴부지나지</v>
      </c>
      <c r="B1827" t="s">
        <v>40</v>
      </c>
      <c r="C1827" t="s">
        <v>25</v>
      </c>
      <c r="D1827" t="s">
        <v>13</v>
      </c>
      <c r="E1827" t="s">
        <v>13</v>
      </c>
      <c r="F1827" t="s">
        <v>89</v>
      </c>
      <c r="G1827" t="s">
        <v>134</v>
      </c>
      <c r="H1827" t="s">
        <v>136</v>
      </c>
      <c r="I1827" s="2">
        <v>7166.9585999999999</v>
      </c>
      <c r="J1827" s="2">
        <f>SUMIF($R$84:$R$110,$A1827,$U$84:$U$110)</f>
        <v>50</v>
      </c>
      <c r="K1827">
        <v>10</v>
      </c>
      <c r="L1827">
        <v>0.14899999999999999</v>
      </c>
      <c r="M1827">
        <f t="shared" si="88"/>
        <v>358.34793000000002</v>
      </c>
      <c r="N1827">
        <f t="shared" si="89"/>
        <v>467730.05215319997</v>
      </c>
    </row>
    <row r="1828" spans="1:14" x14ac:dyDescent="0.3">
      <c r="A1828" t="str">
        <f t="shared" si="87"/>
        <v>건물복합</v>
      </c>
      <c r="B1828" t="s">
        <v>11</v>
      </c>
      <c r="C1828" t="s">
        <v>18</v>
      </c>
      <c r="D1828" t="s">
        <v>13</v>
      </c>
      <c r="E1828" t="s">
        <v>13</v>
      </c>
      <c r="F1828" t="s">
        <v>89</v>
      </c>
      <c r="G1828" t="s">
        <v>134</v>
      </c>
      <c r="H1828" t="s">
        <v>136</v>
      </c>
      <c r="I1828" s="2">
        <v>1599.97633</v>
      </c>
      <c r="J1828" s="2">
        <f>SUMIF($R$84:$R$110,$A1828,$U$84:$U$110)</f>
        <v>16.47</v>
      </c>
      <c r="K1828">
        <v>6.6</v>
      </c>
      <c r="L1828">
        <v>0.14899999999999999</v>
      </c>
      <c r="M1828">
        <f t="shared" si="88"/>
        <v>39.926682053181814</v>
      </c>
      <c r="N1828">
        <f t="shared" si="89"/>
        <v>52113.902483095029</v>
      </c>
    </row>
    <row r="1829" spans="1:14" x14ac:dyDescent="0.3">
      <c r="A1829" t="str">
        <f t="shared" si="87"/>
        <v>건물경사</v>
      </c>
      <c r="B1829" t="s">
        <v>11</v>
      </c>
      <c r="C1829" t="s">
        <v>12</v>
      </c>
      <c r="D1829" t="s">
        <v>13</v>
      </c>
      <c r="E1829" t="s">
        <v>13</v>
      </c>
      <c r="F1829" t="s">
        <v>89</v>
      </c>
      <c r="G1829" t="s">
        <v>134</v>
      </c>
      <c r="H1829" t="s">
        <v>136</v>
      </c>
      <c r="I1829" s="2">
        <v>123.9739998</v>
      </c>
      <c r="J1829" s="2">
        <f>SUMIF($R$84:$R$110,$A1829,$U$84:$U$110)</f>
        <v>33</v>
      </c>
      <c r="K1829">
        <v>6.6</v>
      </c>
      <c r="L1829">
        <v>0.14899999999999999</v>
      </c>
      <c r="M1829">
        <f t="shared" si="88"/>
        <v>6.1986999900000006</v>
      </c>
      <c r="N1829">
        <f t="shared" si="89"/>
        <v>8090.7911749476007</v>
      </c>
    </row>
    <row r="1830" spans="1:14" x14ac:dyDescent="0.3">
      <c r="A1830" t="str">
        <f t="shared" si="87"/>
        <v>주차장노외</v>
      </c>
      <c r="B1830" t="s">
        <v>22</v>
      </c>
      <c r="C1830" t="s">
        <v>23</v>
      </c>
      <c r="D1830" t="s">
        <v>13</v>
      </c>
      <c r="E1830" t="s">
        <v>13</v>
      </c>
      <c r="F1830" t="s">
        <v>89</v>
      </c>
      <c r="G1830" t="s">
        <v>134</v>
      </c>
      <c r="H1830" t="s">
        <v>136</v>
      </c>
      <c r="I1830" s="2">
        <v>30.309570489999999</v>
      </c>
      <c r="J1830" s="2">
        <f>SUMIF($R$84:$R$110,$A1830,$U$84:$U$110)</f>
        <v>50</v>
      </c>
      <c r="K1830">
        <v>10</v>
      </c>
      <c r="L1830">
        <v>0.14899999999999999</v>
      </c>
      <c r="M1830">
        <f t="shared" si="88"/>
        <v>1.5154785245</v>
      </c>
      <c r="N1830">
        <f t="shared" si="89"/>
        <v>1978.06318931838</v>
      </c>
    </row>
    <row r="1831" spans="1:14" x14ac:dyDescent="0.3">
      <c r="A1831" t="str">
        <f t="shared" si="87"/>
        <v>주차장노외</v>
      </c>
      <c r="B1831" t="s">
        <v>22</v>
      </c>
      <c r="C1831" t="s">
        <v>23</v>
      </c>
      <c r="D1831" t="s">
        <v>13</v>
      </c>
      <c r="E1831" t="s">
        <v>13</v>
      </c>
      <c r="F1831" t="s">
        <v>89</v>
      </c>
      <c r="G1831" t="s">
        <v>134</v>
      </c>
      <c r="H1831" t="s">
        <v>136</v>
      </c>
      <c r="I1831" s="2">
        <v>99.566704520000002</v>
      </c>
      <c r="J1831" s="2">
        <f>SUMIF($R$84:$R$110,$A1831,$U$84:$U$110)</f>
        <v>50</v>
      </c>
      <c r="K1831">
        <v>10</v>
      </c>
      <c r="L1831">
        <v>0.14899999999999999</v>
      </c>
      <c r="M1831">
        <f t="shared" si="88"/>
        <v>4.9783352260000004</v>
      </c>
      <c r="N1831">
        <f t="shared" si="89"/>
        <v>6497.9222703842397</v>
      </c>
    </row>
    <row r="1832" spans="1:14" x14ac:dyDescent="0.3">
      <c r="A1832" t="str">
        <f t="shared" si="87"/>
        <v>주차장노외</v>
      </c>
      <c r="B1832" t="s">
        <v>22</v>
      </c>
      <c r="C1832" t="s">
        <v>23</v>
      </c>
      <c r="D1832" t="s">
        <v>13</v>
      </c>
      <c r="E1832" t="s">
        <v>13</v>
      </c>
      <c r="F1832" t="s">
        <v>89</v>
      </c>
      <c r="G1832" t="s">
        <v>134</v>
      </c>
      <c r="H1832" t="s">
        <v>136</v>
      </c>
      <c r="I1832" s="2">
        <v>90.018839659999998</v>
      </c>
      <c r="J1832" s="2">
        <f>SUMIF($R$84:$R$110,$A1832,$U$84:$U$110)</f>
        <v>50</v>
      </c>
      <c r="K1832">
        <v>10</v>
      </c>
      <c r="L1832">
        <v>0.14899999999999999</v>
      </c>
      <c r="M1832">
        <f t="shared" si="88"/>
        <v>4.5009419829999997</v>
      </c>
      <c r="N1832">
        <f t="shared" si="89"/>
        <v>5874.8095138909193</v>
      </c>
    </row>
    <row r="1833" spans="1:14" x14ac:dyDescent="0.3">
      <c r="A1833" t="str">
        <f t="shared" si="87"/>
        <v>주차장노외</v>
      </c>
      <c r="B1833" t="s">
        <v>22</v>
      </c>
      <c r="C1833" t="s">
        <v>23</v>
      </c>
      <c r="D1833" t="s">
        <v>13</v>
      </c>
      <c r="E1833" t="s">
        <v>13</v>
      </c>
      <c r="F1833" t="s">
        <v>89</v>
      </c>
      <c r="G1833" t="s">
        <v>134</v>
      </c>
      <c r="H1833" t="s">
        <v>136</v>
      </c>
      <c r="I1833" s="2">
        <v>45.042889590000001</v>
      </c>
      <c r="J1833" s="2">
        <f>SUMIF($R$84:$R$110,$A1833,$U$84:$U$110)</f>
        <v>50</v>
      </c>
      <c r="K1833">
        <v>10</v>
      </c>
      <c r="L1833">
        <v>0.14899999999999999</v>
      </c>
      <c r="M1833">
        <f t="shared" si="88"/>
        <v>2.2521444795000001</v>
      </c>
      <c r="N1833">
        <f t="shared" si="89"/>
        <v>2939.5890604225801</v>
      </c>
    </row>
    <row r="1834" spans="1:14" x14ac:dyDescent="0.3">
      <c r="A1834" t="str">
        <f t="shared" si="87"/>
        <v>주차장노외</v>
      </c>
      <c r="B1834" t="s">
        <v>22</v>
      </c>
      <c r="C1834" t="s">
        <v>23</v>
      </c>
      <c r="D1834" t="s">
        <v>13</v>
      </c>
      <c r="E1834" t="s">
        <v>13</v>
      </c>
      <c r="F1834" t="s">
        <v>89</v>
      </c>
      <c r="G1834" t="s">
        <v>134</v>
      </c>
      <c r="H1834" t="s">
        <v>136</v>
      </c>
      <c r="I1834" s="2">
        <v>64.026429530000001</v>
      </c>
      <c r="J1834" s="2">
        <f>SUMIF($R$84:$R$110,$A1834,$U$84:$U$110)</f>
        <v>50</v>
      </c>
      <c r="K1834">
        <v>10</v>
      </c>
      <c r="L1834">
        <v>0.14899999999999999</v>
      </c>
      <c r="M1834">
        <f t="shared" si="88"/>
        <v>3.2013214765000004</v>
      </c>
      <c r="N1834">
        <f t="shared" si="89"/>
        <v>4178.49284398686</v>
      </c>
    </row>
    <row r="1835" spans="1:14" x14ac:dyDescent="0.3">
      <c r="A1835" t="str">
        <f t="shared" si="87"/>
        <v>유휴부지나지</v>
      </c>
      <c r="B1835" t="s">
        <v>40</v>
      </c>
      <c r="C1835" t="s">
        <v>25</v>
      </c>
      <c r="D1835" t="s">
        <v>13</v>
      </c>
      <c r="E1835" t="s">
        <v>13</v>
      </c>
      <c r="F1835" t="s">
        <v>89</v>
      </c>
      <c r="G1835" t="s">
        <v>134</v>
      </c>
      <c r="H1835" t="s">
        <v>136</v>
      </c>
      <c r="I1835" s="2">
        <v>2777.4548209999998</v>
      </c>
      <c r="J1835" s="2">
        <f>SUMIF($R$84:$R$110,$A1835,$U$84:$U$110)</f>
        <v>50</v>
      </c>
      <c r="K1835">
        <v>10</v>
      </c>
      <c r="L1835">
        <v>0.14899999999999999</v>
      </c>
      <c r="M1835">
        <f t="shared" si="88"/>
        <v>138.87274105</v>
      </c>
      <c r="N1835">
        <f t="shared" si="89"/>
        <v>181262.25652810201</v>
      </c>
    </row>
    <row r="1836" spans="1:14" x14ac:dyDescent="0.3">
      <c r="A1836" t="str">
        <f t="shared" si="87"/>
        <v>건물복합</v>
      </c>
      <c r="B1836" t="s">
        <v>11</v>
      </c>
      <c r="C1836" t="s">
        <v>18</v>
      </c>
      <c r="D1836" t="s">
        <v>13</v>
      </c>
      <c r="E1836" t="s">
        <v>13</v>
      </c>
      <c r="F1836" t="s">
        <v>89</v>
      </c>
      <c r="G1836" t="s">
        <v>134</v>
      </c>
      <c r="H1836" t="s">
        <v>136</v>
      </c>
      <c r="I1836" s="2">
        <v>1475.290802</v>
      </c>
      <c r="J1836" s="2">
        <f>SUMIF($R$84:$R$110,$A1836,$U$84:$U$110)</f>
        <v>16.47</v>
      </c>
      <c r="K1836">
        <v>6.6</v>
      </c>
      <c r="L1836">
        <v>0.14899999999999999</v>
      </c>
      <c r="M1836">
        <f t="shared" si="88"/>
        <v>36.815211377181811</v>
      </c>
      <c r="N1836">
        <f t="shared" si="89"/>
        <v>48052.686497952782</v>
      </c>
    </row>
    <row r="1837" spans="1:14" x14ac:dyDescent="0.3">
      <c r="A1837" t="str">
        <f t="shared" si="87"/>
        <v>건물평면</v>
      </c>
      <c r="B1837" t="s">
        <v>11</v>
      </c>
      <c r="C1837" t="s">
        <v>17</v>
      </c>
      <c r="D1837" t="s">
        <v>13</v>
      </c>
      <c r="E1837" t="s">
        <v>13</v>
      </c>
      <c r="F1837" t="s">
        <v>89</v>
      </c>
      <c r="G1837" t="s">
        <v>134</v>
      </c>
      <c r="H1837" t="s">
        <v>136</v>
      </c>
      <c r="I1837" s="2">
        <v>2267.9700320000002</v>
      </c>
      <c r="J1837" s="2">
        <f>SUMIF($R$84:$R$110,$A1837,$U$84:$U$110)</f>
        <v>24.14</v>
      </c>
      <c r="K1837">
        <v>6.6</v>
      </c>
      <c r="L1837">
        <v>0.14899999999999999</v>
      </c>
      <c r="M1837">
        <f t="shared" si="88"/>
        <v>82.952722079515155</v>
      </c>
      <c r="N1837">
        <f t="shared" si="89"/>
        <v>108273.21096706636</v>
      </c>
    </row>
    <row r="1838" spans="1:14" x14ac:dyDescent="0.3">
      <c r="A1838" t="str">
        <f t="shared" si="87"/>
        <v>건물경사</v>
      </c>
      <c r="B1838" t="s">
        <v>11</v>
      </c>
      <c r="C1838" t="s">
        <v>12</v>
      </c>
      <c r="D1838" t="s">
        <v>13</v>
      </c>
      <c r="E1838" t="s">
        <v>13</v>
      </c>
      <c r="F1838" t="s">
        <v>89</v>
      </c>
      <c r="G1838" t="s">
        <v>134</v>
      </c>
      <c r="H1838" t="s">
        <v>136</v>
      </c>
      <c r="I1838" s="2">
        <v>2321.6377240000002</v>
      </c>
      <c r="J1838" s="2">
        <f>SUMIF($R$84:$R$110,$A1838,$U$84:$U$110)</f>
        <v>33</v>
      </c>
      <c r="K1838">
        <v>6.6</v>
      </c>
      <c r="L1838">
        <v>0.14899999999999999</v>
      </c>
      <c r="M1838">
        <f t="shared" si="88"/>
        <v>116.08188620000001</v>
      </c>
      <c r="N1838">
        <f t="shared" si="89"/>
        <v>151514.72114368799</v>
      </c>
    </row>
    <row r="1839" spans="1:14" x14ac:dyDescent="0.3">
      <c r="A1839" t="str">
        <f t="shared" si="87"/>
        <v>건물평면</v>
      </c>
      <c r="B1839" t="s">
        <v>11</v>
      </c>
      <c r="C1839" t="s">
        <v>17</v>
      </c>
      <c r="D1839" t="s">
        <v>13</v>
      </c>
      <c r="E1839" t="s">
        <v>13</v>
      </c>
      <c r="F1839" t="s">
        <v>89</v>
      </c>
      <c r="G1839" t="s">
        <v>134</v>
      </c>
      <c r="H1839" t="s">
        <v>136</v>
      </c>
      <c r="I1839" s="2">
        <v>1373.9955769999999</v>
      </c>
      <c r="J1839" s="2">
        <f>SUMIF($R$84:$R$110,$A1839,$U$84:$U$110)</f>
        <v>24.14</v>
      </c>
      <c r="K1839">
        <v>6.6</v>
      </c>
      <c r="L1839">
        <v>0.14899999999999999</v>
      </c>
      <c r="M1839">
        <f t="shared" si="88"/>
        <v>50.254929134515152</v>
      </c>
      <c r="N1839">
        <f t="shared" si="89"/>
        <v>65594.74370353455</v>
      </c>
    </row>
    <row r="1840" spans="1:14" x14ac:dyDescent="0.3">
      <c r="A1840" t="str">
        <f t="shared" si="87"/>
        <v>건물평면</v>
      </c>
      <c r="B1840" t="s">
        <v>11</v>
      </c>
      <c r="C1840" t="s">
        <v>17</v>
      </c>
      <c r="D1840" t="s">
        <v>13</v>
      </c>
      <c r="E1840" t="s">
        <v>13</v>
      </c>
      <c r="F1840" t="s">
        <v>89</v>
      </c>
      <c r="G1840" t="s">
        <v>134</v>
      </c>
      <c r="H1840" t="s">
        <v>136</v>
      </c>
      <c r="I1840" s="2">
        <v>441.10614340000001</v>
      </c>
      <c r="J1840" s="2">
        <f>SUMIF($R$84:$R$110,$A1840,$U$84:$U$110)</f>
        <v>24.14</v>
      </c>
      <c r="K1840">
        <v>6.6</v>
      </c>
      <c r="L1840">
        <v>0.14899999999999999</v>
      </c>
      <c r="M1840">
        <f t="shared" si="88"/>
        <v>16.133791366175757</v>
      </c>
      <c r="N1840">
        <f t="shared" si="89"/>
        <v>21058.469842787243</v>
      </c>
    </row>
    <row r="1841" spans="1:14" x14ac:dyDescent="0.3">
      <c r="A1841" t="str">
        <f t="shared" si="87"/>
        <v>건물복합</v>
      </c>
      <c r="B1841" t="s">
        <v>11</v>
      </c>
      <c r="C1841" t="s">
        <v>18</v>
      </c>
      <c r="D1841" t="s">
        <v>13</v>
      </c>
      <c r="E1841" t="s">
        <v>13</v>
      </c>
      <c r="F1841" t="s">
        <v>89</v>
      </c>
      <c r="G1841" t="s">
        <v>134</v>
      </c>
      <c r="H1841" t="s">
        <v>136</v>
      </c>
      <c r="I1841" s="2">
        <v>1797.5565309999999</v>
      </c>
      <c r="J1841" s="2">
        <f>SUMIF($R$84:$R$110,$A1841,$U$84:$U$110)</f>
        <v>16.47</v>
      </c>
      <c r="K1841">
        <v>6.6</v>
      </c>
      <c r="L1841">
        <v>0.14899999999999999</v>
      </c>
      <c r="M1841">
        <f t="shared" si="88"/>
        <v>44.857206159954536</v>
      </c>
      <c r="N1841">
        <f t="shared" si="89"/>
        <v>58549.419768219057</v>
      </c>
    </row>
    <row r="1842" spans="1:14" x14ac:dyDescent="0.3">
      <c r="A1842" t="str">
        <f t="shared" si="87"/>
        <v>건물복합</v>
      </c>
      <c r="B1842" t="s">
        <v>11</v>
      </c>
      <c r="C1842" t="s">
        <v>18</v>
      </c>
      <c r="D1842" t="s">
        <v>13</v>
      </c>
      <c r="E1842" t="s">
        <v>13</v>
      </c>
      <c r="F1842" t="s">
        <v>89</v>
      </c>
      <c r="G1842" t="s">
        <v>134</v>
      </c>
      <c r="H1842" t="s">
        <v>136</v>
      </c>
      <c r="I1842" s="2">
        <v>909.93729140000005</v>
      </c>
      <c r="J1842" s="2">
        <f>SUMIF($R$84:$R$110,$A1842,$U$84:$U$110)</f>
        <v>16.47</v>
      </c>
      <c r="K1842">
        <v>6.6</v>
      </c>
      <c r="L1842">
        <v>0.14899999999999999</v>
      </c>
      <c r="M1842">
        <f t="shared" si="88"/>
        <v>22.707071499027272</v>
      </c>
      <c r="N1842">
        <f t="shared" si="89"/>
        <v>29638.178003390356</v>
      </c>
    </row>
    <row r="1843" spans="1:14" x14ac:dyDescent="0.3">
      <c r="A1843" t="str">
        <f t="shared" si="87"/>
        <v>건물경사</v>
      </c>
      <c r="B1843" t="s">
        <v>11</v>
      </c>
      <c r="C1843" t="s">
        <v>12</v>
      </c>
      <c r="D1843" t="s">
        <v>13</v>
      </c>
      <c r="E1843" t="s">
        <v>13</v>
      </c>
      <c r="F1843" t="s">
        <v>89</v>
      </c>
      <c r="G1843" t="s">
        <v>134</v>
      </c>
      <c r="H1843" t="s">
        <v>136</v>
      </c>
      <c r="I1843" s="2">
        <v>817.33195950000004</v>
      </c>
      <c r="J1843" s="2">
        <f>SUMIF($R$84:$R$110,$A1843,$U$84:$U$110)</f>
        <v>33</v>
      </c>
      <c r="K1843">
        <v>6.6</v>
      </c>
      <c r="L1843">
        <v>0.14899999999999999</v>
      </c>
      <c r="M1843">
        <f t="shared" si="88"/>
        <v>40.866597975000005</v>
      </c>
      <c r="N1843">
        <f t="shared" si="89"/>
        <v>53340.718340889005</v>
      </c>
    </row>
    <row r="1844" spans="1:14" x14ac:dyDescent="0.3">
      <c r="A1844" t="str">
        <f t="shared" si="87"/>
        <v>건물평면</v>
      </c>
      <c r="B1844" t="s">
        <v>11</v>
      </c>
      <c r="C1844" t="s">
        <v>17</v>
      </c>
      <c r="D1844" t="s">
        <v>13</v>
      </c>
      <c r="E1844" t="s">
        <v>13</v>
      </c>
      <c r="F1844" t="s">
        <v>89</v>
      </c>
      <c r="G1844" t="s">
        <v>134</v>
      </c>
      <c r="H1844" t="s">
        <v>136</v>
      </c>
      <c r="I1844" s="2">
        <v>445.754795</v>
      </c>
      <c r="J1844" s="2">
        <f>SUMIF($R$84:$R$110,$A1844,$U$84:$U$110)</f>
        <v>24.14</v>
      </c>
      <c r="K1844">
        <v>6.6</v>
      </c>
      <c r="L1844">
        <v>0.14899999999999999</v>
      </c>
      <c r="M1844">
        <f t="shared" si="88"/>
        <v>16.303819320151515</v>
      </c>
      <c r="N1844">
        <f t="shared" si="89"/>
        <v>21280.397129434565</v>
      </c>
    </row>
    <row r="1845" spans="1:14" x14ac:dyDescent="0.3">
      <c r="A1845" t="str">
        <f t="shared" si="87"/>
        <v>건물평면</v>
      </c>
      <c r="B1845" t="s">
        <v>11</v>
      </c>
      <c r="C1845" t="s">
        <v>17</v>
      </c>
      <c r="D1845" t="s">
        <v>13</v>
      </c>
      <c r="E1845" t="s">
        <v>13</v>
      </c>
      <c r="F1845" t="s">
        <v>89</v>
      </c>
      <c r="G1845" t="s">
        <v>134</v>
      </c>
      <c r="H1845" t="s">
        <v>136</v>
      </c>
      <c r="I1845" s="2">
        <v>102.0519213</v>
      </c>
      <c r="J1845" s="2">
        <f>SUMIF($R$84:$R$110,$A1845,$U$84:$U$110)</f>
        <v>24.14</v>
      </c>
      <c r="K1845">
        <v>6.6</v>
      </c>
      <c r="L1845">
        <v>0.14899999999999999</v>
      </c>
      <c r="M1845">
        <f t="shared" si="88"/>
        <v>3.7326263336090908</v>
      </c>
      <c r="N1845">
        <f t="shared" si="89"/>
        <v>4871.9731956799296</v>
      </c>
    </row>
    <row r="1846" spans="1:14" x14ac:dyDescent="0.3">
      <c r="A1846" t="str">
        <f t="shared" si="87"/>
        <v>건물평면</v>
      </c>
      <c r="B1846" t="s">
        <v>11</v>
      </c>
      <c r="C1846" t="s">
        <v>17</v>
      </c>
      <c r="D1846" t="s">
        <v>13</v>
      </c>
      <c r="E1846" t="s">
        <v>13</v>
      </c>
      <c r="F1846" t="s">
        <v>14</v>
      </c>
      <c r="G1846" t="s">
        <v>95</v>
      </c>
      <c r="H1846" t="s">
        <v>137</v>
      </c>
      <c r="I1846" s="2">
        <v>905.68288199999995</v>
      </c>
      <c r="J1846" s="2">
        <f>SUMIF($R$84:$R$110,$A1846,$U$84:$U$110)</f>
        <v>24.14</v>
      </c>
      <c r="K1846">
        <v>6.6</v>
      </c>
      <c r="L1846">
        <v>0.1358</v>
      </c>
      <c r="M1846">
        <f t="shared" si="88"/>
        <v>33.126037532545453</v>
      </c>
      <c r="N1846">
        <f t="shared" si="89"/>
        <v>39406.999257016338</v>
      </c>
    </row>
    <row r="1847" spans="1:14" x14ac:dyDescent="0.3">
      <c r="A1847" t="str">
        <f t="shared" si="87"/>
        <v>건물복합</v>
      </c>
      <c r="B1847" t="s">
        <v>11</v>
      </c>
      <c r="C1847" t="s">
        <v>18</v>
      </c>
      <c r="D1847" t="s">
        <v>13</v>
      </c>
      <c r="E1847" t="s">
        <v>13</v>
      </c>
      <c r="F1847" t="s">
        <v>14</v>
      </c>
      <c r="G1847" t="s">
        <v>95</v>
      </c>
      <c r="H1847" t="s">
        <v>137</v>
      </c>
      <c r="I1847" s="2">
        <v>2306.264173</v>
      </c>
      <c r="J1847" s="2">
        <f>SUMIF($R$84:$R$110,$A1847,$U$84:$U$110)</f>
        <v>16.47</v>
      </c>
      <c r="K1847">
        <v>6.6</v>
      </c>
      <c r="L1847">
        <v>0.1358</v>
      </c>
      <c r="M1847">
        <f t="shared" si="88"/>
        <v>57.551774135318183</v>
      </c>
      <c r="N1847">
        <f t="shared" si="89"/>
        <v>68464.050925567601</v>
      </c>
    </row>
    <row r="1848" spans="1:14" x14ac:dyDescent="0.3">
      <c r="A1848" t="str">
        <f t="shared" si="87"/>
        <v>건물경사</v>
      </c>
      <c r="B1848" t="s">
        <v>11</v>
      </c>
      <c r="C1848" t="s">
        <v>12</v>
      </c>
      <c r="D1848" t="s">
        <v>13</v>
      </c>
      <c r="E1848" t="s">
        <v>13</v>
      </c>
      <c r="F1848" t="s">
        <v>14</v>
      </c>
      <c r="G1848" t="s">
        <v>95</v>
      </c>
      <c r="H1848" t="s">
        <v>137</v>
      </c>
      <c r="I1848" s="2">
        <v>219.12463600000001</v>
      </c>
      <c r="J1848" s="2">
        <f>SUMIF($R$84:$R$110,$A1848,$U$84:$U$110)</f>
        <v>33</v>
      </c>
      <c r="K1848">
        <v>6.6</v>
      </c>
      <c r="L1848">
        <v>0.1358</v>
      </c>
      <c r="M1848">
        <f t="shared" si="88"/>
        <v>10.956231800000001</v>
      </c>
      <c r="N1848">
        <f t="shared" si="89"/>
        <v>13033.620999134402</v>
      </c>
    </row>
    <row r="1849" spans="1:14" x14ac:dyDescent="0.3">
      <c r="A1849" t="str">
        <f t="shared" si="87"/>
        <v>주차장노외</v>
      </c>
      <c r="B1849" t="s">
        <v>22</v>
      </c>
      <c r="C1849" t="s">
        <v>23</v>
      </c>
      <c r="D1849" t="s">
        <v>13</v>
      </c>
      <c r="E1849" t="s">
        <v>13</v>
      </c>
      <c r="F1849" t="s">
        <v>14</v>
      </c>
      <c r="G1849" t="s">
        <v>95</v>
      </c>
      <c r="H1849" t="s">
        <v>137</v>
      </c>
      <c r="I1849" s="2">
        <v>296.44394599999998</v>
      </c>
      <c r="J1849" s="2">
        <f>SUMIF($R$84:$R$110,$A1849,$U$84:$U$110)</f>
        <v>50</v>
      </c>
      <c r="K1849">
        <v>10</v>
      </c>
      <c r="L1849">
        <v>0.1358</v>
      </c>
      <c r="M1849">
        <f t="shared" si="88"/>
        <v>14.822197299999999</v>
      </c>
      <c r="N1849">
        <f t="shared" si="89"/>
        <v>17632.604485658401</v>
      </c>
    </row>
    <row r="1850" spans="1:14" x14ac:dyDescent="0.3">
      <c r="A1850" t="str">
        <f t="shared" si="87"/>
        <v>주차장노외</v>
      </c>
      <c r="B1850" t="s">
        <v>22</v>
      </c>
      <c r="C1850" t="s">
        <v>23</v>
      </c>
      <c r="D1850" t="s">
        <v>13</v>
      </c>
      <c r="E1850" t="s">
        <v>13</v>
      </c>
      <c r="F1850" t="s">
        <v>14</v>
      </c>
      <c r="G1850" t="s">
        <v>95</v>
      </c>
      <c r="H1850" t="s">
        <v>137</v>
      </c>
      <c r="I1850" s="2">
        <v>263.84321299999999</v>
      </c>
      <c r="J1850" s="2">
        <f>SUMIF($R$84:$R$110,$A1850,$U$84:$U$110)</f>
        <v>50</v>
      </c>
      <c r="K1850">
        <v>10</v>
      </c>
      <c r="L1850">
        <v>0.1358</v>
      </c>
      <c r="M1850">
        <f t="shared" si="88"/>
        <v>13.19216065</v>
      </c>
      <c r="N1850">
        <f t="shared" si="89"/>
        <v>15693.499846525201</v>
      </c>
    </row>
    <row r="1851" spans="1:14" x14ac:dyDescent="0.3">
      <c r="A1851" t="str">
        <f t="shared" si="87"/>
        <v>기타시설물관중석</v>
      </c>
      <c r="B1851" t="s">
        <v>24</v>
      </c>
      <c r="C1851" t="s">
        <v>108</v>
      </c>
      <c r="D1851" t="s">
        <v>13</v>
      </c>
      <c r="E1851" t="s">
        <v>13</v>
      </c>
      <c r="F1851" t="s">
        <v>14</v>
      </c>
      <c r="G1851" t="s">
        <v>95</v>
      </c>
      <c r="H1851" t="s">
        <v>137</v>
      </c>
      <c r="I1851" s="2">
        <v>719.60538599999995</v>
      </c>
      <c r="J1851" s="2">
        <f>SUMIF($R$84:$R$110,$A1851,$U$84:$U$110)</f>
        <v>50</v>
      </c>
      <c r="K1851">
        <v>10</v>
      </c>
      <c r="L1851">
        <v>0.1358</v>
      </c>
      <c r="M1851">
        <f t="shared" si="88"/>
        <v>35.980269299999996</v>
      </c>
      <c r="N1851">
        <f t="shared" si="89"/>
        <v>42802.416201434396</v>
      </c>
    </row>
    <row r="1852" spans="1:14" x14ac:dyDescent="0.3">
      <c r="A1852" t="str">
        <f t="shared" si="87"/>
        <v>기타시설물관중석</v>
      </c>
      <c r="B1852" t="s">
        <v>24</v>
      </c>
      <c r="C1852" t="s">
        <v>108</v>
      </c>
      <c r="D1852" t="s">
        <v>13</v>
      </c>
      <c r="E1852" t="s">
        <v>13</v>
      </c>
      <c r="F1852" t="s">
        <v>14</v>
      </c>
      <c r="G1852" t="s">
        <v>95</v>
      </c>
      <c r="H1852" t="s">
        <v>137</v>
      </c>
      <c r="I1852" s="2">
        <v>668.97908700000005</v>
      </c>
      <c r="J1852" s="2">
        <f>SUMIF($R$84:$R$110,$A1852,$U$84:$U$110)</f>
        <v>50</v>
      </c>
      <c r="K1852">
        <v>10</v>
      </c>
      <c r="L1852">
        <v>0.1358</v>
      </c>
      <c r="M1852">
        <f t="shared" si="88"/>
        <v>33.448954350000001</v>
      </c>
      <c r="N1852">
        <f t="shared" si="89"/>
        <v>39791.143686394804</v>
      </c>
    </row>
    <row r="1853" spans="1:14" x14ac:dyDescent="0.3">
      <c r="A1853" t="str">
        <f t="shared" si="87"/>
        <v>주차장노외</v>
      </c>
      <c r="B1853" t="s">
        <v>22</v>
      </c>
      <c r="C1853" t="s">
        <v>23</v>
      </c>
      <c r="D1853" t="s">
        <v>13</v>
      </c>
      <c r="E1853" t="s">
        <v>13</v>
      </c>
      <c r="F1853" t="s">
        <v>14</v>
      </c>
      <c r="G1853" t="s">
        <v>95</v>
      </c>
      <c r="H1853" t="s">
        <v>137</v>
      </c>
      <c r="I1853" s="2">
        <v>810.36097400000006</v>
      </c>
      <c r="J1853" s="2">
        <f>SUMIF($R$84:$R$110,$A1853,$U$84:$U$110)</f>
        <v>50</v>
      </c>
      <c r="K1853">
        <v>10</v>
      </c>
      <c r="L1853">
        <v>0.1358</v>
      </c>
      <c r="M1853">
        <f t="shared" si="88"/>
        <v>40.518048700000008</v>
      </c>
      <c r="N1853">
        <f t="shared" si="89"/>
        <v>48200.594877909607</v>
      </c>
    </row>
    <row r="1854" spans="1:14" x14ac:dyDescent="0.3">
      <c r="A1854" t="str">
        <f t="shared" si="87"/>
        <v>주차장노외</v>
      </c>
      <c r="B1854" t="s">
        <v>22</v>
      </c>
      <c r="C1854" t="s">
        <v>23</v>
      </c>
      <c r="D1854" t="s">
        <v>13</v>
      </c>
      <c r="E1854" t="s">
        <v>13</v>
      </c>
      <c r="F1854" t="s">
        <v>14</v>
      </c>
      <c r="G1854" t="s">
        <v>95</v>
      </c>
      <c r="H1854" t="s">
        <v>137</v>
      </c>
      <c r="I1854" s="2">
        <v>502.84650599999998</v>
      </c>
      <c r="J1854" s="2">
        <f>SUMIF($R$84:$R$110,$A1854,$U$84:$U$110)</f>
        <v>50</v>
      </c>
      <c r="K1854">
        <v>10</v>
      </c>
      <c r="L1854">
        <v>0.1358</v>
      </c>
      <c r="M1854">
        <f t="shared" si="88"/>
        <v>25.1423253</v>
      </c>
      <c r="N1854">
        <f t="shared" si="89"/>
        <v>29909.511315482399</v>
      </c>
    </row>
    <row r="1855" spans="1:14" x14ac:dyDescent="0.3">
      <c r="A1855" t="str">
        <f t="shared" si="87"/>
        <v>주차장노외</v>
      </c>
      <c r="B1855" t="s">
        <v>22</v>
      </c>
      <c r="C1855" t="s">
        <v>23</v>
      </c>
      <c r="D1855" t="s">
        <v>13</v>
      </c>
      <c r="E1855" t="s">
        <v>13</v>
      </c>
      <c r="F1855" t="s">
        <v>14</v>
      </c>
      <c r="G1855" t="s">
        <v>95</v>
      </c>
      <c r="H1855" t="s">
        <v>137</v>
      </c>
      <c r="I1855" s="2">
        <v>230.487189</v>
      </c>
      <c r="J1855" s="2">
        <f>SUMIF($R$84:$R$110,$A1855,$U$84:$U$110)</f>
        <v>50</v>
      </c>
      <c r="K1855">
        <v>10</v>
      </c>
      <c r="L1855">
        <v>0.1358</v>
      </c>
      <c r="M1855">
        <f t="shared" si="88"/>
        <v>11.52435945</v>
      </c>
      <c r="N1855">
        <f t="shared" si="89"/>
        <v>13709.470196595601</v>
      </c>
    </row>
    <row r="1856" spans="1:14" x14ac:dyDescent="0.3">
      <c r="A1856" t="str">
        <f t="shared" si="87"/>
        <v>주차장노외</v>
      </c>
      <c r="B1856" t="s">
        <v>22</v>
      </c>
      <c r="C1856" t="s">
        <v>23</v>
      </c>
      <c r="D1856" t="s">
        <v>13</v>
      </c>
      <c r="E1856" t="s">
        <v>13</v>
      </c>
      <c r="F1856" t="s">
        <v>14</v>
      </c>
      <c r="G1856" t="s">
        <v>95</v>
      </c>
      <c r="H1856" t="s">
        <v>137</v>
      </c>
      <c r="I1856" s="2">
        <v>146.45957000000001</v>
      </c>
      <c r="J1856" s="2">
        <f>SUMIF($R$84:$R$110,$A1856,$U$84:$U$110)</f>
        <v>50</v>
      </c>
      <c r="K1856">
        <v>10</v>
      </c>
      <c r="L1856">
        <v>0.1358</v>
      </c>
      <c r="M1856">
        <f t="shared" si="88"/>
        <v>7.3229785000000014</v>
      </c>
      <c r="N1856">
        <f t="shared" si="89"/>
        <v>8711.4738074280012</v>
      </c>
    </row>
    <row r="1857" spans="1:14" x14ac:dyDescent="0.3">
      <c r="A1857" t="str">
        <f t="shared" si="87"/>
        <v>주차장노외</v>
      </c>
      <c r="B1857" t="s">
        <v>22</v>
      </c>
      <c r="C1857" t="s">
        <v>23</v>
      </c>
      <c r="D1857" t="s">
        <v>13</v>
      </c>
      <c r="E1857" t="s">
        <v>13</v>
      </c>
      <c r="F1857" t="s">
        <v>14</v>
      </c>
      <c r="G1857" t="s">
        <v>95</v>
      </c>
      <c r="H1857" t="s">
        <v>137</v>
      </c>
      <c r="I1857" s="2">
        <v>147.72734500000001</v>
      </c>
      <c r="J1857" s="2">
        <f>SUMIF($R$84:$R$110,$A1857,$U$84:$U$110)</f>
        <v>50</v>
      </c>
      <c r="K1857">
        <v>10</v>
      </c>
      <c r="L1857">
        <v>0.1358</v>
      </c>
      <c r="M1857">
        <f t="shared" si="88"/>
        <v>7.3863672500000011</v>
      </c>
      <c r="N1857">
        <f t="shared" si="89"/>
        <v>8786.8815715380024</v>
      </c>
    </row>
    <row r="1858" spans="1:14" x14ac:dyDescent="0.3">
      <c r="A1858" t="str">
        <f t="shared" si="87"/>
        <v>주차장노외</v>
      </c>
      <c r="B1858" t="s">
        <v>22</v>
      </c>
      <c r="C1858" t="s">
        <v>23</v>
      </c>
      <c r="D1858" t="s">
        <v>13</v>
      </c>
      <c r="E1858" t="s">
        <v>13</v>
      </c>
      <c r="F1858" t="s">
        <v>14</v>
      </c>
      <c r="G1858" t="s">
        <v>95</v>
      </c>
      <c r="H1858" t="s">
        <v>137</v>
      </c>
      <c r="I1858" s="2">
        <v>150.880214</v>
      </c>
      <c r="J1858" s="2">
        <f>SUMIF($R$84:$R$110,$A1858,$U$84:$U$110)</f>
        <v>50</v>
      </c>
      <c r="K1858">
        <v>10</v>
      </c>
      <c r="L1858">
        <v>0.1358</v>
      </c>
      <c r="M1858">
        <f t="shared" si="88"/>
        <v>7.5440107000000003</v>
      </c>
      <c r="N1858">
        <f t="shared" si="89"/>
        <v>8974.415480805601</v>
      </c>
    </row>
    <row r="1859" spans="1:14" x14ac:dyDescent="0.3">
      <c r="A1859" t="str">
        <f t="shared" si="87"/>
        <v>주차장노외</v>
      </c>
      <c r="B1859" t="s">
        <v>22</v>
      </c>
      <c r="C1859" t="s">
        <v>23</v>
      </c>
      <c r="D1859" t="s">
        <v>13</v>
      </c>
      <c r="E1859" t="s">
        <v>13</v>
      </c>
      <c r="F1859" t="s">
        <v>14</v>
      </c>
      <c r="G1859" t="s">
        <v>95</v>
      </c>
      <c r="H1859" t="s">
        <v>137</v>
      </c>
      <c r="I1859" s="2">
        <v>525.17643999999996</v>
      </c>
      <c r="J1859" s="2">
        <f>SUMIF($R$84:$R$110,$A1859,$U$84:$U$110)</f>
        <v>50</v>
      </c>
      <c r="K1859">
        <v>10</v>
      </c>
      <c r="L1859">
        <v>0.1358</v>
      </c>
      <c r="M1859">
        <f t="shared" si="88"/>
        <v>26.258821999999999</v>
      </c>
      <c r="N1859">
        <f t="shared" si="89"/>
        <v>31237.704721775997</v>
      </c>
    </row>
    <row r="1860" spans="1:14" x14ac:dyDescent="0.3">
      <c r="A1860" t="str">
        <f t="shared" ref="A1860:A1923" si="90">B1860&amp;C1860</f>
        <v>주차장노외</v>
      </c>
      <c r="B1860" t="s">
        <v>22</v>
      </c>
      <c r="C1860" t="s">
        <v>23</v>
      </c>
      <c r="D1860" t="s">
        <v>13</v>
      </c>
      <c r="E1860" t="s">
        <v>13</v>
      </c>
      <c r="F1860" t="s">
        <v>14</v>
      </c>
      <c r="G1860" t="s">
        <v>95</v>
      </c>
      <c r="H1860" t="s">
        <v>137</v>
      </c>
      <c r="I1860" s="2">
        <v>278.91331600000001</v>
      </c>
      <c r="J1860" s="2">
        <f>SUMIF($R$84:$R$110,$A1860,$U$84:$U$110)</f>
        <v>50</v>
      </c>
      <c r="K1860">
        <v>10</v>
      </c>
      <c r="L1860">
        <v>0.1358</v>
      </c>
      <c r="M1860">
        <f t="shared" ref="M1860:M1923" si="91">I1860*(J1860/100)*(1/K1860)</f>
        <v>13.9456658</v>
      </c>
      <c r="N1860">
        <f t="shared" ref="N1860:N1923" si="92">M1860*L1860*8760</f>
        <v>16589.875601006403</v>
      </c>
    </row>
    <row r="1861" spans="1:14" x14ac:dyDescent="0.3">
      <c r="A1861" t="str">
        <f t="shared" si="90"/>
        <v>주차장노외</v>
      </c>
      <c r="B1861" t="s">
        <v>22</v>
      </c>
      <c r="C1861" t="s">
        <v>23</v>
      </c>
      <c r="D1861" t="s">
        <v>13</v>
      </c>
      <c r="E1861" t="s">
        <v>13</v>
      </c>
      <c r="F1861" t="s">
        <v>14</v>
      </c>
      <c r="G1861" t="s">
        <v>95</v>
      </c>
      <c r="H1861" t="s">
        <v>137</v>
      </c>
      <c r="I1861" s="2">
        <v>928.92308300000002</v>
      </c>
      <c r="J1861" s="2">
        <f>SUMIF($R$84:$R$110,$A1861,$U$84:$U$110)</f>
        <v>50</v>
      </c>
      <c r="K1861">
        <v>10</v>
      </c>
      <c r="L1861">
        <v>0.1358</v>
      </c>
      <c r="M1861">
        <f t="shared" si="91"/>
        <v>46.446154150000005</v>
      </c>
      <c r="N1861">
        <f t="shared" si="92"/>
        <v>55252.716546073207</v>
      </c>
    </row>
    <row r="1862" spans="1:14" x14ac:dyDescent="0.3">
      <c r="A1862" t="str">
        <f t="shared" si="90"/>
        <v>주차장노외</v>
      </c>
      <c r="B1862" t="s">
        <v>22</v>
      </c>
      <c r="C1862" t="s">
        <v>23</v>
      </c>
      <c r="D1862" t="s">
        <v>13</v>
      </c>
      <c r="E1862" t="s">
        <v>13</v>
      </c>
      <c r="F1862" t="s">
        <v>14</v>
      </c>
      <c r="G1862" t="s">
        <v>95</v>
      </c>
      <c r="H1862" t="s">
        <v>137</v>
      </c>
      <c r="I1862" s="2">
        <v>73.318485999999993</v>
      </c>
      <c r="J1862" s="2">
        <f>SUMIF($R$84:$R$110,$A1862,$U$84:$U$110)</f>
        <v>50</v>
      </c>
      <c r="K1862">
        <v>10</v>
      </c>
      <c r="L1862">
        <v>0.1358</v>
      </c>
      <c r="M1862">
        <f t="shared" si="91"/>
        <v>3.6659242999999999</v>
      </c>
      <c r="N1862">
        <f t="shared" si="92"/>
        <v>4361.0128746744003</v>
      </c>
    </row>
    <row r="1863" spans="1:14" x14ac:dyDescent="0.3">
      <c r="A1863" t="str">
        <f t="shared" si="90"/>
        <v>주차장노외</v>
      </c>
      <c r="B1863" t="s">
        <v>22</v>
      </c>
      <c r="C1863" t="s">
        <v>23</v>
      </c>
      <c r="D1863" t="s">
        <v>13</v>
      </c>
      <c r="E1863" t="s">
        <v>13</v>
      </c>
      <c r="F1863" t="s">
        <v>14</v>
      </c>
      <c r="G1863" t="s">
        <v>95</v>
      </c>
      <c r="H1863" t="s">
        <v>137</v>
      </c>
      <c r="I1863" s="2">
        <v>168.49780899999999</v>
      </c>
      <c r="J1863" s="2">
        <f>SUMIF($R$84:$R$110,$A1863,$U$84:$U$110)</f>
        <v>50</v>
      </c>
      <c r="K1863">
        <v>10</v>
      </c>
      <c r="L1863">
        <v>0.1358</v>
      </c>
      <c r="M1863">
        <f t="shared" si="91"/>
        <v>8.4248904499999995</v>
      </c>
      <c r="N1863">
        <f t="shared" si="92"/>
        <v>10022.317078443599</v>
      </c>
    </row>
    <row r="1864" spans="1:14" x14ac:dyDescent="0.3">
      <c r="A1864" t="str">
        <f t="shared" si="90"/>
        <v>주차장노외</v>
      </c>
      <c r="B1864" t="s">
        <v>22</v>
      </c>
      <c r="C1864" t="s">
        <v>23</v>
      </c>
      <c r="D1864" t="s">
        <v>13</v>
      </c>
      <c r="E1864" t="s">
        <v>13</v>
      </c>
      <c r="F1864" t="s">
        <v>14</v>
      </c>
      <c r="G1864" t="s">
        <v>95</v>
      </c>
      <c r="H1864" t="s">
        <v>137</v>
      </c>
      <c r="I1864" s="2">
        <v>209.834892</v>
      </c>
      <c r="J1864" s="2">
        <f>SUMIF($R$84:$R$110,$A1864,$U$84:$U$110)</f>
        <v>50</v>
      </c>
      <c r="K1864">
        <v>10</v>
      </c>
      <c r="L1864">
        <v>0.1358</v>
      </c>
      <c r="M1864">
        <f t="shared" si="91"/>
        <v>10.491744600000001</v>
      </c>
      <c r="N1864">
        <f t="shared" si="92"/>
        <v>12481.0633101168</v>
      </c>
    </row>
    <row r="1865" spans="1:14" x14ac:dyDescent="0.3">
      <c r="A1865" t="str">
        <f t="shared" si="90"/>
        <v>주차장노외</v>
      </c>
      <c r="B1865" t="s">
        <v>22</v>
      </c>
      <c r="C1865" t="s">
        <v>23</v>
      </c>
      <c r="D1865" t="s">
        <v>13</v>
      </c>
      <c r="E1865" t="s">
        <v>13</v>
      </c>
      <c r="F1865" t="s">
        <v>14</v>
      </c>
      <c r="G1865" t="s">
        <v>95</v>
      </c>
      <c r="H1865" t="s">
        <v>137</v>
      </c>
      <c r="I1865" s="2">
        <v>117.959439</v>
      </c>
      <c r="J1865" s="2">
        <f>SUMIF($R$84:$R$110,$A1865,$U$84:$U$110)</f>
        <v>50</v>
      </c>
      <c r="K1865">
        <v>10</v>
      </c>
      <c r="L1865">
        <v>0.1358</v>
      </c>
      <c r="M1865">
        <f t="shared" si="91"/>
        <v>5.8979719500000005</v>
      </c>
      <c r="N1865">
        <f t="shared" si="92"/>
        <v>7016.2746154956012</v>
      </c>
    </row>
    <row r="1866" spans="1:14" x14ac:dyDescent="0.3">
      <c r="A1866" t="str">
        <f t="shared" si="90"/>
        <v>주차장노외</v>
      </c>
      <c r="B1866" t="s">
        <v>22</v>
      </c>
      <c r="C1866" t="s">
        <v>23</v>
      </c>
      <c r="D1866" t="s">
        <v>13</v>
      </c>
      <c r="E1866" t="s">
        <v>13</v>
      </c>
      <c r="F1866" t="s">
        <v>14</v>
      </c>
      <c r="G1866" t="s">
        <v>95</v>
      </c>
      <c r="H1866" t="s">
        <v>137</v>
      </c>
      <c r="I1866" s="2">
        <v>495.25488999999999</v>
      </c>
      <c r="J1866" s="2">
        <f>SUMIF($R$84:$R$110,$A1866,$U$84:$U$110)</f>
        <v>50</v>
      </c>
      <c r="K1866">
        <v>10</v>
      </c>
      <c r="L1866">
        <v>0.1358</v>
      </c>
      <c r="M1866">
        <f t="shared" si="91"/>
        <v>24.7627445</v>
      </c>
      <c r="N1866">
        <f t="shared" si="92"/>
        <v>29457.958959156003</v>
      </c>
    </row>
    <row r="1867" spans="1:14" x14ac:dyDescent="0.3">
      <c r="A1867" t="str">
        <f t="shared" si="90"/>
        <v>주차장노외</v>
      </c>
      <c r="B1867" t="s">
        <v>22</v>
      </c>
      <c r="C1867" t="s">
        <v>23</v>
      </c>
      <c r="D1867" t="s">
        <v>13</v>
      </c>
      <c r="E1867" t="s">
        <v>13</v>
      </c>
      <c r="F1867" t="s">
        <v>14</v>
      </c>
      <c r="G1867" t="s">
        <v>95</v>
      </c>
      <c r="H1867" t="s">
        <v>137</v>
      </c>
      <c r="I1867" s="2">
        <v>361.64318700000001</v>
      </c>
      <c r="J1867" s="2">
        <f>SUMIF($R$84:$R$110,$A1867,$U$84:$U$110)</f>
        <v>50</v>
      </c>
      <c r="K1867">
        <v>10</v>
      </c>
      <c r="L1867">
        <v>0.1358</v>
      </c>
      <c r="M1867">
        <f t="shared" si="91"/>
        <v>18.082159350000001</v>
      </c>
      <c r="N1867">
        <f t="shared" si="92"/>
        <v>21510.681420034802</v>
      </c>
    </row>
    <row r="1868" spans="1:14" x14ac:dyDescent="0.3">
      <c r="A1868" t="str">
        <f t="shared" si="90"/>
        <v>건물복합</v>
      </c>
      <c r="B1868" t="s">
        <v>11</v>
      </c>
      <c r="C1868" t="s">
        <v>18</v>
      </c>
      <c r="D1868" t="s">
        <v>13</v>
      </c>
      <c r="E1868" t="s">
        <v>13</v>
      </c>
      <c r="F1868" t="s">
        <v>14</v>
      </c>
      <c r="G1868" t="s">
        <v>95</v>
      </c>
      <c r="H1868" t="s">
        <v>137</v>
      </c>
      <c r="I1868" s="2">
        <v>2988.8310219999998</v>
      </c>
      <c r="J1868" s="2">
        <f>SUMIF($R$84:$R$110,$A1868,$U$84:$U$110)</f>
        <v>16.47</v>
      </c>
      <c r="K1868">
        <v>6.6</v>
      </c>
      <c r="L1868">
        <v>0.1358</v>
      </c>
      <c r="M1868">
        <f t="shared" si="91"/>
        <v>74.584919594454533</v>
      </c>
      <c r="N1868">
        <f t="shared" si="92"/>
        <v>88726.817028919861</v>
      </c>
    </row>
    <row r="1869" spans="1:14" x14ac:dyDescent="0.3">
      <c r="A1869" t="str">
        <f t="shared" si="90"/>
        <v>건물평면</v>
      </c>
      <c r="B1869" t="s">
        <v>11</v>
      </c>
      <c r="C1869" t="s">
        <v>17</v>
      </c>
      <c r="D1869" t="s">
        <v>13</v>
      </c>
      <c r="E1869" t="s">
        <v>13</v>
      </c>
      <c r="F1869" t="s">
        <v>14</v>
      </c>
      <c r="G1869" t="s">
        <v>95</v>
      </c>
      <c r="H1869" t="s">
        <v>137</v>
      </c>
      <c r="I1869" s="2">
        <v>75.499444999999994</v>
      </c>
      <c r="J1869" s="2">
        <f>SUMIF($R$84:$R$110,$A1869,$U$84:$U$110)</f>
        <v>24.14</v>
      </c>
      <c r="K1869">
        <v>6.6</v>
      </c>
      <c r="L1869">
        <v>0.1358</v>
      </c>
      <c r="M1869">
        <f t="shared" si="91"/>
        <v>2.7614493974242422</v>
      </c>
      <c r="N1869">
        <f t="shared" si="92"/>
        <v>3285.0422947710576</v>
      </c>
    </row>
    <row r="1870" spans="1:14" x14ac:dyDescent="0.3">
      <c r="A1870" t="str">
        <f t="shared" si="90"/>
        <v>주차장노외</v>
      </c>
      <c r="B1870" t="s">
        <v>22</v>
      </c>
      <c r="C1870" t="s">
        <v>23</v>
      </c>
      <c r="D1870" t="s">
        <v>13</v>
      </c>
      <c r="E1870" t="s">
        <v>13</v>
      </c>
      <c r="F1870" t="s">
        <v>14</v>
      </c>
      <c r="G1870" t="s">
        <v>95</v>
      </c>
      <c r="H1870" t="s">
        <v>137</v>
      </c>
      <c r="I1870" s="2">
        <v>883.88145599999996</v>
      </c>
      <c r="J1870" s="2">
        <f>SUMIF($R$84:$R$110,$A1870,$U$84:$U$110)</f>
        <v>50</v>
      </c>
      <c r="K1870">
        <v>10</v>
      </c>
      <c r="L1870">
        <v>0.1358</v>
      </c>
      <c r="M1870">
        <f t="shared" si="91"/>
        <v>44.194072800000001</v>
      </c>
      <c r="N1870">
        <f t="shared" si="92"/>
        <v>52573.622555462403</v>
      </c>
    </row>
    <row r="1871" spans="1:14" x14ac:dyDescent="0.3">
      <c r="A1871" t="str">
        <f t="shared" si="90"/>
        <v>건물경사</v>
      </c>
      <c r="B1871" t="s">
        <v>11</v>
      </c>
      <c r="C1871" t="s">
        <v>12</v>
      </c>
      <c r="D1871" t="s">
        <v>13</v>
      </c>
      <c r="E1871" t="s">
        <v>13</v>
      </c>
      <c r="F1871" t="s">
        <v>14</v>
      </c>
      <c r="G1871" t="s">
        <v>95</v>
      </c>
      <c r="H1871" t="s">
        <v>137</v>
      </c>
      <c r="I1871" s="2">
        <v>82.629019999999997</v>
      </c>
      <c r="J1871" s="2">
        <f>SUMIF($R$84:$R$110,$A1871,$U$84:$U$110)</f>
        <v>33</v>
      </c>
      <c r="K1871">
        <v>6.6</v>
      </c>
      <c r="L1871">
        <v>0.1358</v>
      </c>
      <c r="M1871">
        <f t="shared" si="91"/>
        <v>4.1314510000000002</v>
      </c>
      <c r="N1871">
        <f t="shared" si="92"/>
        <v>4914.8071612080012</v>
      </c>
    </row>
    <row r="1872" spans="1:14" x14ac:dyDescent="0.3">
      <c r="A1872" t="str">
        <f t="shared" si="90"/>
        <v>건물평면</v>
      </c>
      <c r="B1872" t="s">
        <v>11</v>
      </c>
      <c r="C1872" t="s">
        <v>17</v>
      </c>
      <c r="D1872" t="s">
        <v>13</v>
      </c>
      <c r="E1872" t="s">
        <v>13</v>
      </c>
      <c r="F1872" t="s">
        <v>14</v>
      </c>
      <c r="G1872" t="s">
        <v>95</v>
      </c>
      <c r="H1872" t="s">
        <v>137</v>
      </c>
      <c r="I1872" s="2">
        <v>265.26984299999998</v>
      </c>
      <c r="J1872" s="2">
        <f>SUMIF($R$84:$R$110,$A1872,$U$84:$U$110)</f>
        <v>24.14</v>
      </c>
      <c r="K1872">
        <v>6.6</v>
      </c>
      <c r="L1872">
        <v>0.1358</v>
      </c>
      <c r="M1872">
        <f t="shared" si="91"/>
        <v>9.7024454697272731</v>
      </c>
      <c r="N1872">
        <f t="shared" si="92"/>
        <v>11542.106750351322</v>
      </c>
    </row>
    <row r="1873" spans="1:14" x14ac:dyDescent="0.3">
      <c r="A1873" t="str">
        <f t="shared" si="90"/>
        <v>건물복합</v>
      </c>
      <c r="B1873" t="s">
        <v>11</v>
      </c>
      <c r="C1873" t="s">
        <v>18</v>
      </c>
      <c r="D1873" t="s">
        <v>13</v>
      </c>
      <c r="E1873" t="s">
        <v>13</v>
      </c>
      <c r="F1873" t="s">
        <v>14</v>
      </c>
      <c r="G1873" t="s">
        <v>95</v>
      </c>
      <c r="H1873" t="s">
        <v>137</v>
      </c>
      <c r="I1873" s="2">
        <v>536.78895199999999</v>
      </c>
      <c r="J1873" s="2">
        <f>SUMIF($R$84:$R$110,$A1873,$U$84:$U$110)</f>
        <v>16.47</v>
      </c>
      <c r="K1873">
        <v>6.6</v>
      </c>
      <c r="L1873">
        <v>0.1358</v>
      </c>
      <c r="M1873">
        <f t="shared" si="91"/>
        <v>13.395324302181818</v>
      </c>
      <c r="N1873">
        <f t="shared" si="92"/>
        <v>15935.184952469908</v>
      </c>
    </row>
    <row r="1874" spans="1:14" x14ac:dyDescent="0.3">
      <c r="A1874" t="str">
        <f t="shared" si="90"/>
        <v>건물평면</v>
      </c>
      <c r="B1874" t="s">
        <v>11</v>
      </c>
      <c r="C1874" t="s">
        <v>17</v>
      </c>
      <c r="D1874" t="s">
        <v>13</v>
      </c>
      <c r="E1874" t="s">
        <v>13</v>
      </c>
      <c r="F1874" t="s">
        <v>14</v>
      </c>
      <c r="G1874" t="s">
        <v>95</v>
      </c>
      <c r="H1874" t="s">
        <v>137</v>
      </c>
      <c r="I1874" s="2">
        <v>116.699555</v>
      </c>
      <c r="J1874" s="2">
        <f>SUMIF($R$84:$R$110,$A1874,$U$84:$U$110)</f>
        <v>24.14</v>
      </c>
      <c r="K1874">
        <v>6.6</v>
      </c>
      <c r="L1874">
        <v>0.1358</v>
      </c>
      <c r="M1874">
        <f t="shared" si="91"/>
        <v>4.2683746328787882</v>
      </c>
      <c r="N1874">
        <f t="shared" si="92"/>
        <v>5077.6926102696698</v>
      </c>
    </row>
    <row r="1875" spans="1:14" x14ac:dyDescent="0.3">
      <c r="A1875" t="str">
        <f t="shared" si="90"/>
        <v>주차장노외</v>
      </c>
      <c r="B1875" t="s">
        <v>22</v>
      </c>
      <c r="C1875" t="s">
        <v>23</v>
      </c>
      <c r="D1875" t="s">
        <v>13</v>
      </c>
      <c r="E1875" t="s">
        <v>13</v>
      </c>
      <c r="F1875" t="s">
        <v>14</v>
      </c>
      <c r="G1875" t="s">
        <v>95</v>
      </c>
      <c r="H1875" t="s">
        <v>137</v>
      </c>
      <c r="I1875" s="2">
        <v>616.01872500000002</v>
      </c>
      <c r="J1875" s="2">
        <f>SUMIF($R$84:$R$110,$A1875,$U$84:$U$110)</f>
        <v>50</v>
      </c>
      <c r="K1875">
        <v>10</v>
      </c>
      <c r="L1875">
        <v>0.1358</v>
      </c>
      <c r="M1875">
        <f t="shared" si="91"/>
        <v>30.800936250000003</v>
      </c>
      <c r="N1875">
        <f t="shared" si="92"/>
        <v>36641.040170490007</v>
      </c>
    </row>
    <row r="1876" spans="1:14" x14ac:dyDescent="0.3">
      <c r="A1876" t="str">
        <f t="shared" si="90"/>
        <v>주차장노외</v>
      </c>
      <c r="B1876" t="s">
        <v>22</v>
      </c>
      <c r="C1876" t="s">
        <v>23</v>
      </c>
      <c r="D1876" t="s">
        <v>13</v>
      </c>
      <c r="E1876" t="s">
        <v>13</v>
      </c>
      <c r="F1876" t="s">
        <v>14</v>
      </c>
      <c r="G1876" t="s">
        <v>95</v>
      </c>
      <c r="H1876" t="s">
        <v>137</v>
      </c>
      <c r="I1876" s="2">
        <v>533.58057799999995</v>
      </c>
      <c r="J1876" s="2">
        <f>SUMIF($R$84:$R$110,$A1876,$U$84:$U$110)</f>
        <v>50</v>
      </c>
      <c r="K1876">
        <v>10</v>
      </c>
      <c r="L1876">
        <v>0.1358</v>
      </c>
      <c r="M1876">
        <f t="shared" si="91"/>
        <v>26.679028899999999</v>
      </c>
      <c r="N1876">
        <f t="shared" si="92"/>
        <v>31737.586211671198</v>
      </c>
    </row>
    <row r="1877" spans="1:14" x14ac:dyDescent="0.3">
      <c r="A1877" t="str">
        <f t="shared" si="90"/>
        <v>주차장노외</v>
      </c>
      <c r="B1877" t="s">
        <v>22</v>
      </c>
      <c r="C1877" t="s">
        <v>23</v>
      </c>
      <c r="D1877" t="s">
        <v>13</v>
      </c>
      <c r="E1877" t="s">
        <v>13</v>
      </c>
      <c r="F1877" t="s">
        <v>14</v>
      </c>
      <c r="G1877" t="s">
        <v>95</v>
      </c>
      <c r="H1877" t="s">
        <v>137</v>
      </c>
      <c r="I1877" s="2">
        <v>306.31474900000001</v>
      </c>
      <c r="J1877" s="2">
        <f>SUMIF($R$84:$R$110,$A1877,$U$84:$U$110)</f>
        <v>50</v>
      </c>
      <c r="K1877">
        <v>10</v>
      </c>
      <c r="L1877">
        <v>0.1358</v>
      </c>
      <c r="M1877">
        <f t="shared" si="91"/>
        <v>15.31573745</v>
      </c>
      <c r="N1877">
        <f t="shared" si="92"/>
        <v>18219.723796419603</v>
      </c>
    </row>
    <row r="1878" spans="1:14" x14ac:dyDescent="0.3">
      <c r="A1878" t="str">
        <f t="shared" si="90"/>
        <v>주차장노외</v>
      </c>
      <c r="B1878" t="s">
        <v>22</v>
      </c>
      <c r="C1878" t="s">
        <v>23</v>
      </c>
      <c r="D1878" t="s">
        <v>13</v>
      </c>
      <c r="E1878" t="s">
        <v>13</v>
      </c>
      <c r="F1878" t="s">
        <v>14</v>
      </c>
      <c r="G1878" t="s">
        <v>95</v>
      </c>
      <c r="H1878" t="s">
        <v>137</v>
      </c>
      <c r="I1878" s="2">
        <v>403.77430299999997</v>
      </c>
      <c r="J1878" s="2">
        <f>SUMIF($R$84:$R$110,$A1878,$U$84:$U$110)</f>
        <v>50</v>
      </c>
      <c r="K1878">
        <v>10</v>
      </c>
      <c r="L1878">
        <v>0.1358</v>
      </c>
      <c r="M1878">
        <f t="shared" si="91"/>
        <v>20.18871515</v>
      </c>
      <c r="N1878">
        <f t="shared" si="92"/>
        <v>24016.657052161201</v>
      </c>
    </row>
    <row r="1879" spans="1:14" x14ac:dyDescent="0.3">
      <c r="A1879" t="str">
        <f t="shared" si="90"/>
        <v>주차장노외</v>
      </c>
      <c r="B1879" t="s">
        <v>22</v>
      </c>
      <c r="C1879" t="s">
        <v>23</v>
      </c>
      <c r="D1879" t="s">
        <v>13</v>
      </c>
      <c r="E1879" t="s">
        <v>13</v>
      </c>
      <c r="F1879" t="s">
        <v>14</v>
      </c>
      <c r="G1879" t="s">
        <v>95</v>
      </c>
      <c r="H1879" t="s">
        <v>137</v>
      </c>
      <c r="I1879" s="2">
        <v>291.37733700000001</v>
      </c>
      <c r="J1879" s="2">
        <f>SUMIF($R$84:$R$110,$A1879,$U$84:$U$110)</f>
        <v>50</v>
      </c>
      <c r="K1879">
        <v>10</v>
      </c>
      <c r="L1879">
        <v>0.1358</v>
      </c>
      <c r="M1879">
        <f t="shared" si="91"/>
        <v>14.568866850000001</v>
      </c>
      <c r="N1879">
        <f t="shared" si="92"/>
        <v>17331.2405556948</v>
      </c>
    </row>
    <row r="1880" spans="1:14" x14ac:dyDescent="0.3">
      <c r="A1880" t="str">
        <f t="shared" si="90"/>
        <v>주차장노외</v>
      </c>
      <c r="B1880" t="s">
        <v>22</v>
      </c>
      <c r="C1880" t="s">
        <v>23</v>
      </c>
      <c r="D1880" t="s">
        <v>13</v>
      </c>
      <c r="E1880" t="s">
        <v>13</v>
      </c>
      <c r="F1880" t="s">
        <v>14</v>
      </c>
      <c r="G1880" t="s">
        <v>95</v>
      </c>
      <c r="H1880" t="s">
        <v>137</v>
      </c>
      <c r="I1880" s="2">
        <v>215.34059600000001</v>
      </c>
      <c r="J1880" s="2">
        <f>SUMIF($R$84:$R$110,$A1880,$U$84:$U$110)</f>
        <v>50</v>
      </c>
      <c r="K1880">
        <v>10</v>
      </c>
      <c r="L1880">
        <v>0.1358</v>
      </c>
      <c r="M1880">
        <f t="shared" si="91"/>
        <v>10.767029800000001</v>
      </c>
      <c r="N1880">
        <f t="shared" si="92"/>
        <v>12808.544786318402</v>
      </c>
    </row>
    <row r="1881" spans="1:14" x14ac:dyDescent="0.3">
      <c r="A1881" t="str">
        <f t="shared" si="90"/>
        <v>주차장노외</v>
      </c>
      <c r="B1881" t="s">
        <v>22</v>
      </c>
      <c r="C1881" t="s">
        <v>23</v>
      </c>
      <c r="D1881" t="s">
        <v>13</v>
      </c>
      <c r="E1881" t="s">
        <v>13</v>
      </c>
      <c r="F1881" t="s">
        <v>14</v>
      </c>
      <c r="G1881" t="s">
        <v>95</v>
      </c>
      <c r="H1881" t="s">
        <v>137</v>
      </c>
      <c r="I1881" s="2">
        <v>128.113101</v>
      </c>
      <c r="J1881" s="2">
        <f>SUMIF($R$84:$R$110,$A1881,$U$84:$U$110)</f>
        <v>50</v>
      </c>
      <c r="K1881">
        <v>10</v>
      </c>
      <c r="L1881">
        <v>0.1358</v>
      </c>
      <c r="M1881">
        <f t="shared" si="91"/>
        <v>6.40565505</v>
      </c>
      <c r="N1881">
        <f t="shared" si="92"/>
        <v>7620.2184927203998</v>
      </c>
    </row>
    <row r="1882" spans="1:14" x14ac:dyDescent="0.3">
      <c r="A1882" t="str">
        <f t="shared" si="90"/>
        <v>주차장노외</v>
      </c>
      <c r="B1882" t="s">
        <v>22</v>
      </c>
      <c r="C1882" t="s">
        <v>23</v>
      </c>
      <c r="D1882" t="s">
        <v>13</v>
      </c>
      <c r="E1882" t="s">
        <v>13</v>
      </c>
      <c r="F1882" t="s">
        <v>14</v>
      </c>
      <c r="G1882" t="s">
        <v>95</v>
      </c>
      <c r="H1882" t="s">
        <v>137</v>
      </c>
      <c r="I1882" s="2">
        <v>404.08856600000001</v>
      </c>
      <c r="J1882" s="2">
        <f>SUMIF($R$84:$R$110,$A1882,$U$84:$U$110)</f>
        <v>50</v>
      </c>
      <c r="K1882">
        <v>10</v>
      </c>
      <c r="L1882">
        <v>0.1358</v>
      </c>
      <c r="M1882">
        <f t="shared" si="91"/>
        <v>20.204428300000004</v>
      </c>
      <c r="N1882">
        <f t="shared" si="92"/>
        <v>24035.349541106403</v>
      </c>
    </row>
    <row r="1883" spans="1:14" x14ac:dyDescent="0.3">
      <c r="A1883" t="str">
        <f t="shared" si="90"/>
        <v>주차장노외</v>
      </c>
      <c r="B1883" t="s">
        <v>22</v>
      </c>
      <c r="C1883" t="s">
        <v>23</v>
      </c>
      <c r="D1883" t="s">
        <v>13</v>
      </c>
      <c r="E1883" t="s">
        <v>13</v>
      </c>
      <c r="F1883" t="s">
        <v>14</v>
      </c>
      <c r="G1883" t="s">
        <v>95</v>
      </c>
      <c r="H1883" t="s">
        <v>137</v>
      </c>
      <c r="I1883" s="2">
        <v>112.52723</v>
      </c>
      <c r="J1883" s="2">
        <f>SUMIF($R$84:$R$110,$A1883,$U$84:$U$110)</f>
        <v>50</v>
      </c>
      <c r="K1883">
        <v>10</v>
      </c>
      <c r="L1883">
        <v>0.1358</v>
      </c>
      <c r="M1883">
        <f t="shared" si="91"/>
        <v>5.6263615000000007</v>
      </c>
      <c r="N1883">
        <f t="shared" si="92"/>
        <v>6693.1646512920006</v>
      </c>
    </row>
    <row r="1884" spans="1:14" x14ac:dyDescent="0.3">
      <c r="A1884" t="str">
        <f t="shared" si="90"/>
        <v>주차장노외</v>
      </c>
      <c r="B1884" t="s">
        <v>22</v>
      </c>
      <c r="C1884" t="s">
        <v>23</v>
      </c>
      <c r="D1884" t="s">
        <v>13</v>
      </c>
      <c r="E1884" t="s">
        <v>13</v>
      </c>
      <c r="F1884" t="s">
        <v>14</v>
      </c>
      <c r="G1884" t="s">
        <v>95</v>
      </c>
      <c r="H1884" t="s">
        <v>137</v>
      </c>
      <c r="I1884" s="2">
        <v>377.79757899999998</v>
      </c>
      <c r="J1884" s="2">
        <f>SUMIF($R$84:$R$110,$A1884,$U$84:$U$110)</f>
        <v>50</v>
      </c>
      <c r="K1884">
        <v>10</v>
      </c>
      <c r="L1884">
        <v>0.1358</v>
      </c>
      <c r="M1884">
        <f t="shared" si="91"/>
        <v>18.88987895</v>
      </c>
      <c r="N1884">
        <f t="shared" si="92"/>
        <v>22471.551117951603</v>
      </c>
    </row>
    <row r="1885" spans="1:14" x14ac:dyDescent="0.3">
      <c r="A1885" t="str">
        <f t="shared" si="90"/>
        <v>주차장노외</v>
      </c>
      <c r="B1885" t="s">
        <v>22</v>
      </c>
      <c r="C1885" t="s">
        <v>23</v>
      </c>
      <c r="D1885" t="s">
        <v>13</v>
      </c>
      <c r="E1885" t="s">
        <v>13</v>
      </c>
      <c r="F1885" t="s">
        <v>14</v>
      </c>
      <c r="G1885" t="s">
        <v>95</v>
      </c>
      <c r="H1885" t="s">
        <v>137</v>
      </c>
      <c r="I1885" s="2">
        <v>194.44528299999999</v>
      </c>
      <c r="J1885" s="2">
        <f>SUMIF($R$84:$R$110,$A1885,$U$84:$U$110)</f>
        <v>50</v>
      </c>
      <c r="K1885">
        <v>10</v>
      </c>
      <c r="L1885">
        <v>0.1358</v>
      </c>
      <c r="M1885">
        <f t="shared" si="91"/>
        <v>9.7222641500000009</v>
      </c>
      <c r="N1885">
        <f t="shared" si="92"/>
        <v>11565.683210953202</v>
      </c>
    </row>
    <row r="1886" spans="1:14" x14ac:dyDescent="0.3">
      <c r="A1886" t="str">
        <f t="shared" si="90"/>
        <v>건물복합</v>
      </c>
      <c r="B1886" t="s">
        <v>11</v>
      </c>
      <c r="C1886" t="s">
        <v>18</v>
      </c>
      <c r="D1886" t="s">
        <v>13</v>
      </c>
      <c r="E1886" t="s">
        <v>13</v>
      </c>
      <c r="F1886" t="s">
        <v>14</v>
      </c>
      <c r="G1886" t="s">
        <v>95</v>
      </c>
      <c r="H1886" t="s">
        <v>137</v>
      </c>
      <c r="I1886" s="2">
        <v>564.16587000000004</v>
      </c>
      <c r="J1886" s="2">
        <f>SUMIF($R$84:$R$110,$A1886,$U$84:$U$110)</f>
        <v>16.47</v>
      </c>
      <c r="K1886">
        <v>6.6</v>
      </c>
      <c r="L1886">
        <v>0.1358</v>
      </c>
      <c r="M1886">
        <f t="shared" si="91"/>
        <v>14.078502846818182</v>
      </c>
      <c r="N1886">
        <f t="shared" si="92"/>
        <v>16747.899614597685</v>
      </c>
    </row>
    <row r="1887" spans="1:14" x14ac:dyDescent="0.3">
      <c r="A1887" t="str">
        <f t="shared" si="90"/>
        <v>건물복합</v>
      </c>
      <c r="B1887" t="s">
        <v>11</v>
      </c>
      <c r="C1887" t="s">
        <v>18</v>
      </c>
      <c r="D1887" t="s">
        <v>13</v>
      </c>
      <c r="E1887" t="s">
        <v>13</v>
      </c>
      <c r="F1887" t="s">
        <v>14</v>
      </c>
      <c r="G1887" t="s">
        <v>95</v>
      </c>
      <c r="H1887" t="s">
        <v>137</v>
      </c>
      <c r="I1887" s="2">
        <v>201.892425</v>
      </c>
      <c r="J1887" s="2">
        <f>SUMIF($R$84:$R$110,$A1887,$U$84:$U$110)</f>
        <v>16.47</v>
      </c>
      <c r="K1887">
        <v>6.6</v>
      </c>
      <c r="L1887">
        <v>0.1358</v>
      </c>
      <c r="M1887">
        <f t="shared" si="91"/>
        <v>5.0381336965909087</v>
      </c>
      <c r="N1887">
        <f t="shared" si="92"/>
        <v>5993.4041505341183</v>
      </c>
    </row>
    <row r="1888" spans="1:14" x14ac:dyDescent="0.3">
      <c r="A1888" t="str">
        <f t="shared" si="90"/>
        <v>건물평면</v>
      </c>
      <c r="B1888" t="s">
        <v>11</v>
      </c>
      <c r="C1888" t="s">
        <v>17</v>
      </c>
      <c r="D1888" t="s">
        <v>13</v>
      </c>
      <c r="E1888" t="s">
        <v>13</v>
      </c>
      <c r="F1888" t="s">
        <v>14</v>
      </c>
      <c r="G1888" t="s">
        <v>95</v>
      </c>
      <c r="H1888" t="s">
        <v>137</v>
      </c>
      <c r="I1888" s="2">
        <v>342.336231</v>
      </c>
      <c r="J1888" s="2">
        <f>SUMIF($R$84:$R$110,$A1888,$U$84:$U$110)</f>
        <v>24.14</v>
      </c>
      <c r="K1888">
        <v>6.6</v>
      </c>
      <c r="L1888">
        <v>0.1358</v>
      </c>
      <c r="M1888">
        <f t="shared" si="91"/>
        <v>12.521206994454547</v>
      </c>
      <c r="N1888">
        <f t="shared" si="92"/>
        <v>14895.328010259085</v>
      </c>
    </row>
    <row r="1889" spans="1:14" x14ac:dyDescent="0.3">
      <c r="A1889" t="str">
        <f t="shared" si="90"/>
        <v>건물평면</v>
      </c>
      <c r="B1889" t="s">
        <v>11</v>
      </c>
      <c r="C1889" t="s">
        <v>17</v>
      </c>
      <c r="D1889" t="s">
        <v>13</v>
      </c>
      <c r="E1889" t="s">
        <v>13</v>
      </c>
      <c r="F1889" t="s">
        <v>14</v>
      </c>
      <c r="G1889" t="s">
        <v>95</v>
      </c>
      <c r="H1889" t="s">
        <v>137</v>
      </c>
      <c r="I1889" s="2">
        <v>1395.8179729999999</v>
      </c>
      <c r="J1889" s="2">
        <f>SUMIF($R$84:$R$110,$A1889,$U$84:$U$110)</f>
        <v>24.14</v>
      </c>
      <c r="K1889">
        <v>6.6</v>
      </c>
      <c r="L1889">
        <v>0.1358</v>
      </c>
      <c r="M1889">
        <f t="shared" si="91"/>
        <v>51.053099800333335</v>
      </c>
      <c r="N1889">
        <f t="shared" si="92"/>
        <v>60733.17594727494</v>
      </c>
    </row>
    <row r="1890" spans="1:14" x14ac:dyDescent="0.3">
      <c r="A1890" t="str">
        <f t="shared" si="90"/>
        <v>주차장평면</v>
      </c>
      <c r="B1890" t="s">
        <v>22</v>
      </c>
      <c r="C1890" t="s">
        <v>17</v>
      </c>
      <c r="D1890" t="s">
        <v>13</v>
      </c>
      <c r="E1890" t="s">
        <v>13</v>
      </c>
      <c r="F1890" t="s">
        <v>14</v>
      </c>
      <c r="G1890" t="s">
        <v>95</v>
      </c>
      <c r="H1890" t="s">
        <v>137</v>
      </c>
      <c r="I1890" s="2">
        <v>240.93357499999999</v>
      </c>
      <c r="J1890" s="2">
        <f>SUMIF($R$84:$R$110,$A1890,$U$84:$U$110)</f>
        <v>50</v>
      </c>
      <c r="K1890">
        <v>10</v>
      </c>
      <c r="L1890">
        <v>0.1358</v>
      </c>
      <c r="M1890">
        <f t="shared" si="91"/>
        <v>12.04667875</v>
      </c>
      <c r="N1890">
        <f t="shared" si="92"/>
        <v>14330.825414430001</v>
      </c>
    </row>
    <row r="1891" spans="1:14" x14ac:dyDescent="0.3">
      <c r="A1891" t="str">
        <f t="shared" si="90"/>
        <v>주차장노외</v>
      </c>
      <c r="B1891" t="s">
        <v>22</v>
      </c>
      <c r="C1891" t="s">
        <v>23</v>
      </c>
      <c r="D1891" t="s">
        <v>13</v>
      </c>
      <c r="E1891" t="s">
        <v>13</v>
      </c>
      <c r="F1891" t="s">
        <v>14</v>
      </c>
      <c r="G1891" t="s">
        <v>95</v>
      </c>
      <c r="H1891" t="s">
        <v>137</v>
      </c>
      <c r="I1891" s="2">
        <v>229.079385</v>
      </c>
      <c r="J1891" s="2">
        <f>SUMIF($R$84:$R$110,$A1891,$U$84:$U$110)</f>
        <v>50</v>
      </c>
      <c r="K1891">
        <v>10</v>
      </c>
      <c r="L1891">
        <v>0.1358</v>
      </c>
      <c r="M1891">
        <f t="shared" si="91"/>
        <v>11.45396925</v>
      </c>
      <c r="N1891">
        <f t="shared" si="92"/>
        <v>13625.733451554001</v>
      </c>
    </row>
    <row r="1892" spans="1:14" x14ac:dyDescent="0.3">
      <c r="A1892" t="str">
        <f t="shared" si="90"/>
        <v>주차장노외</v>
      </c>
      <c r="B1892" t="s">
        <v>22</v>
      </c>
      <c r="C1892" t="s">
        <v>23</v>
      </c>
      <c r="D1892" t="s">
        <v>13</v>
      </c>
      <c r="E1892" t="s">
        <v>13</v>
      </c>
      <c r="F1892" t="s">
        <v>14</v>
      </c>
      <c r="G1892" t="s">
        <v>95</v>
      </c>
      <c r="H1892" t="s">
        <v>137</v>
      </c>
      <c r="I1892" s="2">
        <v>83.916400999999993</v>
      </c>
      <c r="J1892" s="2">
        <f>SUMIF($R$84:$R$110,$A1892,$U$84:$U$110)</f>
        <v>50</v>
      </c>
      <c r="K1892">
        <v>10</v>
      </c>
      <c r="L1892">
        <v>0.1358</v>
      </c>
      <c r="M1892">
        <f t="shared" si="91"/>
        <v>4.19582005</v>
      </c>
      <c r="N1892">
        <f t="shared" si="92"/>
        <v>4991.3810980404005</v>
      </c>
    </row>
    <row r="1893" spans="1:14" x14ac:dyDescent="0.3">
      <c r="A1893" t="str">
        <f t="shared" si="90"/>
        <v>주차장노외</v>
      </c>
      <c r="B1893" t="s">
        <v>22</v>
      </c>
      <c r="C1893" t="s">
        <v>23</v>
      </c>
      <c r="D1893" t="s">
        <v>13</v>
      </c>
      <c r="E1893" t="s">
        <v>13</v>
      </c>
      <c r="F1893" t="s">
        <v>14</v>
      </c>
      <c r="G1893" t="s">
        <v>95</v>
      </c>
      <c r="H1893" t="s">
        <v>137</v>
      </c>
      <c r="I1893" s="2">
        <v>221.85526200000001</v>
      </c>
      <c r="J1893" s="2">
        <f>SUMIF($R$84:$R$110,$A1893,$U$84:$U$110)</f>
        <v>50</v>
      </c>
      <c r="K1893">
        <v>10</v>
      </c>
      <c r="L1893">
        <v>0.1358</v>
      </c>
      <c r="M1893">
        <f t="shared" si="91"/>
        <v>11.092763100000001</v>
      </c>
      <c r="N1893">
        <f t="shared" si="92"/>
        <v>13196.039725864801</v>
      </c>
    </row>
    <row r="1894" spans="1:14" x14ac:dyDescent="0.3">
      <c r="A1894" t="str">
        <f t="shared" si="90"/>
        <v>주차장노외</v>
      </c>
      <c r="B1894" t="s">
        <v>22</v>
      </c>
      <c r="C1894" t="s">
        <v>23</v>
      </c>
      <c r="D1894" t="s">
        <v>13</v>
      </c>
      <c r="E1894" t="s">
        <v>13</v>
      </c>
      <c r="F1894" t="s">
        <v>14</v>
      </c>
      <c r="G1894" t="s">
        <v>95</v>
      </c>
      <c r="H1894" t="s">
        <v>137</v>
      </c>
      <c r="I1894" s="2">
        <v>200.32856100000001</v>
      </c>
      <c r="J1894" s="2">
        <f>SUMIF($R$84:$R$110,$A1894,$U$84:$U$110)</f>
        <v>50</v>
      </c>
      <c r="K1894">
        <v>10</v>
      </c>
      <c r="L1894">
        <v>0.1358</v>
      </c>
      <c r="M1894">
        <f t="shared" si="91"/>
        <v>10.016428050000002</v>
      </c>
      <c r="N1894">
        <f t="shared" si="92"/>
        <v>11915.622939704403</v>
      </c>
    </row>
    <row r="1895" spans="1:14" x14ac:dyDescent="0.3">
      <c r="A1895" t="str">
        <f t="shared" si="90"/>
        <v>주차장노외</v>
      </c>
      <c r="B1895" t="s">
        <v>22</v>
      </c>
      <c r="C1895" t="s">
        <v>23</v>
      </c>
      <c r="D1895" t="s">
        <v>13</v>
      </c>
      <c r="E1895" t="s">
        <v>13</v>
      </c>
      <c r="F1895" t="s">
        <v>14</v>
      </c>
      <c r="G1895" t="s">
        <v>95</v>
      </c>
      <c r="H1895" t="s">
        <v>137</v>
      </c>
      <c r="I1895" s="2">
        <v>214.62957700000001</v>
      </c>
      <c r="J1895" s="2">
        <f>SUMIF($R$84:$R$110,$A1895,$U$84:$U$110)</f>
        <v>50</v>
      </c>
      <c r="K1895">
        <v>10</v>
      </c>
      <c r="L1895">
        <v>0.1358</v>
      </c>
      <c r="M1895">
        <f t="shared" si="91"/>
        <v>10.731478850000002</v>
      </c>
      <c r="N1895">
        <f t="shared" si="92"/>
        <v>12766.253091790803</v>
      </c>
    </row>
    <row r="1896" spans="1:14" x14ac:dyDescent="0.3">
      <c r="A1896" t="str">
        <f t="shared" si="90"/>
        <v>주차장노외</v>
      </c>
      <c r="B1896" t="s">
        <v>22</v>
      </c>
      <c r="C1896" t="s">
        <v>23</v>
      </c>
      <c r="D1896" t="s">
        <v>13</v>
      </c>
      <c r="E1896" t="s">
        <v>13</v>
      </c>
      <c r="F1896" t="s">
        <v>14</v>
      </c>
      <c r="G1896" t="s">
        <v>95</v>
      </c>
      <c r="H1896" t="s">
        <v>137</v>
      </c>
      <c r="I1896" s="2">
        <v>330.16680000000002</v>
      </c>
      <c r="J1896" s="2">
        <f>SUMIF($R$84:$R$110,$A1896,$U$84:$U$110)</f>
        <v>50</v>
      </c>
      <c r="K1896">
        <v>10</v>
      </c>
      <c r="L1896">
        <v>0.1358</v>
      </c>
      <c r="M1896">
        <f t="shared" si="91"/>
        <v>16.50834</v>
      </c>
      <c r="N1896">
        <f t="shared" si="92"/>
        <v>19638.453330720004</v>
      </c>
    </row>
    <row r="1897" spans="1:14" x14ac:dyDescent="0.3">
      <c r="A1897" t="str">
        <f t="shared" si="90"/>
        <v>주차장노외</v>
      </c>
      <c r="B1897" t="s">
        <v>22</v>
      </c>
      <c r="C1897" t="s">
        <v>23</v>
      </c>
      <c r="D1897" t="s">
        <v>13</v>
      </c>
      <c r="E1897" t="s">
        <v>13</v>
      </c>
      <c r="F1897" t="s">
        <v>14</v>
      </c>
      <c r="G1897" t="s">
        <v>95</v>
      </c>
      <c r="H1897" t="s">
        <v>137</v>
      </c>
      <c r="I1897" s="2">
        <v>404.83114999999998</v>
      </c>
      <c r="J1897" s="2">
        <f>SUMIF($R$84:$R$110,$A1897,$U$84:$U$110)</f>
        <v>50</v>
      </c>
      <c r="K1897">
        <v>10</v>
      </c>
      <c r="L1897">
        <v>0.1358</v>
      </c>
      <c r="M1897">
        <f t="shared" si="91"/>
        <v>20.241557499999999</v>
      </c>
      <c r="N1897">
        <f t="shared" si="92"/>
        <v>24079.518734460002</v>
      </c>
    </row>
    <row r="1898" spans="1:14" x14ac:dyDescent="0.3">
      <c r="A1898" t="str">
        <f t="shared" si="90"/>
        <v>건물복합</v>
      </c>
      <c r="B1898" t="s">
        <v>11</v>
      </c>
      <c r="C1898" t="s">
        <v>18</v>
      </c>
      <c r="D1898" t="s">
        <v>13</v>
      </c>
      <c r="E1898" t="s">
        <v>13</v>
      </c>
      <c r="F1898" t="s">
        <v>14</v>
      </c>
      <c r="G1898" t="s">
        <v>95</v>
      </c>
      <c r="H1898" t="s">
        <v>137</v>
      </c>
      <c r="I1898" s="2">
        <v>2355.8062180000002</v>
      </c>
      <c r="J1898" s="2">
        <f>SUMIF($R$84:$R$110,$A1898,$U$84:$U$110)</f>
        <v>16.47</v>
      </c>
      <c r="K1898">
        <v>6.6</v>
      </c>
      <c r="L1898">
        <v>0.1358</v>
      </c>
      <c r="M1898">
        <f t="shared" si="91"/>
        <v>58.788073349181822</v>
      </c>
      <c r="N1898">
        <f t="shared" si="92"/>
        <v>69934.762360773486</v>
      </c>
    </row>
    <row r="1899" spans="1:14" x14ac:dyDescent="0.3">
      <c r="A1899" t="str">
        <f t="shared" si="90"/>
        <v>건물경사</v>
      </c>
      <c r="B1899" t="s">
        <v>11</v>
      </c>
      <c r="C1899" t="s">
        <v>12</v>
      </c>
      <c r="D1899" t="s">
        <v>13</v>
      </c>
      <c r="E1899" t="s">
        <v>13</v>
      </c>
      <c r="F1899" t="s">
        <v>14</v>
      </c>
      <c r="G1899" t="s">
        <v>95</v>
      </c>
      <c r="H1899" t="s">
        <v>137</v>
      </c>
      <c r="I1899" s="2">
        <v>99.366301000000007</v>
      </c>
      <c r="J1899" s="2">
        <f>SUMIF($R$84:$R$110,$A1899,$U$84:$U$110)</f>
        <v>33</v>
      </c>
      <c r="K1899">
        <v>6.6</v>
      </c>
      <c r="L1899">
        <v>0.1358</v>
      </c>
      <c r="M1899">
        <f t="shared" si="91"/>
        <v>4.9683150500000002</v>
      </c>
      <c r="N1899">
        <f t="shared" si="92"/>
        <v>5910.3473300004007</v>
      </c>
    </row>
    <row r="1900" spans="1:14" x14ac:dyDescent="0.3">
      <c r="A1900" t="str">
        <f t="shared" si="90"/>
        <v>건물평면</v>
      </c>
      <c r="B1900" t="s">
        <v>11</v>
      </c>
      <c r="C1900" t="s">
        <v>17</v>
      </c>
      <c r="D1900" t="s">
        <v>13</v>
      </c>
      <c r="E1900" t="s">
        <v>13</v>
      </c>
      <c r="F1900" t="s">
        <v>14</v>
      </c>
      <c r="G1900" t="s">
        <v>95</v>
      </c>
      <c r="H1900" t="s">
        <v>137</v>
      </c>
      <c r="I1900" s="2">
        <v>669.78355099999999</v>
      </c>
      <c r="J1900" s="2">
        <f>SUMIF($R$84:$R$110,$A1900,$U$84:$U$110)</f>
        <v>24.14</v>
      </c>
      <c r="K1900">
        <v>6.6</v>
      </c>
      <c r="L1900">
        <v>0.1358</v>
      </c>
      <c r="M1900">
        <f t="shared" si="91"/>
        <v>24.497840789606062</v>
      </c>
      <c r="N1900">
        <f t="shared" si="92"/>
        <v>29142.827386041688</v>
      </c>
    </row>
    <row r="1901" spans="1:14" x14ac:dyDescent="0.3">
      <c r="A1901" t="str">
        <f t="shared" si="90"/>
        <v>건물평면</v>
      </c>
      <c r="B1901" t="s">
        <v>11</v>
      </c>
      <c r="C1901" t="s">
        <v>17</v>
      </c>
      <c r="D1901" t="s">
        <v>13</v>
      </c>
      <c r="E1901" t="s">
        <v>13</v>
      </c>
      <c r="F1901" t="s">
        <v>14</v>
      </c>
      <c r="G1901" t="s">
        <v>95</v>
      </c>
      <c r="H1901" t="s">
        <v>137</v>
      </c>
      <c r="I1901" s="2">
        <v>1486.9055900000001</v>
      </c>
      <c r="J1901" s="2">
        <f>SUMIF($R$84:$R$110,$A1901,$U$84:$U$110)</f>
        <v>24.14</v>
      </c>
      <c r="K1901">
        <v>6.6</v>
      </c>
      <c r="L1901">
        <v>0.1358</v>
      </c>
      <c r="M1901">
        <f t="shared" si="91"/>
        <v>54.384698397878793</v>
      </c>
      <c r="N1901">
        <f t="shared" si="92"/>
        <v>64696.472291703794</v>
      </c>
    </row>
    <row r="1902" spans="1:14" x14ac:dyDescent="0.3">
      <c r="A1902" t="str">
        <f t="shared" si="90"/>
        <v>건물평면</v>
      </c>
      <c r="B1902" t="s">
        <v>11</v>
      </c>
      <c r="C1902" t="s">
        <v>17</v>
      </c>
      <c r="D1902" t="s">
        <v>13</v>
      </c>
      <c r="E1902" t="s">
        <v>13</v>
      </c>
      <c r="F1902" t="s">
        <v>14</v>
      </c>
      <c r="G1902" t="s">
        <v>95</v>
      </c>
      <c r="H1902" t="s">
        <v>137</v>
      </c>
      <c r="I1902" s="2">
        <v>1619.2702380000001</v>
      </c>
      <c r="J1902" s="2">
        <f>SUMIF($R$84:$R$110,$A1902,$U$84:$U$110)</f>
        <v>24.14</v>
      </c>
      <c r="K1902">
        <v>6.6</v>
      </c>
      <c r="L1902">
        <v>0.1358</v>
      </c>
      <c r="M1902">
        <f t="shared" si="91"/>
        <v>59.226035674727278</v>
      </c>
      <c r="N1902">
        <f t="shared" si="92"/>
        <v>70455.76584694098</v>
      </c>
    </row>
    <row r="1903" spans="1:14" x14ac:dyDescent="0.3">
      <c r="A1903" t="str">
        <f t="shared" si="90"/>
        <v>건물평면</v>
      </c>
      <c r="B1903" t="s">
        <v>11</v>
      </c>
      <c r="C1903" t="s">
        <v>17</v>
      </c>
      <c r="D1903" t="s">
        <v>13</v>
      </c>
      <c r="E1903" t="s">
        <v>13</v>
      </c>
      <c r="F1903" t="s">
        <v>14</v>
      </c>
      <c r="G1903" t="s">
        <v>95</v>
      </c>
      <c r="H1903" t="s">
        <v>137</v>
      </c>
      <c r="I1903" s="2">
        <v>216.87763799999999</v>
      </c>
      <c r="J1903" s="2">
        <f>SUMIF($R$84:$R$110,$A1903,$U$84:$U$110)</f>
        <v>24.14</v>
      </c>
      <c r="K1903">
        <v>6.6</v>
      </c>
      <c r="L1903">
        <v>0.1358</v>
      </c>
      <c r="M1903">
        <f t="shared" si="91"/>
        <v>7.9324639110909088</v>
      </c>
      <c r="N1903">
        <f t="shared" si="92"/>
        <v>9436.5225283450345</v>
      </c>
    </row>
    <row r="1904" spans="1:14" x14ac:dyDescent="0.3">
      <c r="A1904" t="str">
        <f t="shared" si="90"/>
        <v>건물평면</v>
      </c>
      <c r="B1904" t="s">
        <v>11</v>
      </c>
      <c r="C1904" t="s">
        <v>17</v>
      </c>
      <c r="D1904" t="s">
        <v>13</v>
      </c>
      <c r="E1904" t="s">
        <v>13</v>
      </c>
      <c r="F1904" t="s">
        <v>14</v>
      </c>
      <c r="G1904" t="s">
        <v>95</v>
      </c>
      <c r="H1904" t="s">
        <v>137</v>
      </c>
      <c r="I1904" s="2">
        <v>844.473071</v>
      </c>
      <c r="J1904" s="2">
        <f>SUMIF($R$84:$R$110,$A1904,$U$84:$U$110)</f>
        <v>24.14</v>
      </c>
      <c r="K1904">
        <v>6.6</v>
      </c>
      <c r="L1904">
        <v>0.1358</v>
      </c>
      <c r="M1904">
        <f t="shared" si="91"/>
        <v>30.887242324151515</v>
      </c>
      <c r="N1904">
        <f t="shared" si="92"/>
        <v>36743.710566749236</v>
      </c>
    </row>
    <row r="1905" spans="1:14" x14ac:dyDescent="0.3">
      <c r="A1905" t="str">
        <f t="shared" si="90"/>
        <v>건물복합</v>
      </c>
      <c r="B1905" t="s">
        <v>11</v>
      </c>
      <c r="C1905" t="s">
        <v>18</v>
      </c>
      <c r="D1905" t="s">
        <v>13</v>
      </c>
      <c r="E1905" t="s">
        <v>13</v>
      </c>
      <c r="F1905" t="s">
        <v>14</v>
      </c>
      <c r="G1905" t="s">
        <v>95</v>
      </c>
      <c r="H1905" t="s">
        <v>137</v>
      </c>
      <c r="I1905" s="2">
        <v>309.80891200000002</v>
      </c>
      <c r="J1905" s="2">
        <f>SUMIF($R$84:$R$110,$A1905,$U$84:$U$110)</f>
        <v>16.47</v>
      </c>
      <c r="K1905">
        <v>6.6</v>
      </c>
      <c r="L1905">
        <v>0.1358</v>
      </c>
      <c r="M1905">
        <f t="shared" si="91"/>
        <v>7.731140576727273</v>
      </c>
      <c r="N1905">
        <f t="shared" si="92"/>
        <v>9197.0266791993781</v>
      </c>
    </row>
    <row r="1906" spans="1:14" x14ac:dyDescent="0.3">
      <c r="A1906" t="str">
        <f t="shared" si="90"/>
        <v>건물평면</v>
      </c>
      <c r="B1906" t="s">
        <v>11</v>
      </c>
      <c r="C1906" t="s">
        <v>17</v>
      </c>
      <c r="D1906" t="s">
        <v>13</v>
      </c>
      <c r="E1906" t="s">
        <v>13</v>
      </c>
      <c r="F1906" t="s">
        <v>14</v>
      </c>
      <c r="G1906" t="s">
        <v>95</v>
      </c>
      <c r="H1906" t="s">
        <v>137</v>
      </c>
      <c r="I1906" s="2">
        <v>3846.2586860000001</v>
      </c>
      <c r="J1906" s="2">
        <f>SUMIF($R$84:$R$110,$A1906,$U$84:$U$110)</f>
        <v>24.14</v>
      </c>
      <c r="K1906">
        <v>6.6</v>
      </c>
      <c r="L1906">
        <v>0.1358</v>
      </c>
      <c r="M1906">
        <f t="shared" si="91"/>
        <v>140.67982527278789</v>
      </c>
      <c r="N1906">
        <f t="shared" si="92"/>
        <v>167353.84558311067</v>
      </c>
    </row>
    <row r="1907" spans="1:14" x14ac:dyDescent="0.3">
      <c r="A1907" t="str">
        <f t="shared" si="90"/>
        <v>건물평면</v>
      </c>
      <c r="B1907" t="s">
        <v>11</v>
      </c>
      <c r="C1907" t="s">
        <v>17</v>
      </c>
      <c r="D1907" t="s">
        <v>13</v>
      </c>
      <c r="E1907" t="s">
        <v>13</v>
      </c>
      <c r="F1907" t="s">
        <v>14</v>
      </c>
      <c r="G1907" t="s">
        <v>95</v>
      </c>
      <c r="H1907" t="s">
        <v>137</v>
      </c>
      <c r="I1907" s="2">
        <v>1987.916731</v>
      </c>
      <c r="J1907" s="2">
        <f>SUMIF($R$84:$R$110,$A1907,$U$84:$U$110)</f>
        <v>24.14</v>
      </c>
      <c r="K1907">
        <v>6.6</v>
      </c>
      <c r="L1907">
        <v>0.1358</v>
      </c>
      <c r="M1907">
        <f t="shared" si="91"/>
        <v>72.70956043384848</v>
      </c>
      <c r="N1907">
        <f t="shared" si="92"/>
        <v>86495.874768589623</v>
      </c>
    </row>
    <row r="1908" spans="1:14" x14ac:dyDescent="0.3">
      <c r="A1908" t="str">
        <f t="shared" si="90"/>
        <v>건물평면</v>
      </c>
      <c r="B1908" t="s">
        <v>11</v>
      </c>
      <c r="C1908" t="s">
        <v>17</v>
      </c>
      <c r="D1908" t="s">
        <v>13</v>
      </c>
      <c r="E1908" t="s">
        <v>13</v>
      </c>
      <c r="F1908" t="s">
        <v>14</v>
      </c>
      <c r="G1908" t="s">
        <v>95</v>
      </c>
      <c r="H1908" t="s">
        <v>137</v>
      </c>
      <c r="I1908" s="2">
        <v>937.73831900000005</v>
      </c>
      <c r="J1908" s="2">
        <f>SUMIF($R$84:$R$110,$A1908,$U$84:$U$110)</f>
        <v>24.14</v>
      </c>
      <c r="K1908">
        <v>6.6</v>
      </c>
      <c r="L1908">
        <v>0.1358</v>
      </c>
      <c r="M1908">
        <f t="shared" si="91"/>
        <v>34.298489425242423</v>
      </c>
      <c r="N1908">
        <f t="shared" si="92"/>
        <v>40801.757408183788</v>
      </c>
    </row>
    <row r="1909" spans="1:14" x14ac:dyDescent="0.3">
      <c r="A1909" t="str">
        <f t="shared" si="90"/>
        <v>건물복합</v>
      </c>
      <c r="B1909" t="s">
        <v>11</v>
      </c>
      <c r="C1909" t="s">
        <v>18</v>
      </c>
      <c r="D1909" t="s">
        <v>13</v>
      </c>
      <c r="E1909" t="s">
        <v>13</v>
      </c>
      <c r="F1909" t="s">
        <v>100</v>
      </c>
      <c r="G1909" t="s">
        <v>138</v>
      </c>
      <c r="H1909" t="s">
        <v>139</v>
      </c>
      <c r="I1909" s="2">
        <v>103.295024</v>
      </c>
      <c r="J1909" s="2">
        <f>SUMIF($R$84:$R$110,$A1909,$U$84:$U$110)</f>
        <v>16.47</v>
      </c>
      <c r="K1909">
        <v>6.6</v>
      </c>
      <c r="L1909">
        <v>0.14119999999999999</v>
      </c>
      <c r="M1909">
        <f t="shared" si="91"/>
        <v>2.5776803716363634</v>
      </c>
      <c r="N1909">
        <f t="shared" si="92"/>
        <v>3188.3637838414775</v>
      </c>
    </row>
    <row r="1910" spans="1:14" x14ac:dyDescent="0.3">
      <c r="A1910" t="str">
        <f t="shared" si="90"/>
        <v>주차장노외</v>
      </c>
      <c r="B1910" t="s">
        <v>22</v>
      </c>
      <c r="C1910" t="s">
        <v>23</v>
      </c>
      <c r="D1910" t="s">
        <v>13</v>
      </c>
      <c r="E1910" t="s">
        <v>13</v>
      </c>
      <c r="F1910" t="s">
        <v>100</v>
      </c>
      <c r="G1910" t="s">
        <v>138</v>
      </c>
      <c r="H1910" t="s">
        <v>139</v>
      </c>
      <c r="I1910" s="2">
        <v>236.42363399999999</v>
      </c>
      <c r="J1910" s="2">
        <f>SUMIF($R$84:$R$110,$A1910,$U$84:$U$110)</f>
        <v>50</v>
      </c>
      <c r="K1910">
        <v>10</v>
      </c>
      <c r="L1910">
        <v>0.14119999999999999</v>
      </c>
      <c r="M1910">
        <f t="shared" si="91"/>
        <v>11.8211817</v>
      </c>
      <c r="N1910">
        <f t="shared" si="92"/>
        <v>14621.761498910399</v>
      </c>
    </row>
    <row r="1911" spans="1:14" x14ac:dyDescent="0.3">
      <c r="A1911" t="str">
        <f t="shared" si="90"/>
        <v>주차장노외</v>
      </c>
      <c r="B1911" t="s">
        <v>22</v>
      </c>
      <c r="C1911" t="s">
        <v>23</v>
      </c>
      <c r="D1911" t="s">
        <v>13</v>
      </c>
      <c r="E1911" t="s">
        <v>13</v>
      </c>
      <c r="F1911" t="s">
        <v>100</v>
      </c>
      <c r="G1911" t="s">
        <v>138</v>
      </c>
      <c r="H1911" t="s">
        <v>139</v>
      </c>
      <c r="I1911" s="2">
        <v>194.26124100000001</v>
      </c>
      <c r="J1911" s="2">
        <f>SUMIF($R$84:$R$110,$A1911,$U$84:$U$110)</f>
        <v>50</v>
      </c>
      <c r="K1911">
        <v>10</v>
      </c>
      <c r="L1911">
        <v>0.14119999999999999</v>
      </c>
      <c r="M1911">
        <f t="shared" si="91"/>
        <v>9.7130620500000013</v>
      </c>
      <c r="N1911">
        <f t="shared" si="92"/>
        <v>12014.2030063896</v>
      </c>
    </row>
    <row r="1912" spans="1:14" x14ac:dyDescent="0.3">
      <c r="A1912" t="str">
        <f t="shared" si="90"/>
        <v>건물평면</v>
      </c>
      <c r="B1912" t="s">
        <v>11</v>
      </c>
      <c r="C1912" t="s">
        <v>17</v>
      </c>
      <c r="D1912" t="s">
        <v>13</v>
      </c>
      <c r="E1912" t="s">
        <v>13</v>
      </c>
      <c r="F1912" t="s">
        <v>100</v>
      </c>
      <c r="G1912" t="s">
        <v>138</v>
      </c>
      <c r="H1912" t="s">
        <v>139</v>
      </c>
      <c r="I1912" s="2">
        <v>1391.926543</v>
      </c>
      <c r="J1912" s="2">
        <f>SUMIF($R$84:$R$110,$A1912,$U$84:$U$110)</f>
        <v>24.14</v>
      </c>
      <c r="K1912">
        <v>6.6</v>
      </c>
      <c r="L1912">
        <v>0.14119999999999999</v>
      </c>
      <c r="M1912">
        <f t="shared" si="91"/>
        <v>50.910767800030314</v>
      </c>
      <c r="N1912">
        <f t="shared" si="92"/>
        <v>62972.139621071088</v>
      </c>
    </row>
    <row r="1913" spans="1:14" x14ac:dyDescent="0.3">
      <c r="A1913" t="str">
        <f t="shared" si="90"/>
        <v>건물복합</v>
      </c>
      <c r="B1913" t="s">
        <v>11</v>
      </c>
      <c r="C1913" t="s">
        <v>18</v>
      </c>
      <c r="D1913" t="s">
        <v>13</v>
      </c>
      <c r="E1913" t="s">
        <v>13</v>
      </c>
      <c r="F1913" t="s">
        <v>100</v>
      </c>
      <c r="G1913" t="s">
        <v>138</v>
      </c>
      <c r="H1913" t="s">
        <v>139</v>
      </c>
      <c r="I1913" s="2">
        <v>1257.0817030000001</v>
      </c>
      <c r="J1913" s="2">
        <f>SUMIF($R$84:$R$110,$A1913,$U$84:$U$110)</f>
        <v>16.47</v>
      </c>
      <c r="K1913">
        <v>6.6</v>
      </c>
      <c r="L1913">
        <v>0.14119999999999999</v>
      </c>
      <c r="M1913">
        <f t="shared" si="91"/>
        <v>31.36990249759091</v>
      </c>
      <c r="N1913">
        <f t="shared" si="92"/>
        <v>38801.808838100165</v>
      </c>
    </row>
    <row r="1914" spans="1:14" x14ac:dyDescent="0.3">
      <c r="A1914" t="str">
        <f t="shared" si="90"/>
        <v>주차장노외</v>
      </c>
      <c r="B1914" t="s">
        <v>22</v>
      </c>
      <c r="C1914" t="s">
        <v>23</v>
      </c>
      <c r="D1914" t="s">
        <v>13</v>
      </c>
      <c r="E1914" t="s">
        <v>13</v>
      </c>
      <c r="F1914" t="s">
        <v>100</v>
      </c>
      <c r="G1914" t="s">
        <v>138</v>
      </c>
      <c r="H1914" t="s">
        <v>139</v>
      </c>
      <c r="I1914" s="2">
        <v>125.63393499999999</v>
      </c>
      <c r="J1914" s="2">
        <f>SUMIF($R$84:$R$110,$A1914,$U$84:$U$110)</f>
        <v>50</v>
      </c>
      <c r="K1914">
        <v>10</v>
      </c>
      <c r="L1914">
        <v>0.14119999999999999</v>
      </c>
      <c r="M1914">
        <f t="shared" si="91"/>
        <v>6.2816967500000001</v>
      </c>
      <c r="N1914">
        <f t="shared" si="92"/>
        <v>7769.9060904359994</v>
      </c>
    </row>
    <row r="1915" spans="1:14" x14ac:dyDescent="0.3">
      <c r="A1915" t="str">
        <f t="shared" si="90"/>
        <v>주차장노외</v>
      </c>
      <c r="B1915" t="s">
        <v>22</v>
      </c>
      <c r="C1915" t="s">
        <v>23</v>
      </c>
      <c r="D1915" t="s">
        <v>13</v>
      </c>
      <c r="E1915" t="s">
        <v>13</v>
      </c>
      <c r="F1915" t="s">
        <v>100</v>
      </c>
      <c r="G1915" t="s">
        <v>138</v>
      </c>
      <c r="H1915" t="s">
        <v>139</v>
      </c>
      <c r="I1915" s="2">
        <v>761.60732199999995</v>
      </c>
      <c r="J1915" s="2">
        <f>SUMIF($R$84:$R$110,$A1915,$U$84:$U$110)</f>
        <v>50</v>
      </c>
      <c r="K1915">
        <v>10</v>
      </c>
      <c r="L1915">
        <v>0.14119999999999999</v>
      </c>
      <c r="M1915">
        <f t="shared" si="91"/>
        <v>38.080366099999999</v>
      </c>
      <c r="N1915">
        <f t="shared" si="92"/>
        <v>47102.061793483197</v>
      </c>
    </row>
    <row r="1916" spans="1:14" x14ac:dyDescent="0.3">
      <c r="A1916" t="str">
        <f t="shared" si="90"/>
        <v>주차장노외</v>
      </c>
      <c r="B1916" t="s">
        <v>22</v>
      </c>
      <c r="C1916" t="s">
        <v>23</v>
      </c>
      <c r="D1916" t="s">
        <v>13</v>
      </c>
      <c r="E1916" t="s">
        <v>13</v>
      </c>
      <c r="F1916" t="s">
        <v>100</v>
      </c>
      <c r="G1916" t="s">
        <v>138</v>
      </c>
      <c r="H1916" t="s">
        <v>139</v>
      </c>
      <c r="I1916" s="2">
        <v>95.445148000000003</v>
      </c>
      <c r="J1916" s="2">
        <f>SUMIF($R$84:$R$110,$A1916,$U$84:$U$110)</f>
        <v>50</v>
      </c>
      <c r="K1916">
        <v>10</v>
      </c>
      <c r="L1916">
        <v>0.14119999999999999</v>
      </c>
      <c r="M1916">
        <f t="shared" si="91"/>
        <v>4.7722574</v>
      </c>
      <c r="N1916">
        <f t="shared" si="92"/>
        <v>5902.8624451487995</v>
      </c>
    </row>
    <row r="1917" spans="1:14" x14ac:dyDescent="0.3">
      <c r="A1917" t="str">
        <f t="shared" si="90"/>
        <v>주차장노외</v>
      </c>
      <c r="B1917" t="s">
        <v>22</v>
      </c>
      <c r="C1917" t="s">
        <v>23</v>
      </c>
      <c r="D1917" t="s">
        <v>13</v>
      </c>
      <c r="E1917" t="s">
        <v>13</v>
      </c>
      <c r="F1917" t="s">
        <v>100</v>
      </c>
      <c r="G1917" t="s">
        <v>138</v>
      </c>
      <c r="H1917" t="s">
        <v>139</v>
      </c>
      <c r="I1917" s="2">
        <v>53.400073999999996</v>
      </c>
      <c r="J1917" s="2">
        <f>SUMIF($R$84:$R$110,$A1917,$U$84:$U$110)</f>
        <v>50</v>
      </c>
      <c r="K1917">
        <v>10</v>
      </c>
      <c r="L1917">
        <v>0.14119999999999999</v>
      </c>
      <c r="M1917">
        <f t="shared" si="91"/>
        <v>2.6700037000000001</v>
      </c>
      <c r="N1917">
        <f t="shared" si="92"/>
        <v>3302.5596165744</v>
      </c>
    </row>
    <row r="1918" spans="1:14" x14ac:dyDescent="0.3">
      <c r="A1918" t="str">
        <f t="shared" si="90"/>
        <v>건물경사</v>
      </c>
      <c r="B1918" t="s">
        <v>11</v>
      </c>
      <c r="C1918" t="s">
        <v>12</v>
      </c>
      <c r="D1918" t="s">
        <v>13</v>
      </c>
      <c r="E1918" t="s">
        <v>13</v>
      </c>
      <c r="F1918" t="s">
        <v>100</v>
      </c>
      <c r="G1918" t="s">
        <v>138</v>
      </c>
      <c r="H1918" t="s">
        <v>139</v>
      </c>
      <c r="I1918" s="2">
        <v>4125.079256</v>
      </c>
      <c r="J1918" s="2">
        <f>SUMIF($R$84:$R$110,$A1918,$U$84:$U$110)</f>
        <v>33</v>
      </c>
      <c r="K1918">
        <v>6.6</v>
      </c>
      <c r="L1918">
        <v>0.14119999999999999</v>
      </c>
      <c r="M1918">
        <f t="shared" si="91"/>
        <v>206.25396280000001</v>
      </c>
      <c r="N1918">
        <f t="shared" si="92"/>
        <v>255118.0016348736</v>
      </c>
    </row>
    <row r="1919" spans="1:14" x14ac:dyDescent="0.3">
      <c r="A1919" t="str">
        <f t="shared" si="90"/>
        <v>유휴부지나지</v>
      </c>
      <c r="B1919" t="s">
        <v>40</v>
      </c>
      <c r="C1919" t="s">
        <v>25</v>
      </c>
      <c r="D1919" t="s">
        <v>13</v>
      </c>
      <c r="E1919" t="s">
        <v>13</v>
      </c>
      <c r="F1919" t="s">
        <v>100</v>
      </c>
      <c r="G1919" t="s">
        <v>138</v>
      </c>
      <c r="H1919" t="s">
        <v>139</v>
      </c>
      <c r="I1919" s="2">
        <v>1221.7990560000001</v>
      </c>
      <c r="J1919" s="2">
        <f>SUMIF($R$84:$R$110,$A1919,$U$84:$U$110)</f>
        <v>50</v>
      </c>
      <c r="K1919">
        <v>10</v>
      </c>
      <c r="L1919">
        <v>0.14119999999999999</v>
      </c>
      <c r="M1919">
        <f t="shared" si="91"/>
        <v>61.089952800000006</v>
      </c>
      <c r="N1919">
        <f t="shared" si="92"/>
        <v>75562.8956977536</v>
      </c>
    </row>
    <row r="1920" spans="1:14" x14ac:dyDescent="0.3">
      <c r="A1920" t="str">
        <f t="shared" si="90"/>
        <v>건물평면</v>
      </c>
      <c r="B1920" t="s">
        <v>11</v>
      </c>
      <c r="C1920" t="s">
        <v>17</v>
      </c>
      <c r="D1920" t="s">
        <v>13</v>
      </c>
      <c r="E1920" t="s">
        <v>13</v>
      </c>
      <c r="F1920" t="s">
        <v>100</v>
      </c>
      <c r="G1920" t="s">
        <v>138</v>
      </c>
      <c r="H1920" t="s">
        <v>139</v>
      </c>
      <c r="I1920" s="2">
        <v>1456.0017789999999</v>
      </c>
      <c r="J1920" s="2">
        <f>SUMIF($R$84:$R$110,$A1920,$U$84:$U$110)</f>
        <v>24.14</v>
      </c>
      <c r="K1920">
        <v>6.6</v>
      </c>
      <c r="L1920">
        <v>0.14119999999999999</v>
      </c>
      <c r="M1920">
        <f t="shared" si="91"/>
        <v>53.25436809857576</v>
      </c>
      <c r="N1920">
        <f t="shared" si="92"/>
        <v>65870.966953545532</v>
      </c>
    </row>
    <row r="1921" spans="1:14" x14ac:dyDescent="0.3">
      <c r="A1921" t="str">
        <f t="shared" si="90"/>
        <v>건물평면</v>
      </c>
      <c r="B1921" t="s">
        <v>11</v>
      </c>
      <c r="C1921" t="s">
        <v>17</v>
      </c>
      <c r="D1921" t="s">
        <v>13</v>
      </c>
      <c r="E1921" t="s">
        <v>13</v>
      </c>
      <c r="F1921" t="s">
        <v>100</v>
      </c>
      <c r="G1921" t="s">
        <v>138</v>
      </c>
      <c r="H1921" t="s">
        <v>139</v>
      </c>
      <c r="I1921" s="2">
        <v>3117.622942</v>
      </c>
      <c r="J1921" s="2">
        <f>SUMIF($R$84:$R$110,$A1921,$U$84:$U$110)</f>
        <v>24.14</v>
      </c>
      <c r="K1921">
        <v>6.6</v>
      </c>
      <c r="L1921">
        <v>0.14119999999999999</v>
      </c>
      <c r="M1921">
        <f t="shared" si="91"/>
        <v>114.02942093921213</v>
      </c>
      <c r="N1921">
        <f t="shared" si="92"/>
        <v>141044.35911276273</v>
      </c>
    </row>
    <row r="1922" spans="1:14" x14ac:dyDescent="0.3">
      <c r="A1922" t="str">
        <f t="shared" si="90"/>
        <v>주차장노외</v>
      </c>
      <c r="B1922" t="s">
        <v>22</v>
      </c>
      <c r="C1922" t="s">
        <v>23</v>
      </c>
      <c r="D1922" t="s">
        <v>13</v>
      </c>
      <c r="E1922" t="s">
        <v>13</v>
      </c>
      <c r="F1922" t="s">
        <v>100</v>
      </c>
      <c r="G1922" t="s">
        <v>138</v>
      </c>
      <c r="H1922" t="s">
        <v>139</v>
      </c>
      <c r="I1922" s="2">
        <v>430.716272</v>
      </c>
      <c r="J1922" s="2">
        <f>SUMIF($R$84:$R$110,$A1922,$U$84:$U$110)</f>
        <v>50</v>
      </c>
      <c r="K1922">
        <v>10</v>
      </c>
      <c r="L1922">
        <v>0.14119999999999999</v>
      </c>
      <c r="M1922">
        <f t="shared" si="91"/>
        <v>21.535813600000001</v>
      </c>
      <c r="N1922">
        <f t="shared" si="92"/>
        <v>26637.906271603199</v>
      </c>
    </row>
    <row r="1923" spans="1:14" x14ac:dyDescent="0.3">
      <c r="A1923" t="str">
        <f t="shared" si="90"/>
        <v>기타시설물관중석</v>
      </c>
      <c r="B1923" t="s">
        <v>24</v>
      </c>
      <c r="C1923" t="s">
        <v>108</v>
      </c>
      <c r="D1923" t="s">
        <v>13</v>
      </c>
      <c r="E1923" t="s">
        <v>13</v>
      </c>
      <c r="F1923" t="s">
        <v>100</v>
      </c>
      <c r="G1923" t="s">
        <v>138</v>
      </c>
      <c r="H1923" t="s">
        <v>139</v>
      </c>
      <c r="I1923" s="2">
        <v>474.39592800000003</v>
      </c>
      <c r="J1923" s="2">
        <f>SUMIF($R$84:$R$110,$A1923,$U$84:$U$110)</f>
        <v>50</v>
      </c>
      <c r="K1923">
        <v>10</v>
      </c>
      <c r="L1923">
        <v>0.14119999999999999</v>
      </c>
      <c r="M1923">
        <f t="shared" si="91"/>
        <v>23.719796400000003</v>
      </c>
      <c r="N1923">
        <f t="shared" si="92"/>
        <v>29339.3008047168</v>
      </c>
    </row>
    <row r="1924" spans="1:14" x14ac:dyDescent="0.3">
      <c r="A1924" t="str">
        <f t="shared" ref="A1924:A1987" si="93">B1924&amp;C1924</f>
        <v>건물평면</v>
      </c>
      <c r="B1924" t="s">
        <v>11</v>
      </c>
      <c r="C1924" t="s">
        <v>17</v>
      </c>
      <c r="D1924" t="s">
        <v>13</v>
      </c>
      <c r="E1924" t="s">
        <v>13</v>
      </c>
      <c r="F1924" t="s">
        <v>100</v>
      </c>
      <c r="G1924" t="s">
        <v>138</v>
      </c>
      <c r="H1924" t="s">
        <v>139</v>
      </c>
      <c r="I1924" s="2">
        <v>4013.5591509999999</v>
      </c>
      <c r="J1924" s="2">
        <f>SUMIF($R$84:$R$110,$A1924,$U$84:$U$110)</f>
        <v>24.14</v>
      </c>
      <c r="K1924">
        <v>6.6</v>
      </c>
      <c r="L1924">
        <v>0.14119999999999999</v>
      </c>
      <c r="M1924">
        <f t="shared" ref="M1924:M1987" si="94">I1924*(J1924/100)*(1/K1924)</f>
        <v>146.79896652293939</v>
      </c>
      <c r="N1924">
        <f t="shared" ref="N1924:N1987" si="95">M1924*L1924*8760</f>
        <v>181577.403279822</v>
      </c>
    </row>
    <row r="1925" spans="1:14" x14ac:dyDescent="0.3">
      <c r="A1925" t="str">
        <f t="shared" si="93"/>
        <v>건물평면</v>
      </c>
      <c r="B1925" t="s">
        <v>11</v>
      </c>
      <c r="C1925" t="s">
        <v>17</v>
      </c>
      <c r="D1925" t="s">
        <v>13</v>
      </c>
      <c r="E1925" t="s">
        <v>13</v>
      </c>
      <c r="F1925" t="s">
        <v>100</v>
      </c>
      <c r="G1925" t="s">
        <v>138</v>
      </c>
      <c r="H1925" t="s">
        <v>139</v>
      </c>
      <c r="I1925" s="2">
        <v>2781.3673629999998</v>
      </c>
      <c r="J1925" s="2">
        <f>SUMIF($R$84:$R$110,$A1925,$U$84:$U$110)</f>
        <v>24.14</v>
      </c>
      <c r="K1925">
        <v>6.6</v>
      </c>
      <c r="L1925">
        <v>0.14119999999999999</v>
      </c>
      <c r="M1925">
        <f t="shared" si="94"/>
        <v>101.73061839821212</v>
      </c>
      <c r="N1925">
        <f t="shared" si="95"/>
        <v>125831.82266416933</v>
      </c>
    </row>
    <row r="1926" spans="1:14" x14ac:dyDescent="0.3">
      <c r="A1926" t="str">
        <f t="shared" si="93"/>
        <v>건물평면</v>
      </c>
      <c r="B1926" t="s">
        <v>11</v>
      </c>
      <c r="C1926" t="s">
        <v>17</v>
      </c>
      <c r="D1926" t="s">
        <v>13</v>
      </c>
      <c r="E1926" t="s">
        <v>13</v>
      </c>
      <c r="F1926" t="s">
        <v>100</v>
      </c>
      <c r="G1926" t="s">
        <v>138</v>
      </c>
      <c r="H1926" t="s">
        <v>139</v>
      </c>
      <c r="I1926" s="2">
        <v>2308.8246199999999</v>
      </c>
      <c r="J1926" s="2">
        <f>SUMIF($R$84:$R$110,$A1926,$U$84:$U$110)</f>
        <v>24.14</v>
      </c>
      <c r="K1926">
        <v>6.6</v>
      </c>
      <c r="L1926">
        <v>0.14119999999999999</v>
      </c>
      <c r="M1926">
        <f t="shared" si="94"/>
        <v>84.447009586060602</v>
      </c>
      <c r="N1926">
        <f t="shared" si="95"/>
        <v>104453.51952111338</v>
      </c>
    </row>
    <row r="1927" spans="1:14" x14ac:dyDescent="0.3">
      <c r="A1927" t="str">
        <f t="shared" si="93"/>
        <v>건물경사</v>
      </c>
      <c r="B1927" t="s">
        <v>11</v>
      </c>
      <c r="C1927" t="s">
        <v>12</v>
      </c>
      <c r="D1927" t="s">
        <v>13</v>
      </c>
      <c r="E1927" t="s">
        <v>13</v>
      </c>
      <c r="F1927" t="s">
        <v>27</v>
      </c>
      <c r="G1927" t="s">
        <v>140</v>
      </c>
      <c r="H1927" t="s">
        <v>141</v>
      </c>
      <c r="I1927" s="2">
        <v>2992.8057039999999</v>
      </c>
      <c r="J1927" s="2">
        <f>SUMIF($R$84:$R$110,$A1927,$U$84:$U$110)</f>
        <v>33</v>
      </c>
      <c r="K1927">
        <v>6.6</v>
      </c>
      <c r="L1927">
        <v>0.14099999999999999</v>
      </c>
      <c r="M1927">
        <f t="shared" si="94"/>
        <v>149.64028519999999</v>
      </c>
      <c r="N1927">
        <f t="shared" si="95"/>
        <v>184829.69466763196</v>
      </c>
    </row>
    <row r="1928" spans="1:14" x14ac:dyDescent="0.3">
      <c r="A1928" t="str">
        <f t="shared" si="93"/>
        <v>주차장노외</v>
      </c>
      <c r="B1928" t="s">
        <v>22</v>
      </c>
      <c r="C1928" t="s">
        <v>23</v>
      </c>
      <c r="D1928" t="s">
        <v>13</v>
      </c>
      <c r="E1928" t="s">
        <v>13</v>
      </c>
      <c r="F1928" t="s">
        <v>27</v>
      </c>
      <c r="G1928" t="s">
        <v>140</v>
      </c>
      <c r="H1928" t="s">
        <v>141</v>
      </c>
      <c r="I1928" s="2">
        <v>74.626530000000002</v>
      </c>
      <c r="J1928" s="2">
        <f>SUMIF($R$84:$R$110,$A1928,$U$84:$U$110)</f>
        <v>50</v>
      </c>
      <c r="K1928">
        <v>10</v>
      </c>
      <c r="L1928">
        <v>0.14099999999999999</v>
      </c>
      <c r="M1928">
        <f t="shared" si="94"/>
        <v>3.7313265000000002</v>
      </c>
      <c r="N1928">
        <f t="shared" si="95"/>
        <v>4608.7852397399993</v>
      </c>
    </row>
    <row r="1929" spans="1:14" x14ac:dyDescent="0.3">
      <c r="A1929" t="str">
        <f t="shared" si="93"/>
        <v>주차장노외</v>
      </c>
      <c r="B1929" t="s">
        <v>22</v>
      </c>
      <c r="C1929" t="s">
        <v>23</v>
      </c>
      <c r="D1929" t="s">
        <v>13</v>
      </c>
      <c r="E1929" t="s">
        <v>13</v>
      </c>
      <c r="F1929" t="s">
        <v>27</v>
      </c>
      <c r="G1929" t="s">
        <v>140</v>
      </c>
      <c r="H1929" t="s">
        <v>141</v>
      </c>
      <c r="I1929" s="2">
        <v>68.403921999999994</v>
      </c>
      <c r="J1929" s="2">
        <f>SUMIF($R$84:$R$110,$A1929,$U$84:$U$110)</f>
        <v>50</v>
      </c>
      <c r="K1929">
        <v>10</v>
      </c>
      <c r="L1929">
        <v>0.14099999999999999</v>
      </c>
      <c r="M1929">
        <f t="shared" si="94"/>
        <v>3.4201961000000001</v>
      </c>
      <c r="N1929">
        <f t="shared" si="95"/>
        <v>4224.4894148759995</v>
      </c>
    </row>
    <row r="1930" spans="1:14" x14ac:dyDescent="0.3">
      <c r="A1930" t="str">
        <f t="shared" si="93"/>
        <v>주차장노외</v>
      </c>
      <c r="B1930" t="s">
        <v>22</v>
      </c>
      <c r="C1930" t="s">
        <v>23</v>
      </c>
      <c r="D1930" t="s">
        <v>13</v>
      </c>
      <c r="E1930" t="s">
        <v>13</v>
      </c>
      <c r="F1930" t="s">
        <v>27</v>
      </c>
      <c r="G1930" t="s">
        <v>140</v>
      </c>
      <c r="H1930" t="s">
        <v>141</v>
      </c>
      <c r="I1930" s="2">
        <v>140.487402</v>
      </c>
      <c r="J1930" s="2">
        <f>SUMIF($R$84:$R$110,$A1930,$U$84:$U$110)</f>
        <v>50</v>
      </c>
      <c r="K1930">
        <v>10</v>
      </c>
      <c r="L1930">
        <v>0.14099999999999999</v>
      </c>
      <c r="M1930">
        <f t="shared" si="94"/>
        <v>7.0243701000000005</v>
      </c>
      <c r="N1930">
        <f t="shared" si="95"/>
        <v>8676.2209727160007</v>
      </c>
    </row>
    <row r="1931" spans="1:14" x14ac:dyDescent="0.3">
      <c r="A1931" t="str">
        <f t="shared" si="93"/>
        <v>건물경사</v>
      </c>
      <c r="B1931" t="s">
        <v>11</v>
      </c>
      <c r="C1931" t="s">
        <v>12</v>
      </c>
      <c r="D1931" t="s">
        <v>13</v>
      </c>
      <c r="E1931" t="s">
        <v>13</v>
      </c>
      <c r="F1931" t="s">
        <v>27</v>
      </c>
      <c r="G1931" t="s">
        <v>140</v>
      </c>
      <c r="H1931" t="s">
        <v>141</v>
      </c>
      <c r="I1931" s="2">
        <v>4288.1172779999997</v>
      </c>
      <c r="J1931" s="2">
        <f>SUMIF($R$84:$R$110,$A1931,$U$84:$U$110)</f>
        <v>33</v>
      </c>
      <c r="K1931">
        <v>6.6</v>
      </c>
      <c r="L1931">
        <v>0.14099999999999999</v>
      </c>
      <c r="M1931">
        <f t="shared" si="94"/>
        <v>214.40586390000001</v>
      </c>
      <c r="N1931">
        <f t="shared" si="95"/>
        <v>264825.546854724</v>
      </c>
    </row>
    <row r="1932" spans="1:14" x14ac:dyDescent="0.3">
      <c r="A1932" t="str">
        <f t="shared" si="93"/>
        <v>건물복합</v>
      </c>
      <c r="B1932" t="s">
        <v>11</v>
      </c>
      <c r="C1932" t="s">
        <v>18</v>
      </c>
      <c r="D1932" t="s">
        <v>13</v>
      </c>
      <c r="E1932" t="s">
        <v>13</v>
      </c>
      <c r="F1932" t="s">
        <v>27</v>
      </c>
      <c r="G1932" t="s">
        <v>140</v>
      </c>
      <c r="H1932" t="s">
        <v>141</v>
      </c>
      <c r="I1932" s="2">
        <v>3940.0569909999999</v>
      </c>
      <c r="J1932" s="2">
        <f>SUMIF($R$84:$R$110,$A1932,$U$84:$U$110)</f>
        <v>16.47</v>
      </c>
      <c r="K1932">
        <v>6.6</v>
      </c>
      <c r="L1932">
        <v>0.14099999999999999</v>
      </c>
      <c r="M1932">
        <f t="shared" si="94"/>
        <v>98.322331275409084</v>
      </c>
      <c r="N1932">
        <f t="shared" si="95"/>
        <v>121443.81069813427</v>
      </c>
    </row>
    <row r="1933" spans="1:14" x14ac:dyDescent="0.3">
      <c r="A1933" t="str">
        <f t="shared" si="93"/>
        <v>기타시설물관중석</v>
      </c>
      <c r="B1933" t="s">
        <v>24</v>
      </c>
      <c r="C1933" t="s">
        <v>108</v>
      </c>
      <c r="D1933" t="s">
        <v>13</v>
      </c>
      <c r="E1933" t="s">
        <v>13</v>
      </c>
      <c r="F1933" t="s">
        <v>27</v>
      </c>
      <c r="G1933" t="s">
        <v>140</v>
      </c>
      <c r="H1933" t="s">
        <v>141</v>
      </c>
      <c r="I1933" s="2">
        <v>303.90013699999997</v>
      </c>
      <c r="J1933" s="2">
        <f>SUMIF($R$84:$R$110,$A1933,$U$84:$U$110)</f>
        <v>50</v>
      </c>
      <c r="K1933">
        <v>10</v>
      </c>
      <c r="L1933">
        <v>0.14099999999999999</v>
      </c>
      <c r="M1933">
        <f t="shared" si="94"/>
        <v>15.195006849999999</v>
      </c>
      <c r="N1933">
        <f t="shared" si="95"/>
        <v>18768.264660845998</v>
      </c>
    </row>
    <row r="1934" spans="1:14" x14ac:dyDescent="0.3">
      <c r="A1934" t="str">
        <f t="shared" si="93"/>
        <v>기타시설물관중석</v>
      </c>
      <c r="B1934" t="s">
        <v>24</v>
      </c>
      <c r="C1934" t="s">
        <v>108</v>
      </c>
      <c r="D1934" t="s">
        <v>13</v>
      </c>
      <c r="E1934" t="s">
        <v>13</v>
      </c>
      <c r="F1934" t="s">
        <v>27</v>
      </c>
      <c r="G1934" t="s">
        <v>140</v>
      </c>
      <c r="H1934" t="s">
        <v>141</v>
      </c>
      <c r="I1934" s="2">
        <v>956.62900300000001</v>
      </c>
      <c r="J1934" s="2">
        <f>SUMIF($R$84:$R$110,$A1934,$U$84:$U$110)</f>
        <v>50</v>
      </c>
      <c r="K1934">
        <v>10</v>
      </c>
      <c r="L1934">
        <v>0.14099999999999999</v>
      </c>
      <c r="M1934">
        <f t="shared" si="94"/>
        <v>47.831450150000002</v>
      </c>
      <c r="N1934">
        <f t="shared" si="95"/>
        <v>59079.493967273993</v>
      </c>
    </row>
    <row r="1935" spans="1:14" x14ac:dyDescent="0.3">
      <c r="A1935" t="str">
        <f t="shared" si="93"/>
        <v>주차장노외</v>
      </c>
      <c r="B1935" t="s">
        <v>22</v>
      </c>
      <c r="C1935" t="s">
        <v>23</v>
      </c>
      <c r="D1935" t="s">
        <v>13</v>
      </c>
      <c r="E1935" t="s">
        <v>13</v>
      </c>
      <c r="F1935" t="s">
        <v>27</v>
      </c>
      <c r="G1935" t="s">
        <v>140</v>
      </c>
      <c r="H1935" t="s">
        <v>141</v>
      </c>
      <c r="I1935" s="2">
        <v>95.793372000000005</v>
      </c>
      <c r="J1935" s="2">
        <f>SUMIF($R$84:$R$110,$A1935,$U$84:$U$110)</f>
        <v>50</v>
      </c>
      <c r="K1935">
        <v>10</v>
      </c>
      <c r="L1935">
        <v>0.14099999999999999</v>
      </c>
      <c r="M1935">
        <f t="shared" si="94"/>
        <v>4.7896686000000006</v>
      </c>
      <c r="N1935">
        <f t="shared" si="95"/>
        <v>5916.0070679760001</v>
      </c>
    </row>
    <row r="1936" spans="1:14" x14ac:dyDescent="0.3">
      <c r="A1936" t="str">
        <f t="shared" si="93"/>
        <v>주차장노외</v>
      </c>
      <c r="B1936" t="s">
        <v>22</v>
      </c>
      <c r="C1936" t="s">
        <v>23</v>
      </c>
      <c r="D1936" t="s">
        <v>13</v>
      </c>
      <c r="E1936" t="s">
        <v>13</v>
      </c>
      <c r="F1936" t="s">
        <v>27</v>
      </c>
      <c r="G1936" t="s">
        <v>140</v>
      </c>
      <c r="H1936" t="s">
        <v>141</v>
      </c>
      <c r="I1936" s="2">
        <v>237.44820000000001</v>
      </c>
      <c r="J1936" s="2">
        <f>SUMIF($R$84:$R$110,$A1936,$U$84:$U$110)</f>
        <v>50</v>
      </c>
      <c r="K1936">
        <v>10</v>
      </c>
      <c r="L1936">
        <v>0.14099999999999999</v>
      </c>
      <c r="M1936">
        <f t="shared" si="94"/>
        <v>11.872410000000002</v>
      </c>
      <c r="N1936">
        <f t="shared" si="95"/>
        <v>14664.3259356</v>
      </c>
    </row>
    <row r="1937" spans="1:14" x14ac:dyDescent="0.3">
      <c r="A1937" t="str">
        <f t="shared" si="93"/>
        <v>기타시설물관중석</v>
      </c>
      <c r="B1937" t="s">
        <v>24</v>
      </c>
      <c r="C1937" t="s">
        <v>108</v>
      </c>
      <c r="D1937" t="s">
        <v>13</v>
      </c>
      <c r="E1937" t="s">
        <v>13</v>
      </c>
      <c r="F1937" t="s">
        <v>27</v>
      </c>
      <c r="G1937" t="s">
        <v>140</v>
      </c>
      <c r="H1937" t="s">
        <v>141</v>
      </c>
      <c r="I1937" s="2">
        <v>1834.3772160000001</v>
      </c>
      <c r="J1937" s="2">
        <f>SUMIF($R$84:$R$110,$A1937,$U$84:$U$110)</f>
        <v>50</v>
      </c>
      <c r="K1937">
        <v>10</v>
      </c>
      <c r="L1937">
        <v>0.14099999999999999</v>
      </c>
      <c r="M1937">
        <f t="shared" si="94"/>
        <v>91.718860800000016</v>
      </c>
      <c r="N1937">
        <f t="shared" si="95"/>
        <v>113287.46810572801</v>
      </c>
    </row>
    <row r="1938" spans="1:14" x14ac:dyDescent="0.3">
      <c r="A1938" t="str">
        <f t="shared" si="93"/>
        <v>건물복합</v>
      </c>
      <c r="B1938" t="s">
        <v>11</v>
      </c>
      <c r="C1938" t="s">
        <v>18</v>
      </c>
      <c r="D1938" t="s">
        <v>13</v>
      </c>
      <c r="E1938" t="s">
        <v>13</v>
      </c>
      <c r="F1938" t="s">
        <v>27</v>
      </c>
      <c r="G1938" t="s">
        <v>140</v>
      </c>
      <c r="H1938" t="s">
        <v>141</v>
      </c>
      <c r="I1938" s="2">
        <v>3335.1033200000002</v>
      </c>
      <c r="J1938" s="2">
        <f>SUMIF($R$84:$R$110,$A1938,$U$84:$U$110)</f>
        <v>16.47</v>
      </c>
      <c r="K1938">
        <v>6.6</v>
      </c>
      <c r="L1938">
        <v>0.14099999999999999</v>
      </c>
      <c r="M1938">
        <f t="shared" si="94"/>
        <v>83.225987394545456</v>
      </c>
      <c r="N1938">
        <f t="shared" si="95"/>
        <v>102797.41059024676</v>
      </c>
    </row>
    <row r="1939" spans="1:14" x14ac:dyDescent="0.3">
      <c r="A1939" t="str">
        <f t="shared" si="93"/>
        <v>건물복합</v>
      </c>
      <c r="B1939" t="s">
        <v>11</v>
      </c>
      <c r="C1939" t="s">
        <v>18</v>
      </c>
      <c r="D1939" t="s">
        <v>13</v>
      </c>
      <c r="E1939" t="s">
        <v>13</v>
      </c>
      <c r="F1939" t="s">
        <v>27</v>
      </c>
      <c r="G1939" t="s">
        <v>140</v>
      </c>
      <c r="H1939" t="s">
        <v>141</v>
      </c>
      <c r="I1939" s="2">
        <v>2279.3328019999999</v>
      </c>
      <c r="J1939" s="2">
        <f>SUMIF($R$84:$R$110,$A1939,$U$84:$U$110)</f>
        <v>16.47</v>
      </c>
      <c r="K1939">
        <v>6.6</v>
      </c>
      <c r="L1939">
        <v>0.14099999999999999</v>
      </c>
      <c r="M1939">
        <f t="shared" si="94"/>
        <v>56.879714013545453</v>
      </c>
      <c r="N1939">
        <f t="shared" si="95"/>
        <v>70255.547560970794</v>
      </c>
    </row>
    <row r="1940" spans="1:14" x14ac:dyDescent="0.3">
      <c r="A1940" t="str">
        <f t="shared" si="93"/>
        <v>건물복합</v>
      </c>
      <c r="B1940" t="s">
        <v>11</v>
      </c>
      <c r="C1940" t="s">
        <v>18</v>
      </c>
      <c r="D1940" t="s">
        <v>13</v>
      </c>
      <c r="E1940" t="s">
        <v>13</v>
      </c>
      <c r="F1940" t="s">
        <v>27</v>
      </c>
      <c r="G1940" t="s">
        <v>140</v>
      </c>
      <c r="H1940" t="s">
        <v>141</v>
      </c>
      <c r="I1940" s="2">
        <v>2706.835685</v>
      </c>
      <c r="J1940" s="2">
        <f>SUMIF($R$84:$R$110,$A1940,$U$84:$U$110)</f>
        <v>16.47</v>
      </c>
      <c r="K1940">
        <v>6.6</v>
      </c>
      <c r="L1940">
        <v>0.14099999999999999</v>
      </c>
      <c r="M1940">
        <f t="shared" si="94"/>
        <v>67.547854139318176</v>
      </c>
      <c r="N1940">
        <f t="shared" si="95"/>
        <v>83432.407518720225</v>
      </c>
    </row>
    <row r="1941" spans="1:14" x14ac:dyDescent="0.3">
      <c r="A1941" t="str">
        <f t="shared" si="93"/>
        <v>주차장노외</v>
      </c>
      <c r="B1941" t="s">
        <v>22</v>
      </c>
      <c r="C1941" t="s">
        <v>23</v>
      </c>
      <c r="D1941" t="s">
        <v>13</v>
      </c>
      <c r="E1941" t="s">
        <v>13</v>
      </c>
      <c r="F1941" t="s">
        <v>27</v>
      </c>
      <c r="G1941" t="s">
        <v>140</v>
      </c>
      <c r="H1941" t="s">
        <v>141</v>
      </c>
      <c r="I1941" s="2">
        <v>167.64487</v>
      </c>
      <c r="J1941" s="2">
        <f>SUMIF($R$84:$R$110,$A1941,$U$84:$U$110)</f>
        <v>50</v>
      </c>
      <c r="K1941">
        <v>10</v>
      </c>
      <c r="L1941">
        <v>0.14099999999999999</v>
      </c>
      <c r="M1941">
        <f t="shared" si="94"/>
        <v>8.3822434999999995</v>
      </c>
      <c r="N1941">
        <f t="shared" si="95"/>
        <v>10353.411881459999</v>
      </c>
    </row>
    <row r="1942" spans="1:14" x14ac:dyDescent="0.3">
      <c r="A1942" t="str">
        <f t="shared" si="93"/>
        <v>주차장노외</v>
      </c>
      <c r="B1942" t="s">
        <v>22</v>
      </c>
      <c r="C1942" t="s">
        <v>23</v>
      </c>
      <c r="D1942" t="s">
        <v>13</v>
      </c>
      <c r="E1942" t="s">
        <v>13</v>
      </c>
      <c r="F1942" t="s">
        <v>27</v>
      </c>
      <c r="G1942" t="s">
        <v>140</v>
      </c>
      <c r="H1942" t="s">
        <v>141</v>
      </c>
      <c r="I1942" s="2">
        <v>200.34580099999999</v>
      </c>
      <c r="J1942" s="2">
        <f>SUMIF($R$84:$R$110,$A1942,$U$84:$U$110)</f>
        <v>50</v>
      </c>
      <c r="K1942">
        <v>10</v>
      </c>
      <c r="L1942">
        <v>0.14099999999999999</v>
      </c>
      <c r="M1942">
        <f t="shared" si="94"/>
        <v>10.01729005</v>
      </c>
      <c r="N1942">
        <f t="shared" si="95"/>
        <v>12372.955978157997</v>
      </c>
    </row>
    <row r="1943" spans="1:14" x14ac:dyDescent="0.3">
      <c r="A1943" t="str">
        <f t="shared" si="93"/>
        <v>주차장노외</v>
      </c>
      <c r="B1943" t="s">
        <v>22</v>
      </c>
      <c r="C1943" t="s">
        <v>23</v>
      </c>
      <c r="D1943" t="s">
        <v>13</v>
      </c>
      <c r="E1943" t="s">
        <v>13</v>
      </c>
      <c r="F1943" t="s">
        <v>27</v>
      </c>
      <c r="G1943" t="s">
        <v>140</v>
      </c>
      <c r="H1943" t="s">
        <v>141</v>
      </c>
      <c r="I1943" s="2">
        <v>185.47671399999999</v>
      </c>
      <c r="J1943" s="2">
        <f>SUMIF($R$84:$R$110,$A1943,$U$84:$U$110)</f>
        <v>50</v>
      </c>
      <c r="K1943">
        <v>10</v>
      </c>
      <c r="L1943">
        <v>0.14099999999999999</v>
      </c>
      <c r="M1943">
        <f t="shared" si="94"/>
        <v>9.2738356999999993</v>
      </c>
      <c r="N1943">
        <f t="shared" si="95"/>
        <v>11454.670903211998</v>
      </c>
    </row>
    <row r="1944" spans="1:14" x14ac:dyDescent="0.3">
      <c r="A1944" t="str">
        <f t="shared" si="93"/>
        <v>건물경사</v>
      </c>
      <c r="B1944" t="s">
        <v>11</v>
      </c>
      <c r="C1944" t="s">
        <v>12</v>
      </c>
      <c r="D1944" t="s">
        <v>13</v>
      </c>
      <c r="E1944" t="s">
        <v>13</v>
      </c>
      <c r="F1944" t="s">
        <v>27</v>
      </c>
      <c r="G1944" t="s">
        <v>140</v>
      </c>
      <c r="H1944" t="s">
        <v>141</v>
      </c>
      <c r="I1944" s="2">
        <v>608.37165500000003</v>
      </c>
      <c r="J1944" s="2">
        <f>SUMIF($R$84:$R$110,$A1944,$U$84:$U$110)</f>
        <v>33</v>
      </c>
      <c r="K1944">
        <v>6.6</v>
      </c>
      <c r="L1944">
        <v>0.14099999999999999</v>
      </c>
      <c r="M1944">
        <f t="shared" si="94"/>
        <v>30.418582750000006</v>
      </c>
      <c r="N1944">
        <f t="shared" si="95"/>
        <v>37571.816669490006</v>
      </c>
    </row>
    <row r="1945" spans="1:14" x14ac:dyDescent="0.3">
      <c r="A1945" t="str">
        <f t="shared" si="93"/>
        <v>건물경사</v>
      </c>
      <c r="B1945" t="s">
        <v>11</v>
      </c>
      <c r="C1945" t="s">
        <v>12</v>
      </c>
      <c r="D1945" t="s">
        <v>13</v>
      </c>
      <c r="E1945" t="s">
        <v>13</v>
      </c>
      <c r="F1945" t="s">
        <v>27</v>
      </c>
      <c r="G1945" t="s">
        <v>140</v>
      </c>
      <c r="H1945" t="s">
        <v>141</v>
      </c>
      <c r="I1945" s="2">
        <v>665.49870499999997</v>
      </c>
      <c r="J1945" s="2">
        <f>SUMIF($R$84:$R$110,$A1945,$U$84:$U$110)</f>
        <v>33</v>
      </c>
      <c r="K1945">
        <v>6.6</v>
      </c>
      <c r="L1945">
        <v>0.14099999999999999</v>
      </c>
      <c r="M1945">
        <f t="shared" si="94"/>
        <v>33.274935250000006</v>
      </c>
      <c r="N1945">
        <f t="shared" si="95"/>
        <v>41099.869023390005</v>
      </c>
    </row>
    <row r="1946" spans="1:14" x14ac:dyDescent="0.3">
      <c r="A1946" t="str">
        <f t="shared" si="93"/>
        <v>건물복합</v>
      </c>
      <c r="B1946" t="s">
        <v>11</v>
      </c>
      <c r="C1946" t="s">
        <v>18</v>
      </c>
      <c r="D1946" t="s">
        <v>13</v>
      </c>
      <c r="E1946" t="s">
        <v>13</v>
      </c>
      <c r="F1946" t="s">
        <v>27</v>
      </c>
      <c r="G1946" t="s">
        <v>140</v>
      </c>
      <c r="H1946" t="s">
        <v>141</v>
      </c>
      <c r="I1946" s="2">
        <v>2267.0372809999999</v>
      </c>
      <c r="J1946" s="2">
        <f>SUMIF($R$84:$R$110,$A1946,$U$84:$U$110)</f>
        <v>16.47</v>
      </c>
      <c r="K1946">
        <v>6.6</v>
      </c>
      <c r="L1946">
        <v>0.14099999999999999</v>
      </c>
      <c r="M1946">
        <f t="shared" si="94"/>
        <v>56.572884875863629</v>
      </c>
      <c r="N1946">
        <f t="shared" si="95"/>
        <v>69876.564483271708</v>
      </c>
    </row>
    <row r="1947" spans="1:14" x14ac:dyDescent="0.3">
      <c r="A1947" t="str">
        <f t="shared" si="93"/>
        <v>주차장노외</v>
      </c>
      <c r="B1947" t="s">
        <v>22</v>
      </c>
      <c r="C1947" t="s">
        <v>23</v>
      </c>
      <c r="D1947" t="s">
        <v>13</v>
      </c>
      <c r="E1947" t="s">
        <v>13</v>
      </c>
      <c r="F1947" t="s">
        <v>27</v>
      </c>
      <c r="G1947" t="s">
        <v>140</v>
      </c>
      <c r="H1947" t="s">
        <v>141</v>
      </c>
      <c r="I1947" s="2">
        <v>210.784289</v>
      </c>
      <c r="J1947" s="2">
        <f>SUMIF($R$84:$R$110,$A1947,$U$84:$U$110)</f>
        <v>50</v>
      </c>
      <c r="K1947">
        <v>10</v>
      </c>
      <c r="L1947">
        <v>0.14099999999999999</v>
      </c>
      <c r="M1947">
        <f t="shared" si="94"/>
        <v>10.539214450000001</v>
      </c>
      <c r="N1947">
        <f t="shared" si="95"/>
        <v>13017.616120061999</v>
      </c>
    </row>
    <row r="1948" spans="1:14" x14ac:dyDescent="0.3">
      <c r="A1948" t="str">
        <f t="shared" si="93"/>
        <v>주차장노외</v>
      </c>
      <c r="B1948" t="s">
        <v>22</v>
      </c>
      <c r="C1948" t="s">
        <v>23</v>
      </c>
      <c r="D1948" t="s">
        <v>13</v>
      </c>
      <c r="E1948" t="s">
        <v>13</v>
      </c>
      <c r="F1948" t="s">
        <v>27</v>
      </c>
      <c r="G1948" t="s">
        <v>140</v>
      </c>
      <c r="H1948" t="s">
        <v>141</v>
      </c>
      <c r="I1948" s="2">
        <v>245.36999800000001</v>
      </c>
      <c r="J1948" s="2">
        <f>SUMIF($R$84:$R$110,$A1948,$U$84:$U$110)</f>
        <v>50</v>
      </c>
      <c r="K1948">
        <v>10</v>
      </c>
      <c r="L1948">
        <v>0.14099999999999999</v>
      </c>
      <c r="M1948">
        <f t="shared" si="94"/>
        <v>12.268499900000002</v>
      </c>
      <c r="N1948">
        <f t="shared" si="95"/>
        <v>15153.560336484001</v>
      </c>
    </row>
    <row r="1949" spans="1:14" x14ac:dyDescent="0.3">
      <c r="A1949" t="str">
        <f t="shared" si="93"/>
        <v>주차장노외</v>
      </c>
      <c r="B1949" t="s">
        <v>22</v>
      </c>
      <c r="C1949" t="s">
        <v>23</v>
      </c>
      <c r="D1949" t="s">
        <v>13</v>
      </c>
      <c r="E1949" t="s">
        <v>13</v>
      </c>
      <c r="F1949" t="s">
        <v>27</v>
      </c>
      <c r="G1949" t="s">
        <v>140</v>
      </c>
      <c r="H1949" t="s">
        <v>141</v>
      </c>
      <c r="I1949" s="2">
        <v>399.57703500000002</v>
      </c>
      <c r="J1949" s="2">
        <f>SUMIF($R$84:$R$110,$A1949,$U$84:$U$110)</f>
        <v>50</v>
      </c>
      <c r="K1949">
        <v>10</v>
      </c>
      <c r="L1949">
        <v>0.14099999999999999</v>
      </c>
      <c r="M1949">
        <f t="shared" si="94"/>
        <v>19.978851750000004</v>
      </c>
      <c r="N1949">
        <f t="shared" si="95"/>
        <v>24677.078527530004</v>
      </c>
    </row>
    <row r="1950" spans="1:14" x14ac:dyDescent="0.3">
      <c r="A1950" t="str">
        <f t="shared" si="93"/>
        <v>건물평면</v>
      </c>
      <c r="B1950" t="s">
        <v>11</v>
      </c>
      <c r="C1950" t="s">
        <v>17</v>
      </c>
      <c r="D1950" t="s">
        <v>13</v>
      </c>
      <c r="E1950" t="s">
        <v>13</v>
      </c>
      <c r="F1950" t="s">
        <v>27</v>
      </c>
      <c r="G1950" t="s">
        <v>140</v>
      </c>
      <c r="H1950" t="s">
        <v>141</v>
      </c>
      <c r="I1950" s="2">
        <v>1017.895045</v>
      </c>
      <c r="J1950" s="2">
        <f>SUMIF($R$84:$R$110,$A1950,$U$84:$U$110)</f>
        <v>24.14</v>
      </c>
      <c r="K1950">
        <v>6.6</v>
      </c>
      <c r="L1950">
        <v>0.14099999999999999</v>
      </c>
      <c r="M1950">
        <f t="shared" si="94"/>
        <v>37.23028240348485</v>
      </c>
      <c r="N1950">
        <f t="shared" si="95"/>
        <v>45985.35561348834</v>
      </c>
    </row>
    <row r="1951" spans="1:14" x14ac:dyDescent="0.3">
      <c r="A1951" t="str">
        <f t="shared" si="93"/>
        <v>주차장노외</v>
      </c>
      <c r="B1951" t="s">
        <v>22</v>
      </c>
      <c r="C1951" t="s">
        <v>23</v>
      </c>
      <c r="D1951" t="s">
        <v>13</v>
      </c>
      <c r="E1951" t="s">
        <v>13</v>
      </c>
      <c r="F1951" t="s">
        <v>27</v>
      </c>
      <c r="G1951" t="s">
        <v>140</v>
      </c>
      <c r="H1951" t="s">
        <v>141</v>
      </c>
      <c r="I1951" s="2">
        <v>88.403955999999994</v>
      </c>
      <c r="J1951" s="2">
        <f>SUMIF($R$84:$R$110,$A1951,$U$84:$U$110)</f>
        <v>50</v>
      </c>
      <c r="K1951">
        <v>10</v>
      </c>
      <c r="L1951">
        <v>0.14099999999999999</v>
      </c>
      <c r="M1951">
        <f t="shared" si="94"/>
        <v>4.4201977999999995</v>
      </c>
      <c r="N1951">
        <f t="shared" si="95"/>
        <v>5459.6515146479987</v>
      </c>
    </row>
    <row r="1952" spans="1:14" x14ac:dyDescent="0.3">
      <c r="A1952" t="str">
        <f t="shared" si="93"/>
        <v>주차장노외</v>
      </c>
      <c r="B1952" t="s">
        <v>22</v>
      </c>
      <c r="C1952" t="s">
        <v>23</v>
      </c>
      <c r="D1952" t="s">
        <v>13</v>
      </c>
      <c r="E1952" t="s">
        <v>13</v>
      </c>
      <c r="F1952" t="s">
        <v>27</v>
      </c>
      <c r="G1952" t="s">
        <v>140</v>
      </c>
      <c r="H1952" t="s">
        <v>141</v>
      </c>
      <c r="I1952" s="2">
        <v>51.876302000000003</v>
      </c>
      <c r="J1952" s="2">
        <f>SUMIF($R$84:$R$110,$A1952,$U$84:$U$110)</f>
        <v>50</v>
      </c>
      <c r="K1952">
        <v>10</v>
      </c>
      <c r="L1952">
        <v>0.14099999999999999</v>
      </c>
      <c r="M1952">
        <f t="shared" si="94"/>
        <v>2.5938151000000005</v>
      </c>
      <c r="N1952">
        <f t="shared" si="95"/>
        <v>3203.7766589160001</v>
      </c>
    </row>
    <row r="1953" spans="1:14" x14ac:dyDescent="0.3">
      <c r="A1953" t="str">
        <f t="shared" si="93"/>
        <v>주차장노외</v>
      </c>
      <c r="B1953" t="s">
        <v>22</v>
      </c>
      <c r="C1953" t="s">
        <v>23</v>
      </c>
      <c r="D1953" t="s">
        <v>13</v>
      </c>
      <c r="E1953" t="s">
        <v>13</v>
      </c>
      <c r="F1953" t="s">
        <v>27</v>
      </c>
      <c r="G1953" t="s">
        <v>140</v>
      </c>
      <c r="H1953" t="s">
        <v>141</v>
      </c>
      <c r="I1953" s="2">
        <v>77.725904</v>
      </c>
      <c r="J1953" s="2">
        <f>SUMIF($R$84:$R$110,$A1953,$U$84:$U$110)</f>
        <v>50</v>
      </c>
      <c r="K1953">
        <v>10</v>
      </c>
      <c r="L1953">
        <v>0.14099999999999999</v>
      </c>
      <c r="M1953">
        <f t="shared" si="94"/>
        <v>3.8862952000000002</v>
      </c>
      <c r="N1953">
        <f t="shared" si="95"/>
        <v>4800.1963792319993</v>
      </c>
    </row>
    <row r="1954" spans="1:14" x14ac:dyDescent="0.3">
      <c r="A1954" t="str">
        <f t="shared" si="93"/>
        <v>주차장노외</v>
      </c>
      <c r="B1954" t="s">
        <v>22</v>
      </c>
      <c r="C1954" t="s">
        <v>23</v>
      </c>
      <c r="D1954" t="s">
        <v>13</v>
      </c>
      <c r="E1954" t="s">
        <v>13</v>
      </c>
      <c r="F1954" t="s">
        <v>27</v>
      </c>
      <c r="G1954" t="s">
        <v>140</v>
      </c>
      <c r="H1954" t="s">
        <v>141</v>
      </c>
      <c r="I1954" s="2">
        <v>49.973578000000003</v>
      </c>
      <c r="J1954" s="2">
        <f>SUMIF($R$84:$R$110,$A1954,$U$84:$U$110)</f>
        <v>50</v>
      </c>
      <c r="K1954">
        <v>10</v>
      </c>
      <c r="L1954">
        <v>0.14099999999999999</v>
      </c>
      <c r="M1954">
        <f t="shared" si="94"/>
        <v>2.4986789000000003</v>
      </c>
      <c r="N1954">
        <f t="shared" si="95"/>
        <v>3086.2682301240002</v>
      </c>
    </row>
    <row r="1955" spans="1:14" x14ac:dyDescent="0.3">
      <c r="A1955" t="str">
        <f t="shared" si="93"/>
        <v>건물경사</v>
      </c>
      <c r="B1955" t="s">
        <v>11</v>
      </c>
      <c r="C1955" t="s">
        <v>12</v>
      </c>
      <c r="D1955" t="s">
        <v>13</v>
      </c>
      <c r="E1955" t="s">
        <v>13</v>
      </c>
      <c r="F1955" t="s">
        <v>27</v>
      </c>
      <c r="G1955" t="s">
        <v>140</v>
      </c>
      <c r="H1955" t="s">
        <v>141</v>
      </c>
      <c r="I1955" s="2">
        <v>847.45540700000004</v>
      </c>
      <c r="J1955" s="2">
        <f>SUMIF($R$84:$R$110,$A1955,$U$84:$U$110)</f>
        <v>33</v>
      </c>
      <c r="K1955">
        <v>6.6</v>
      </c>
      <c r="L1955">
        <v>0.14099999999999999</v>
      </c>
      <c r="M1955">
        <f t="shared" si="94"/>
        <v>42.372770350000003</v>
      </c>
      <c r="N1955">
        <f t="shared" si="95"/>
        <v>52337.151025505998</v>
      </c>
    </row>
    <row r="1956" spans="1:14" x14ac:dyDescent="0.3">
      <c r="A1956" t="str">
        <f t="shared" si="93"/>
        <v>건물경사</v>
      </c>
      <c r="B1956" t="s">
        <v>11</v>
      </c>
      <c r="C1956" t="s">
        <v>12</v>
      </c>
      <c r="D1956" t="s">
        <v>13</v>
      </c>
      <c r="E1956" t="s">
        <v>13</v>
      </c>
      <c r="F1956" t="s">
        <v>27</v>
      </c>
      <c r="G1956" t="s">
        <v>140</v>
      </c>
      <c r="H1956" t="s">
        <v>141</v>
      </c>
      <c r="I1956" s="2">
        <v>843.01975300000004</v>
      </c>
      <c r="J1956" s="2">
        <f>SUMIF($R$84:$R$110,$A1956,$U$84:$U$110)</f>
        <v>33</v>
      </c>
      <c r="K1956">
        <v>6.6</v>
      </c>
      <c r="L1956">
        <v>0.14099999999999999</v>
      </c>
      <c r="M1956">
        <f t="shared" si="94"/>
        <v>42.150987650000005</v>
      </c>
      <c r="N1956">
        <f t="shared" si="95"/>
        <v>52063.213905773999</v>
      </c>
    </row>
    <row r="1957" spans="1:14" x14ac:dyDescent="0.3">
      <c r="A1957" t="str">
        <f t="shared" si="93"/>
        <v>건물경사</v>
      </c>
      <c r="B1957" t="s">
        <v>11</v>
      </c>
      <c r="C1957" t="s">
        <v>12</v>
      </c>
      <c r="D1957" t="s">
        <v>13</v>
      </c>
      <c r="E1957" t="s">
        <v>13</v>
      </c>
      <c r="F1957" t="s">
        <v>27</v>
      </c>
      <c r="G1957" t="s">
        <v>140</v>
      </c>
      <c r="H1957" t="s">
        <v>141</v>
      </c>
      <c r="I1957" s="2">
        <v>465.23505499999999</v>
      </c>
      <c r="J1957" s="2">
        <f>SUMIF($R$84:$R$110,$A1957,$U$84:$U$110)</f>
        <v>33</v>
      </c>
      <c r="K1957">
        <v>6.6</v>
      </c>
      <c r="L1957">
        <v>0.14099999999999999</v>
      </c>
      <c r="M1957">
        <f t="shared" si="94"/>
        <v>23.261752750000003</v>
      </c>
      <c r="N1957">
        <f t="shared" si="95"/>
        <v>28731.986526690001</v>
      </c>
    </row>
    <row r="1958" spans="1:14" x14ac:dyDescent="0.3">
      <c r="A1958" t="str">
        <f t="shared" si="93"/>
        <v>건물경사</v>
      </c>
      <c r="B1958" t="s">
        <v>11</v>
      </c>
      <c r="C1958" t="s">
        <v>12</v>
      </c>
      <c r="D1958" t="s">
        <v>13</v>
      </c>
      <c r="E1958" t="s">
        <v>13</v>
      </c>
      <c r="F1958" t="s">
        <v>27</v>
      </c>
      <c r="G1958" t="s">
        <v>140</v>
      </c>
      <c r="H1958" t="s">
        <v>141</v>
      </c>
      <c r="I1958" s="2">
        <v>508.86737099999999</v>
      </c>
      <c r="J1958" s="2">
        <f>SUMIF($R$84:$R$110,$A1958,$U$84:$U$110)</f>
        <v>33</v>
      </c>
      <c r="K1958">
        <v>6.6</v>
      </c>
      <c r="L1958">
        <v>0.14099999999999999</v>
      </c>
      <c r="M1958">
        <f t="shared" si="94"/>
        <v>25.443368549999999</v>
      </c>
      <c r="N1958">
        <f t="shared" si="95"/>
        <v>31426.631098217997</v>
      </c>
    </row>
    <row r="1959" spans="1:14" x14ac:dyDescent="0.3">
      <c r="A1959" t="str">
        <f t="shared" si="93"/>
        <v>건물경사</v>
      </c>
      <c r="B1959" t="s">
        <v>11</v>
      </c>
      <c r="C1959" t="s">
        <v>12</v>
      </c>
      <c r="D1959" t="s">
        <v>13</v>
      </c>
      <c r="E1959" t="s">
        <v>13</v>
      </c>
      <c r="F1959" t="s">
        <v>27</v>
      </c>
      <c r="G1959" t="s">
        <v>140</v>
      </c>
      <c r="H1959" t="s">
        <v>141</v>
      </c>
      <c r="I1959" s="2">
        <v>785.88802899999996</v>
      </c>
      <c r="J1959" s="2">
        <f>SUMIF($R$84:$R$110,$A1959,$U$84:$U$110)</f>
        <v>33</v>
      </c>
      <c r="K1959">
        <v>6.6</v>
      </c>
      <c r="L1959">
        <v>0.14099999999999999</v>
      </c>
      <c r="M1959">
        <f t="shared" si="94"/>
        <v>39.294401450000002</v>
      </c>
      <c r="N1959">
        <f t="shared" si="95"/>
        <v>48534.872894982</v>
      </c>
    </row>
    <row r="1960" spans="1:14" x14ac:dyDescent="0.3">
      <c r="A1960" t="str">
        <f t="shared" si="93"/>
        <v>건물경사</v>
      </c>
      <c r="B1960" t="s">
        <v>11</v>
      </c>
      <c r="C1960" t="s">
        <v>12</v>
      </c>
      <c r="D1960" t="s">
        <v>13</v>
      </c>
      <c r="E1960" t="s">
        <v>13</v>
      </c>
      <c r="F1960" t="s">
        <v>27</v>
      </c>
      <c r="G1960" t="s">
        <v>140</v>
      </c>
      <c r="H1960" t="s">
        <v>141</v>
      </c>
      <c r="I1960" s="2">
        <v>510.02463299999999</v>
      </c>
      <c r="J1960" s="2">
        <f>SUMIF($R$84:$R$110,$A1960,$U$84:$U$110)</f>
        <v>33</v>
      </c>
      <c r="K1960">
        <v>6.6</v>
      </c>
      <c r="L1960">
        <v>0.14099999999999999</v>
      </c>
      <c r="M1960">
        <f t="shared" si="94"/>
        <v>25.501231650000001</v>
      </c>
      <c r="N1960">
        <f t="shared" si="95"/>
        <v>31498.101284813998</v>
      </c>
    </row>
    <row r="1961" spans="1:14" x14ac:dyDescent="0.3">
      <c r="A1961" t="str">
        <f t="shared" si="93"/>
        <v>건물복합</v>
      </c>
      <c r="B1961" t="s">
        <v>11</v>
      </c>
      <c r="C1961" t="s">
        <v>18</v>
      </c>
      <c r="D1961" t="s">
        <v>13</v>
      </c>
      <c r="E1961" t="s">
        <v>13</v>
      </c>
      <c r="F1961" t="s">
        <v>33</v>
      </c>
      <c r="G1961" t="s">
        <v>142</v>
      </c>
      <c r="H1961" t="s">
        <v>143</v>
      </c>
      <c r="I1961" s="2">
        <v>2418.9126160000001</v>
      </c>
      <c r="J1961" s="2">
        <f>SUMIF($R$84:$R$110,$A1961,$U$84:$U$110)</f>
        <v>16.47</v>
      </c>
      <c r="K1961">
        <v>6.6</v>
      </c>
      <c r="L1961">
        <v>0.1363</v>
      </c>
      <c r="M1961">
        <f t="shared" si="94"/>
        <v>60.362864826545447</v>
      </c>
      <c r="N1961">
        <f t="shared" si="95"/>
        <v>72072.536248517339</v>
      </c>
    </row>
    <row r="1962" spans="1:14" x14ac:dyDescent="0.3">
      <c r="A1962" t="str">
        <f t="shared" si="93"/>
        <v>건물평면</v>
      </c>
      <c r="B1962" t="s">
        <v>11</v>
      </c>
      <c r="C1962" t="s">
        <v>17</v>
      </c>
      <c r="D1962" t="s">
        <v>144</v>
      </c>
      <c r="E1962" t="s">
        <v>13</v>
      </c>
      <c r="F1962" t="s">
        <v>33</v>
      </c>
      <c r="G1962" t="s">
        <v>142</v>
      </c>
      <c r="H1962" t="s">
        <v>143</v>
      </c>
      <c r="I1962" s="2">
        <v>75.255926000000002</v>
      </c>
      <c r="J1962" s="2">
        <f>SUMIF($R$84:$R$110,$A1962,$U$84:$U$110)</f>
        <v>24.14</v>
      </c>
      <c r="K1962">
        <v>6.6</v>
      </c>
      <c r="L1962">
        <v>0.1363</v>
      </c>
      <c r="M1962">
        <f t="shared" si="94"/>
        <v>2.7525425055151516</v>
      </c>
      <c r="N1962">
        <f t="shared" si="95"/>
        <v>3286.502721075025</v>
      </c>
    </row>
    <row r="1963" spans="1:14" x14ac:dyDescent="0.3">
      <c r="A1963" t="str">
        <f t="shared" si="93"/>
        <v>건물평면</v>
      </c>
      <c r="B1963" t="s">
        <v>11</v>
      </c>
      <c r="C1963" t="s">
        <v>17</v>
      </c>
      <c r="D1963" t="s">
        <v>144</v>
      </c>
      <c r="E1963" t="s">
        <v>13</v>
      </c>
      <c r="F1963" t="s">
        <v>33</v>
      </c>
      <c r="G1963" t="s">
        <v>142</v>
      </c>
      <c r="H1963" t="s">
        <v>143</v>
      </c>
      <c r="I1963" s="2">
        <v>76.824535999999995</v>
      </c>
      <c r="J1963" s="2">
        <f>SUMIF($R$84:$R$110,$A1963,$U$84:$U$110)</f>
        <v>24.14</v>
      </c>
      <c r="K1963">
        <v>6.6</v>
      </c>
      <c r="L1963">
        <v>0.1363</v>
      </c>
      <c r="M1963">
        <f t="shared" si="94"/>
        <v>2.8099156046060605</v>
      </c>
      <c r="N1963">
        <f t="shared" si="95"/>
        <v>3355.0055129123807</v>
      </c>
    </row>
    <row r="1964" spans="1:14" x14ac:dyDescent="0.3">
      <c r="A1964" t="str">
        <f t="shared" si="93"/>
        <v>건물평면</v>
      </c>
      <c r="B1964" t="s">
        <v>11</v>
      </c>
      <c r="C1964" t="s">
        <v>17</v>
      </c>
      <c r="D1964" t="s">
        <v>144</v>
      </c>
      <c r="E1964" t="s">
        <v>13</v>
      </c>
      <c r="F1964" t="s">
        <v>33</v>
      </c>
      <c r="G1964" t="s">
        <v>142</v>
      </c>
      <c r="H1964" t="s">
        <v>143</v>
      </c>
      <c r="I1964" s="2">
        <v>76.456823999999997</v>
      </c>
      <c r="J1964" s="2">
        <f>SUMIF($R$84:$R$110,$A1964,$U$84:$U$110)</f>
        <v>24.14</v>
      </c>
      <c r="K1964">
        <v>6.6</v>
      </c>
      <c r="L1964">
        <v>0.1363</v>
      </c>
      <c r="M1964">
        <f t="shared" si="94"/>
        <v>2.7964662596363636</v>
      </c>
      <c r="N1964">
        <f t="shared" si="95"/>
        <v>3338.9471564107025</v>
      </c>
    </row>
    <row r="1965" spans="1:14" x14ac:dyDescent="0.3">
      <c r="A1965" t="str">
        <f t="shared" si="93"/>
        <v>건물평면</v>
      </c>
      <c r="B1965" t="s">
        <v>11</v>
      </c>
      <c r="C1965" t="s">
        <v>17</v>
      </c>
      <c r="D1965" t="s">
        <v>144</v>
      </c>
      <c r="E1965" t="s">
        <v>13</v>
      </c>
      <c r="F1965" t="s">
        <v>33</v>
      </c>
      <c r="G1965" t="s">
        <v>142</v>
      </c>
      <c r="H1965" t="s">
        <v>143</v>
      </c>
      <c r="I1965" s="2">
        <v>77.192862000000005</v>
      </c>
      <c r="J1965" s="2">
        <f>SUMIF($R$84:$R$110,$A1965,$U$84:$U$110)</f>
        <v>24.14</v>
      </c>
      <c r="K1965">
        <v>6.6</v>
      </c>
      <c r="L1965">
        <v>0.1363</v>
      </c>
      <c r="M1965">
        <f t="shared" si="94"/>
        <v>2.8233874070909097</v>
      </c>
      <c r="N1965">
        <f t="shared" si="95"/>
        <v>3371.0906834176612</v>
      </c>
    </row>
    <row r="1966" spans="1:14" x14ac:dyDescent="0.3">
      <c r="A1966" t="str">
        <f t="shared" si="93"/>
        <v>건물평면</v>
      </c>
      <c r="B1966" t="s">
        <v>11</v>
      </c>
      <c r="C1966" t="s">
        <v>17</v>
      </c>
      <c r="D1966" t="s">
        <v>144</v>
      </c>
      <c r="E1966" t="s">
        <v>13</v>
      </c>
      <c r="F1966" t="s">
        <v>33</v>
      </c>
      <c r="G1966" t="s">
        <v>142</v>
      </c>
      <c r="H1966" t="s">
        <v>143</v>
      </c>
      <c r="I1966" s="2">
        <v>137.85004699999999</v>
      </c>
      <c r="J1966" s="2">
        <f>SUMIF($R$84:$R$110,$A1966,$U$84:$U$110)</f>
        <v>24.14</v>
      </c>
      <c r="K1966">
        <v>6.6</v>
      </c>
      <c r="L1966">
        <v>0.1363</v>
      </c>
      <c r="M1966">
        <f t="shared" si="94"/>
        <v>5.0419699008787875</v>
      </c>
      <c r="N1966">
        <f t="shared" si="95"/>
        <v>6020.051558010462</v>
      </c>
    </row>
    <row r="1967" spans="1:14" x14ac:dyDescent="0.3">
      <c r="A1967" t="str">
        <f t="shared" si="93"/>
        <v>건물평면</v>
      </c>
      <c r="B1967" t="s">
        <v>11</v>
      </c>
      <c r="C1967" t="s">
        <v>17</v>
      </c>
      <c r="D1967" t="s">
        <v>144</v>
      </c>
      <c r="E1967" t="s">
        <v>13</v>
      </c>
      <c r="F1967" t="s">
        <v>33</v>
      </c>
      <c r="G1967" t="s">
        <v>142</v>
      </c>
      <c r="H1967" t="s">
        <v>143</v>
      </c>
      <c r="I1967" s="2">
        <v>139.442522</v>
      </c>
      <c r="J1967" s="2">
        <f>SUMIF($R$84:$R$110,$A1967,$U$84:$U$110)</f>
        <v>24.14</v>
      </c>
      <c r="K1967">
        <v>6.6</v>
      </c>
      <c r="L1967">
        <v>0.1363</v>
      </c>
      <c r="M1967">
        <f t="shared" si="94"/>
        <v>5.1002158804242423</v>
      </c>
      <c r="N1967">
        <f t="shared" si="95"/>
        <v>6089.5965586359798</v>
      </c>
    </row>
    <row r="1968" spans="1:14" x14ac:dyDescent="0.3">
      <c r="A1968" t="str">
        <f t="shared" si="93"/>
        <v>건물평면</v>
      </c>
      <c r="B1968" t="s">
        <v>11</v>
      </c>
      <c r="C1968" t="s">
        <v>17</v>
      </c>
      <c r="D1968" t="s">
        <v>144</v>
      </c>
      <c r="E1968" t="s">
        <v>13</v>
      </c>
      <c r="F1968" t="s">
        <v>33</v>
      </c>
      <c r="G1968" t="s">
        <v>142</v>
      </c>
      <c r="H1968" t="s">
        <v>143</v>
      </c>
      <c r="I1968" s="2">
        <v>86.297876000000002</v>
      </c>
      <c r="J1968" s="2">
        <f>SUMIF($R$84:$R$110,$A1968,$U$84:$U$110)</f>
        <v>24.14</v>
      </c>
      <c r="K1968">
        <v>6.6</v>
      </c>
      <c r="L1968">
        <v>0.1363</v>
      </c>
      <c r="M1968">
        <f t="shared" si="94"/>
        <v>3.1564101918787881</v>
      </c>
      <c r="N1968">
        <f t="shared" si="95"/>
        <v>3768.715892180971</v>
      </c>
    </row>
    <row r="1969" spans="1:14" x14ac:dyDescent="0.3">
      <c r="A1969" t="str">
        <f t="shared" si="93"/>
        <v>건물평면</v>
      </c>
      <c r="B1969" t="s">
        <v>11</v>
      </c>
      <c r="C1969" t="s">
        <v>17</v>
      </c>
      <c r="D1969" t="s">
        <v>144</v>
      </c>
      <c r="E1969" t="s">
        <v>13</v>
      </c>
      <c r="F1969" t="s">
        <v>33</v>
      </c>
      <c r="G1969" t="s">
        <v>142</v>
      </c>
      <c r="H1969" t="s">
        <v>143</v>
      </c>
      <c r="I1969" s="2">
        <v>81.291015000000002</v>
      </c>
      <c r="J1969" s="2">
        <f>SUMIF($R$84:$R$110,$A1969,$U$84:$U$110)</f>
        <v>24.14</v>
      </c>
      <c r="K1969">
        <v>6.6</v>
      </c>
      <c r="L1969">
        <v>0.1363</v>
      </c>
      <c r="M1969">
        <f t="shared" si="94"/>
        <v>2.9732804577272729</v>
      </c>
      <c r="N1969">
        <f t="shared" si="95"/>
        <v>3550.0611871608717</v>
      </c>
    </row>
    <row r="1970" spans="1:14" x14ac:dyDescent="0.3">
      <c r="A1970" t="str">
        <f t="shared" si="93"/>
        <v>건물평면</v>
      </c>
      <c r="B1970" t="s">
        <v>11</v>
      </c>
      <c r="C1970" t="s">
        <v>17</v>
      </c>
      <c r="D1970" t="s">
        <v>144</v>
      </c>
      <c r="E1970" t="s">
        <v>13</v>
      </c>
      <c r="F1970" t="s">
        <v>33</v>
      </c>
      <c r="G1970" t="s">
        <v>142</v>
      </c>
      <c r="H1970" t="s">
        <v>143</v>
      </c>
      <c r="I1970" s="2">
        <v>82.403622999999996</v>
      </c>
      <c r="J1970" s="2">
        <f>SUMIF($R$84:$R$110,$A1970,$U$84:$U$110)</f>
        <v>24.14</v>
      </c>
      <c r="K1970">
        <v>6.6</v>
      </c>
      <c r="L1970">
        <v>0.1363</v>
      </c>
      <c r="M1970">
        <f t="shared" si="94"/>
        <v>3.013974938212121</v>
      </c>
      <c r="N1970">
        <f t="shared" si="95"/>
        <v>3598.6499085260143</v>
      </c>
    </row>
    <row r="1971" spans="1:14" x14ac:dyDescent="0.3">
      <c r="A1971" t="str">
        <f t="shared" si="93"/>
        <v>건물평면</v>
      </c>
      <c r="B1971" t="s">
        <v>11</v>
      </c>
      <c r="C1971" t="s">
        <v>17</v>
      </c>
      <c r="D1971" t="s">
        <v>144</v>
      </c>
      <c r="E1971" t="s">
        <v>13</v>
      </c>
      <c r="F1971" t="s">
        <v>33</v>
      </c>
      <c r="G1971" t="s">
        <v>142</v>
      </c>
      <c r="H1971" t="s">
        <v>143</v>
      </c>
      <c r="I1971" s="2">
        <v>78.493195</v>
      </c>
      <c r="J1971" s="2">
        <f>SUMIF($R$84:$R$110,$A1971,$U$84:$U$110)</f>
        <v>24.14</v>
      </c>
      <c r="K1971">
        <v>6.6</v>
      </c>
      <c r="L1971">
        <v>0.1363</v>
      </c>
      <c r="M1971">
        <f t="shared" si="94"/>
        <v>2.8709480716666667</v>
      </c>
      <c r="N1971">
        <f t="shared" si="95"/>
        <v>3427.87754619314</v>
      </c>
    </row>
    <row r="1972" spans="1:14" x14ac:dyDescent="0.3">
      <c r="A1972" t="str">
        <f t="shared" si="93"/>
        <v>건물평면</v>
      </c>
      <c r="B1972" t="s">
        <v>11</v>
      </c>
      <c r="C1972" t="s">
        <v>17</v>
      </c>
      <c r="D1972" t="s">
        <v>144</v>
      </c>
      <c r="E1972" t="s">
        <v>13</v>
      </c>
      <c r="F1972" t="s">
        <v>33</v>
      </c>
      <c r="G1972" t="s">
        <v>142</v>
      </c>
      <c r="H1972" t="s">
        <v>143</v>
      </c>
      <c r="I1972" s="2">
        <v>73.314103000000003</v>
      </c>
      <c r="J1972" s="2">
        <f>SUMIF($R$84:$R$110,$A1972,$U$84:$U$110)</f>
        <v>24.14</v>
      </c>
      <c r="K1972">
        <v>6.6</v>
      </c>
      <c r="L1972">
        <v>0.1363</v>
      </c>
      <c r="M1972">
        <f t="shared" si="94"/>
        <v>2.6815188582121214</v>
      </c>
      <c r="N1972">
        <f t="shared" si="95"/>
        <v>3201.7013384789743</v>
      </c>
    </row>
    <row r="1973" spans="1:14" x14ac:dyDescent="0.3">
      <c r="A1973" t="str">
        <f t="shared" si="93"/>
        <v>건물평면</v>
      </c>
      <c r="B1973" t="s">
        <v>11</v>
      </c>
      <c r="C1973" t="s">
        <v>17</v>
      </c>
      <c r="D1973" t="s">
        <v>144</v>
      </c>
      <c r="E1973" t="s">
        <v>13</v>
      </c>
      <c r="F1973" t="s">
        <v>33</v>
      </c>
      <c r="G1973" t="s">
        <v>142</v>
      </c>
      <c r="H1973" t="s">
        <v>143</v>
      </c>
      <c r="I1973" s="2">
        <v>76.001908999999998</v>
      </c>
      <c r="J1973" s="2">
        <f>SUMIF($R$84:$R$110,$A1973,$U$84:$U$110)</f>
        <v>24.14</v>
      </c>
      <c r="K1973">
        <v>6.6</v>
      </c>
      <c r="L1973">
        <v>0.1363</v>
      </c>
      <c r="M1973">
        <f t="shared" si="94"/>
        <v>2.7798273988787883</v>
      </c>
      <c r="N1973">
        <f t="shared" si="95"/>
        <v>3319.0805563324866</v>
      </c>
    </row>
    <row r="1974" spans="1:14" x14ac:dyDescent="0.3">
      <c r="A1974" t="str">
        <f t="shared" si="93"/>
        <v>건물평면</v>
      </c>
      <c r="B1974" t="s">
        <v>11</v>
      </c>
      <c r="C1974" t="s">
        <v>17</v>
      </c>
      <c r="D1974" t="s">
        <v>144</v>
      </c>
      <c r="E1974" t="s">
        <v>13</v>
      </c>
      <c r="F1974" t="s">
        <v>33</v>
      </c>
      <c r="G1974" t="s">
        <v>142</v>
      </c>
      <c r="H1974" t="s">
        <v>143</v>
      </c>
      <c r="I1974" s="2">
        <v>72.851302000000004</v>
      </c>
      <c r="J1974" s="2">
        <f>SUMIF($R$84:$R$110,$A1974,$U$84:$U$110)</f>
        <v>24.14</v>
      </c>
      <c r="K1974">
        <v>6.6</v>
      </c>
      <c r="L1974">
        <v>0.1363</v>
      </c>
      <c r="M1974">
        <f t="shared" si="94"/>
        <v>2.6645915610303033</v>
      </c>
      <c r="N1974">
        <f t="shared" si="95"/>
        <v>3181.4903487714496</v>
      </c>
    </row>
    <row r="1975" spans="1:14" x14ac:dyDescent="0.3">
      <c r="A1975" t="str">
        <f t="shared" si="93"/>
        <v>건물평면</v>
      </c>
      <c r="B1975" t="s">
        <v>11</v>
      </c>
      <c r="C1975" t="s">
        <v>17</v>
      </c>
      <c r="D1975" t="s">
        <v>144</v>
      </c>
      <c r="E1975" t="s">
        <v>13</v>
      </c>
      <c r="F1975" t="s">
        <v>33</v>
      </c>
      <c r="G1975" t="s">
        <v>142</v>
      </c>
      <c r="H1975" t="s">
        <v>143</v>
      </c>
      <c r="I1975" s="2">
        <v>71.135811000000004</v>
      </c>
      <c r="J1975" s="2">
        <f>SUMIF($R$84:$R$110,$A1975,$U$84:$U$110)</f>
        <v>24.14</v>
      </c>
      <c r="K1975">
        <v>6.6</v>
      </c>
      <c r="L1975">
        <v>0.1363</v>
      </c>
      <c r="M1975">
        <f t="shared" si="94"/>
        <v>2.6018461780909092</v>
      </c>
      <c r="N1975">
        <f t="shared" si="95"/>
        <v>3106.5731144864085</v>
      </c>
    </row>
    <row r="1976" spans="1:14" x14ac:dyDescent="0.3">
      <c r="A1976" t="str">
        <f t="shared" si="93"/>
        <v>건물복합</v>
      </c>
      <c r="B1976" t="s">
        <v>11</v>
      </c>
      <c r="C1976" t="s">
        <v>18</v>
      </c>
      <c r="D1976" t="s">
        <v>13</v>
      </c>
      <c r="E1976" t="s">
        <v>13</v>
      </c>
      <c r="F1976" t="s">
        <v>33</v>
      </c>
      <c r="G1976" t="s">
        <v>142</v>
      </c>
      <c r="H1976" t="s">
        <v>143</v>
      </c>
      <c r="I1976" s="2">
        <v>204.551399</v>
      </c>
      <c r="J1976" s="2">
        <f>SUMIF($R$84:$R$110,$A1976,$U$84:$U$110)</f>
        <v>16.47</v>
      </c>
      <c r="K1976">
        <v>6.6</v>
      </c>
      <c r="L1976">
        <v>0.1363</v>
      </c>
      <c r="M1976">
        <f t="shared" si="94"/>
        <v>5.1044871841363637</v>
      </c>
      <c r="N1976">
        <f t="shared" si="95"/>
        <v>6094.6964440126094</v>
      </c>
    </row>
    <row r="1977" spans="1:14" x14ac:dyDescent="0.3">
      <c r="A1977" t="str">
        <f t="shared" si="93"/>
        <v>건물평면</v>
      </c>
      <c r="B1977" t="s">
        <v>11</v>
      </c>
      <c r="C1977" t="s">
        <v>17</v>
      </c>
      <c r="D1977" t="s">
        <v>13</v>
      </c>
      <c r="E1977" t="s">
        <v>145</v>
      </c>
      <c r="F1977" t="s">
        <v>33</v>
      </c>
      <c r="G1977" t="s">
        <v>142</v>
      </c>
      <c r="H1977" t="s">
        <v>143</v>
      </c>
      <c r="I1977" s="2">
        <v>2281.6479290000002</v>
      </c>
      <c r="J1977" s="2">
        <f>SUMIF($R$84:$R$110,$A1977,$U$84:$U$110)</f>
        <v>24.14</v>
      </c>
      <c r="K1977">
        <v>6.6</v>
      </c>
      <c r="L1977">
        <v>0.1363</v>
      </c>
      <c r="M1977">
        <f t="shared" si="94"/>
        <v>83.453001524333345</v>
      </c>
      <c r="N1977">
        <f t="shared" si="95"/>
        <v>99641.882384035722</v>
      </c>
    </row>
    <row r="1978" spans="1:14" x14ac:dyDescent="0.3">
      <c r="A1978" t="str">
        <f t="shared" si="93"/>
        <v>건물평면</v>
      </c>
      <c r="B1978" t="s">
        <v>11</v>
      </c>
      <c r="C1978" t="s">
        <v>17</v>
      </c>
      <c r="D1978" t="s">
        <v>13</v>
      </c>
      <c r="E1978" t="s">
        <v>145</v>
      </c>
      <c r="F1978" t="s">
        <v>33</v>
      </c>
      <c r="G1978" t="s">
        <v>142</v>
      </c>
      <c r="H1978" t="s">
        <v>143</v>
      </c>
      <c r="I1978" s="2">
        <v>1066.930764</v>
      </c>
      <c r="J1978" s="2">
        <f>SUMIF($R$84:$R$110,$A1978,$U$84:$U$110)</f>
        <v>24.14</v>
      </c>
      <c r="K1978">
        <v>6.6</v>
      </c>
      <c r="L1978">
        <v>0.1363</v>
      </c>
      <c r="M1978">
        <f t="shared" si="94"/>
        <v>39.023800974181825</v>
      </c>
      <c r="N1978">
        <f t="shared" si="95"/>
        <v>46593.950077561414</v>
      </c>
    </row>
    <row r="1979" spans="1:14" x14ac:dyDescent="0.3">
      <c r="A1979" t="str">
        <f t="shared" si="93"/>
        <v>주차장노외</v>
      </c>
      <c r="B1979" t="s">
        <v>22</v>
      </c>
      <c r="C1979" t="s">
        <v>23</v>
      </c>
      <c r="D1979" t="s">
        <v>13</v>
      </c>
      <c r="E1979" t="s">
        <v>13</v>
      </c>
      <c r="F1979" t="s">
        <v>33</v>
      </c>
      <c r="G1979" t="s">
        <v>142</v>
      </c>
      <c r="H1979" t="s">
        <v>143</v>
      </c>
      <c r="I1979" s="2">
        <v>309.25038799999999</v>
      </c>
      <c r="J1979" s="2">
        <f>SUMIF($R$84:$R$110,$A1979,$U$84:$U$110)</f>
        <v>50</v>
      </c>
      <c r="K1979">
        <v>10</v>
      </c>
      <c r="L1979">
        <v>0.1363</v>
      </c>
      <c r="M1979">
        <f t="shared" si="94"/>
        <v>15.4625194</v>
      </c>
      <c r="N1979">
        <f t="shared" si="95"/>
        <v>18462.062613367201</v>
      </c>
    </row>
    <row r="1980" spans="1:14" x14ac:dyDescent="0.3">
      <c r="A1980" t="str">
        <f t="shared" si="93"/>
        <v>주차장노외</v>
      </c>
      <c r="B1980" t="s">
        <v>22</v>
      </c>
      <c r="C1980" t="s">
        <v>23</v>
      </c>
      <c r="D1980" t="s">
        <v>13</v>
      </c>
      <c r="E1980" t="s">
        <v>13</v>
      </c>
      <c r="F1980" t="s">
        <v>33</v>
      </c>
      <c r="G1980" t="s">
        <v>142</v>
      </c>
      <c r="H1980" t="s">
        <v>143</v>
      </c>
      <c r="I1980" s="2">
        <v>147.74880300000001</v>
      </c>
      <c r="J1980" s="2">
        <f>SUMIF($R$84:$R$110,$A1980,$U$84:$U$110)</f>
        <v>50</v>
      </c>
      <c r="K1980">
        <v>10</v>
      </c>
      <c r="L1980">
        <v>0.1363</v>
      </c>
      <c r="M1980">
        <f t="shared" si="94"/>
        <v>7.3874401500000006</v>
      </c>
      <c r="N1980">
        <f t="shared" si="95"/>
        <v>8820.5148898181997</v>
      </c>
    </row>
    <row r="1981" spans="1:14" x14ac:dyDescent="0.3">
      <c r="A1981" t="str">
        <f t="shared" si="93"/>
        <v>기타시설물관중석</v>
      </c>
      <c r="B1981" t="s">
        <v>24</v>
      </c>
      <c r="C1981" t="s">
        <v>108</v>
      </c>
      <c r="D1981" t="s">
        <v>13</v>
      </c>
      <c r="E1981" t="s">
        <v>13</v>
      </c>
      <c r="F1981" t="s">
        <v>33</v>
      </c>
      <c r="G1981" t="s">
        <v>142</v>
      </c>
      <c r="H1981" t="s">
        <v>143</v>
      </c>
      <c r="I1981" s="2">
        <v>5436.5713850000002</v>
      </c>
      <c r="J1981" s="2">
        <f>SUMIF($R$84:$R$110,$A1981,$U$84:$U$110)</f>
        <v>50</v>
      </c>
      <c r="K1981">
        <v>10</v>
      </c>
      <c r="L1981">
        <v>0.1363</v>
      </c>
      <c r="M1981">
        <f t="shared" si="94"/>
        <v>271.82856925000004</v>
      </c>
      <c r="N1981">
        <f t="shared" si="95"/>
        <v>324560.04974166903</v>
      </c>
    </row>
    <row r="1982" spans="1:14" x14ac:dyDescent="0.3">
      <c r="A1982" t="str">
        <f t="shared" si="93"/>
        <v>건물복합</v>
      </c>
      <c r="B1982" t="s">
        <v>11</v>
      </c>
      <c r="C1982" t="s">
        <v>18</v>
      </c>
      <c r="D1982" t="s">
        <v>13</v>
      </c>
      <c r="E1982" t="s">
        <v>13</v>
      </c>
      <c r="F1982" t="s">
        <v>33</v>
      </c>
      <c r="G1982" t="s">
        <v>142</v>
      </c>
      <c r="H1982" t="s">
        <v>143</v>
      </c>
      <c r="I1982" s="2">
        <v>2651.3593049999999</v>
      </c>
      <c r="J1982" s="2">
        <f>SUMIF($R$84:$R$110,$A1982,$U$84:$U$110)</f>
        <v>16.47</v>
      </c>
      <c r="K1982">
        <v>6.6</v>
      </c>
      <c r="L1982">
        <v>0.1363</v>
      </c>
      <c r="M1982">
        <f t="shared" si="94"/>
        <v>66.163466292954539</v>
      </c>
      <c r="N1982">
        <f t="shared" si="95"/>
        <v>78998.384792192213</v>
      </c>
    </row>
    <row r="1983" spans="1:14" x14ac:dyDescent="0.3">
      <c r="A1983" t="str">
        <f t="shared" si="93"/>
        <v>건물복합</v>
      </c>
      <c r="B1983" t="s">
        <v>11</v>
      </c>
      <c r="C1983" t="s">
        <v>18</v>
      </c>
      <c r="D1983" t="s">
        <v>13</v>
      </c>
      <c r="E1983" t="s">
        <v>13</v>
      </c>
      <c r="F1983" t="s">
        <v>33</v>
      </c>
      <c r="G1983" t="s">
        <v>142</v>
      </c>
      <c r="H1983" t="s">
        <v>143</v>
      </c>
      <c r="I1983" s="2">
        <v>2776.2324189999999</v>
      </c>
      <c r="J1983" s="2">
        <f>SUMIF($R$84:$R$110,$A1983,$U$84:$U$110)</f>
        <v>16.47</v>
      </c>
      <c r="K1983">
        <v>6.6</v>
      </c>
      <c r="L1983">
        <v>0.1363</v>
      </c>
      <c r="M1983">
        <f t="shared" si="94"/>
        <v>69.279618092318174</v>
      </c>
      <c r="N1983">
        <f t="shared" si="95"/>
        <v>82719.032646810796</v>
      </c>
    </row>
    <row r="1984" spans="1:14" x14ac:dyDescent="0.3">
      <c r="A1984" t="str">
        <f t="shared" si="93"/>
        <v>건물평면</v>
      </c>
      <c r="B1984" t="s">
        <v>11</v>
      </c>
      <c r="C1984" t="s">
        <v>17</v>
      </c>
      <c r="D1984" t="s">
        <v>13</v>
      </c>
      <c r="E1984" t="s">
        <v>13</v>
      </c>
      <c r="F1984" t="s">
        <v>33</v>
      </c>
      <c r="G1984" t="s">
        <v>142</v>
      </c>
      <c r="H1984" t="s">
        <v>143</v>
      </c>
      <c r="I1984" s="2">
        <v>1344.071324</v>
      </c>
      <c r="J1984" s="2">
        <f>SUMIF($R$84:$R$110,$A1984,$U$84:$U$110)</f>
        <v>24.14</v>
      </c>
      <c r="K1984">
        <v>6.6</v>
      </c>
      <c r="L1984">
        <v>0.1363</v>
      </c>
      <c r="M1984">
        <f t="shared" si="94"/>
        <v>49.160426911151518</v>
      </c>
      <c r="N1984">
        <f t="shared" si="95"/>
        <v>58696.95980679198</v>
      </c>
    </row>
    <row r="1985" spans="1:14" x14ac:dyDescent="0.3">
      <c r="A1985" t="str">
        <f t="shared" si="93"/>
        <v>건물평면</v>
      </c>
      <c r="B1985" t="s">
        <v>11</v>
      </c>
      <c r="C1985" t="s">
        <v>17</v>
      </c>
      <c r="D1985" t="s">
        <v>13</v>
      </c>
      <c r="E1985" t="s">
        <v>13</v>
      </c>
      <c r="F1985" t="s">
        <v>33</v>
      </c>
      <c r="G1985" t="s">
        <v>142</v>
      </c>
      <c r="H1985" t="s">
        <v>143</v>
      </c>
      <c r="I1985" s="2">
        <v>826.71639200000004</v>
      </c>
      <c r="J1985" s="2">
        <f>SUMIF($R$84:$R$110,$A1985,$U$84:$U$110)</f>
        <v>24.14</v>
      </c>
      <c r="K1985">
        <v>6.6</v>
      </c>
      <c r="L1985">
        <v>0.1363</v>
      </c>
      <c r="M1985">
        <f t="shared" si="94"/>
        <v>30.237778337696973</v>
      </c>
      <c r="N1985">
        <f t="shared" si="95"/>
        <v>36103.544481870136</v>
      </c>
    </row>
    <row r="1986" spans="1:14" x14ac:dyDescent="0.3">
      <c r="A1986" t="str">
        <f t="shared" si="93"/>
        <v>건물평면</v>
      </c>
      <c r="B1986" t="s">
        <v>11</v>
      </c>
      <c r="C1986" t="s">
        <v>17</v>
      </c>
      <c r="D1986" t="s">
        <v>13</v>
      </c>
      <c r="E1986" t="s">
        <v>13</v>
      </c>
      <c r="F1986" t="s">
        <v>33</v>
      </c>
      <c r="G1986" t="s">
        <v>142</v>
      </c>
      <c r="H1986" t="s">
        <v>143</v>
      </c>
      <c r="I1986" s="2">
        <v>5563.1598439999998</v>
      </c>
      <c r="J1986" s="2">
        <f>SUMIF($R$84:$R$110,$A1986,$U$84:$U$110)</f>
        <v>24.14</v>
      </c>
      <c r="K1986">
        <v>6.6</v>
      </c>
      <c r="L1986">
        <v>0.1363</v>
      </c>
      <c r="M1986">
        <f t="shared" si="94"/>
        <v>203.47678580933334</v>
      </c>
      <c r="N1986">
        <f t="shared" si="95"/>
        <v>242948.84053491428</v>
      </c>
    </row>
    <row r="1987" spans="1:14" x14ac:dyDescent="0.3">
      <c r="A1987" t="str">
        <f t="shared" si="93"/>
        <v>건물평면</v>
      </c>
      <c r="B1987" t="s">
        <v>11</v>
      </c>
      <c r="C1987" t="s">
        <v>17</v>
      </c>
      <c r="D1987" t="s">
        <v>13</v>
      </c>
      <c r="E1987" t="s">
        <v>13</v>
      </c>
      <c r="F1987" t="s">
        <v>33</v>
      </c>
      <c r="G1987" t="s">
        <v>142</v>
      </c>
      <c r="H1987" t="s">
        <v>143</v>
      </c>
      <c r="I1987" s="2">
        <v>4154.1595719999996</v>
      </c>
      <c r="J1987" s="2">
        <f>SUMIF($R$84:$R$110,$A1987,$U$84:$U$110)</f>
        <v>24.14</v>
      </c>
      <c r="K1987">
        <v>6.6</v>
      </c>
      <c r="L1987">
        <v>0.1363</v>
      </c>
      <c r="M1987">
        <f t="shared" si="94"/>
        <v>151.94153343648483</v>
      </c>
      <c r="N1987">
        <f t="shared" si="95"/>
        <v>181416.36762476165</v>
      </c>
    </row>
    <row r="1988" spans="1:14" x14ac:dyDescent="0.3">
      <c r="A1988" t="str">
        <f t="shared" ref="A1988:A2051" si="96">B1988&amp;C1988</f>
        <v>주차장노외</v>
      </c>
      <c r="B1988" t="s">
        <v>22</v>
      </c>
      <c r="C1988" t="s">
        <v>23</v>
      </c>
      <c r="D1988" t="s">
        <v>13</v>
      </c>
      <c r="E1988" t="s">
        <v>13</v>
      </c>
      <c r="F1988" t="s">
        <v>33</v>
      </c>
      <c r="G1988" t="s">
        <v>142</v>
      </c>
      <c r="H1988" t="s">
        <v>143</v>
      </c>
      <c r="I1988" s="2">
        <v>255.43563700000001</v>
      </c>
      <c r="J1988" s="2">
        <f>SUMIF($R$84:$R$110,$A1988,$U$84:$U$110)</f>
        <v>50</v>
      </c>
      <c r="K1988">
        <v>10</v>
      </c>
      <c r="L1988">
        <v>0.1363</v>
      </c>
      <c r="M1988">
        <f t="shared" ref="M1988:M2051" si="97">I1988*(J1988/100)*(1/K1988)</f>
        <v>12.771781850000002</v>
      </c>
      <c r="N1988">
        <f t="shared" ref="N1988:N2051" si="98">M1988*L1988*8760</f>
        <v>15249.354267517801</v>
      </c>
    </row>
    <row r="1989" spans="1:14" x14ac:dyDescent="0.3">
      <c r="A1989" t="str">
        <f t="shared" si="96"/>
        <v>건물평면</v>
      </c>
      <c r="B1989" t="s">
        <v>11</v>
      </c>
      <c r="C1989" t="s">
        <v>17</v>
      </c>
      <c r="D1989" t="s">
        <v>13</v>
      </c>
      <c r="E1989" t="s">
        <v>13</v>
      </c>
      <c r="F1989" t="s">
        <v>33</v>
      </c>
      <c r="G1989" t="s">
        <v>142</v>
      </c>
      <c r="H1989" t="s">
        <v>143</v>
      </c>
      <c r="I1989" s="2">
        <v>471.354355</v>
      </c>
      <c r="J1989" s="2">
        <f>SUMIF($R$84:$R$110,$A1989,$U$84:$U$110)</f>
        <v>24.14</v>
      </c>
      <c r="K1989">
        <v>6.6</v>
      </c>
      <c r="L1989">
        <v>0.1363</v>
      </c>
      <c r="M1989">
        <f t="shared" si="97"/>
        <v>17.240142620757577</v>
      </c>
      <c r="N1989">
        <f t="shared" si="98"/>
        <v>20584.523407473098</v>
      </c>
    </row>
    <row r="1990" spans="1:14" x14ac:dyDescent="0.3">
      <c r="A1990" t="str">
        <f t="shared" si="96"/>
        <v>건물복합</v>
      </c>
      <c r="B1990" t="s">
        <v>11</v>
      </c>
      <c r="C1990" t="s">
        <v>18</v>
      </c>
      <c r="D1990" t="s">
        <v>13</v>
      </c>
      <c r="E1990" t="s">
        <v>13</v>
      </c>
      <c r="F1990" t="s">
        <v>33</v>
      </c>
      <c r="G1990" t="s">
        <v>142</v>
      </c>
      <c r="H1990" t="s">
        <v>143</v>
      </c>
      <c r="I1990" s="2">
        <v>2746.3786719999998</v>
      </c>
      <c r="J1990" s="2">
        <f>SUMIF($R$84:$R$110,$A1990,$U$84:$U$110)</f>
        <v>16.47</v>
      </c>
      <c r="K1990">
        <v>6.6</v>
      </c>
      <c r="L1990">
        <v>0.1363</v>
      </c>
      <c r="M1990">
        <f t="shared" si="97"/>
        <v>68.534631405818175</v>
      </c>
      <c r="N1990">
        <f t="shared" si="98"/>
        <v>81829.527482970036</v>
      </c>
    </row>
    <row r="1991" spans="1:14" x14ac:dyDescent="0.3">
      <c r="A1991" t="str">
        <f t="shared" si="96"/>
        <v>건물평면</v>
      </c>
      <c r="B1991" t="s">
        <v>11</v>
      </c>
      <c r="C1991" t="s">
        <v>17</v>
      </c>
      <c r="D1991" t="s">
        <v>13</v>
      </c>
      <c r="E1991" t="s">
        <v>13</v>
      </c>
      <c r="F1991" t="s">
        <v>33</v>
      </c>
      <c r="G1991" t="s">
        <v>142</v>
      </c>
      <c r="H1991" t="s">
        <v>143</v>
      </c>
      <c r="I1991" s="2">
        <v>1965.51756</v>
      </c>
      <c r="J1991" s="2">
        <f>SUMIF($R$84:$R$110,$A1991,$U$84:$U$110)</f>
        <v>24.14</v>
      </c>
      <c r="K1991">
        <v>6.6</v>
      </c>
      <c r="L1991">
        <v>0.1363</v>
      </c>
      <c r="M1991">
        <f t="shared" si="97"/>
        <v>71.890293785454546</v>
      </c>
      <c r="N1991">
        <f t="shared" si="98"/>
        <v>85836.148096307312</v>
      </c>
    </row>
    <row r="1992" spans="1:14" x14ac:dyDescent="0.3">
      <c r="A1992" t="str">
        <f t="shared" si="96"/>
        <v>건물평면</v>
      </c>
      <c r="B1992" t="s">
        <v>11</v>
      </c>
      <c r="C1992" t="s">
        <v>17</v>
      </c>
      <c r="D1992" t="s">
        <v>13</v>
      </c>
      <c r="E1992" t="s">
        <v>13</v>
      </c>
      <c r="F1992" t="s">
        <v>33</v>
      </c>
      <c r="G1992" t="s">
        <v>142</v>
      </c>
      <c r="H1992" t="s">
        <v>143</v>
      </c>
      <c r="I1992" s="2">
        <v>3013.4296770000001</v>
      </c>
      <c r="J1992" s="2">
        <f>SUMIF($R$84:$R$110,$A1992,$U$84:$U$110)</f>
        <v>24.14</v>
      </c>
      <c r="K1992">
        <v>6.6</v>
      </c>
      <c r="L1992">
        <v>0.1363</v>
      </c>
      <c r="M1992">
        <f t="shared" si="97"/>
        <v>110.21847333754546</v>
      </c>
      <c r="N1992">
        <f t="shared" si="98"/>
        <v>131599.53454334923</v>
      </c>
    </row>
    <row r="1993" spans="1:14" x14ac:dyDescent="0.3">
      <c r="A1993" t="str">
        <f t="shared" si="96"/>
        <v>주차장노외</v>
      </c>
      <c r="B1993" t="s">
        <v>22</v>
      </c>
      <c r="C1993" t="s">
        <v>23</v>
      </c>
      <c r="D1993" t="s">
        <v>13</v>
      </c>
      <c r="E1993" t="s">
        <v>13</v>
      </c>
      <c r="F1993" t="s">
        <v>33</v>
      </c>
      <c r="G1993" t="s">
        <v>142</v>
      </c>
      <c r="H1993" t="s">
        <v>143</v>
      </c>
      <c r="I1993" s="2">
        <v>124.829624</v>
      </c>
      <c r="J1993" s="2">
        <f>SUMIF($R$84:$R$110,$A1993,$U$84:$U$110)</f>
        <v>50</v>
      </c>
      <c r="K1993">
        <v>10</v>
      </c>
      <c r="L1993">
        <v>0.1363</v>
      </c>
      <c r="M1993">
        <f t="shared" si="97"/>
        <v>6.2414812</v>
      </c>
      <c r="N1993">
        <f t="shared" si="98"/>
        <v>7452.2536550256</v>
      </c>
    </row>
    <row r="1994" spans="1:14" x14ac:dyDescent="0.3">
      <c r="A1994" t="str">
        <f t="shared" si="96"/>
        <v>주차장노외</v>
      </c>
      <c r="B1994" t="s">
        <v>22</v>
      </c>
      <c r="C1994" t="s">
        <v>23</v>
      </c>
      <c r="D1994" t="s">
        <v>13</v>
      </c>
      <c r="E1994" t="s">
        <v>13</v>
      </c>
      <c r="F1994" t="s">
        <v>33</v>
      </c>
      <c r="G1994" t="s">
        <v>142</v>
      </c>
      <c r="H1994" t="s">
        <v>143</v>
      </c>
      <c r="I1994" s="2">
        <v>56.437460999999999</v>
      </c>
      <c r="J1994" s="2">
        <f>SUMIF($R$84:$R$110,$A1994,$U$84:$U$110)</f>
        <v>50</v>
      </c>
      <c r="K1994">
        <v>10</v>
      </c>
      <c r="L1994">
        <v>0.1363</v>
      </c>
      <c r="M1994">
        <f t="shared" si="97"/>
        <v>2.8218730500000002</v>
      </c>
      <c r="N1994">
        <f t="shared" si="98"/>
        <v>3369.2825592234003</v>
      </c>
    </row>
    <row r="1995" spans="1:14" x14ac:dyDescent="0.3">
      <c r="A1995" t="str">
        <f t="shared" si="96"/>
        <v>주차장노외</v>
      </c>
      <c r="B1995" t="s">
        <v>22</v>
      </c>
      <c r="C1995" t="s">
        <v>23</v>
      </c>
      <c r="D1995" t="s">
        <v>13</v>
      </c>
      <c r="E1995" t="s">
        <v>13</v>
      </c>
      <c r="F1995" t="s">
        <v>33</v>
      </c>
      <c r="G1995" t="s">
        <v>142</v>
      </c>
      <c r="H1995" t="s">
        <v>143</v>
      </c>
      <c r="I1995" s="2">
        <v>140.51109</v>
      </c>
      <c r="J1995" s="2">
        <f>SUMIF($R$84:$R$110,$A1995,$U$84:$U$110)</f>
        <v>50</v>
      </c>
      <c r="K1995">
        <v>10</v>
      </c>
      <c r="L1995">
        <v>0.1363</v>
      </c>
      <c r="M1995">
        <f t="shared" si="97"/>
        <v>7.0255545000000001</v>
      </c>
      <c r="N1995">
        <f t="shared" si="98"/>
        <v>8388.4277663459998</v>
      </c>
    </row>
    <row r="1996" spans="1:14" x14ac:dyDescent="0.3">
      <c r="A1996" t="str">
        <f t="shared" si="96"/>
        <v>주차장노외</v>
      </c>
      <c r="B1996" t="s">
        <v>22</v>
      </c>
      <c r="C1996" t="s">
        <v>23</v>
      </c>
      <c r="D1996" t="s">
        <v>13</v>
      </c>
      <c r="E1996" t="s">
        <v>13</v>
      </c>
      <c r="F1996" t="s">
        <v>33</v>
      </c>
      <c r="G1996" t="s">
        <v>142</v>
      </c>
      <c r="H1996" t="s">
        <v>143</v>
      </c>
      <c r="I1996" s="2">
        <v>31.249379999999999</v>
      </c>
      <c r="J1996" s="2">
        <f>SUMIF($R$84:$R$110,$A1996,$U$84:$U$110)</f>
        <v>50</v>
      </c>
      <c r="K1996">
        <v>10</v>
      </c>
      <c r="L1996">
        <v>0.1363</v>
      </c>
      <c r="M1996">
        <f t="shared" si="97"/>
        <v>1.5624690000000001</v>
      </c>
      <c r="N1996">
        <f t="shared" si="98"/>
        <v>1865.5692363720002</v>
      </c>
    </row>
    <row r="1997" spans="1:14" x14ac:dyDescent="0.3">
      <c r="A1997" t="str">
        <f t="shared" si="96"/>
        <v>주차장노외</v>
      </c>
      <c r="B1997" t="s">
        <v>22</v>
      </c>
      <c r="C1997" t="s">
        <v>23</v>
      </c>
      <c r="D1997" t="s">
        <v>13</v>
      </c>
      <c r="E1997" t="s">
        <v>13</v>
      </c>
      <c r="F1997" t="s">
        <v>33</v>
      </c>
      <c r="G1997" t="s">
        <v>142</v>
      </c>
      <c r="H1997" t="s">
        <v>143</v>
      </c>
      <c r="I1997" s="2">
        <v>431.38574599999998</v>
      </c>
      <c r="J1997" s="2">
        <f>SUMIF($R$84:$R$110,$A1997,$U$84:$U$110)</f>
        <v>50</v>
      </c>
      <c r="K1997">
        <v>10</v>
      </c>
      <c r="L1997">
        <v>0.1363</v>
      </c>
      <c r="M1997">
        <f t="shared" si="97"/>
        <v>21.569287299999999</v>
      </c>
      <c r="N1997">
        <f t="shared" si="98"/>
        <v>25753.470204752401</v>
      </c>
    </row>
    <row r="1998" spans="1:14" x14ac:dyDescent="0.3">
      <c r="A1998" t="str">
        <f t="shared" si="96"/>
        <v>주차장노외</v>
      </c>
      <c r="B1998" t="s">
        <v>22</v>
      </c>
      <c r="C1998" t="s">
        <v>23</v>
      </c>
      <c r="D1998" t="s">
        <v>13</v>
      </c>
      <c r="E1998" t="s">
        <v>13</v>
      </c>
      <c r="F1998" t="s">
        <v>33</v>
      </c>
      <c r="G1998" t="s">
        <v>142</v>
      </c>
      <c r="H1998" t="s">
        <v>143</v>
      </c>
      <c r="I1998" s="2">
        <v>218.052539</v>
      </c>
      <c r="J1998" s="2">
        <f>SUMIF($R$84:$R$110,$A1998,$U$84:$U$110)</f>
        <v>50</v>
      </c>
      <c r="K1998">
        <v>10</v>
      </c>
      <c r="L1998">
        <v>0.1363</v>
      </c>
      <c r="M1998">
        <f t="shared" si="97"/>
        <v>10.90262695</v>
      </c>
      <c r="N1998">
        <f t="shared" si="98"/>
        <v>13017.6057467766</v>
      </c>
    </row>
    <row r="1999" spans="1:14" x14ac:dyDescent="0.3">
      <c r="A1999" t="str">
        <f t="shared" si="96"/>
        <v>주차장노외</v>
      </c>
      <c r="B1999" t="s">
        <v>22</v>
      </c>
      <c r="C1999" t="s">
        <v>23</v>
      </c>
      <c r="D1999" t="s">
        <v>13</v>
      </c>
      <c r="E1999" t="s">
        <v>13</v>
      </c>
      <c r="F1999" t="s">
        <v>33</v>
      </c>
      <c r="G1999" t="s">
        <v>142</v>
      </c>
      <c r="H1999" t="s">
        <v>143</v>
      </c>
      <c r="I1999" s="2">
        <v>56.591164999999997</v>
      </c>
      <c r="J1999" s="2">
        <f>SUMIF($R$84:$R$110,$A1999,$U$84:$U$110)</f>
        <v>50</v>
      </c>
      <c r="K1999">
        <v>10</v>
      </c>
      <c r="L1999">
        <v>0.1363</v>
      </c>
      <c r="M1999">
        <f t="shared" si="97"/>
        <v>2.8295582499999998</v>
      </c>
      <c r="N1999">
        <f t="shared" si="98"/>
        <v>3378.4585958009998</v>
      </c>
    </row>
    <row r="2000" spans="1:14" x14ac:dyDescent="0.3">
      <c r="A2000" t="str">
        <f t="shared" si="96"/>
        <v>주차장노외</v>
      </c>
      <c r="B2000" t="s">
        <v>22</v>
      </c>
      <c r="C2000" t="s">
        <v>23</v>
      </c>
      <c r="D2000" t="s">
        <v>13</v>
      </c>
      <c r="E2000" t="s">
        <v>13</v>
      </c>
      <c r="F2000" t="s">
        <v>33</v>
      </c>
      <c r="G2000" t="s">
        <v>142</v>
      </c>
      <c r="H2000" t="s">
        <v>143</v>
      </c>
      <c r="I2000" s="2">
        <v>75.202816999999996</v>
      </c>
      <c r="J2000" s="2">
        <f>SUMIF($R$84:$R$110,$A2000,$U$84:$U$110)</f>
        <v>50</v>
      </c>
      <c r="K2000">
        <v>10</v>
      </c>
      <c r="L2000">
        <v>0.1363</v>
      </c>
      <c r="M2000">
        <f t="shared" si="97"/>
        <v>3.76014085</v>
      </c>
      <c r="N2000">
        <f t="shared" si="98"/>
        <v>4489.5630532098003</v>
      </c>
    </row>
    <row r="2001" spans="1:14" x14ac:dyDescent="0.3">
      <c r="A2001" t="str">
        <f t="shared" si="96"/>
        <v>주차장노외</v>
      </c>
      <c r="B2001" t="s">
        <v>22</v>
      </c>
      <c r="C2001" t="s">
        <v>23</v>
      </c>
      <c r="D2001" t="s">
        <v>13</v>
      </c>
      <c r="E2001" t="s">
        <v>13</v>
      </c>
      <c r="F2001" t="s">
        <v>33</v>
      </c>
      <c r="G2001" t="s">
        <v>142</v>
      </c>
      <c r="H2001" t="s">
        <v>143</v>
      </c>
      <c r="I2001" s="2">
        <v>22.780505000000002</v>
      </c>
      <c r="J2001" s="2">
        <f>SUMIF($R$84:$R$110,$A2001,$U$84:$U$110)</f>
        <v>50</v>
      </c>
      <c r="K2001">
        <v>10</v>
      </c>
      <c r="L2001">
        <v>0.1363</v>
      </c>
      <c r="M2001">
        <f t="shared" si="97"/>
        <v>1.1390252500000002</v>
      </c>
      <c r="N2001">
        <f t="shared" si="98"/>
        <v>1359.9824801970003</v>
      </c>
    </row>
    <row r="2002" spans="1:14" x14ac:dyDescent="0.3">
      <c r="A2002" t="str">
        <f t="shared" si="96"/>
        <v>주차장노외</v>
      </c>
      <c r="B2002" t="s">
        <v>22</v>
      </c>
      <c r="C2002" t="s">
        <v>23</v>
      </c>
      <c r="D2002" t="s">
        <v>13</v>
      </c>
      <c r="E2002" t="s">
        <v>13</v>
      </c>
      <c r="F2002" t="s">
        <v>33</v>
      </c>
      <c r="G2002" t="s">
        <v>142</v>
      </c>
      <c r="H2002" t="s">
        <v>143</v>
      </c>
      <c r="I2002" s="2">
        <v>137.83326700000001</v>
      </c>
      <c r="J2002" s="2">
        <f>SUMIF($R$84:$R$110,$A2002,$U$84:$U$110)</f>
        <v>50</v>
      </c>
      <c r="K2002">
        <v>10</v>
      </c>
      <c r="L2002">
        <v>0.1363</v>
      </c>
      <c r="M2002">
        <f t="shared" si="97"/>
        <v>6.8916633500000009</v>
      </c>
      <c r="N2002">
        <f t="shared" si="98"/>
        <v>8228.5633399398012</v>
      </c>
    </row>
    <row r="2003" spans="1:14" x14ac:dyDescent="0.3">
      <c r="A2003" t="str">
        <f t="shared" si="96"/>
        <v>주차장노외</v>
      </c>
      <c r="B2003" t="s">
        <v>22</v>
      </c>
      <c r="C2003" t="s">
        <v>23</v>
      </c>
      <c r="D2003" t="s">
        <v>13</v>
      </c>
      <c r="E2003" t="s">
        <v>13</v>
      </c>
      <c r="F2003" t="s">
        <v>33</v>
      </c>
      <c r="G2003" t="s">
        <v>142</v>
      </c>
      <c r="H2003" t="s">
        <v>143</v>
      </c>
      <c r="I2003" s="2">
        <v>136.37234699999999</v>
      </c>
      <c r="J2003" s="2">
        <f>SUMIF($R$84:$R$110,$A2003,$U$84:$U$110)</f>
        <v>50</v>
      </c>
      <c r="K2003">
        <v>10</v>
      </c>
      <c r="L2003">
        <v>0.1363</v>
      </c>
      <c r="M2003">
        <f t="shared" si="97"/>
        <v>6.8186173500000002</v>
      </c>
      <c r="N2003">
        <f t="shared" si="98"/>
        <v>8141.3472924918005</v>
      </c>
    </row>
    <row r="2004" spans="1:14" x14ac:dyDescent="0.3">
      <c r="A2004" t="str">
        <f t="shared" si="96"/>
        <v>건물평면</v>
      </c>
      <c r="B2004" t="s">
        <v>11</v>
      </c>
      <c r="C2004" t="s">
        <v>17</v>
      </c>
      <c r="D2004" t="s">
        <v>13</v>
      </c>
      <c r="E2004" t="s">
        <v>13</v>
      </c>
      <c r="F2004" t="s">
        <v>33</v>
      </c>
      <c r="G2004" t="s">
        <v>142</v>
      </c>
      <c r="H2004" t="s">
        <v>143</v>
      </c>
      <c r="I2004" s="2">
        <v>1239.4000739999999</v>
      </c>
      <c r="J2004" s="2">
        <f>SUMIF($R$84:$R$110,$A2004,$U$84:$U$110)</f>
        <v>24.14</v>
      </c>
      <c r="K2004">
        <v>6.6</v>
      </c>
      <c r="L2004">
        <v>0.1363</v>
      </c>
      <c r="M2004">
        <f t="shared" si="97"/>
        <v>45.331996646</v>
      </c>
      <c r="N2004">
        <f t="shared" si="98"/>
        <v>54125.860011364253</v>
      </c>
    </row>
    <row r="2005" spans="1:14" x14ac:dyDescent="0.3">
      <c r="A2005" t="str">
        <f t="shared" si="96"/>
        <v>건물평면</v>
      </c>
      <c r="B2005" t="s">
        <v>11</v>
      </c>
      <c r="C2005" t="s">
        <v>17</v>
      </c>
      <c r="D2005" t="s">
        <v>13</v>
      </c>
      <c r="E2005" t="s">
        <v>13</v>
      </c>
      <c r="F2005" t="s">
        <v>33</v>
      </c>
      <c r="G2005" t="s">
        <v>142</v>
      </c>
      <c r="H2005" t="s">
        <v>143</v>
      </c>
      <c r="I2005" s="2">
        <v>753.53687200000002</v>
      </c>
      <c r="J2005" s="2">
        <f>SUMIF($R$84:$R$110,$A2005,$U$84:$U$110)</f>
        <v>24.14</v>
      </c>
      <c r="K2005">
        <v>6.6</v>
      </c>
      <c r="L2005">
        <v>0.1363</v>
      </c>
      <c r="M2005">
        <f t="shared" si="97"/>
        <v>27.561181954666669</v>
      </c>
      <c r="N2005">
        <f t="shared" si="98"/>
        <v>32907.720519688548</v>
      </c>
    </row>
    <row r="2006" spans="1:14" x14ac:dyDescent="0.3">
      <c r="A2006" t="str">
        <f t="shared" si="96"/>
        <v>건물경사</v>
      </c>
      <c r="B2006" t="s">
        <v>11</v>
      </c>
      <c r="C2006" t="s">
        <v>12</v>
      </c>
      <c r="D2006" t="s">
        <v>13</v>
      </c>
      <c r="E2006" t="s">
        <v>13</v>
      </c>
      <c r="F2006" t="s">
        <v>33</v>
      </c>
      <c r="G2006" t="s">
        <v>142</v>
      </c>
      <c r="H2006" t="s">
        <v>143</v>
      </c>
      <c r="I2006" s="2">
        <v>2552.1579820000002</v>
      </c>
      <c r="J2006" s="2">
        <f>SUMIF($R$84:$R$110,$A2006,$U$84:$U$110)</f>
        <v>33</v>
      </c>
      <c r="K2006">
        <v>6.6</v>
      </c>
      <c r="L2006">
        <v>0.1363</v>
      </c>
      <c r="M2006">
        <f t="shared" si="97"/>
        <v>127.60789910000003</v>
      </c>
      <c r="N2006">
        <f t="shared" si="98"/>
        <v>152362.30023061082</v>
      </c>
    </row>
    <row r="2007" spans="1:14" x14ac:dyDescent="0.3">
      <c r="A2007" t="str">
        <f t="shared" si="96"/>
        <v>건물경사</v>
      </c>
      <c r="B2007" t="s">
        <v>11</v>
      </c>
      <c r="C2007" t="s">
        <v>12</v>
      </c>
      <c r="D2007" t="s">
        <v>13</v>
      </c>
      <c r="E2007" t="s">
        <v>13</v>
      </c>
      <c r="F2007" t="s">
        <v>33</v>
      </c>
      <c r="G2007" t="s">
        <v>142</v>
      </c>
      <c r="H2007" t="s">
        <v>143</v>
      </c>
      <c r="I2007" s="2">
        <v>131.51222300000001</v>
      </c>
      <c r="J2007" s="2">
        <f>SUMIF($R$84:$R$110,$A2007,$U$84:$U$110)</f>
        <v>33</v>
      </c>
      <c r="K2007">
        <v>6.6</v>
      </c>
      <c r="L2007">
        <v>0.1363</v>
      </c>
      <c r="M2007">
        <f t="shared" si="97"/>
        <v>6.5756111500000003</v>
      </c>
      <c r="N2007">
        <f t="shared" si="98"/>
        <v>7851.2008057662006</v>
      </c>
    </row>
    <row r="2008" spans="1:14" x14ac:dyDescent="0.3">
      <c r="A2008" t="str">
        <f t="shared" si="96"/>
        <v>건물경사</v>
      </c>
      <c r="B2008" t="s">
        <v>11</v>
      </c>
      <c r="C2008" t="s">
        <v>12</v>
      </c>
      <c r="D2008" t="s">
        <v>13</v>
      </c>
      <c r="E2008" t="s">
        <v>13</v>
      </c>
      <c r="F2008" t="s">
        <v>33</v>
      </c>
      <c r="G2008" t="s">
        <v>142</v>
      </c>
      <c r="H2008" t="s">
        <v>143</v>
      </c>
      <c r="I2008" s="2">
        <v>1453.309409</v>
      </c>
      <c r="J2008" s="2">
        <f>SUMIF($R$84:$R$110,$A2008,$U$84:$U$110)</f>
        <v>33</v>
      </c>
      <c r="K2008">
        <v>6.6</v>
      </c>
      <c r="L2008">
        <v>0.1363</v>
      </c>
      <c r="M2008">
        <f t="shared" si="97"/>
        <v>72.665470450000001</v>
      </c>
      <c r="N2008">
        <f t="shared" si="98"/>
        <v>86761.699731654604</v>
      </c>
    </row>
    <row r="2009" spans="1:14" x14ac:dyDescent="0.3">
      <c r="A2009" t="str">
        <f t="shared" si="96"/>
        <v>건물평면</v>
      </c>
      <c r="B2009" t="s">
        <v>11</v>
      </c>
      <c r="C2009" t="s">
        <v>17</v>
      </c>
      <c r="D2009" t="s">
        <v>13</v>
      </c>
      <c r="E2009" t="s">
        <v>13</v>
      </c>
      <c r="F2009" t="s">
        <v>33</v>
      </c>
      <c r="G2009" t="s">
        <v>142</v>
      </c>
      <c r="H2009" t="s">
        <v>143</v>
      </c>
      <c r="I2009" s="2">
        <v>145.30889099999999</v>
      </c>
      <c r="J2009" s="2">
        <f>SUMIF($R$84:$R$110,$A2009,$U$84:$U$110)</f>
        <v>24.14</v>
      </c>
      <c r="K2009">
        <v>6.6</v>
      </c>
      <c r="L2009">
        <v>0.1363</v>
      </c>
      <c r="M2009">
        <f t="shared" si="97"/>
        <v>5.314782770818181</v>
      </c>
      <c r="N2009">
        <f t="shared" si="98"/>
        <v>6345.7868509636583</v>
      </c>
    </row>
    <row r="2010" spans="1:14" x14ac:dyDescent="0.3">
      <c r="A2010" t="str">
        <f t="shared" si="96"/>
        <v>건물경사</v>
      </c>
      <c r="B2010" t="s">
        <v>11</v>
      </c>
      <c r="C2010" t="s">
        <v>12</v>
      </c>
      <c r="D2010" t="s">
        <v>13</v>
      </c>
      <c r="E2010" t="s">
        <v>13</v>
      </c>
      <c r="F2010" t="s">
        <v>33</v>
      </c>
      <c r="G2010" t="s">
        <v>142</v>
      </c>
      <c r="H2010" t="s">
        <v>143</v>
      </c>
      <c r="I2010" s="2">
        <v>133.79159000000001</v>
      </c>
      <c r="J2010" s="2">
        <f>SUMIF($R$84:$R$110,$A2010,$U$84:$U$110)</f>
        <v>33</v>
      </c>
      <c r="K2010">
        <v>6.6</v>
      </c>
      <c r="L2010">
        <v>0.1363</v>
      </c>
      <c r="M2010">
        <f t="shared" si="97"/>
        <v>6.6895795000000016</v>
      </c>
      <c r="N2010">
        <f t="shared" si="98"/>
        <v>7987.2776480460016</v>
      </c>
    </row>
    <row r="2011" spans="1:14" x14ac:dyDescent="0.3">
      <c r="A2011" t="str">
        <f t="shared" si="96"/>
        <v>건물경사</v>
      </c>
      <c r="B2011" t="s">
        <v>11</v>
      </c>
      <c r="C2011" t="s">
        <v>12</v>
      </c>
      <c r="D2011" t="s">
        <v>13</v>
      </c>
      <c r="E2011" t="s">
        <v>13</v>
      </c>
      <c r="F2011" t="s">
        <v>33</v>
      </c>
      <c r="G2011" t="s">
        <v>142</v>
      </c>
      <c r="H2011" t="s">
        <v>143</v>
      </c>
      <c r="I2011" s="2">
        <v>109.782718</v>
      </c>
      <c r="J2011" s="2">
        <f>SUMIF($R$84:$R$110,$A2011,$U$84:$U$110)</f>
        <v>33</v>
      </c>
      <c r="K2011">
        <v>6.6</v>
      </c>
      <c r="L2011">
        <v>0.1363</v>
      </c>
      <c r="M2011">
        <f t="shared" si="97"/>
        <v>5.4891359</v>
      </c>
      <c r="N2011">
        <f t="shared" si="98"/>
        <v>6553.9623949692004</v>
      </c>
    </row>
    <row r="2012" spans="1:14" x14ac:dyDescent="0.3">
      <c r="A2012" t="str">
        <f t="shared" si="96"/>
        <v>건물경사</v>
      </c>
      <c r="B2012" t="s">
        <v>11</v>
      </c>
      <c r="C2012" t="s">
        <v>12</v>
      </c>
      <c r="D2012" t="s">
        <v>13</v>
      </c>
      <c r="E2012" t="s">
        <v>13</v>
      </c>
      <c r="F2012" t="s">
        <v>33</v>
      </c>
      <c r="G2012" t="s">
        <v>142</v>
      </c>
      <c r="H2012" t="s">
        <v>143</v>
      </c>
      <c r="I2012" s="2">
        <v>79.830597999999995</v>
      </c>
      <c r="J2012" s="2">
        <f>SUMIF($R$84:$R$110,$A2012,$U$84:$U$110)</f>
        <v>33</v>
      </c>
      <c r="K2012">
        <v>6.6</v>
      </c>
      <c r="L2012">
        <v>0.1363</v>
      </c>
      <c r="M2012">
        <f t="shared" si="97"/>
        <v>3.9915299000000002</v>
      </c>
      <c r="N2012">
        <f t="shared" si="98"/>
        <v>4765.8388022412009</v>
      </c>
    </row>
    <row r="2013" spans="1:14" x14ac:dyDescent="0.3">
      <c r="A2013" t="str">
        <f t="shared" si="96"/>
        <v>건물평면</v>
      </c>
      <c r="B2013" t="s">
        <v>11</v>
      </c>
      <c r="C2013" t="s">
        <v>17</v>
      </c>
      <c r="D2013" t="s">
        <v>13</v>
      </c>
      <c r="E2013" t="s">
        <v>13</v>
      </c>
      <c r="F2013" t="s">
        <v>33</v>
      </c>
      <c r="G2013" t="s">
        <v>142</v>
      </c>
      <c r="H2013" t="s">
        <v>143</v>
      </c>
      <c r="I2013" s="2">
        <v>43.570101000000001</v>
      </c>
      <c r="J2013" s="2">
        <f>SUMIF($R$84:$R$110,$A2013,$U$84:$U$110)</f>
        <v>24.14</v>
      </c>
      <c r="K2013">
        <v>6.6</v>
      </c>
      <c r="L2013">
        <v>0.1363</v>
      </c>
      <c r="M2013">
        <f t="shared" si="97"/>
        <v>1.5936094517272728</v>
      </c>
      <c r="N2013">
        <f t="shared" si="98"/>
        <v>1902.750562048943</v>
      </c>
    </row>
    <row r="2014" spans="1:14" x14ac:dyDescent="0.3">
      <c r="A2014" t="str">
        <f t="shared" si="96"/>
        <v>건물경사</v>
      </c>
      <c r="B2014" t="s">
        <v>11</v>
      </c>
      <c r="C2014" t="s">
        <v>12</v>
      </c>
      <c r="D2014" t="s">
        <v>13</v>
      </c>
      <c r="E2014" t="s">
        <v>13</v>
      </c>
      <c r="F2014" t="s">
        <v>33</v>
      </c>
      <c r="G2014" t="s">
        <v>142</v>
      </c>
      <c r="H2014" t="s">
        <v>143</v>
      </c>
      <c r="I2014" s="2">
        <v>84.193021000000002</v>
      </c>
      <c r="J2014" s="2">
        <f>SUMIF($R$84:$R$110,$A2014,$U$84:$U$110)</f>
        <v>33</v>
      </c>
      <c r="K2014">
        <v>6.6</v>
      </c>
      <c r="L2014">
        <v>0.1363</v>
      </c>
      <c r="M2014">
        <f t="shared" si="97"/>
        <v>4.2096510500000006</v>
      </c>
      <c r="N2014">
        <f t="shared" si="98"/>
        <v>5026.2728378874008</v>
      </c>
    </row>
    <row r="2015" spans="1:14" x14ac:dyDescent="0.3">
      <c r="A2015" t="str">
        <f t="shared" si="96"/>
        <v>주차장노외</v>
      </c>
      <c r="B2015" t="s">
        <v>22</v>
      </c>
      <c r="C2015" t="s">
        <v>23</v>
      </c>
      <c r="D2015" t="s">
        <v>13</v>
      </c>
      <c r="E2015" t="s">
        <v>13</v>
      </c>
      <c r="F2015" t="s">
        <v>33</v>
      </c>
      <c r="G2015" t="s">
        <v>142</v>
      </c>
      <c r="H2015" t="s">
        <v>143</v>
      </c>
      <c r="I2015" s="2">
        <v>415.34801900000002</v>
      </c>
      <c r="J2015" s="2">
        <f>SUMIF($R$84:$R$110,$A2015,$U$84:$U$110)</f>
        <v>50</v>
      </c>
      <c r="K2015">
        <v>10</v>
      </c>
      <c r="L2015">
        <v>0.1363</v>
      </c>
      <c r="M2015">
        <f t="shared" si="97"/>
        <v>20.767400950000003</v>
      </c>
      <c r="N2015">
        <f t="shared" si="98"/>
        <v>24796.027525488604</v>
      </c>
    </row>
    <row r="2016" spans="1:14" x14ac:dyDescent="0.3">
      <c r="A2016" t="str">
        <f t="shared" si="96"/>
        <v>주차장노외</v>
      </c>
      <c r="B2016" t="s">
        <v>22</v>
      </c>
      <c r="C2016" t="s">
        <v>23</v>
      </c>
      <c r="D2016" t="s">
        <v>13</v>
      </c>
      <c r="E2016" t="s">
        <v>13</v>
      </c>
      <c r="F2016" t="s">
        <v>33</v>
      </c>
      <c r="G2016" t="s">
        <v>142</v>
      </c>
      <c r="H2016" t="s">
        <v>143</v>
      </c>
      <c r="I2016" s="2">
        <v>131.80643800000001</v>
      </c>
      <c r="J2016" s="2">
        <f>SUMIF($R$84:$R$110,$A2016,$U$84:$U$110)</f>
        <v>50</v>
      </c>
      <c r="K2016">
        <v>10</v>
      </c>
      <c r="L2016">
        <v>0.1363</v>
      </c>
      <c r="M2016">
        <f t="shared" si="97"/>
        <v>6.5903219000000011</v>
      </c>
      <c r="N2016">
        <f t="shared" si="98"/>
        <v>7868.7652647372015</v>
      </c>
    </row>
    <row r="2017" spans="1:14" x14ac:dyDescent="0.3">
      <c r="A2017" t="str">
        <f t="shared" si="96"/>
        <v>건물경사</v>
      </c>
      <c r="B2017" t="s">
        <v>11</v>
      </c>
      <c r="C2017" t="s">
        <v>12</v>
      </c>
      <c r="D2017" t="s">
        <v>13</v>
      </c>
      <c r="E2017" t="s">
        <v>13</v>
      </c>
      <c r="F2017" t="s">
        <v>33</v>
      </c>
      <c r="G2017" t="s">
        <v>142</v>
      </c>
      <c r="H2017" t="s">
        <v>143</v>
      </c>
      <c r="I2017" s="2">
        <v>789.30045199999995</v>
      </c>
      <c r="J2017" s="2">
        <f>SUMIF($R$84:$R$110,$A2017,$U$84:$U$110)</f>
        <v>33</v>
      </c>
      <c r="K2017">
        <v>6.6</v>
      </c>
      <c r="L2017">
        <v>0.1363</v>
      </c>
      <c r="M2017">
        <f t="shared" si="97"/>
        <v>39.465022599999998</v>
      </c>
      <c r="N2017">
        <f t="shared" si="98"/>
        <v>47120.763404128797</v>
      </c>
    </row>
    <row r="2018" spans="1:14" x14ac:dyDescent="0.3">
      <c r="A2018" t="str">
        <f t="shared" si="96"/>
        <v>건물경사</v>
      </c>
      <c r="B2018" t="s">
        <v>11</v>
      </c>
      <c r="C2018" t="s">
        <v>12</v>
      </c>
      <c r="D2018" t="s">
        <v>13</v>
      </c>
      <c r="E2018" t="s">
        <v>13</v>
      </c>
      <c r="F2018" t="s">
        <v>33</v>
      </c>
      <c r="G2018" t="s">
        <v>142</v>
      </c>
      <c r="H2018" t="s">
        <v>143</v>
      </c>
      <c r="I2018" s="2">
        <v>927.829115</v>
      </c>
      <c r="J2018" s="2">
        <f>SUMIF($R$84:$R$110,$A2018,$U$84:$U$110)</f>
        <v>33</v>
      </c>
      <c r="K2018">
        <v>6.6</v>
      </c>
      <c r="L2018">
        <v>0.1363</v>
      </c>
      <c r="M2018">
        <f t="shared" si="97"/>
        <v>46.391455750000006</v>
      </c>
      <c r="N2018">
        <f t="shared" si="98"/>
        <v>55390.841468031009</v>
      </c>
    </row>
    <row r="2019" spans="1:14" x14ac:dyDescent="0.3">
      <c r="A2019" t="str">
        <f t="shared" si="96"/>
        <v>건물경사</v>
      </c>
      <c r="B2019" t="s">
        <v>11</v>
      </c>
      <c r="C2019" t="s">
        <v>12</v>
      </c>
      <c r="D2019" t="s">
        <v>13</v>
      </c>
      <c r="E2019" t="s">
        <v>13</v>
      </c>
      <c r="F2019" t="s">
        <v>33</v>
      </c>
      <c r="G2019" t="s">
        <v>142</v>
      </c>
      <c r="H2019" t="s">
        <v>143</v>
      </c>
      <c r="I2019" s="2">
        <v>734.82382399999995</v>
      </c>
      <c r="J2019" s="2">
        <f>SUMIF($R$84:$R$110,$A2019,$U$84:$U$110)</f>
        <v>33</v>
      </c>
      <c r="K2019">
        <v>6.6</v>
      </c>
      <c r="L2019">
        <v>0.1363</v>
      </c>
      <c r="M2019">
        <f t="shared" si="97"/>
        <v>36.741191200000003</v>
      </c>
      <c r="N2019">
        <f t="shared" si="98"/>
        <v>43868.541398505608</v>
      </c>
    </row>
    <row r="2020" spans="1:14" x14ac:dyDescent="0.3">
      <c r="A2020" t="str">
        <f t="shared" si="96"/>
        <v>건물평면</v>
      </c>
      <c r="B2020" t="s">
        <v>11</v>
      </c>
      <c r="C2020" t="s">
        <v>17</v>
      </c>
      <c r="D2020" t="s">
        <v>13</v>
      </c>
      <c r="E2020" t="s">
        <v>13</v>
      </c>
      <c r="F2020" t="s">
        <v>33</v>
      </c>
      <c r="G2020" t="s">
        <v>142</v>
      </c>
      <c r="H2020" t="s">
        <v>143</v>
      </c>
      <c r="I2020" s="2">
        <v>3896.4680440000002</v>
      </c>
      <c r="J2020" s="2">
        <f>SUMIF($R$84:$R$110,$A2020,$U$84:$U$110)</f>
        <v>24.14</v>
      </c>
      <c r="K2020">
        <v>6.6</v>
      </c>
      <c r="L2020">
        <v>0.1363</v>
      </c>
      <c r="M2020">
        <f t="shared" si="97"/>
        <v>142.51627057903031</v>
      </c>
      <c r="N2020">
        <f t="shared" si="98"/>
        <v>170162.71687611524</v>
      </c>
    </row>
    <row r="2021" spans="1:14" x14ac:dyDescent="0.3">
      <c r="A2021" t="str">
        <f t="shared" si="96"/>
        <v>건물평면</v>
      </c>
      <c r="B2021" t="s">
        <v>11</v>
      </c>
      <c r="C2021" t="s">
        <v>17</v>
      </c>
      <c r="D2021" t="s">
        <v>13</v>
      </c>
      <c r="E2021" t="s">
        <v>13</v>
      </c>
      <c r="F2021" t="s">
        <v>33</v>
      </c>
      <c r="G2021" t="s">
        <v>142</v>
      </c>
      <c r="H2021" t="s">
        <v>143</v>
      </c>
      <c r="I2021" s="2">
        <v>511.179351</v>
      </c>
      <c r="J2021" s="2">
        <f>SUMIF($R$84:$R$110,$A2021,$U$84:$U$110)</f>
        <v>24.14</v>
      </c>
      <c r="K2021">
        <v>6.6</v>
      </c>
      <c r="L2021">
        <v>0.1363</v>
      </c>
      <c r="M2021">
        <f t="shared" si="97"/>
        <v>18.696772019909094</v>
      </c>
      <c r="N2021">
        <f t="shared" si="98"/>
        <v>22323.721430507223</v>
      </c>
    </row>
    <row r="2022" spans="1:14" x14ac:dyDescent="0.3">
      <c r="A2022" t="str">
        <f t="shared" si="96"/>
        <v>건물복합</v>
      </c>
      <c r="B2022" t="s">
        <v>11</v>
      </c>
      <c r="C2022" t="s">
        <v>18</v>
      </c>
      <c r="D2022" t="s">
        <v>13</v>
      </c>
      <c r="E2022" t="s">
        <v>13</v>
      </c>
      <c r="F2022" t="s">
        <v>33</v>
      </c>
      <c r="G2022" t="s">
        <v>142</v>
      </c>
      <c r="H2022" t="s">
        <v>143</v>
      </c>
      <c r="I2022" s="2">
        <v>2587.4867479999998</v>
      </c>
      <c r="J2022" s="2">
        <f>SUMIF($R$84:$R$110,$A2022,$U$84:$U$110)</f>
        <v>16.47</v>
      </c>
      <c r="K2022">
        <v>6.6</v>
      </c>
      <c r="L2022">
        <v>0.1363</v>
      </c>
      <c r="M2022">
        <f t="shared" si="97"/>
        <v>64.569555665999999</v>
      </c>
      <c r="N2022">
        <f t="shared" si="98"/>
        <v>77095.27463053602</v>
      </c>
    </row>
    <row r="2023" spans="1:14" x14ac:dyDescent="0.3">
      <c r="A2023" t="str">
        <f t="shared" si="96"/>
        <v>주차장노외</v>
      </c>
      <c r="B2023" t="s">
        <v>22</v>
      </c>
      <c r="C2023" t="s">
        <v>23</v>
      </c>
      <c r="D2023" t="s">
        <v>13</v>
      </c>
      <c r="E2023" t="s">
        <v>13</v>
      </c>
      <c r="F2023" t="s">
        <v>33</v>
      </c>
      <c r="G2023" t="s">
        <v>142</v>
      </c>
      <c r="H2023" t="s">
        <v>143</v>
      </c>
      <c r="I2023" s="2">
        <v>185.051794</v>
      </c>
      <c r="J2023" s="2">
        <f>SUMIF($R$84:$R$110,$A2023,$U$84:$U$110)</f>
        <v>50</v>
      </c>
      <c r="K2023">
        <v>10</v>
      </c>
      <c r="L2023">
        <v>0.1363</v>
      </c>
      <c r="M2023">
        <f t="shared" si="97"/>
        <v>9.2525896999999997</v>
      </c>
      <c r="N2023">
        <f t="shared" si="98"/>
        <v>11047.481070723601</v>
      </c>
    </row>
    <row r="2024" spans="1:14" x14ac:dyDescent="0.3">
      <c r="A2024" t="str">
        <f t="shared" si="96"/>
        <v>건물경사</v>
      </c>
      <c r="B2024" t="s">
        <v>11</v>
      </c>
      <c r="C2024" t="s">
        <v>12</v>
      </c>
      <c r="D2024" t="s">
        <v>13</v>
      </c>
      <c r="E2024" t="s">
        <v>13</v>
      </c>
      <c r="F2024" t="s">
        <v>105</v>
      </c>
      <c r="G2024" t="s">
        <v>146</v>
      </c>
      <c r="H2024" t="s">
        <v>147</v>
      </c>
      <c r="I2024" s="2">
        <v>3363.4215979999999</v>
      </c>
      <c r="J2024" s="2">
        <f>SUMIF($R$84:$R$110,$A2024,$U$84:$U$110)</f>
        <v>33</v>
      </c>
      <c r="K2024">
        <v>6.6</v>
      </c>
      <c r="L2024">
        <v>0.1363</v>
      </c>
      <c r="M2024">
        <f t="shared" si="97"/>
        <v>168.1710799</v>
      </c>
      <c r="N2024">
        <f t="shared" si="98"/>
        <v>200794.2513476412</v>
      </c>
    </row>
    <row r="2025" spans="1:14" x14ac:dyDescent="0.3">
      <c r="A2025" t="str">
        <f t="shared" si="96"/>
        <v>건물평면</v>
      </c>
      <c r="B2025" t="s">
        <v>11</v>
      </c>
      <c r="C2025" t="s">
        <v>17</v>
      </c>
      <c r="D2025" t="s">
        <v>13</v>
      </c>
      <c r="E2025" t="s">
        <v>13</v>
      </c>
      <c r="F2025" t="s">
        <v>105</v>
      </c>
      <c r="G2025" t="s">
        <v>146</v>
      </c>
      <c r="H2025" t="s">
        <v>147</v>
      </c>
      <c r="I2025" s="2">
        <v>118.033225</v>
      </c>
      <c r="J2025" s="2">
        <f>SUMIF($R$84:$R$110,$A2025,$U$84:$U$110)</f>
        <v>24.14</v>
      </c>
      <c r="K2025">
        <v>6.6</v>
      </c>
      <c r="L2025">
        <v>0.1363</v>
      </c>
      <c r="M2025">
        <f t="shared" si="97"/>
        <v>4.317154623484849</v>
      </c>
      <c r="N2025">
        <f t="shared" si="98"/>
        <v>5154.6308145854273</v>
      </c>
    </row>
    <row r="2026" spans="1:14" x14ac:dyDescent="0.3">
      <c r="A2026" t="str">
        <f t="shared" si="96"/>
        <v>건물평면</v>
      </c>
      <c r="B2026" t="s">
        <v>11</v>
      </c>
      <c r="C2026" t="s">
        <v>17</v>
      </c>
      <c r="D2026" t="s">
        <v>13</v>
      </c>
      <c r="E2026" t="s">
        <v>13</v>
      </c>
      <c r="F2026" t="s">
        <v>105</v>
      </c>
      <c r="G2026" t="s">
        <v>146</v>
      </c>
      <c r="H2026" t="s">
        <v>147</v>
      </c>
      <c r="I2026" s="2">
        <v>116.576257</v>
      </c>
      <c r="J2026" s="2">
        <f>SUMIF($R$84:$R$110,$A2026,$U$84:$U$110)</f>
        <v>24.14</v>
      </c>
      <c r="K2026">
        <v>6.6</v>
      </c>
      <c r="L2026">
        <v>0.1363</v>
      </c>
      <c r="M2026">
        <f t="shared" si="97"/>
        <v>4.2638649151212125</v>
      </c>
      <c r="N2026">
        <f t="shared" si="98"/>
        <v>5091.0035422757464</v>
      </c>
    </row>
    <row r="2027" spans="1:14" x14ac:dyDescent="0.3">
      <c r="A2027" t="str">
        <f t="shared" si="96"/>
        <v>건물평면</v>
      </c>
      <c r="B2027" t="s">
        <v>11</v>
      </c>
      <c r="C2027" t="s">
        <v>17</v>
      </c>
      <c r="D2027" t="s">
        <v>13</v>
      </c>
      <c r="E2027" t="s">
        <v>13</v>
      </c>
      <c r="F2027" t="s">
        <v>105</v>
      </c>
      <c r="G2027" t="s">
        <v>146</v>
      </c>
      <c r="H2027" t="s">
        <v>147</v>
      </c>
      <c r="I2027" s="2">
        <v>94.675977000000003</v>
      </c>
      <c r="J2027" s="2">
        <f>SUMIF($R$84:$R$110,$A2027,$U$84:$U$110)</f>
        <v>24.14</v>
      </c>
      <c r="K2027">
        <v>6.6</v>
      </c>
      <c r="L2027">
        <v>0.1363</v>
      </c>
      <c r="M2027">
        <f t="shared" si="97"/>
        <v>3.462845583</v>
      </c>
      <c r="N2027">
        <f t="shared" si="98"/>
        <v>4134.5960719550039</v>
      </c>
    </row>
    <row r="2028" spans="1:14" x14ac:dyDescent="0.3">
      <c r="A2028" t="str">
        <f t="shared" si="96"/>
        <v>건물평면</v>
      </c>
      <c r="B2028" t="s">
        <v>11</v>
      </c>
      <c r="C2028" t="s">
        <v>17</v>
      </c>
      <c r="D2028" t="s">
        <v>13</v>
      </c>
      <c r="E2028" t="s">
        <v>13</v>
      </c>
      <c r="F2028" t="s">
        <v>105</v>
      </c>
      <c r="G2028" t="s">
        <v>146</v>
      </c>
      <c r="H2028" t="s">
        <v>147</v>
      </c>
      <c r="I2028" s="2">
        <v>97.809918999999994</v>
      </c>
      <c r="J2028" s="2">
        <f>SUMIF($R$84:$R$110,$A2028,$U$84:$U$110)</f>
        <v>24.14</v>
      </c>
      <c r="K2028">
        <v>6.6</v>
      </c>
      <c r="L2028">
        <v>0.1363</v>
      </c>
      <c r="M2028">
        <f t="shared" si="97"/>
        <v>3.5774718858484849</v>
      </c>
      <c r="N2028">
        <f t="shared" si="98"/>
        <v>4271.4585020404611</v>
      </c>
    </row>
    <row r="2029" spans="1:14" x14ac:dyDescent="0.3">
      <c r="A2029" t="str">
        <f t="shared" si="96"/>
        <v>건물평면</v>
      </c>
      <c r="B2029" t="s">
        <v>11</v>
      </c>
      <c r="C2029" t="s">
        <v>17</v>
      </c>
      <c r="D2029" t="s">
        <v>13</v>
      </c>
      <c r="E2029" t="s">
        <v>13</v>
      </c>
      <c r="F2029" t="s">
        <v>105</v>
      </c>
      <c r="G2029" t="s">
        <v>146</v>
      </c>
      <c r="H2029" t="s">
        <v>147</v>
      </c>
      <c r="I2029" s="2">
        <v>1367.263688</v>
      </c>
      <c r="J2029" s="2">
        <f>SUMIF($R$84:$R$110,$A2029,$U$84:$U$110)</f>
        <v>24.14</v>
      </c>
      <c r="K2029">
        <v>6.6</v>
      </c>
      <c r="L2029">
        <v>0.1363</v>
      </c>
      <c r="M2029">
        <f t="shared" si="97"/>
        <v>50.008705194424245</v>
      </c>
      <c r="N2029">
        <f t="shared" si="98"/>
        <v>59709.793897680218</v>
      </c>
    </row>
    <row r="2030" spans="1:14" x14ac:dyDescent="0.3">
      <c r="A2030" t="str">
        <f t="shared" si="96"/>
        <v>건물복합</v>
      </c>
      <c r="B2030" t="s">
        <v>11</v>
      </c>
      <c r="C2030" t="s">
        <v>18</v>
      </c>
      <c r="D2030" t="s">
        <v>13</v>
      </c>
      <c r="E2030" t="s">
        <v>13</v>
      </c>
      <c r="F2030" t="s">
        <v>105</v>
      </c>
      <c r="G2030" t="s">
        <v>146</v>
      </c>
      <c r="H2030" t="s">
        <v>147</v>
      </c>
      <c r="I2030" s="2">
        <v>1035.6549640000001</v>
      </c>
      <c r="J2030" s="2">
        <f>SUMIF($R$84:$R$110,$A2030,$U$84:$U$110)</f>
        <v>16.47</v>
      </c>
      <c r="K2030">
        <v>6.6</v>
      </c>
      <c r="L2030">
        <v>0.1363</v>
      </c>
      <c r="M2030">
        <f t="shared" si="97"/>
        <v>25.844298874363634</v>
      </c>
      <c r="N2030">
        <f t="shared" si="98"/>
        <v>30857.782724403685</v>
      </c>
    </row>
    <row r="2031" spans="1:14" x14ac:dyDescent="0.3">
      <c r="A2031" t="str">
        <f t="shared" si="96"/>
        <v>건물평면</v>
      </c>
      <c r="B2031" t="s">
        <v>11</v>
      </c>
      <c r="C2031" t="s">
        <v>17</v>
      </c>
      <c r="D2031" t="s">
        <v>13</v>
      </c>
      <c r="E2031" t="s">
        <v>13</v>
      </c>
      <c r="F2031" t="s">
        <v>105</v>
      </c>
      <c r="G2031" t="s">
        <v>146</v>
      </c>
      <c r="H2031" t="s">
        <v>147</v>
      </c>
      <c r="I2031" s="2">
        <v>161.05060700000001</v>
      </c>
      <c r="J2031" s="2">
        <f>SUMIF($R$84:$R$110,$A2031,$U$84:$U$110)</f>
        <v>24.14</v>
      </c>
      <c r="K2031">
        <v>6.6</v>
      </c>
      <c r="L2031">
        <v>0.1363</v>
      </c>
      <c r="M2031">
        <f t="shared" si="97"/>
        <v>5.8905479590606067</v>
      </c>
      <c r="N2031">
        <f t="shared" si="98"/>
        <v>7033.2435765428563</v>
      </c>
    </row>
    <row r="2032" spans="1:14" x14ac:dyDescent="0.3">
      <c r="A2032" t="str">
        <f t="shared" si="96"/>
        <v>주차장노외</v>
      </c>
      <c r="B2032" t="s">
        <v>22</v>
      </c>
      <c r="C2032" t="s">
        <v>23</v>
      </c>
      <c r="D2032" t="s">
        <v>13</v>
      </c>
      <c r="E2032" t="s">
        <v>13</v>
      </c>
      <c r="F2032" t="s">
        <v>105</v>
      </c>
      <c r="G2032" t="s">
        <v>146</v>
      </c>
      <c r="H2032" t="s">
        <v>147</v>
      </c>
      <c r="I2032" s="2">
        <v>254.574962</v>
      </c>
      <c r="J2032" s="2">
        <f>SUMIF($R$84:$R$110,$A2032,$U$84:$U$110)</f>
        <v>50</v>
      </c>
      <c r="K2032">
        <v>10</v>
      </c>
      <c r="L2032">
        <v>0.1363</v>
      </c>
      <c r="M2032">
        <f t="shared" si="97"/>
        <v>12.728748100000001</v>
      </c>
      <c r="N2032">
        <f t="shared" si="98"/>
        <v>15197.972486422801</v>
      </c>
    </row>
    <row r="2033" spans="1:14" x14ac:dyDescent="0.3">
      <c r="A2033" t="str">
        <f t="shared" si="96"/>
        <v>주차장노외</v>
      </c>
      <c r="B2033" t="s">
        <v>22</v>
      </c>
      <c r="C2033" t="s">
        <v>23</v>
      </c>
      <c r="D2033" t="s">
        <v>13</v>
      </c>
      <c r="E2033" t="s">
        <v>13</v>
      </c>
      <c r="F2033" t="s">
        <v>105</v>
      </c>
      <c r="G2033" t="s">
        <v>146</v>
      </c>
      <c r="H2033" t="s">
        <v>147</v>
      </c>
      <c r="I2033" s="2">
        <v>230.596091</v>
      </c>
      <c r="J2033" s="2">
        <f>SUMIF($R$84:$R$110,$A2033,$U$84:$U$110)</f>
        <v>50</v>
      </c>
      <c r="K2033">
        <v>10</v>
      </c>
      <c r="L2033">
        <v>0.1363</v>
      </c>
      <c r="M2033">
        <f t="shared" si="97"/>
        <v>11.529804550000001</v>
      </c>
      <c r="N2033">
        <f t="shared" si="98"/>
        <v>13766.448275045403</v>
      </c>
    </row>
    <row r="2034" spans="1:14" x14ac:dyDescent="0.3">
      <c r="A2034" t="str">
        <f t="shared" si="96"/>
        <v>건물평면</v>
      </c>
      <c r="B2034" t="s">
        <v>11</v>
      </c>
      <c r="C2034" t="s">
        <v>17</v>
      </c>
      <c r="D2034" t="s">
        <v>13</v>
      </c>
      <c r="E2034" t="s">
        <v>13</v>
      </c>
      <c r="F2034" t="s">
        <v>105</v>
      </c>
      <c r="G2034" t="s">
        <v>146</v>
      </c>
      <c r="H2034" t="s">
        <v>147</v>
      </c>
      <c r="I2034" s="2">
        <v>178.43807000000001</v>
      </c>
      <c r="J2034" s="2">
        <f>SUMIF($R$84:$R$110,$A2034,$U$84:$U$110)</f>
        <v>24.14</v>
      </c>
      <c r="K2034">
        <v>6.6</v>
      </c>
      <c r="L2034">
        <v>0.1363</v>
      </c>
      <c r="M2034">
        <f t="shared" si="97"/>
        <v>6.5265075906060614</v>
      </c>
      <c r="N2034">
        <f t="shared" si="98"/>
        <v>7792.5717450925504</v>
      </c>
    </row>
    <row r="2035" spans="1:14" x14ac:dyDescent="0.3">
      <c r="A2035" t="str">
        <f t="shared" si="96"/>
        <v>건물복합</v>
      </c>
      <c r="B2035" t="s">
        <v>11</v>
      </c>
      <c r="C2035" t="s">
        <v>18</v>
      </c>
      <c r="D2035" t="s">
        <v>13</v>
      </c>
      <c r="E2035" t="s">
        <v>13</v>
      </c>
      <c r="F2035" t="s">
        <v>105</v>
      </c>
      <c r="G2035" t="s">
        <v>146</v>
      </c>
      <c r="H2035" t="s">
        <v>147</v>
      </c>
      <c r="I2035" s="2">
        <v>195.20383000000001</v>
      </c>
      <c r="J2035" s="2">
        <f>SUMIF($R$84:$R$110,$A2035,$U$84:$U$110)</f>
        <v>16.47</v>
      </c>
      <c r="K2035">
        <v>6.6</v>
      </c>
      <c r="L2035">
        <v>0.1363</v>
      </c>
      <c r="M2035">
        <f t="shared" si="97"/>
        <v>4.8712228486363633</v>
      </c>
      <c r="N2035">
        <f t="shared" si="98"/>
        <v>5816.1816265976349</v>
      </c>
    </row>
    <row r="2036" spans="1:14" x14ac:dyDescent="0.3">
      <c r="A2036" t="str">
        <f t="shared" si="96"/>
        <v>건물평면</v>
      </c>
      <c r="B2036" t="s">
        <v>11</v>
      </c>
      <c r="C2036" t="s">
        <v>17</v>
      </c>
      <c r="D2036" t="s">
        <v>13</v>
      </c>
      <c r="E2036" t="s">
        <v>13</v>
      </c>
      <c r="F2036" t="s">
        <v>105</v>
      </c>
      <c r="G2036" t="s">
        <v>146</v>
      </c>
      <c r="H2036" t="s">
        <v>147</v>
      </c>
      <c r="I2036" s="2">
        <v>468.06240700000001</v>
      </c>
      <c r="J2036" s="2">
        <f>SUMIF($R$84:$R$110,$A2036,$U$84:$U$110)</f>
        <v>24.14</v>
      </c>
      <c r="K2036">
        <v>6.6</v>
      </c>
      <c r="L2036">
        <v>0.1363</v>
      </c>
      <c r="M2036">
        <f t="shared" si="97"/>
        <v>17.119737128757578</v>
      </c>
      <c r="N2036">
        <f t="shared" si="98"/>
        <v>20440.760694891003</v>
      </c>
    </row>
    <row r="2037" spans="1:14" x14ac:dyDescent="0.3">
      <c r="A2037" t="str">
        <f t="shared" si="96"/>
        <v>건물경사</v>
      </c>
      <c r="B2037" t="s">
        <v>11</v>
      </c>
      <c r="C2037" t="s">
        <v>12</v>
      </c>
      <c r="D2037" t="s">
        <v>13</v>
      </c>
      <c r="E2037" t="s">
        <v>13</v>
      </c>
      <c r="F2037" t="s">
        <v>105</v>
      </c>
      <c r="G2037" t="s">
        <v>146</v>
      </c>
      <c r="H2037" t="s">
        <v>147</v>
      </c>
      <c r="I2037" s="2">
        <v>326.57044000000002</v>
      </c>
      <c r="J2037" s="2">
        <f>SUMIF($R$84:$R$110,$A2037,$U$84:$U$110)</f>
        <v>33</v>
      </c>
      <c r="K2037">
        <v>6.6</v>
      </c>
      <c r="L2037">
        <v>0.1363</v>
      </c>
      <c r="M2037">
        <f t="shared" si="97"/>
        <v>16.328522000000003</v>
      </c>
      <c r="N2037">
        <f t="shared" si="98"/>
        <v>19496.059325736005</v>
      </c>
    </row>
    <row r="2038" spans="1:14" x14ac:dyDescent="0.3">
      <c r="A2038" t="str">
        <f t="shared" si="96"/>
        <v>건물평면</v>
      </c>
      <c r="B2038" t="s">
        <v>11</v>
      </c>
      <c r="C2038" t="s">
        <v>17</v>
      </c>
      <c r="D2038" t="s">
        <v>13</v>
      </c>
      <c r="E2038" t="s">
        <v>13</v>
      </c>
      <c r="F2038" t="s">
        <v>105</v>
      </c>
      <c r="G2038" t="s">
        <v>146</v>
      </c>
      <c r="H2038" t="s">
        <v>147</v>
      </c>
      <c r="I2038" s="2">
        <v>337.88771000000003</v>
      </c>
      <c r="J2038" s="2">
        <f>SUMIF($R$84:$R$110,$A2038,$U$84:$U$110)</f>
        <v>24.14</v>
      </c>
      <c r="K2038">
        <v>6.6</v>
      </c>
      <c r="L2038">
        <v>0.1363</v>
      </c>
      <c r="M2038">
        <f t="shared" si="97"/>
        <v>12.358498968787879</v>
      </c>
      <c r="N2038">
        <f t="shared" si="98"/>
        <v>14755.899466745102</v>
      </c>
    </row>
    <row r="2039" spans="1:14" x14ac:dyDescent="0.3">
      <c r="A2039" t="str">
        <f t="shared" si="96"/>
        <v>건물평면</v>
      </c>
      <c r="B2039" t="s">
        <v>11</v>
      </c>
      <c r="C2039" t="s">
        <v>17</v>
      </c>
      <c r="D2039" t="s">
        <v>13</v>
      </c>
      <c r="E2039" t="s">
        <v>13</v>
      </c>
      <c r="F2039" t="s">
        <v>105</v>
      </c>
      <c r="G2039" t="s">
        <v>146</v>
      </c>
      <c r="H2039" t="s">
        <v>147</v>
      </c>
      <c r="I2039" s="2">
        <v>1505.994948</v>
      </c>
      <c r="J2039" s="2">
        <f>SUMIF($R$84:$R$110,$A2039,$U$84:$U$110)</f>
        <v>24.14</v>
      </c>
      <c r="K2039">
        <v>6.6</v>
      </c>
      <c r="L2039">
        <v>0.1363</v>
      </c>
      <c r="M2039">
        <f t="shared" si="97"/>
        <v>55.082906128363639</v>
      </c>
      <c r="N2039">
        <f t="shared" si="98"/>
        <v>65768.328922392655</v>
      </c>
    </row>
    <row r="2040" spans="1:14" x14ac:dyDescent="0.3">
      <c r="A2040" t="str">
        <f t="shared" si="96"/>
        <v>건물복합</v>
      </c>
      <c r="B2040" t="s">
        <v>11</v>
      </c>
      <c r="C2040" t="s">
        <v>18</v>
      </c>
      <c r="D2040" t="s">
        <v>13</v>
      </c>
      <c r="E2040" t="s">
        <v>13</v>
      </c>
      <c r="F2040" t="s">
        <v>105</v>
      </c>
      <c r="G2040" t="s">
        <v>146</v>
      </c>
      <c r="H2040" t="s">
        <v>147</v>
      </c>
      <c r="I2040" s="2">
        <v>1130.6384640000001</v>
      </c>
      <c r="J2040" s="2">
        <f>SUMIF($R$84:$R$110,$A2040,$U$84:$U$110)</f>
        <v>16.47</v>
      </c>
      <c r="K2040">
        <v>6.6</v>
      </c>
      <c r="L2040">
        <v>0.1363</v>
      </c>
      <c r="M2040">
        <f t="shared" si="97"/>
        <v>28.214568942545455</v>
      </c>
      <c r="N2040">
        <f t="shared" si="98"/>
        <v>33687.856742571967</v>
      </c>
    </row>
    <row r="2041" spans="1:14" x14ac:dyDescent="0.3">
      <c r="A2041" t="str">
        <f t="shared" si="96"/>
        <v>건물평면</v>
      </c>
      <c r="B2041" t="s">
        <v>11</v>
      </c>
      <c r="C2041" t="s">
        <v>17</v>
      </c>
      <c r="D2041" t="s">
        <v>13</v>
      </c>
      <c r="E2041" t="s">
        <v>13</v>
      </c>
      <c r="F2041" t="s">
        <v>105</v>
      </c>
      <c r="G2041" t="s">
        <v>146</v>
      </c>
      <c r="H2041" t="s">
        <v>147</v>
      </c>
      <c r="I2041" s="2">
        <v>126.572575</v>
      </c>
      <c r="J2041" s="2">
        <f>SUMIF($R$84:$R$110,$A2041,$U$84:$U$110)</f>
        <v>24.14</v>
      </c>
      <c r="K2041">
        <v>6.6</v>
      </c>
      <c r="L2041">
        <v>0.1363</v>
      </c>
      <c r="M2041">
        <f t="shared" si="97"/>
        <v>4.6294878189393938</v>
      </c>
      <c r="N2041">
        <f t="shared" si="98"/>
        <v>5527.5529019598098</v>
      </c>
    </row>
    <row r="2042" spans="1:14" x14ac:dyDescent="0.3">
      <c r="A2042" t="str">
        <f t="shared" si="96"/>
        <v>유휴부지나지</v>
      </c>
      <c r="B2042" t="s">
        <v>40</v>
      </c>
      <c r="C2042" t="s">
        <v>25</v>
      </c>
      <c r="D2042" t="s">
        <v>13</v>
      </c>
      <c r="E2042" t="s">
        <v>13</v>
      </c>
      <c r="F2042" t="s">
        <v>105</v>
      </c>
      <c r="G2042" t="s">
        <v>146</v>
      </c>
      <c r="H2042" t="s">
        <v>147</v>
      </c>
      <c r="I2042" s="2">
        <v>248.75424000000001</v>
      </c>
      <c r="J2042" s="2">
        <f>SUMIF($R$84:$R$110,$A2042,$U$84:$U$110)</f>
        <v>50</v>
      </c>
      <c r="K2042">
        <v>10</v>
      </c>
      <c r="L2042">
        <v>0.1363</v>
      </c>
      <c r="M2042">
        <f t="shared" si="97"/>
        <v>12.437712000000001</v>
      </c>
      <c r="N2042">
        <f t="shared" si="98"/>
        <v>14850.478875456003</v>
      </c>
    </row>
    <row r="2043" spans="1:14" x14ac:dyDescent="0.3">
      <c r="A2043" t="str">
        <f t="shared" si="96"/>
        <v>건물복합</v>
      </c>
      <c r="B2043" t="s">
        <v>11</v>
      </c>
      <c r="C2043" t="s">
        <v>18</v>
      </c>
      <c r="D2043" t="s">
        <v>13</v>
      </c>
      <c r="E2043" t="s">
        <v>13</v>
      </c>
      <c r="F2043" t="s">
        <v>105</v>
      </c>
      <c r="G2043" t="s">
        <v>146</v>
      </c>
      <c r="H2043" t="s">
        <v>147</v>
      </c>
      <c r="I2043" s="2">
        <v>550.29351299999996</v>
      </c>
      <c r="J2043" s="2">
        <f>SUMIF($R$84:$R$110,$A2043,$U$84:$U$110)</f>
        <v>16.47</v>
      </c>
      <c r="K2043">
        <v>6.6</v>
      </c>
      <c r="L2043">
        <v>0.1363</v>
      </c>
      <c r="M2043">
        <f t="shared" si="97"/>
        <v>13.732324483499999</v>
      </c>
      <c r="N2043">
        <f t="shared" si="98"/>
        <v>16396.230645405198</v>
      </c>
    </row>
    <row r="2044" spans="1:14" x14ac:dyDescent="0.3">
      <c r="A2044" t="str">
        <f t="shared" si="96"/>
        <v>건물평면</v>
      </c>
      <c r="B2044" t="s">
        <v>11</v>
      </c>
      <c r="C2044" t="s">
        <v>17</v>
      </c>
      <c r="D2044" t="s">
        <v>13</v>
      </c>
      <c r="E2044" t="s">
        <v>13</v>
      </c>
      <c r="F2044" t="s">
        <v>105</v>
      </c>
      <c r="G2044" t="s">
        <v>146</v>
      </c>
      <c r="H2044" t="s">
        <v>147</v>
      </c>
      <c r="I2044" s="2">
        <v>107.840138</v>
      </c>
      <c r="J2044" s="2">
        <f>SUMIF($R$84:$R$110,$A2044,$U$84:$U$110)</f>
        <v>24.14</v>
      </c>
      <c r="K2044">
        <v>6.6</v>
      </c>
      <c r="L2044">
        <v>0.1363</v>
      </c>
      <c r="M2044">
        <f t="shared" si="97"/>
        <v>3.9443347444242423</v>
      </c>
      <c r="N2044">
        <f t="shared" si="98"/>
        <v>4709.4883528256123</v>
      </c>
    </row>
    <row r="2045" spans="1:14" x14ac:dyDescent="0.3">
      <c r="A2045" t="str">
        <f t="shared" si="96"/>
        <v>건물평면</v>
      </c>
      <c r="B2045" t="s">
        <v>11</v>
      </c>
      <c r="C2045" t="s">
        <v>17</v>
      </c>
      <c r="D2045" t="s">
        <v>13</v>
      </c>
      <c r="E2045" t="s">
        <v>13</v>
      </c>
      <c r="F2045" t="s">
        <v>105</v>
      </c>
      <c r="G2045" t="s">
        <v>146</v>
      </c>
      <c r="H2045" t="s">
        <v>147</v>
      </c>
      <c r="I2045" s="2">
        <v>74.393775000000005</v>
      </c>
      <c r="J2045" s="2">
        <f>SUMIF($R$84:$R$110,$A2045,$U$84:$U$110)</f>
        <v>24.14</v>
      </c>
      <c r="K2045">
        <v>6.6</v>
      </c>
      <c r="L2045">
        <v>0.1363</v>
      </c>
      <c r="M2045">
        <f t="shared" si="97"/>
        <v>2.7210086795454549</v>
      </c>
      <c r="N2045">
        <f t="shared" si="98"/>
        <v>3248.8517112731188</v>
      </c>
    </row>
    <row r="2046" spans="1:14" x14ac:dyDescent="0.3">
      <c r="A2046" t="str">
        <f t="shared" si="96"/>
        <v>주차장노외</v>
      </c>
      <c r="B2046" t="s">
        <v>22</v>
      </c>
      <c r="C2046" t="s">
        <v>23</v>
      </c>
      <c r="D2046" t="s">
        <v>13</v>
      </c>
      <c r="E2046" t="s">
        <v>13</v>
      </c>
      <c r="F2046" t="s">
        <v>105</v>
      </c>
      <c r="G2046" t="s">
        <v>146</v>
      </c>
      <c r="H2046" t="s">
        <v>147</v>
      </c>
      <c r="I2046" s="2">
        <v>226.85944000000001</v>
      </c>
      <c r="J2046" s="2">
        <f>SUMIF($R$84:$R$110,$A2046,$U$84:$U$110)</f>
        <v>50</v>
      </c>
      <c r="K2046">
        <v>10</v>
      </c>
      <c r="L2046">
        <v>0.1363</v>
      </c>
      <c r="M2046">
        <f t="shared" si="97"/>
        <v>11.342972000000001</v>
      </c>
      <c r="N2046">
        <f t="shared" si="98"/>
        <v>13543.372452336002</v>
      </c>
    </row>
    <row r="2047" spans="1:14" x14ac:dyDescent="0.3">
      <c r="A2047" t="str">
        <f t="shared" si="96"/>
        <v>주차장노외</v>
      </c>
      <c r="B2047" t="s">
        <v>22</v>
      </c>
      <c r="C2047" t="s">
        <v>23</v>
      </c>
      <c r="D2047" t="s">
        <v>13</v>
      </c>
      <c r="E2047" t="s">
        <v>13</v>
      </c>
      <c r="F2047" t="s">
        <v>105</v>
      </c>
      <c r="G2047" t="s">
        <v>146</v>
      </c>
      <c r="H2047" t="s">
        <v>147</v>
      </c>
      <c r="I2047" s="2">
        <v>176.811128</v>
      </c>
      <c r="J2047" s="2">
        <f>SUMIF($R$84:$R$110,$A2047,$U$84:$U$110)</f>
        <v>50</v>
      </c>
      <c r="K2047">
        <v>10</v>
      </c>
      <c r="L2047">
        <v>0.1363</v>
      </c>
      <c r="M2047">
        <f t="shared" si="97"/>
        <v>8.8405564000000005</v>
      </c>
      <c r="N2047">
        <f t="shared" si="98"/>
        <v>10555.518254923201</v>
      </c>
    </row>
    <row r="2048" spans="1:14" x14ac:dyDescent="0.3">
      <c r="A2048" t="str">
        <f t="shared" si="96"/>
        <v>주차장노외</v>
      </c>
      <c r="B2048" t="s">
        <v>22</v>
      </c>
      <c r="C2048" t="s">
        <v>23</v>
      </c>
      <c r="D2048" t="s">
        <v>13</v>
      </c>
      <c r="E2048" t="s">
        <v>13</v>
      </c>
      <c r="F2048" t="s">
        <v>105</v>
      </c>
      <c r="G2048" t="s">
        <v>146</v>
      </c>
      <c r="H2048" t="s">
        <v>147</v>
      </c>
      <c r="I2048" s="2">
        <v>389.33198800000002</v>
      </c>
      <c r="J2048" s="2">
        <f>SUMIF($R$84:$R$110,$A2048,$U$84:$U$110)</f>
        <v>50</v>
      </c>
      <c r="K2048">
        <v>10</v>
      </c>
      <c r="L2048">
        <v>0.1363</v>
      </c>
      <c r="M2048">
        <f t="shared" si="97"/>
        <v>19.466599400000003</v>
      </c>
      <c r="N2048">
        <f t="shared" si="98"/>
        <v>23242.886084407204</v>
      </c>
    </row>
    <row r="2049" spans="1:14" x14ac:dyDescent="0.3">
      <c r="A2049" t="str">
        <f t="shared" si="96"/>
        <v>주차장노외</v>
      </c>
      <c r="B2049" t="s">
        <v>22</v>
      </c>
      <c r="C2049" t="s">
        <v>23</v>
      </c>
      <c r="D2049" t="s">
        <v>13</v>
      </c>
      <c r="E2049" t="s">
        <v>13</v>
      </c>
      <c r="F2049" t="s">
        <v>105</v>
      </c>
      <c r="G2049" t="s">
        <v>146</v>
      </c>
      <c r="H2049" t="s">
        <v>147</v>
      </c>
      <c r="I2049" s="2">
        <v>216.45981699999999</v>
      </c>
      <c r="J2049" s="2">
        <f>SUMIF($R$84:$R$110,$A2049,$U$84:$U$110)</f>
        <v>50</v>
      </c>
      <c r="K2049">
        <v>10</v>
      </c>
      <c r="L2049">
        <v>0.1363</v>
      </c>
      <c r="M2049">
        <f t="shared" si="97"/>
        <v>10.82299085</v>
      </c>
      <c r="N2049">
        <f t="shared" si="98"/>
        <v>12922.521199009801</v>
      </c>
    </row>
    <row r="2050" spans="1:14" x14ac:dyDescent="0.3">
      <c r="A2050" t="str">
        <f t="shared" si="96"/>
        <v>건물평면</v>
      </c>
      <c r="B2050" t="s">
        <v>11</v>
      </c>
      <c r="C2050" t="s">
        <v>17</v>
      </c>
      <c r="D2050" t="s">
        <v>13</v>
      </c>
      <c r="E2050" t="s">
        <v>13</v>
      </c>
      <c r="F2050" t="s">
        <v>105</v>
      </c>
      <c r="G2050" t="s">
        <v>146</v>
      </c>
      <c r="H2050" t="s">
        <v>147</v>
      </c>
      <c r="I2050" s="2">
        <v>375.20326599999999</v>
      </c>
      <c r="J2050" s="2">
        <f>SUMIF($R$84:$R$110,$A2050,$U$84:$U$110)</f>
        <v>24.14</v>
      </c>
      <c r="K2050">
        <v>6.6</v>
      </c>
      <c r="L2050">
        <v>0.1363</v>
      </c>
      <c r="M2050">
        <f t="shared" si="97"/>
        <v>13.723343698848485</v>
      </c>
      <c r="N2050">
        <f t="shared" si="98"/>
        <v>16385.507696300705</v>
      </c>
    </row>
    <row r="2051" spans="1:14" x14ac:dyDescent="0.3">
      <c r="A2051" t="str">
        <f t="shared" si="96"/>
        <v>주차장노외</v>
      </c>
      <c r="B2051" t="s">
        <v>22</v>
      </c>
      <c r="C2051" t="s">
        <v>23</v>
      </c>
      <c r="D2051" t="s">
        <v>13</v>
      </c>
      <c r="E2051" t="s">
        <v>13</v>
      </c>
      <c r="F2051" t="s">
        <v>105</v>
      </c>
      <c r="G2051" t="s">
        <v>146</v>
      </c>
      <c r="H2051" t="s">
        <v>147</v>
      </c>
      <c r="I2051" s="2">
        <v>417.817859</v>
      </c>
      <c r="J2051" s="2">
        <f>SUMIF($R$84:$R$110,$A2051,$U$84:$U$110)</f>
        <v>50</v>
      </c>
      <c r="K2051">
        <v>10</v>
      </c>
      <c r="L2051">
        <v>0.1363</v>
      </c>
      <c r="M2051">
        <f t="shared" si="97"/>
        <v>20.890892950000001</v>
      </c>
      <c r="N2051">
        <f t="shared" si="98"/>
        <v>24943.475491584602</v>
      </c>
    </row>
    <row r="2052" spans="1:14" x14ac:dyDescent="0.3">
      <c r="A2052" t="str">
        <f t="shared" ref="A2052:A2115" si="99">B2052&amp;C2052</f>
        <v>주차장노외</v>
      </c>
      <c r="B2052" t="s">
        <v>22</v>
      </c>
      <c r="C2052" t="s">
        <v>23</v>
      </c>
      <c r="D2052" t="s">
        <v>13</v>
      </c>
      <c r="E2052" t="s">
        <v>13</v>
      </c>
      <c r="F2052" t="s">
        <v>105</v>
      </c>
      <c r="G2052" t="s">
        <v>146</v>
      </c>
      <c r="H2052" t="s">
        <v>147</v>
      </c>
      <c r="I2052" s="2">
        <v>150.184099</v>
      </c>
      <c r="J2052" s="2">
        <f>SUMIF($R$84:$R$110,$A2052,$U$84:$U$110)</f>
        <v>50</v>
      </c>
      <c r="K2052">
        <v>10</v>
      </c>
      <c r="L2052">
        <v>0.1363</v>
      </c>
      <c r="M2052">
        <f t="shared" ref="M2052:M2115" si="100">I2052*(J2052/100)*(1/K2052)</f>
        <v>7.5092049500000009</v>
      </c>
      <c r="N2052">
        <f t="shared" ref="N2052:N2115" si="101">M2052*L2052*8760</f>
        <v>8965.900599840601</v>
      </c>
    </row>
    <row r="2053" spans="1:14" x14ac:dyDescent="0.3">
      <c r="A2053" t="str">
        <f t="shared" si="99"/>
        <v>주차장노외</v>
      </c>
      <c r="B2053" t="s">
        <v>22</v>
      </c>
      <c r="C2053" t="s">
        <v>23</v>
      </c>
      <c r="D2053" t="s">
        <v>13</v>
      </c>
      <c r="E2053" t="s">
        <v>13</v>
      </c>
      <c r="F2053" t="s">
        <v>105</v>
      </c>
      <c r="G2053" t="s">
        <v>146</v>
      </c>
      <c r="H2053" t="s">
        <v>147</v>
      </c>
      <c r="I2053" s="2">
        <v>109.38597900000001</v>
      </c>
      <c r="J2053" s="2">
        <f>SUMIF($R$84:$R$110,$A2053,$U$84:$U$110)</f>
        <v>50</v>
      </c>
      <c r="K2053">
        <v>10</v>
      </c>
      <c r="L2053">
        <v>0.1363</v>
      </c>
      <c r="M2053">
        <f t="shared" si="100"/>
        <v>5.4692989500000007</v>
      </c>
      <c r="N2053">
        <f t="shared" si="101"/>
        <v>6530.2773147126018</v>
      </c>
    </row>
    <row r="2054" spans="1:14" x14ac:dyDescent="0.3">
      <c r="A2054" t="str">
        <f t="shared" si="99"/>
        <v>건물경사</v>
      </c>
      <c r="B2054" t="s">
        <v>11</v>
      </c>
      <c r="C2054" t="s">
        <v>12</v>
      </c>
      <c r="D2054" t="s">
        <v>13</v>
      </c>
      <c r="E2054" t="s">
        <v>13</v>
      </c>
      <c r="F2054" t="s">
        <v>105</v>
      </c>
      <c r="G2054" t="s">
        <v>146</v>
      </c>
      <c r="H2054" t="s">
        <v>147</v>
      </c>
      <c r="I2054" s="2">
        <v>1381.514563</v>
      </c>
      <c r="J2054" s="2">
        <f>SUMIF($R$84:$R$110,$A2054,$U$84:$U$110)</f>
        <v>33</v>
      </c>
      <c r="K2054">
        <v>6.6</v>
      </c>
      <c r="L2054">
        <v>0.1363</v>
      </c>
      <c r="M2054">
        <f t="shared" si="100"/>
        <v>69.075728150000003</v>
      </c>
      <c r="N2054">
        <f t="shared" si="101"/>
        <v>82475.590502362218</v>
      </c>
    </row>
    <row r="2055" spans="1:14" x14ac:dyDescent="0.3">
      <c r="A2055" t="str">
        <f t="shared" si="99"/>
        <v>건물경사</v>
      </c>
      <c r="B2055" t="s">
        <v>11</v>
      </c>
      <c r="C2055" t="s">
        <v>12</v>
      </c>
      <c r="D2055" t="s">
        <v>13</v>
      </c>
      <c r="E2055" t="s">
        <v>13</v>
      </c>
      <c r="F2055" t="s">
        <v>105</v>
      </c>
      <c r="G2055" t="s">
        <v>146</v>
      </c>
      <c r="H2055" t="s">
        <v>147</v>
      </c>
      <c r="I2055" s="2">
        <v>694.18122600000004</v>
      </c>
      <c r="J2055" s="2">
        <f>SUMIF($R$84:$R$110,$A2055,$U$84:$U$110)</f>
        <v>33</v>
      </c>
      <c r="K2055">
        <v>6.6</v>
      </c>
      <c r="L2055">
        <v>0.1363</v>
      </c>
      <c r="M2055">
        <f t="shared" si="100"/>
        <v>34.709061300000002</v>
      </c>
      <c r="N2055">
        <f t="shared" si="101"/>
        <v>41442.202683464406</v>
      </c>
    </row>
    <row r="2056" spans="1:14" x14ac:dyDescent="0.3">
      <c r="A2056" t="str">
        <f t="shared" si="99"/>
        <v>건물경사</v>
      </c>
      <c r="B2056" t="s">
        <v>11</v>
      </c>
      <c r="C2056" t="s">
        <v>12</v>
      </c>
      <c r="D2056" t="s">
        <v>13</v>
      </c>
      <c r="E2056" t="s">
        <v>13</v>
      </c>
      <c r="F2056" t="s">
        <v>105</v>
      </c>
      <c r="G2056" t="s">
        <v>146</v>
      </c>
      <c r="H2056" t="s">
        <v>147</v>
      </c>
      <c r="I2056" s="2">
        <v>669.22886800000003</v>
      </c>
      <c r="J2056" s="2">
        <f>SUMIF($R$84:$R$110,$A2056,$U$84:$U$110)</f>
        <v>33</v>
      </c>
      <c r="K2056">
        <v>6.6</v>
      </c>
      <c r="L2056">
        <v>0.1363</v>
      </c>
      <c r="M2056">
        <f t="shared" si="100"/>
        <v>33.4614434</v>
      </c>
      <c r="N2056">
        <f t="shared" si="101"/>
        <v>39952.561882279202</v>
      </c>
    </row>
    <row r="2057" spans="1:14" x14ac:dyDescent="0.3">
      <c r="A2057" t="str">
        <f t="shared" si="99"/>
        <v>건물복합</v>
      </c>
      <c r="B2057" t="s">
        <v>11</v>
      </c>
      <c r="C2057" t="s">
        <v>18</v>
      </c>
      <c r="D2057" t="s">
        <v>13</v>
      </c>
      <c r="E2057" t="s">
        <v>13</v>
      </c>
      <c r="F2057" t="s">
        <v>105</v>
      </c>
      <c r="G2057" t="s">
        <v>146</v>
      </c>
      <c r="H2057" t="s">
        <v>147</v>
      </c>
      <c r="I2057" s="2">
        <v>177.84421399999999</v>
      </c>
      <c r="J2057" s="2">
        <f>SUMIF($R$84:$R$110,$A2057,$U$84:$U$110)</f>
        <v>16.47</v>
      </c>
      <c r="K2057">
        <v>6.6</v>
      </c>
      <c r="L2057">
        <v>0.1363</v>
      </c>
      <c r="M2057">
        <f t="shared" si="100"/>
        <v>4.4380215220909092</v>
      </c>
      <c r="N2057">
        <f t="shared" si="101"/>
        <v>5298.9444411182812</v>
      </c>
    </row>
    <row r="2058" spans="1:14" x14ac:dyDescent="0.3">
      <c r="A2058" t="str">
        <f t="shared" si="99"/>
        <v>건물복합</v>
      </c>
      <c r="B2058" t="s">
        <v>11</v>
      </c>
      <c r="C2058" t="s">
        <v>18</v>
      </c>
      <c r="D2058" t="s">
        <v>13</v>
      </c>
      <c r="E2058" t="s">
        <v>13</v>
      </c>
      <c r="F2058" t="s">
        <v>105</v>
      </c>
      <c r="G2058" t="s">
        <v>146</v>
      </c>
      <c r="H2058" t="s">
        <v>147</v>
      </c>
      <c r="I2058" s="2">
        <v>184.669783</v>
      </c>
      <c r="J2058" s="2">
        <f>SUMIF($R$84:$R$110,$A2058,$U$84:$U$110)</f>
        <v>16.47</v>
      </c>
      <c r="K2058">
        <v>6.6</v>
      </c>
      <c r="L2058">
        <v>0.1363</v>
      </c>
      <c r="M2058">
        <f t="shared" si="100"/>
        <v>4.6083504939545454</v>
      </c>
      <c r="N2058">
        <f t="shared" si="101"/>
        <v>5502.3151895758001</v>
      </c>
    </row>
    <row r="2059" spans="1:14" x14ac:dyDescent="0.3">
      <c r="A2059" t="str">
        <f t="shared" si="99"/>
        <v>건물평면</v>
      </c>
      <c r="B2059" t="s">
        <v>11</v>
      </c>
      <c r="C2059" t="s">
        <v>17</v>
      </c>
      <c r="D2059" t="s">
        <v>13</v>
      </c>
      <c r="E2059" t="s">
        <v>13</v>
      </c>
      <c r="F2059" t="s">
        <v>105</v>
      </c>
      <c r="G2059" t="s">
        <v>146</v>
      </c>
      <c r="H2059" t="s">
        <v>147</v>
      </c>
      <c r="I2059" s="2">
        <v>67.537274999999994</v>
      </c>
      <c r="J2059" s="2">
        <f>SUMIF($R$84:$R$110,$A2059,$U$84:$U$110)</f>
        <v>24.14</v>
      </c>
      <c r="K2059">
        <v>6.6</v>
      </c>
      <c r="L2059">
        <v>0.1363</v>
      </c>
      <c r="M2059">
        <f t="shared" si="100"/>
        <v>2.4702269977272726</v>
      </c>
      <c r="N2059">
        <f t="shared" si="101"/>
        <v>2949.4213925623908</v>
      </c>
    </row>
    <row r="2060" spans="1:14" x14ac:dyDescent="0.3">
      <c r="A2060" t="str">
        <f t="shared" si="99"/>
        <v>주차장노외</v>
      </c>
      <c r="B2060" t="s">
        <v>22</v>
      </c>
      <c r="C2060" t="s">
        <v>23</v>
      </c>
      <c r="D2060" t="s">
        <v>13</v>
      </c>
      <c r="E2060" t="s">
        <v>13</v>
      </c>
      <c r="F2060" t="s">
        <v>105</v>
      </c>
      <c r="G2060" t="s">
        <v>146</v>
      </c>
      <c r="H2060" t="s">
        <v>147</v>
      </c>
      <c r="I2060" s="2">
        <v>176.862619</v>
      </c>
      <c r="J2060" s="2">
        <f>SUMIF($R$84:$R$110,$A2060,$U$84:$U$110)</f>
        <v>50</v>
      </c>
      <c r="K2060">
        <v>10</v>
      </c>
      <c r="L2060">
        <v>0.1363</v>
      </c>
      <c r="M2060">
        <f t="shared" si="100"/>
        <v>8.8431309500000008</v>
      </c>
      <c r="N2060">
        <f t="shared" si="101"/>
        <v>10558.5922367286</v>
      </c>
    </row>
    <row r="2061" spans="1:14" x14ac:dyDescent="0.3">
      <c r="A2061" t="str">
        <f t="shared" si="99"/>
        <v>건물경사</v>
      </c>
      <c r="B2061" t="s">
        <v>11</v>
      </c>
      <c r="C2061" t="s">
        <v>12</v>
      </c>
      <c r="D2061" t="s">
        <v>13</v>
      </c>
      <c r="E2061" t="s">
        <v>13</v>
      </c>
      <c r="F2061" t="s">
        <v>105</v>
      </c>
      <c r="G2061" t="s">
        <v>146</v>
      </c>
      <c r="H2061" t="s">
        <v>147</v>
      </c>
      <c r="I2061" s="2">
        <v>46.173524999999998</v>
      </c>
      <c r="J2061" s="2">
        <f>SUMIF($R$84:$R$110,$A2061,$U$84:$U$110)</f>
        <v>33</v>
      </c>
      <c r="K2061">
        <v>6.6</v>
      </c>
      <c r="L2061">
        <v>0.1363</v>
      </c>
      <c r="M2061">
        <f t="shared" si="100"/>
        <v>2.30867625</v>
      </c>
      <c r="N2061">
        <f t="shared" si="101"/>
        <v>2756.5317383850002</v>
      </c>
    </row>
    <row r="2062" spans="1:14" x14ac:dyDescent="0.3">
      <c r="A2062" t="str">
        <f t="shared" si="99"/>
        <v>건물복합</v>
      </c>
      <c r="B2062" t="s">
        <v>11</v>
      </c>
      <c r="C2062" t="s">
        <v>18</v>
      </c>
      <c r="D2062" t="s">
        <v>13</v>
      </c>
      <c r="E2062" t="s">
        <v>13</v>
      </c>
      <c r="F2062" t="s">
        <v>105</v>
      </c>
      <c r="G2062" t="s">
        <v>146</v>
      </c>
      <c r="H2062" t="s">
        <v>147</v>
      </c>
      <c r="I2062" s="2">
        <v>156.958213</v>
      </c>
      <c r="J2062" s="2">
        <f>SUMIF($R$84:$R$110,$A2062,$U$84:$U$110)</f>
        <v>16.47</v>
      </c>
      <c r="K2062">
        <v>6.6</v>
      </c>
      <c r="L2062">
        <v>0.1363</v>
      </c>
      <c r="M2062">
        <f t="shared" si="100"/>
        <v>3.9168208607727268</v>
      </c>
      <c r="N2062">
        <f t="shared" si="101"/>
        <v>4676.6371059123067</v>
      </c>
    </row>
    <row r="2063" spans="1:14" x14ac:dyDescent="0.3">
      <c r="A2063" t="str">
        <f t="shared" si="99"/>
        <v>건물평면</v>
      </c>
      <c r="B2063" t="s">
        <v>11</v>
      </c>
      <c r="C2063" t="s">
        <v>17</v>
      </c>
      <c r="D2063" t="s">
        <v>13</v>
      </c>
      <c r="E2063" t="s">
        <v>13</v>
      </c>
      <c r="F2063" t="s">
        <v>105</v>
      </c>
      <c r="G2063" t="s">
        <v>146</v>
      </c>
      <c r="H2063" t="s">
        <v>147</v>
      </c>
      <c r="I2063" s="2">
        <v>778.22811000000002</v>
      </c>
      <c r="J2063" s="2">
        <f>SUMIF($R$84:$R$110,$A2063,$U$84:$U$110)</f>
        <v>24.14</v>
      </c>
      <c r="K2063">
        <v>6.6</v>
      </c>
      <c r="L2063">
        <v>0.1363</v>
      </c>
      <c r="M2063">
        <f t="shared" si="100"/>
        <v>28.464282690000001</v>
      </c>
      <c r="N2063">
        <f t="shared" si="101"/>
        <v>33986.011960467724</v>
      </c>
    </row>
    <row r="2064" spans="1:14" x14ac:dyDescent="0.3">
      <c r="A2064" t="str">
        <f t="shared" si="99"/>
        <v>건물평면</v>
      </c>
      <c r="B2064" t="s">
        <v>11</v>
      </c>
      <c r="C2064" t="s">
        <v>17</v>
      </c>
      <c r="D2064" t="s">
        <v>13</v>
      </c>
      <c r="E2064" t="s">
        <v>13</v>
      </c>
      <c r="F2064" t="s">
        <v>105</v>
      </c>
      <c r="G2064" t="s">
        <v>146</v>
      </c>
      <c r="H2064" t="s">
        <v>147</v>
      </c>
      <c r="I2064" s="2">
        <v>121.333083</v>
      </c>
      <c r="J2064" s="2">
        <f>SUMIF($R$84:$R$110,$A2064,$U$84:$U$110)</f>
        <v>24.14</v>
      </c>
      <c r="K2064">
        <v>6.6</v>
      </c>
      <c r="L2064">
        <v>0.1363</v>
      </c>
      <c r="M2064">
        <f t="shared" si="100"/>
        <v>4.4378494297272733</v>
      </c>
      <c r="N2064">
        <f t="shared" si="101"/>
        <v>5298.7389649012075</v>
      </c>
    </row>
    <row r="2065" spans="1:14" x14ac:dyDescent="0.3">
      <c r="A2065" t="str">
        <f t="shared" si="99"/>
        <v>건물경사</v>
      </c>
      <c r="B2065" t="s">
        <v>11</v>
      </c>
      <c r="C2065" t="s">
        <v>12</v>
      </c>
      <c r="D2065" t="s">
        <v>13</v>
      </c>
      <c r="E2065" t="s">
        <v>13</v>
      </c>
      <c r="F2065" t="s">
        <v>41</v>
      </c>
      <c r="G2065" t="s">
        <v>148</v>
      </c>
      <c r="H2065" t="s">
        <v>149</v>
      </c>
      <c r="I2065" s="2">
        <v>5034.2653229999996</v>
      </c>
      <c r="J2065" s="2">
        <f>SUMIF($R$84:$R$110,$A2065,$U$84:$U$110)</f>
        <v>33</v>
      </c>
      <c r="K2065">
        <v>6.6</v>
      </c>
      <c r="L2065">
        <v>0.1305</v>
      </c>
      <c r="M2065">
        <f t="shared" si="100"/>
        <v>251.71326614999998</v>
      </c>
      <c r="N2065">
        <f t="shared" si="101"/>
        <v>287753.57159735699</v>
      </c>
    </row>
    <row r="2066" spans="1:14" x14ac:dyDescent="0.3">
      <c r="A2066" t="str">
        <f t="shared" si="99"/>
        <v>주차장노외</v>
      </c>
      <c r="B2066" t="s">
        <v>22</v>
      </c>
      <c r="C2066" t="s">
        <v>23</v>
      </c>
      <c r="D2066" t="s">
        <v>13</v>
      </c>
      <c r="E2066" t="s">
        <v>13</v>
      </c>
      <c r="F2066" t="s">
        <v>41</v>
      </c>
      <c r="G2066" t="s">
        <v>148</v>
      </c>
      <c r="H2066" t="s">
        <v>149</v>
      </c>
      <c r="I2066" s="2">
        <v>38.189286000000003</v>
      </c>
      <c r="J2066" s="2">
        <f>SUMIF($R$84:$R$110,$A2066,$U$84:$U$110)</f>
        <v>50</v>
      </c>
      <c r="K2066">
        <v>10</v>
      </c>
      <c r="L2066">
        <v>0.1305</v>
      </c>
      <c r="M2066">
        <f t="shared" si="100"/>
        <v>1.9094643000000002</v>
      </c>
      <c r="N2066">
        <f t="shared" si="101"/>
        <v>2182.8613984740005</v>
      </c>
    </row>
    <row r="2067" spans="1:14" x14ac:dyDescent="0.3">
      <c r="A2067" t="str">
        <f t="shared" si="99"/>
        <v>주차장노외</v>
      </c>
      <c r="B2067" t="s">
        <v>22</v>
      </c>
      <c r="C2067" t="s">
        <v>23</v>
      </c>
      <c r="D2067" t="s">
        <v>13</v>
      </c>
      <c r="E2067" t="s">
        <v>13</v>
      </c>
      <c r="F2067" t="s">
        <v>41</v>
      </c>
      <c r="G2067" t="s">
        <v>148</v>
      </c>
      <c r="H2067" t="s">
        <v>149</v>
      </c>
      <c r="I2067" s="2">
        <v>194.500382</v>
      </c>
      <c r="J2067" s="2">
        <f>SUMIF($R$84:$R$110,$A2067,$U$84:$U$110)</f>
        <v>50</v>
      </c>
      <c r="K2067">
        <v>10</v>
      </c>
      <c r="L2067">
        <v>0.1305</v>
      </c>
      <c r="M2067">
        <f t="shared" si="100"/>
        <v>9.7250191000000008</v>
      </c>
      <c r="N2067">
        <f t="shared" si="101"/>
        <v>11117.447334738001</v>
      </c>
    </row>
    <row r="2068" spans="1:14" x14ac:dyDescent="0.3">
      <c r="A2068" t="str">
        <f t="shared" si="99"/>
        <v>주차장노외</v>
      </c>
      <c r="B2068" t="s">
        <v>22</v>
      </c>
      <c r="C2068" t="s">
        <v>23</v>
      </c>
      <c r="D2068" t="s">
        <v>13</v>
      </c>
      <c r="E2068" t="s">
        <v>13</v>
      </c>
      <c r="F2068" t="s">
        <v>41</v>
      </c>
      <c r="G2068" t="s">
        <v>148</v>
      </c>
      <c r="H2068" t="s">
        <v>149</v>
      </c>
      <c r="I2068" s="2">
        <v>126.43298799999999</v>
      </c>
      <c r="J2068" s="2">
        <f>SUMIF($R$84:$R$110,$A2068,$U$84:$U$110)</f>
        <v>50</v>
      </c>
      <c r="K2068">
        <v>10</v>
      </c>
      <c r="L2068">
        <v>0.1305</v>
      </c>
      <c r="M2068">
        <f t="shared" si="100"/>
        <v>6.3216494000000001</v>
      </c>
      <c r="N2068">
        <f t="shared" si="101"/>
        <v>7226.7831610920002</v>
      </c>
    </row>
    <row r="2069" spans="1:14" x14ac:dyDescent="0.3">
      <c r="A2069" t="str">
        <f t="shared" si="99"/>
        <v>건물복합</v>
      </c>
      <c r="B2069" t="s">
        <v>11</v>
      </c>
      <c r="C2069" t="s">
        <v>18</v>
      </c>
      <c r="D2069" t="s">
        <v>13</v>
      </c>
      <c r="E2069" t="s">
        <v>13</v>
      </c>
      <c r="F2069" t="s">
        <v>41</v>
      </c>
      <c r="G2069" t="s">
        <v>148</v>
      </c>
      <c r="H2069" t="s">
        <v>149</v>
      </c>
      <c r="I2069" s="2">
        <v>996.79478099999994</v>
      </c>
      <c r="J2069" s="2">
        <f>SUMIF($R$84:$R$110,$A2069,$U$84:$U$110)</f>
        <v>16.47</v>
      </c>
      <c r="K2069">
        <v>6.6</v>
      </c>
      <c r="L2069">
        <v>0.1305</v>
      </c>
      <c r="M2069">
        <f t="shared" si="100"/>
        <v>24.874560671318179</v>
      </c>
      <c r="N2069">
        <f t="shared" si="101"/>
        <v>28436.100268237518</v>
      </c>
    </row>
    <row r="2070" spans="1:14" x14ac:dyDescent="0.3">
      <c r="A2070" t="str">
        <f t="shared" si="99"/>
        <v>건물평면</v>
      </c>
      <c r="B2070" t="s">
        <v>11</v>
      </c>
      <c r="C2070" t="s">
        <v>17</v>
      </c>
      <c r="D2070" t="s">
        <v>13</v>
      </c>
      <c r="E2070" t="s">
        <v>13</v>
      </c>
      <c r="F2070" t="s">
        <v>41</v>
      </c>
      <c r="G2070" t="s">
        <v>148</v>
      </c>
      <c r="H2070" t="s">
        <v>149</v>
      </c>
      <c r="I2070" s="2">
        <v>594.78955800000006</v>
      </c>
      <c r="J2070" s="2">
        <f>SUMIF($R$84:$R$110,$A2070,$U$84:$U$110)</f>
        <v>24.14</v>
      </c>
      <c r="K2070">
        <v>6.6</v>
      </c>
      <c r="L2070">
        <v>0.1305</v>
      </c>
      <c r="M2070">
        <f t="shared" si="100"/>
        <v>21.754878682000001</v>
      </c>
      <c r="N2070">
        <f t="shared" si="101"/>
        <v>24869.742211688765</v>
      </c>
    </row>
    <row r="2071" spans="1:14" x14ac:dyDescent="0.3">
      <c r="A2071" t="str">
        <f t="shared" si="99"/>
        <v>건물평면</v>
      </c>
      <c r="B2071" t="s">
        <v>11</v>
      </c>
      <c r="C2071" t="s">
        <v>17</v>
      </c>
      <c r="D2071" t="s">
        <v>13</v>
      </c>
      <c r="E2071" t="s">
        <v>13</v>
      </c>
      <c r="F2071" t="s">
        <v>41</v>
      </c>
      <c r="G2071" t="s">
        <v>148</v>
      </c>
      <c r="H2071" t="s">
        <v>149</v>
      </c>
      <c r="I2071" s="2">
        <v>1380.737024</v>
      </c>
      <c r="J2071" s="2">
        <f>SUMIF($R$84:$R$110,$A2071,$U$84:$U$110)</f>
        <v>24.14</v>
      </c>
      <c r="K2071">
        <v>6.6</v>
      </c>
      <c r="L2071">
        <v>0.1305</v>
      </c>
      <c r="M2071">
        <f t="shared" si="100"/>
        <v>50.501502665696975</v>
      </c>
      <c r="N2071">
        <f t="shared" si="101"/>
        <v>57732.307817371468</v>
      </c>
    </row>
    <row r="2072" spans="1:14" x14ac:dyDescent="0.3">
      <c r="A2072" t="str">
        <f t="shared" si="99"/>
        <v>건물평면</v>
      </c>
      <c r="B2072" t="s">
        <v>11</v>
      </c>
      <c r="C2072" t="s">
        <v>17</v>
      </c>
      <c r="D2072" t="s">
        <v>13</v>
      </c>
      <c r="E2072" t="s">
        <v>13</v>
      </c>
      <c r="F2072" t="s">
        <v>41</v>
      </c>
      <c r="G2072" t="s">
        <v>148</v>
      </c>
      <c r="H2072" t="s">
        <v>149</v>
      </c>
      <c r="I2072" s="2">
        <v>3826.9381069999999</v>
      </c>
      <c r="J2072" s="2">
        <f>SUMIF($R$84:$R$110,$A2072,$U$84:$U$110)</f>
        <v>24.14</v>
      </c>
      <c r="K2072">
        <v>6.6</v>
      </c>
      <c r="L2072">
        <v>0.1305</v>
      </c>
      <c r="M2072">
        <f t="shared" si="100"/>
        <v>139.97316045906061</v>
      </c>
      <c r="N2072">
        <f t="shared" si="101"/>
        <v>160014.51757358894</v>
      </c>
    </row>
    <row r="2073" spans="1:14" x14ac:dyDescent="0.3">
      <c r="A2073" t="str">
        <f t="shared" si="99"/>
        <v>건물복합</v>
      </c>
      <c r="B2073" t="s">
        <v>11</v>
      </c>
      <c r="C2073" t="s">
        <v>18</v>
      </c>
      <c r="D2073" t="s">
        <v>13</v>
      </c>
      <c r="E2073" t="s">
        <v>13</v>
      </c>
      <c r="F2073" t="s">
        <v>41</v>
      </c>
      <c r="G2073" t="s">
        <v>148</v>
      </c>
      <c r="H2073" t="s">
        <v>149</v>
      </c>
      <c r="I2073" s="2">
        <v>5362.4068450000004</v>
      </c>
      <c r="J2073" s="2">
        <f>SUMIF($R$84:$R$110,$A2073,$U$84:$U$110)</f>
        <v>16.47</v>
      </c>
      <c r="K2073">
        <v>6.6</v>
      </c>
      <c r="L2073">
        <v>0.1305</v>
      </c>
      <c r="M2073">
        <f t="shared" si="100"/>
        <v>133.8164253593182</v>
      </c>
      <c r="N2073">
        <f t="shared" si="101"/>
        <v>152976.26114226537</v>
      </c>
    </row>
    <row r="2074" spans="1:14" x14ac:dyDescent="0.3">
      <c r="A2074" t="str">
        <f t="shared" si="99"/>
        <v>건물평면</v>
      </c>
      <c r="B2074" t="s">
        <v>11</v>
      </c>
      <c r="C2074" t="s">
        <v>17</v>
      </c>
      <c r="D2074" t="s">
        <v>13</v>
      </c>
      <c r="E2074" t="s">
        <v>13</v>
      </c>
      <c r="F2074" t="s">
        <v>41</v>
      </c>
      <c r="G2074" t="s">
        <v>148</v>
      </c>
      <c r="H2074" t="s">
        <v>149</v>
      </c>
      <c r="I2074" s="2">
        <v>1349.929525</v>
      </c>
      <c r="J2074" s="2">
        <f>SUMIF($R$84:$R$110,$A2074,$U$84:$U$110)</f>
        <v>24.14</v>
      </c>
      <c r="K2074">
        <v>6.6</v>
      </c>
      <c r="L2074">
        <v>0.1305</v>
      </c>
      <c r="M2074">
        <f t="shared" si="100"/>
        <v>49.37469505075758</v>
      </c>
      <c r="N2074">
        <f t="shared" si="101"/>
        <v>56444.163888125047</v>
      </c>
    </row>
    <row r="2075" spans="1:14" x14ac:dyDescent="0.3">
      <c r="A2075" t="str">
        <f t="shared" si="99"/>
        <v>건물평면</v>
      </c>
      <c r="B2075" t="s">
        <v>11</v>
      </c>
      <c r="C2075" t="s">
        <v>17</v>
      </c>
      <c r="D2075" t="s">
        <v>13</v>
      </c>
      <c r="E2075" t="s">
        <v>13</v>
      </c>
      <c r="F2075" t="s">
        <v>41</v>
      </c>
      <c r="G2075" t="s">
        <v>148</v>
      </c>
      <c r="H2075" t="s">
        <v>149</v>
      </c>
      <c r="I2075" s="2">
        <v>3868.841739</v>
      </c>
      <c r="J2075" s="2">
        <f>SUMIF($R$84:$R$110,$A2075,$U$84:$U$110)</f>
        <v>24.14</v>
      </c>
      <c r="K2075">
        <v>6.6</v>
      </c>
      <c r="L2075">
        <v>0.1305</v>
      </c>
      <c r="M2075">
        <f t="shared" si="100"/>
        <v>141.50581754463636</v>
      </c>
      <c r="N2075">
        <f t="shared" si="101"/>
        <v>161766.62050067741</v>
      </c>
    </row>
    <row r="2076" spans="1:14" x14ac:dyDescent="0.3">
      <c r="A2076" t="str">
        <f t="shared" si="99"/>
        <v>건물경사</v>
      </c>
      <c r="B2076" t="s">
        <v>11</v>
      </c>
      <c r="C2076" t="s">
        <v>12</v>
      </c>
      <c r="D2076" t="s">
        <v>13</v>
      </c>
      <c r="E2076" t="s">
        <v>13</v>
      </c>
      <c r="F2076" t="s">
        <v>41</v>
      </c>
      <c r="G2076" t="s">
        <v>148</v>
      </c>
      <c r="H2076" t="s">
        <v>149</v>
      </c>
      <c r="I2076" s="2">
        <v>1518.669993</v>
      </c>
      <c r="J2076" s="2">
        <f>SUMIF($R$84:$R$110,$A2076,$U$84:$U$110)</f>
        <v>33</v>
      </c>
      <c r="K2076">
        <v>6.6</v>
      </c>
      <c r="L2076">
        <v>0.1305</v>
      </c>
      <c r="M2076">
        <f t="shared" si="100"/>
        <v>75.933499650000002</v>
      </c>
      <c r="N2076">
        <f t="shared" si="101"/>
        <v>86805.658129887001</v>
      </c>
    </row>
    <row r="2077" spans="1:14" x14ac:dyDescent="0.3">
      <c r="A2077" t="str">
        <f t="shared" si="99"/>
        <v>건물평면</v>
      </c>
      <c r="B2077" t="s">
        <v>11</v>
      </c>
      <c r="C2077" t="s">
        <v>17</v>
      </c>
      <c r="D2077" t="s">
        <v>13</v>
      </c>
      <c r="E2077" t="s">
        <v>13</v>
      </c>
      <c r="F2077" t="s">
        <v>41</v>
      </c>
      <c r="G2077" t="s">
        <v>148</v>
      </c>
      <c r="H2077" t="s">
        <v>149</v>
      </c>
      <c r="I2077" s="2">
        <v>2706.5157479999998</v>
      </c>
      <c r="J2077" s="2">
        <f>SUMIF($R$84:$R$110,$A2077,$U$84:$U$110)</f>
        <v>24.14</v>
      </c>
      <c r="K2077">
        <v>6.6</v>
      </c>
      <c r="L2077">
        <v>0.1305</v>
      </c>
      <c r="M2077">
        <f t="shared" si="100"/>
        <v>98.99286387381818</v>
      </c>
      <c r="N2077">
        <f t="shared" si="101"/>
        <v>113166.66212327148</v>
      </c>
    </row>
    <row r="2078" spans="1:14" x14ac:dyDescent="0.3">
      <c r="A2078" t="str">
        <f t="shared" si="99"/>
        <v>건물경사</v>
      </c>
      <c r="B2078" t="s">
        <v>11</v>
      </c>
      <c r="C2078" t="s">
        <v>12</v>
      </c>
      <c r="D2078" t="s">
        <v>13</v>
      </c>
      <c r="E2078" t="s">
        <v>13</v>
      </c>
      <c r="F2078" t="s">
        <v>41</v>
      </c>
      <c r="G2078" t="s">
        <v>148</v>
      </c>
      <c r="H2078" t="s">
        <v>149</v>
      </c>
      <c r="I2078" s="2">
        <v>1232.6279159999999</v>
      </c>
      <c r="J2078" s="2">
        <f>SUMIF($R$84:$R$110,$A2078,$U$84:$U$110)</f>
        <v>33</v>
      </c>
      <c r="K2078">
        <v>6.6</v>
      </c>
      <c r="L2078">
        <v>0.1305</v>
      </c>
      <c r="M2078">
        <f t="shared" si="100"/>
        <v>61.6313958</v>
      </c>
      <c r="N2078">
        <f t="shared" si="101"/>
        <v>70455.779050644007</v>
      </c>
    </row>
    <row r="2079" spans="1:14" x14ac:dyDescent="0.3">
      <c r="A2079" t="str">
        <f t="shared" si="99"/>
        <v>건물경사</v>
      </c>
      <c r="B2079" t="s">
        <v>11</v>
      </c>
      <c r="C2079" t="s">
        <v>12</v>
      </c>
      <c r="D2079" t="s">
        <v>13</v>
      </c>
      <c r="E2079" t="s">
        <v>13</v>
      </c>
      <c r="F2079" t="s">
        <v>41</v>
      </c>
      <c r="G2079" t="s">
        <v>148</v>
      </c>
      <c r="H2079" t="s">
        <v>149</v>
      </c>
      <c r="I2079" s="2">
        <v>825.43289200000004</v>
      </c>
      <c r="J2079" s="2">
        <f>SUMIF($R$84:$R$110,$A2079,$U$84:$U$110)</f>
        <v>33</v>
      </c>
      <c r="K2079">
        <v>6.6</v>
      </c>
      <c r="L2079">
        <v>0.1305</v>
      </c>
      <c r="M2079">
        <f t="shared" si="100"/>
        <v>41.271644600000002</v>
      </c>
      <c r="N2079">
        <f t="shared" si="101"/>
        <v>47180.918673828004</v>
      </c>
    </row>
    <row r="2080" spans="1:14" x14ac:dyDescent="0.3">
      <c r="A2080" t="str">
        <f t="shared" si="99"/>
        <v>건물경사</v>
      </c>
      <c r="B2080" t="s">
        <v>11</v>
      </c>
      <c r="C2080" t="s">
        <v>12</v>
      </c>
      <c r="D2080" t="s">
        <v>13</v>
      </c>
      <c r="E2080" t="s">
        <v>13</v>
      </c>
      <c r="F2080" t="s">
        <v>41</v>
      </c>
      <c r="G2080" t="s">
        <v>148</v>
      </c>
      <c r="H2080" t="s">
        <v>149</v>
      </c>
      <c r="I2080" s="2">
        <v>2656.7180499999999</v>
      </c>
      <c r="J2080" s="2">
        <f>SUMIF($R$84:$R$110,$A2080,$U$84:$U$110)</f>
        <v>33</v>
      </c>
      <c r="K2080">
        <v>6.6</v>
      </c>
      <c r="L2080">
        <v>0.1305</v>
      </c>
      <c r="M2080">
        <f t="shared" si="100"/>
        <v>132.8359025</v>
      </c>
      <c r="N2080">
        <f t="shared" si="101"/>
        <v>151855.34701995002</v>
      </c>
    </row>
    <row r="2081" spans="1:14" x14ac:dyDescent="0.3">
      <c r="A2081" t="str">
        <f t="shared" si="99"/>
        <v>건물경사</v>
      </c>
      <c r="B2081" t="s">
        <v>11</v>
      </c>
      <c r="C2081" t="s">
        <v>12</v>
      </c>
      <c r="D2081" t="s">
        <v>13</v>
      </c>
      <c r="E2081" t="s">
        <v>13</v>
      </c>
      <c r="F2081" t="s">
        <v>41</v>
      </c>
      <c r="G2081" t="s">
        <v>148</v>
      </c>
      <c r="H2081" t="s">
        <v>149</v>
      </c>
      <c r="I2081" s="2">
        <v>182.58581100000001</v>
      </c>
      <c r="J2081" s="2">
        <f>SUMIF($R$84:$R$110,$A2081,$U$84:$U$110)</f>
        <v>33</v>
      </c>
      <c r="K2081">
        <v>6.6</v>
      </c>
      <c r="L2081">
        <v>0.1305</v>
      </c>
      <c r="M2081">
        <f t="shared" si="100"/>
        <v>9.1292905500000003</v>
      </c>
      <c r="N2081">
        <f t="shared" si="101"/>
        <v>10436.422370949002</v>
      </c>
    </row>
    <row r="2082" spans="1:14" x14ac:dyDescent="0.3">
      <c r="A2082" t="str">
        <f t="shared" si="99"/>
        <v>주차장노외</v>
      </c>
      <c r="B2082" t="s">
        <v>22</v>
      </c>
      <c r="C2082" t="s">
        <v>23</v>
      </c>
      <c r="D2082" t="s">
        <v>13</v>
      </c>
      <c r="E2082" t="s">
        <v>13</v>
      </c>
      <c r="F2082" t="s">
        <v>41</v>
      </c>
      <c r="G2082" t="s">
        <v>148</v>
      </c>
      <c r="H2082" t="s">
        <v>149</v>
      </c>
      <c r="I2082" s="2">
        <v>917.76837899999998</v>
      </c>
      <c r="J2082" s="2">
        <f>SUMIF($R$84:$R$110,$A2082,$U$84:$U$110)</f>
        <v>50</v>
      </c>
      <c r="K2082">
        <v>10</v>
      </c>
      <c r="L2082">
        <v>0.1305</v>
      </c>
      <c r="M2082">
        <f t="shared" si="100"/>
        <v>45.888418950000002</v>
      </c>
      <c r="N2082">
        <f t="shared" si="101"/>
        <v>52458.722775261005</v>
      </c>
    </row>
    <row r="2083" spans="1:14" x14ac:dyDescent="0.3">
      <c r="A2083" t="str">
        <f t="shared" si="99"/>
        <v>주차장노외</v>
      </c>
      <c r="B2083" t="s">
        <v>22</v>
      </c>
      <c r="C2083" t="s">
        <v>23</v>
      </c>
      <c r="D2083" t="s">
        <v>13</v>
      </c>
      <c r="E2083" t="s">
        <v>13</v>
      </c>
      <c r="F2083" t="s">
        <v>41</v>
      </c>
      <c r="G2083" t="s">
        <v>148</v>
      </c>
      <c r="H2083" t="s">
        <v>149</v>
      </c>
      <c r="I2083" s="2">
        <v>621.401071</v>
      </c>
      <c r="J2083" s="2">
        <f>SUMIF($R$84:$R$110,$A2083,$U$84:$U$110)</f>
        <v>50</v>
      </c>
      <c r="K2083">
        <v>10</v>
      </c>
      <c r="L2083">
        <v>0.1305</v>
      </c>
      <c r="M2083">
        <f t="shared" si="100"/>
        <v>31.070053550000001</v>
      </c>
      <c r="N2083">
        <f t="shared" si="101"/>
        <v>35518.663817289009</v>
      </c>
    </row>
    <row r="2084" spans="1:14" x14ac:dyDescent="0.3">
      <c r="A2084" t="str">
        <f t="shared" si="99"/>
        <v>건물경사</v>
      </c>
      <c r="B2084" t="s">
        <v>11</v>
      </c>
      <c r="C2084" t="s">
        <v>12</v>
      </c>
      <c r="D2084" t="s">
        <v>13</v>
      </c>
      <c r="E2084" t="s">
        <v>13</v>
      </c>
      <c r="F2084" t="s">
        <v>41</v>
      </c>
      <c r="G2084" t="s">
        <v>148</v>
      </c>
      <c r="H2084" t="s">
        <v>149</v>
      </c>
      <c r="I2084" s="2">
        <v>470.91646700000001</v>
      </c>
      <c r="J2084" s="2">
        <f>SUMIF($R$84:$R$110,$A2084,$U$84:$U$110)</f>
        <v>33</v>
      </c>
      <c r="K2084">
        <v>6.6</v>
      </c>
      <c r="L2084">
        <v>0.1305</v>
      </c>
      <c r="M2084">
        <f t="shared" si="100"/>
        <v>23.545823349999999</v>
      </c>
      <c r="N2084">
        <f t="shared" si="101"/>
        <v>26917.114337252999</v>
      </c>
    </row>
    <row r="2085" spans="1:14" x14ac:dyDescent="0.3">
      <c r="A2085" t="str">
        <f t="shared" si="99"/>
        <v>건물평면</v>
      </c>
      <c r="B2085" t="s">
        <v>11</v>
      </c>
      <c r="C2085" t="s">
        <v>17</v>
      </c>
      <c r="D2085" t="s">
        <v>13</v>
      </c>
      <c r="E2085" t="s">
        <v>13</v>
      </c>
      <c r="F2085" t="s">
        <v>41</v>
      </c>
      <c r="G2085" t="s">
        <v>148</v>
      </c>
      <c r="H2085" t="s">
        <v>149</v>
      </c>
      <c r="I2085" s="2">
        <v>939.32426099999998</v>
      </c>
      <c r="J2085" s="2">
        <f>SUMIF($R$84:$R$110,$A2085,$U$84:$U$110)</f>
        <v>24.14</v>
      </c>
      <c r="K2085">
        <v>6.6</v>
      </c>
      <c r="L2085">
        <v>0.1305</v>
      </c>
      <c r="M2085">
        <f t="shared" si="100"/>
        <v>34.356496455363633</v>
      </c>
      <c r="N2085">
        <f t="shared" si="101"/>
        <v>39275.659617842597</v>
      </c>
    </row>
    <row r="2086" spans="1:14" x14ac:dyDescent="0.3">
      <c r="A2086" t="str">
        <f t="shared" si="99"/>
        <v>건물복합</v>
      </c>
      <c r="B2086" t="s">
        <v>11</v>
      </c>
      <c r="C2086" t="s">
        <v>18</v>
      </c>
      <c r="D2086" t="s">
        <v>13</v>
      </c>
      <c r="E2086" t="s">
        <v>13</v>
      </c>
      <c r="F2086" t="s">
        <v>41</v>
      </c>
      <c r="G2086" t="s">
        <v>148</v>
      </c>
      <c r="H2086" t="s">
        <v>149</v>
      </c>
      <c r="I2086" s="2">
        <v>619.16866700000003</v>
      </c>
      <c r="J2086" s="2">
        <f>SUMIF($R$84:$R$110,$A2086,$U$84:$U$110)</f>
        <v>16.47</v>
      </c>
      <c r="K2086">
        <v>6.6</v>
      </c>
      <c r="L2086">
        <v>0.1305</v>
      </c>
      <c r="M2086">
        <f t="shared" si="100"/>
        <v>15.451072644681817</v>
      </c>
      <c r="N2086">
        <f t="shared" si="101"/>
        <v>17663.357225947359</v>
      </c>
    </row>
    <row r="2087" spans="1:14" x14ac:dyDescent="0.3">
      <c r="A2087" t="str">
        <f t="shared" si="99"/>
        <v>주차장노외</v>
      </c>
      <c r="B2087" t="s">
        <v>22</v>
      </c>
      <c r="C2087" t="s">
        <v>23</v>
      </c>
      <c r="D2087" t="s">
        <v>13</v>
      </c>
      <c r="E2087" t="s">
        <v>13</v>
      </c>
      <c r="F2087" t="s">
        <v>41</v>
      </c>
      <c r="G2087" t="s">
        <v>148</v>
      </c>
      <c r="H2087" t="s">
        <v>149</v>
      </c>
      <c r="I2087" s="2">
        <v>225.036812</v>
      </c>
      <c r="J2087" s="2">
        <f>SUMIF($R$84:$R$110,$A2087,$U$84:$U$110)</f>
        <v>50</v>
      </c>
      <c r="K2087">
        <v>10</v>
      </c>
      <c r="L2087">
        <v>0.1305</v>
      </c>
      <c r="M2087">
        <f t="shared" si="100"/>
        <v>11.251840600000001</v>
      </c>
      <c r="N2087">
        <f t="shared" si="101"/>
        <v>12862.879137108001</v>
      </c>
    </row>
    <row r="2088" spans="1:14" x14ac:dyDescent="0.3">
      <c r="A2088" t="str">
        <f t="shared" si="99"/>
        <v>건물복합</v>
      </c>
      <c r="B2088" t="s">
        <v>11</v>
      </c>
      <c r="C2088" t="s">
        <v>18</v>
      </c>
      <c r="D2088" t="s">
        <v>13</v>
      </c>
      <c r="E2088" t="s">
        <v>13</v>
      </c>
      <c r="F2088" t="s">
        <v>41</v>
      </c>
      <c r="G2088" t="s">
        <v>148</v>
      </c>
      <c r="H2088" t="s">
        <v>149</v>
      </c>
      <c r="I2088" s="2">
        <v>3487.2413809999998</v>
      </c>
      <c r="J2088" s="2">
        <f>SUMIF($R$84:$R$110,$A2088,$U$84:$U$110)</f>
        <v>16.47</v>
      </c>
      <c r="K2088">
        <v>6.6</v>
      </c>
      <c r="L2088">
        <v>0.1305</v>
      </c>
      <c r="M2088">
        <f t="shared" si="100"/>
        <v>87.022523553136352</v>
      </c>
      <c r="N2088">
        <f t="shared" si="101"/>
        <v>99482.408475474411</v>
      </c>
    </row>
    <row r="2089" spans="1:14" x14ac:dyDescent="0.3">
      <c r="A2089" t="str">
        <f t="shared" si="99"/>
        <v>주차장노외</v>
      </c>
      <c r="B2089" t="s">
        <v>22</v>
      </c>
      <c r="C2089" t="s">
        <v>23</v>
      </c>
      <c r="D2089" t="s">
        <v>13</v>
      </c>
      <c r="E2089" t="s">
        <v>13</v>
      </c>
      <c r="F2089" t="s">
        <v>41</v>
      </c>
      <c r="G2089" t="s">
        <v>148</v>
      </c>
      <c r="H2089" t="s">
        <v>149</v>
      </c>
      <c r="I2089" s="2">
        <v>313.68407000000002</v>
      </c>
      <c r="J2089" s="2">
        <f>SUMIF($R$84:$R$110,$A2089,$U$84:$U$110)</f>
        <v>50</v>
      </c>
      <c r="K2089">
        <v>10</v>
      </c>
      <c r="L2089">
        <v>0.1305</v>
      </c>
      <c r="M2089">
        <f t="shared" si="100"/>
        <v>15.684203500000002</v>
      </c>
      <c r="N2089">
        <f t="shared" si="101"/>
        <v>17929.867757130007</v>
      </c>
    </row>
    <row r="2090" spans="1:14" x14ac:dyDescent="0.3">
      <c r="A2090" t="str">
        <f t="shared" si="99"/>
        <v>주차장노외</v>
      </c>
      <c r="B2090" t="s">
        <v>22</v>
      </c>
      <c r="C2090" t="s">
        <v>23</v>
      </c>
      <c r="D2090" t="s">
        <v>13</v>
      </c>
      <c r="E2090" t="s">
        <v>13</v>
      </c>
      <c r="F2090" t="s">
        <v>41</v>
      </c>
      <c r="G2090" t="s">
        <v>148</v>
      </c>
      <c r="H2090" t="s">
        <v>149</v>
      </c>
      <c r="I2090" s="2">
        <v>413.34805699999998</v>
      </c>
      <c r="J2090" s="2">
        <f>SUMIF($R$84:$R$110,$A2090,$U$84:$U$110)</f>
        <v>50</v>
      </c>
      <c r="K2090">
        <v>10</v>
      </c>
      <c r="L2090">
        <v>0.1305</v>
      </c>
      <c r="M2090">
        <f t="shared" si="100"/>
        <v>20.667402850000002</v>
      </c>
      <c r="N2090">
        <f t="shared" si="101"/>
        <v>23626.561590063004</v>
      </c>
    </row>
    <row r="2091" spans="1:14" x14ac:dyDescent="0.3">
      <c r="A2091" t="str">
        <f t="shared" si="99"/>
        <v>주차장노외</v>
      </c>
      <c r="B2091" t="s">
        <v>22</v>
      </c>
      <c r="C2091" t="s">
        <v>23</v>
      </c>
      <c r="D2091" t="s">
        <v>13</v>
      </c>
      <c r="E2091" t="s">
        <v>13</v>
      </c>
      <c r="F2091" t="s">
        <v>41</v>
      </c>
      <c r="G2091" t="s">
        <v>148</v>
      </c>
      <c r="H2091" t="s">
        <v>149</v>
      </c>
      <c r="I2091" s="2">
        <v>98.630080000000007</v>
      </c>
      <c r="J2091" s="2">
        <f>SUMIF($R$84:$R$110,$A2091,$U$84:$U$110)</f>
        <v>50</v>
      </c>
      <c r="K2091">
        <v>10</v>
      </c>
      <c r="L2091">
        <v>0.1305</v>
      </c>
      <c r="M2091">
        <f t="shared" si="100"/>
        <v>4.9315040000000003</v>
      </c>
      <c r="N2091">
        <f t="shared" si="101"/>
        <v>5637.5967427200003</v>
      </c>
    </row>
    <row r="2092" spans="1:14" x14ac:dyDescent="0.3">
      <c r="A2092" t="str">
        <f t="shared" si="99"/>
        <v>주차장노외</v>
      </c>
      <c r="B2092" t="s">
        <v>22</v>
      </c>
      <c r="C2092" t="s">
        <v>23</v>
      </c>
      <c r="D2092" t="s">
        <v>13</v>
      </c>
      <c r="E2092" t="s">
        <v>13</v>
      </c>
      <c r="F2092" t="s">
        <v>41</v>
      </c>
      <c r="G2092" t="s">
        <v>148</v>
      </c>
      <c r="H2092" t="s">
        <v>149</v>
      </c>
      <c r="I2092" s="2">
        <v>78.582807000000003</v>
      </c>
      <c r="J2092" s="2">
        <f>SUMIF($R$84:$R$110,$A2092,$U$84:$U$110)</f>
        <v>50</v>
      </c>
      <c r="K2092">
        <v>10</v>
      </c>
      <c r="L2092">
        <v>0.1305</v>
      </c>
      <c r="M2092">
        <f t="shared" si="100"/>
        <v>3.9291403500000004</v>
      </c>
      <c r="N2092">
        <f t="shared" si="101"/>
        <v>4491.7146653130003</v>
      </c>
    </row>
    <row r="2093" spans="1:14" x14ac:dyDescent="0.3">
      <c r="A2093" t="str">
        <f t="shared" si="99"/>
        <v>주차장노외</v>
      </c>
      <c r="B2093" t="s">
        <v>22</v>
      </c>
      <c r="C2093" t="s">
        <v>23</v>
      </c>
      <c r="D2093" t="s">
        <v>13</v>
      </c>
      <c r="E2093" t="s">
        <v>13</v>
      </c>
      <c r="F2093" t="s">
        <v>41</v>
      </c>
      <c r="G2093" t="s">
        <v>148</v>
      </c>
      <c r="H2093" t="s">
        <v>149</v>
      </c>
      <c r="I2093" s="2">
        <v>401.78706799999998</v>
      </c>
      <c r="J2093" s="2">
        <f>SUMIF($R$84:$R$110,$A2093,$U$84:$U$110)</f>
        <v>50</v>
      </c>
      <c r="K2093">
        <v>10</v>
      </c>
      <c r="L2093">
        <v>0.1305</v>
      </c>
      <c r="M2093">
        <f t="shared" si="100"/>
        <v>20.0893534</v>
      </c>
      <c r="N2093">
        <f t="shared" si="101"/>
        <v>22965.747019811999</v>
      </c>
    </row>
    <row r="2094" spans="1:14" x14ac:dyDescent="0.3">
      <c r="A2094" t="str">
        <f t="shared" si="99"/>
        <v>주차장노외</v>
      </c>
      <c r="B2094" t="s">
        <v>22</v>
      </c>
      <c r="C2094" t="s">
        <v>23</v>
      </c>
      <c r="D2094" t="s">
        <v>13</v>
      </c>
      <c r="E2094" t="s">
        <v>13</v>
      </c>
      <c r="F2094" t="s">
        <v>41</v>
      </c>
      <c r="G2094" t="s">
        <v>148</v>
      </c>
      <c r="H2094" t="s">
        <v>149</v>
      </c>
      <c r="I2094" s="2">
        <v>414.56581</v>
      </c>
      <c r="J2094" s="2">
        <f>SUMIF($R$84:$R$110,$A2094,$U$84:$U$110)</f>
        <v>50</v>
      </c>
      <c r="K2094">
        <v>10</v>
      </c>
      <c r="L2094">
        <v>0.1305</v>
      </c>
      <c r="M2094">
        <f t="shared" si="100"/>
        <v>20.7282905</v>
      </c>
      <c r="N2094">
        <f t="shared" si="101"/>
        <v>23696.167133790004</v>
      </c>
    </row>
    <row r="2095" spans="1:14" x14ac:dyDescent="0.3">
      <c r="A2095" t="str">
        <f t="shared" si="99"/>
        <v>주차장노외</v>
      </c>
      <c r="B2095" t="s">
        <v>22</v>
      </c>
      <c r="C2095" t="s">
        <v>23</v>
      </c>
      <c r="D2095" t="s">
        <v>13</v>
      </c>
      <c r="E2095" t="s">
        <v>13</v>
      </c>
      <c r="F2095" t="s">
        <v>41</v>
      </c>
      <c r="G2095" t="s">
        <v>148</v>
      </c>
      <c r="H2095" t="s">
        <v>149</v>
      </c>
      <c r="I2095" s="2">
        <v>415.19399800000002</v>
      </c>
      <c r="J2095" s="2">
        <f>SUMIF($R$84:$R$110,$A2095,$U$84:$U$110)</f>
        <v>50</v>
      </c>
      <c r="K2095">
        <v>10</v>
      </c>
      <c r="L2095">
        <v>0.1305</v>
      </c>
      <c r="M2095">
        <f t="shared" si="100"/>
        <v>20.759699900000001</v>
      </c>
      <c r="N2095">
        <f t="shared" si="101"/>
        <v>23732.073731682001</v>
      </c>
    </row>
    <row r="2096" spans="1:14" x14ac:dyDescent="0.3">
      <c r="A2096" t="str">
        <f t="shared" si="99"/>
        <v>주차장노외</v>
      </c>
      <c r="B2096" t="s">
        <v>22</v>
      </c>
      <c r="C2096" t="s">
        <v>23</v>
      </c>
      <c r="D2096" t="s">
        <v>13</v>
      </c>
      <c r="E2096" t="s">
        <v>13</v>
      </c>
      <c r="F2096" t="s">
        <v>41</v>
      </c>
      <c r="G2096" t="s">
        <v>148</v>
      </c>
      <c r="H2096" t="s">
        <v>149</v>
      </c>
      <c r="I2096" s="2">
        <v>428.41035799999997</v>
      </c>
      <c r="J2096" s="2">
        <f>SUMIF($R$84:$R$110,$A2096,$U$84:$U$110)</f>
        <v>50</v>
      </c>
      <c r="K2096">
        <v>10</v>
      </c>
      <c r="L2096">
        <v>0.1305</v>
      </c>
      <c r="M2096">
        <f t="shared" si="100"/>
        <v>21.4205179</v>
      </c>
      <c r="N2096">
        <f t="shared" si="101"/>
        <v>24487.507652922002</v>
      </c>
    </row>
    <row r="2097" spans="1:14" x14ac:dyDescent="0.3">
      <c r="A2097" t="str">
        <f t="shared" si="99"/>
        <v>주차장노외</v>
      </c>
      <c r="B2097" t="s">
        <v>22</v>
      </c>
      <c r="C2097" t="s">
        <v>23</v>
      </c>
      <c r="D2097" t="s">
        <v>13</v>
      </c>
      <c r="E2097" t="s">
        <v>13</v>
      </c>
      <c r="F2097" t="s">
        <v>41</v>
      </c>
      <c r="G2097" t="s">
        <v>148</v>
      </c>
      <c r="H2097" t="s">
        <v>149</v>
      </c>
      <c r="I2097" s="2">
        <v>293.78075899999999</v>
      </c>
      <c r="J2097" s="2">
        <f>SUMIF($R$84:$R$110,$A2097,$U$84:$U$110)</f>
        <v>50</v>
      </c>
      <c r="K2097">
        <v>10</v>
      </c>
      <c r="L2097">
        <v>0.1305</v>
      </c>
      <c r="M2097">
        <f t="shared" si="100"/>
        <v>14.689037949999999</v>
      </c>
      <c r="N2097">
        <f t="shared" si="101"/>
        <v>16792.214403680999</v>
      </c>
    </row>
    <row r="2098" spans="1:14" x14ac:dyDescent="0.3">
      <c r="A2098" t="str">
        <f t="shared" si="99"/>
        <v>주차장노외</v>
      </c>
      <c r="B2098" t="s">
        <v>22</v>
      </c>
      <c r="C2098" t="s">
        <v>23</v>
      </c>
      <c r="D2098" t="s">
        <v>13</v>
      </c>
      <c r="E2098" t="s">
        <v>13</v>
      </c>
      <c r="F2098" t="s">
        <v>41</v>
      </c>
      <c r="G2098" t="s">
        <v>148</v>
      </c>
      <c r="H2098" t="s">
        <v>149</v>
      </c>
      <c r="I2098" s="2">
        <v>268.91640000000001</v>
      </c>
      <c r="J2098" s="2">
        <f>SUMIF($R$84:$R$110,$A2098,$U$84:$U$110)</f>
        <v>50</v>
      </c>
      <c r="K2098">
        <v>10</v>
      </c>
      <c r="L2098">
        <v>0.1305</v>
      </c>
      <c r="M2098">
        <f t="shared" si="100"/>
        <v>13.445820000000001</v>
      </c>
      <c r="N2098">
        <f t="shared" si="101"/>
        <v>15370.992507600004</v>
      </c>
    </row>
    <row r="2099" spans="1:14" x14ac:dyDescent="0.3">
      <c r="A2099" t="str">
        <f t="shared" si="99"/>
        <v>주차장노외</v>
      </c>
      <c r="B2099" t="s">
        <v>22</v>
      </c>
      <c r="C2099" t="s">
        <v>23</v>
      </c>
      <c r="D2099" t="s">
        <v>13</v>
      </c>
      <c r="E2099" t="s">
        <v>13</v>
      </c>
      <c r="F2099" t="s">
        <v>41</v>
      </c>
      <c r="G2099" t="s">
        <v>148</v>
      </c>
      <c r="H2099" t="s">
        <v>149</v>
      </c>
      <c r="I2099" s="2">
        <v>283.85306700000001</v>
      </c>
      <c r="J2099" s="2">
        <f>SUMIF($R$84:$R$110,$A2099,$U$84:$U$110)</f>
        <v>50</v>
      </c>
      <c r="K2099">
        <v>10</v>
      </c>
      <c r="L2099">
        <v>0.1305</v>
      </c>
      <c r="M2099">
        <f t="shared" si="100"/>
        <v>14.192653350000001</v>
      </c>
      <c r="N2099">
        <f t="shared" si="101"/>
        <v>16224.757456653002</v>
      </c>
    </row>
    <row r="2100" spans="1:14" x14ac:dyDescent="0.3">
      <c r="A2100" t="str">
        <f t="shared" si="99"/>
        <v>주차장노외</v>
      </c>
      <c r="B2100" t="s">
        <v>22</v>
      </c>
      <c r="C2100" t="s">
        <v>23</v>
      </c>
      <c r="D2100" t="s">
        <v>13</v>
      </c>
      <c r="E2100" t="s">
        <v>13</v>
      </c>
      <c r="F2100" t="s">
        <v>41</v>
      </c>
      <c r="G2100" t="s">
        <v>148</v>
      </c>
      <c r="H2100" t="s">
        <v>149</v>
      </c>
      <c r="I2100" s="2">
        <v>476.84727199999998</v>
      </c>
      <c r="J2100" s="2">
        <f>SUMIF($R$84:$R$110,$A2100,$U$84:$U$110)</f>
        <v>50</v>
      </c>
      <c r="K2100">
        <v>10</v>
      </c>
      <c r="L2100">
        <v>0.1305</v>
      </c>
      <c r="M2100">
        <f t="shared" si="100"/>
        <v>23.842363599999999</v>
      </c>
      <c r="N2100">
        <f t="shared" si="101"/>
        <v>27256.113220248</v>
      </c>
    </row>
    <row r="2101" spans="1:14" x14ac:dyDescent="0.3">
      <c r="A2101" t="str">
        <f t="shared" si="99"/>
        <v>건물평면</v>
      </c>
      <c r="B2101" t="s">
        <v>11</v>
      </c>
      <c r="C2101" t="s">
        <v>17</v>
      </c>
      <c r="D2101" t="s">
        <v>13</v>
      </c>
      <c r="E2101" t="s">
        <v>13</v>
      </c>
      <c r="F2101" t="s">
        <v>41</v>
      </c>
      <c r="G2101" t="s">
        <v>148</v>
      </c>
      <c r="H2101" t="s">
        <v>149</v>
      </c>
      <c r="I2101" s="2">
        <v>2185.874589</v>
      </c>
      <c r="J2101" s="2">
        <f>SUMIF($R$84:$R$110,$A2101,$U$84:$U$110)</f>
        <v>24.14</v>
      </c>
      <c r="K2101">
        <v>6.6</v>
      </c>
      <c r="L2101">
        <v>0.1305</v>
      </c>
      <c r="M2101">
        <f t="shared" si="100"/>
        <v>79.95001905827273</v>
      </c>
      <c r="N2101">
        <f t="shared" si="101"/>
        <v>91397.262787036219</v>
      </c>
    </row>
    <row r="2102" spans="1:14" x14ac:dyDescent="0.3">
      <c r="A2102" t="str">
        <f t="shared" si="99"/>
        <v>건물평면</v>
      </c>
      <c r="B2102" t="s">
        <v>11</v>
      </c>
      <c r="C2102" t="s">
        <v>17</v>
      </c>
      <c r="D2102" t="s">
        <v>13</v>
      </c>
      <c r="E2102" t="s">
        <v>13</v>
      </c>
      <c r="F2102" t="s">
        <v>41</v>
      </c>
      <c r="G2102" t="s">
        <v>148</v>
      </c>
      <c r="H2102" t="s">
        <v>149</v>
      </c>
      <c r="I2102" s="2">
        <v>76.751571999999996</v>
      </c>
      <c r="J2102" s="2">
        <f>SUMIF($R$84:$R$110,$A2102,$U$84:$U$110)</f>
        <v>24.14</v>
      </c>
      <c r="K2102">
        <v>6.6</v>
      </c>
      <c r="L2102">
        <v>0.1305</v>
      </c>
      <c r="M2102">
        <f t="shared" si="100"/>
        <v>2.8072468910303026</v>
      </c>
      <c r="N2102">
        <f t="shared" si="101"/>
        <v>3209.1885008880213</v>
      </c>
    </row>
    <row r="2103" spans="1:14" x14ac:dyDescent="0.3">
      <c r="A2103" t="str">
        <f t="shared" si="99"/>
        <v>주차장노외</v>
      </c>
      <c r="B2103" t="s">
        <v>22</v>
      </c>
      <c r="C2103" t="s">
        <v>23</v>
      </c>
      <c r="D2103" t="s">
        <v>13</v>
      </c>
      <c r="E2103" t="s">
        <v>13</v>
      </c>
      <c r="F2103" t="s">
        <v>41</v>
      </c>
      <c r="G2103" t="s">
        <v>148</v>
      </c>
      <c r="H2103" t="s">
        <v>149</v>
      </c>
      <c r="I2103" s="2">
        <v>159.105096</v>
      </c>
      <c r="J2103" s="2">
        <f>SUMIF($R$84:$R$110,$A2103,$U$84:$U$110)</f>
        <v>50</v>
      </c>
      <c r="K2103">
        <v>10</v>
      </c>
      <c r="L2103">
        <v>0.1305</v>
      </c>
      <c r="M2103">
        <f t="shared" si="100"/>
        <v>7.9552548000000005</v>
      </c>
      <c r="N2103">
        <f t="shared" si="101"/>
        <v>9094.2881822640011</v>
      </c>
    </row>
    <row r="2104" spans="1:14" x14ac:dyDescent="0.3">
      <c r="A2104" t="str">
        <f t="shared" si="99"/>
        <v>건물평면</v>
      </c>
      <c r="B2104" t="s">
        <v>11</v>
      </c>
      <c r="C2104" t="s">
        <v>17</v>
      </c>
      <c r="D2104" t="s">
        <v>13</v>
      </c>
      <c r="E2104" t="s">
        <v>13</v>
      </c>
      <c r="F2104" t="s">
        <v>41</v>
      </c>
      <c r="G2104" t="s">
        <v>148</v>
      </c>
      <c r="H2104" t="s">
        <v>149</v>
      </c>
      <c r="I2104" s="2">
        <v>914.67180199999996</v>
      </c>
      <c r="J2104" s="2">
        <f>SUMIF($R$84:$R$110,$A2104,$U$84:$U$110)</f>
        <v>24.14</v>
      </c>
      <c r="K2104">
        <v>6.6</v>
      </c>
      <c r="L2104">
        <v>0.1305</v>
      </c>
      <c r="M2104">
        <f t="shared" si="100"/>
        <v>33.454814091333333</v>
      </c>
      <c r="N2104">
        <f t="shared" si="101"/>
        <v>38244.874372930441</v>
      </c>
    </row>
    <row r="2105" spans="1:14" x14ac:dyDescent="0.3">
      <c r="A2105" t="str">
        <f t="shared" si="99"/>
        <v>주차장노외</v>
      </c>
      <c r="B2105" t="s">
        <v>22</v>
      </c>
      <c r="C2105" t="s">
        <v>23</v>
      </c>
      <c r="D2105" t="s">
        <v>13</v>
      </c>
      <c r="E2105" t="s">
        <v>13</v>
      </c>
      <c r="F2105" t="s">
        <v>41</v>
      </c>
      <c r="G2105" t="s">
        <v>148</v>
      </c>
      <c r="H2105" t="s">
        <v>149</v>
      </c>
      <c r="I2105" s="2">
        <v>589.84344599999997</v>
      </c>
      <c r="J2105" s="2">
        <f>SUMIF($R$84:$R$110,$A2105,$U$84:$U$110)</f>
        <v>50</v>
      </c>
      <c r="K2105">
        <v>10</v>
      </c>
      <c r="L2105">
        <v>0.1305</v>
      </c>
      <c r="M2105">
        <f t="shared" si="100"/>
        <v>29.4921723</v>
      </c>
      <c r="N2105">
        <f t="shared" si="101"/>
        <v>33714.861529914</v>
      </c>
    </row>
    <row r="2106" spans="1:14" x14ac:dyDescent="0.3">
      <c r="A2106" t="str">
        <f t="shared" si="99"/>
        <v>건물평면</v>
      </c>
      <c r="B2106" t="s">
        <v>11</v>
      </c>
      <c r="C2106" t="s">
        <v>17</v>
      </c>
      <c r="D2106" t="s">
        <v>13</v>
      </c>
      <c r="E2106" t="s">
        <v>13</v>
      </c>
      <c r="F2106" t="s">
        <v>41</v>
      </c>
      <c r="G2106" t="s">
        <v>148</v>
      </c>
      <c r="H2106" t="s">
        <v>149</v>
      </c>
      <c r="I2106" s="2">
        <v>1719.675256</v>
      </c>
      <c r="J2106" s="2">
        <f>SUMIF($R$84:$R$110,$A2106,$U$84:$U$110)</f>
        <v>24.14</v>
      </c>
      <c r="K2106">
        <v>6.6</v>
      </c>
      <c r="L2106">
        <v>0.1305</v>
      </c>
      <c r="M2106">
        <f t="shared" si="100"/>
        <v>62.89842527248485</v>
      </c>
      <c r="N2106">
        <f t="shared" si="101"/>
        <v>71904.221802999222</v>
      </c>
    </row>
    <row r="2107" spans="1:14" x14ac:dyDescent="0.3">
      <c r="A2107" t="str">
        <f t="shared" si="99"/>
        <v>건물평면</v>
      </c>
      <c r="B2107" t="s">
        <v>11</v>
      </c>
      <c r="C2107" t="s">
        <v>17</v>
      </c>
      <c r="D2107" t="s">
        <v>13</v>
      </c>
      <c r="E2107" t="s">
        <v>13</v>
      </c>
      <c r="F2107" t="s">
        <v>41</v>
      </c>
      <c r="G2107" t="s">
        <v>148</v>
      </c>
      <c r="H2107" t="s">
        <v>149</v>
      </c>
      <c r="I2107" s="2">
        <v>690.03358900000001</v>
      </c>
      <c r="J2107" s="2">
        <f>SUMIF($R$84:$R$110,$A2107,$U$84:$U$110)</f>
        <v>24.14</v>
      </c>
      <c r="K2107">
        <v>6.6</v>
      </c>
      <c r="L2107">
        <v>0.1305</v>
      </c>
      <c r="M2107">
        <f t="shared" si="100"/>
        <v>25.238501270393943</v>
      </c>
      <c r="N2107">
        <f t="shared" si="101"/>
        <v>28852.149882288948</v>
      </c>
    </row>
    <row r="2108" spans="1:14" x14ac:dyDescent="0.3">
      <c r="A2108" t="str">
        <f t="shared" si="99"/>
        <v>주차장노외</v>
      </c>
      <c r="B2108" t="s">
        <v>22</v>
      </c>
      <c r="C2108" t="s">
        <v>23</v>
      </c>
      <c r="D2108" t="s">
        <v>13</v>
      </c>
      <c r="E2108" t="s">
        <v>13</v>
      </c>
      <c r="F2108" t="s">
        <v>41</v>
      </c>
      <c r="G2108" t="s">
        <v>148</v>
      </c>
      <c r="H2108" t="s">
        <v>149</v>
      </c>
      <c r="I2108" s="2">
        <v>165.65126900000001</v>
      </c>
      <c r="J2108" s="2">
        <f>SUMIF($R$84:$R$110,$A2108,$U$84:$U$110)</f>
        <v>50</v>
      </c>
      <c r="K2108">
        <v>10</v>
      </c>
      <c r="L2108">
        <v>0.1305</v>
      </c>
      <c r="M2108">
        <f t="shared" si="100"/>
        <v>8.2825634500000014</v>
      </c>
      <c r="N2108">
        <f t="shared" si="101"/>
        <v>9468.4608847710024</v>
      </c>
    </row>
    <row r="2109" spans="1:14" x14ac:dyDescent="0.3">
      <c r="A2109" t="str">
        <f t="shared" si="99"/>
        <v>주차장노외</v>
      </c>
      <c r="B2109" t="s">
        <v>22</v>
      </c>
      <c r="C2109" t="s">
        <v>23</v>
      </c>
      <c r="D2109" t="s">
        <v>13</v>
      </c>
      <c r="E2109" t="s">
        <v>13</v>
      </c>
      <c r="F2109" t="s">
        <v>41</v>
      </c>
      <c r="G2109" t="s">
        <v>148</v>
      </c>
      <c r="H2109" t="s">
        <v>149</v>
      </c>
      <c r="I2109" s="2">
        <v>143.763183</v>
      </c>
      <c r="J2109" s="2">
        <f>SUMIF($R$84:$R$110,$A2109,$U$84:$U$110)</f>
        <v>50</v>
      </c>
      <c r="K2109">
        <v>10</v>
      </c>
      <c r="L2109">
        <v>0.1305</v>
      </c>
      <c r="M2109">
        <f t="shared" si="100"/>
        <v>7.1881591500000006</v>
      </c>
      <c r="N2109">
        <f t="shared" si="101"/>
        <v>8217.3597770970009</v>
      </c>
    </row>
    <row r="2110" spans="1:14" x14ac:dyDescent="0.3">
      <c r="A2110" t="str">
        <f t="shared" si="99"/>
        <v>건물평면</v>
      </c>
      <c r="B2110" t="s">
        <v>11</v>
      </c>
      <c r="C2110" t="s">
        <v>17</v>
      </c>
      <c r="D2110" t="s">
        <v>13</v>
      </c>
      <c r="E2110" t="s">
        <v>13</v>
      </c>
      <c r="F2110" t="s">
        <v>41</v>
      </c>
      <c r="G2110" t="s">
        <v>148</v>
      </c>
      <c r="H2110" t="s">
        <v>149</v>
      </c>
      <c r="I2110" s="2">
        <v>1979.243375</v>
      </c>
      <c r="J2110" s="2">
        <f>SUMIF($R$84:$R$110,$A2110,$U$84:$U$110)</f>
        <v>24.14</v>
      </c>
      <c r="K2110">
        <v>6.6</v>
      </c>
      <c r="L2110">
        <v>0.1305</v>
      </c>
      <c r="M2110">
        <f t="shared" si="100"/>
        <v>72.392325867424248</v>
      </c>
      <c r="N2110">
        <f t="shared" si="101"/>
        <v>82757.459085122056</v>
      </c>
    </row>
    <row r="2111" spans="1:14" x14ac:dyDescent="0.3">
      <c r="A2111" t="str">
        <f t="shared" si="99"/>
        <v>건물평면</v>
      </c>
      <c r="B2111" t="s">
        <v>11</v>
      </c>
      <c r="C2111" t="s">
        <v>17</v>
      </c>
      <c r="D2111" t="s">
        <v>13</v>
      </c>
      <c r="E2111" t="s">
        <v>13</v>
      </c>
      <c r="F2111" t="s">
        <v>41</v>
      </c>
      <c r="G2111" t="s">
        <v>148</v>
      </c>
      <c r="H2111" t="s">
        <v>149</v>
      </c>
      <c r="I2111" s="2">
        <v>1798.263798</v>
      </c>
      <c r="J2111" s="2">
        <f>SUMIF($R$84:$R$110,$A2111,$U$84:$U$110)</f>
        <v>24.14</v>
      </c>
      <c r="K2111">
        <v>6.6</v>
      </c>
      <c r="L2111">
        <v>0.1305</v>
      </c>
      <c r="M2111">
        <f t="shared" si="100"/>
        <v>65.772860732909095</v>
      </c>
      <c r="N2111">
        <f t="shared" si="101"/>
        <v>75190.218932647025</v>
      </c>
    </row>
    <row r="2112" spans="1:14" x14ac:dyDescent="0.3">
      <c r="A2112" t="str">
        <f t="shared" si="99"/>
        <v>건물평면</v>
      </c>
      <c r="B2112" t="s">
        <v>11</v>
      </c>
      <c r="C2112" t="s">
        <v>17</v>
      </c>
      <c r="D2112" t="s">
        <v>13</v>
      </c>
      <c r="E2112" t="s">
        <v>13</v>
      </c>
      <c r="F2112" t="s">
        <v>41</v>
      </c>
      <c r="G2112" t="s">
        <v>148</v>
      </c>
      <c r="H2112" t="s">
        <v>149</v>
      </c>
      <c r="I2112" s="2">
        <v>1790.9030749999999</v>
      </c>
      <c r="J2112" s="2">
        <f>SUMIF($R$84:$R$110,$A2112,$U$84:$U$110)</f>
        <v>24.14</v>
      </c>
      <c r="K2112">
        <v>6.6</v>
      </c>
      <c r="L2112">
        <v>0.1305</v>
      </c>
      <c r="M2112">
        <f t="shared" si="100"/>
        <v>65.503636712878787</v>
      </c>
      <c r="N2112">
        <f t="shared" si="101"/>
        <v>74882.447417428775</v>
      </c>
    </row>
    <row r="2113" spans="1:14" x14ac:dyDescent="0.3">
      <c r="A2113" t="str">
        <f t="shared" si="99"/>
        <v>건물평면</v>
      </c>
      <c r="B2113" t="s">
        <v>11</v>
      </c>
      <c r="C2113" t="s">
        <v>17</v>
      </c>
      <c r="D2113" t="s">
        <v>13</v>
      </c>
      <c r="E2113" t="s">
        <v>13</v>
      </c>
      <c r="F2113" t="s">
        <v>41</v>
      </c>
      <c r="G2113" t="s">
        <v>148</v>
      </c>
      <c r="H2113" t="s">
        <v>149</v>
      </c>
      <c r="I2113" s="2">
        <v>1592.944405</v>
      </c>
      <c r="J2113" s="2">
        <f>SUMIF($R$84:$R$110,$A2113,$U$84:$U$110)</f>
        <v>24.14</v>
      </c>
      <c r="K2113">
        <v>6.6</v>
      </c>
      <c r="L2113">
        <v>0.1305</v>
      </c>
      <c r="M2113">
        <f t="shared" si="100"/>
        <v>58.263148388939399</v>
      </c>
      <c r="N2113">
        <f t="shared" si="101"/>
        <v>66605.265975267743</v>
      </c>
    </row>
    <row r="2114" spans="1:14" x14ac:dyDescent="0.3">
      <c r="A2114" t="str">
        <f t="shared" si="99"/>
        <v>주차장노외</v>
      </c>
      <c r="B2114" t="s">
        <v>22</v>
      </c>
      <c r="C2114" t="s">
        <v>23</v>
      </c>
      <c r="D2114" t="s">
        <v>13</v>
      </c>
      <c r="E2114" t="s">
        <v>13</v>
      </c>
      <c r="F2114" t="s">
        <v>41</v>
      </c>
      <c r="G2114" t="s">
        <v>148</v>
      </c>
      <c r="H2114" t="s">
        <v>149</v>
      </c>
      <c r="I2114" s="2">
        <v>290.76700399999999</v>
      </c>
      <c r="J2114" s="2">
        <f>SUMIF($R$84:$R$110,$A2114,$U$84:$U$110)</f>
        <v>50</v>
      </c>
      <c r="K2114">
        <v>10</v>
      </c>
      <c r="L2114">
        <v>0.1305</v>
      </c>
      <c r="M2114">
        <f t="shared" si="100"/>
        <v>14.5383502</v>
      </c>
      <c r="N2114">
        <f t="shared" si="101"/>
        <v>16619.951181635999</v>
      </c>
    </row>
    <row r="2115" spans="1:14" x14ac:dyDescent="0.3">
      <c r="A2115" t="str">
        <f t="shared" si="99"/>
        <v>건물평면</v>
      </c>
      <c r="B2115" t="s">
        <v>11</v>
      </c>
      <c r="C2115" t="s">
        <v>17</v>
      </c>
      <c r="D2115" t="s">
        <v>13</v>
      </c>
      <c r="E2115" t="s">
        <v>13</v>
      </c>
      <c r="F2115" t="s">
        <v>41</v>
      </c>
      <c r="G2115" t="s">
        <v>148</v>
      </c>
      <c r="H2115" t="s">
        <v>149</v>
      </c>
      <c r="I2115" s="2">
        <v>2904.1282430000001</v>
      </c>
      <c r="J2115" s="2">
        <f>SUMIF($R$84:$R$110,$A2115,$U$84:$U$110)</f>
        <v>24.14</v>
      </c>
      <c r="K2115">
        <v>6.6</v>
      </c>
      <c r="L2115">
        <v>0.1305</v>
      </c>
      <c r="M2115">
        <f t="shared" si="100"/>
        <v>106.22069058487881</v>
      </c>
      <c r="N2115">
        <f t="shared" si="101"/>
        <v>121429.36906282176</v>
      </c>
    </row>
    <row r="2116" spans="1:14" x14ac:dyDescent="0.3">
      <c r="A2116" t="str">
        <f t="shared" ref="A2116:A2179" si="102">B2116&amp;C2116</f>
        <v>건물평면</v>
      </c>
      <c r="B2116" t="s">
        <v>11</v>
      </c>
      <c r="C2116" t="s">
        <v>17</v>
      </c>
      <c r="D2116" t="s">
        <v>13</v>
      </c>
      <c r="E2116" t="s">
        <v>13</v>
      </c>
      <c r="F2116" t="s">
        <v>41</v>
      </c>
      <c r="G2116" t="s">
        <v>148</v>
      </c>
      <c r="H2116" t="s">
        <v>149</v>
      </c>
      <c r="I2116" s="2">
        <v>2634.5463049999998</v>
      </c>
      <c r="J2116" s="2">
        <f>SUMIF($R$84:$R$110,$A2116,$U$84:$U$110)</f>
        <v>24.14</v>
      </c>
      <c r="K2116">
        <v>6.6</v>
      </c>
      <c r="L2116">
        <v>0.1305</v>
      </c>
      <c r="M2116">
        <f t="shared" ref="M2116:M2179" si="103">I2116*(J2116/100)*(1/K2116)</f>
        <v>96.360526973787884</v>
      </c>
      <c r="N2116">
        <f t="shared" ref="N2116:N2179" si="104">M2116*L2116*8760</f>
        <v>110157.42722589485</v>
      </c>
    </row>
    <row r="2117" spans="1:14" x14ac:dyDescent="0.3">
      <c r="A2117" t="str">
        <f t="shared" si="102"/>
        <v>건물평면</v>
      </c>
      <c r="B2117" t="s">
        <v>11</v>
      </c>
      <c r="C2117" t="s">
        <v>17</v>
      </c>
      <c r="D2117" t="s">
        <v>13</v>
      </c>
      <c r="E2117" t="s">
        <v>13</v>
      </c>
      <c r="F2117" t="s">
        <v>41</v>
      </c>
      <c r="G2117" t="s">
        <v>148</v>
      </c>
      <c r="H2117" t="s">
        <v>149</v>
      </c>
      <c r="I2117" s="2">
        <v>1774.5486550000001</v>
      </c>
      <c r="J2117" s="2">
        <f>SUMIF($R$84:$R$110,$A2117,$U$84:$U$110)</f>
        <v>24.14</v>
      </c>
      <c r="K2117">
        <v>6.6</v>
      </c>
      <c r="L2117">
        <v>0.1305</v>
      </c>
      <c r="M2117">
        <f t="shared" si="103"/>
        <v>64.905461411666678</v>
      </c>
      <c r="N2117">
        <f t="shared" si="104"/>
        <v>74198.625376589116</v>
      </c>
    </row>
    <row r="2118" spans="1:14" x14ac:dyDescent="0.3">
      <c r="A2118" t="str">
        <f t="shared" si="102"/>
        <v>주차장노외</v>
      </c>
      <c r="B2118" t="s">
        <v>22</v>
      </c>
      <c r="C2118" t="s">
        <v>23</v>
      </c>
      <c r="D2118" t="s">
        <v>13</v>
      </c>
      <c r="E2118" t="s">
        <v>13</v>
      </c>
      <c r="F2118" t="s">
        <v>41</v>
      </c>
      <c r="G2118" t="s">
        <v>148</v>
      </c>
      <c r="H2118" t="s">
        <v>149</v>
      </c>
      <c r="I2118" s="2">
        <v>127.304816</v>
      </c>
      <c r="J2118" s="2">
        <f>SUMIF($R$84:$R$110,$A2118,$U$84:$U$110)</f>
        <v>50</v>
      </c>
      <c r="K2118">
        <v>10</v>
      </c>
      <c r="L2118">
        <v>0.1305</v>
      </c>
      <c r="M2118">
        <f t="shared" si="103"/>
        <v>6.3652408000000005</v>
      </c>
      <c r="N2118">
        <f t="shared" si="104"/>
        <v>7276.6159777440016</v>
      </c>
    </row>
    <row r="2119" spans="1:14" x14ac:dyDescent="0.3">
      <c r="A2119" t="str">
        <f t="shared" si="102"/>
        <v>주차장노외</v>
      </c>
      <c r="B2119" t="s">
        <v>22</v>
      </c>
      <c r="C2119" t="s">
        <v>23</v>
      </c>
      <c r="D2119" t="s">
        <v>13</v>
      </c>
      <c r="E2119" t="s">
        <v>13</v>
      </c>
      <c r="F2119" t="s">
        <v>41</v>
      </c>
      <c r="G2119" t="s">
        <v>148</v>
      </c>
      <c r="H2119" t="s">
        <v>149</v>
      </c>
      <c r="I2119" s="2">
        <v>141.343558</v>
      </c>
      <c r="J2119" s="2">
        <f>SUMIF($R$84:$R$110,$A2119,$U$84:$U$110)</f>
        <v>50</v>
      </c>
      <c r="K2119">
        <v>10</v>
      </c>
      <c r="L2119">
        <v>0.1305</v>
      </c>
      <c r="M2119">
        <f t="shared" si="103"/>
        <v>7.0671779000000008</v>
      </c>
      <c r="N2119">
        <f t="shared" si="104"/>
        <v>8079.0564317220005</v>
      </c>
    </row>
    <row r="2120" spans="1:14" x14ac:dyDescent="0.3">
      <c r="A2120" t="str">
        <f t="shared" si="102"/>
        <v>건물평면</v>
      </c>
      <c r="B2120" t="s">
        <v>11</v>
      </c>
      <c r="C2120" t="s">
        <v>17</v>
      </c>
      <c r="D2120" t="s">
        <v>13</v>
      </c>
      <c r="E2120" t="s">
        <v>13</v>
      </c>
      <c r="F2120" t="s">
        <v>41</v>
      </c>
      <c r="G2120" t="s">
        <v>148</v>
      </c>
      <c r="H2120" t="s">
        <v>149</v>
      </c>
      <c r="I2120" s="2">
        <v>684.69055400000002</v>
      </c>
      <c r="J2120" s="2">
        <f>SUMIF($R$84:$R$110,$A2120,$U$84:$U$110)</f>
        <v>24.14</v>
      </c>
      <c r="K2120">
        <v>6.6</v>
      </c>
      <c r="L2120">
        <v>0.1305</v>
      </c>
      <c r="M2120">
        <f t="shared" si="103"/>
        <v>25.043075717515151</v>
      </c>
      <c r="N2120">
        <f t="shared" si="104"/>
        <v>28628.74329874897</v>
      </c>
    </row>
    <row r="2121" spans="1:14" x14ac:dyDescent="0.3">
      <c r="A2121" t="str">
        <f t="shared" si="102"/>
        <v>유휴부지나지</v>
      </c>
      <c r="B2121" t="s">
        <v>40</v>
      </c>
      <c r="C2121" t="s">
        <v>25</v>
      </c>
      <c r="D2121" t="s">
        <v>13</v>
      </c>
      <c r="E2121" t="s">
        <v>13</v>
      </c>
      <c r="F2121" t="s">
        <v>41</v>
      </c>
      <c r="G2121" t="s">
        <v>148</v>
      </c>
      <c r="H2121" t="s">
        <v>149</v>
      </c>
      <c r="I2121" s="2">
        <v>2945.3482140000001</v>
      </c>
      <c r="J2121" s="2">
        <f>SUMIF($R$84:$R$110,$A2121,$U$84:$U$110)</f>
        <v>50</v>
      </c>
      <c r="K2121">
        <v>10</v>
      </c>
      <c r="L2121">
        <v>0.1305</v>
      </c>
      <c r="M2121">
        <f t="shared" si="103"/>
        <v>147.2674107</v>
      </c>
      <c r="N2121">
        <f t="shared" si="104"/>
        <v>168353.158564026</v>
      </c>
    </row>
    <row r="2122" spans="1:14" x14ac:dyDescent="0.3">
      <c r="A2122" t="str">
        <f t="shared" si="102"/>
        <v>주차장노외</v>
      </c>
      <c r="B2122" t="s">
        <v>22</v>
      </c>
      <c r="C2122" t="s">
        <v>23</v>
      </c>
      <c r="D2122" t="s">
        <v>13</v>
      </c>
      <c r="E2122" t="s">
        <v>13</v>
      </c>
      <c r="F2122" t="s">
        <v>41</v>
      </c>
      <c r="G2122" t="s">
        <v>148</v>
      </c>
      <c r="H2122" t="s">
        <v>149</v>
      </c>
      <c r="I2122" s="2">
        <v>279.15255300000001</v>
      </c>
      <c r="J2122" s="2">
        <f>SUMIF($R$84:$R$110,$A2122,$U$84:$U$110)</f>
        <v>50</v>
      </c>
      <c r="K2122">
        <v>10</v>
      </c>
      <c r="L2122">
        <v>0.1305</v>
      </c>
      <c r="M2122">
        <f t="shared" si="103"/>
        <v>13.957627650000001</v>
      </c>
      <c r="N2122">
        <f t="shared" si="104"/>
        <v>15956.080776927001</v>
      </c>
    </row>
    <row r="2123" spans="1:14" x14ac:dyDescent="0.3">
      <c r="A2123" t="str">
        <f t="shared" si="102"/>
        <v>건물경사</v>
      </c>
      <c r="B2123" t="s">
        <v>11</v>
      </c>
      <c r="C2123" t="s">
        <v>12</v>
      </c>
      <c r="D2123" t="s">
        <v>13</v>
      </c>
      <c r="E2123" t="s">
        <v>13</v>
      </c>
      <c r="F2123" t="s">
        <v>41</v>
      </c>
      <c r="G2123" t="s">
        <v>148</v>
      </c>
      <c r="H2123" t="s">
        <v>149</v>
      </c>
      <c r="I2123" s="2">
        <v>549.52455999999995</v>
      </c>
      <c r="J2123" s="2">
        <f>SUMIF($R$84:$R$110,$A2123,$U$84:$U$110)</f>
        <v>33</v>
      </c>
      <c r="K2123">
        <v>6.6</v>
      </c>
      <c r="L2123">
        <v>0.1305</v>
      </c>
      <c r="M2123">
        <f t="shared" si="103"/>
        <v>27.476227999999999</v>
      </c>
      <c r="N2123">
        <f t="shared" si="104"/>
        <v>31410.274325040002</v>
      </c>
    </row>
    <row r="2124" spans="1:14" x14ac:dyDescent="0.3">
      <c r="A2124" t="str">
        <f t="shared" si="102"/>
        <v>건물경사</v>
      </c>
      <c r="B2124" t="s">
        <v>11</v>
      </c>
      <c r="C2124" t="s">
        <v>12</v>
      </c>
      <c r="D2124" t="s">
        <v>13</v>
      </c>
      <c r="E2124" t="s">
        <v>13</v>
      </c>
      <c r="F2124" t="s">
        <v>41</v>
      </c>
      <c r="G2124" t="s">
        <v>148</v>
      </c>
      <c r="H2124" t="s">
        <v>149</v>
      </c>
      <c r="I2124" s="2">
        <v>555.80985499999997</v>
      </c>
      <c r="J2124" s="2">
        <f>SUMIF($R$84:$R$110,$A2124,$U$84:$U$110)</f>
        <v>33</v>
      </c>
      <c r="K2124">
        <v>6.6</v>
      </c>
      <c r="L2124">
        <v>0.1305</v>
      </c>
      <c r="M2124">
        <f t="shared" si="103"/>
        <v>27.790492749999999</v>
      </c>
      <c r="N2124">
        <f t="shared" si="104"/>
        <v>31769.535501945</v>
      </c>
    </row>
    <row r="2125" spans="1:14" x14ac:dyDescent="0.3">
      <c r="A2125" t="str">
        <f t="shared" si="102"/>
        <v>건물복합</v>
      </c>
      <c r="B2125" t="s">
        <v>11</v>
      </c>
      <c r="C2125" t="s">
        <v>18</v>
      </c>
      <c r="D2125" t="s">
        <v>13</v>
      </c>
      <c r="E2125" t="s">
        <v>13</v>
      </c>
      <c r="F2125" t="s">
        <v>41</v>
      </c>
      <c r="G2125" t="s">
        <v>148</v>
      </c>
      <c r="H2125" t="s">
        <v>149</v>
      </c>
      <c r="I2125" s="2">
        <v>2534.39138</v>
      </c>
      <c r="J2125" s="2">
        <f>SUMIF($R$84:$R$110,$A2125,$U$84:$U$110)</f>
        <v>16.47</v>
      </c>
      <c r="K2125">
        <v>6.6</v>
      </c>
      <c r="L2125">
        <v>0.1305</v>
      </c>
      <c r="M2125">
        <f t="shared" si="103"/>
        <v>63.244584891818178</v>
      </c>
      <c r="N2125">
        <f t="shared" si="104"/>
        <v>72299.944556628703</v>
      </c>
    </row>
    <row r="2126" spans="1:14" x14ac:dyDescent="0.3">
      <c r="A2126" t="str">
        <f t="shared" si="102"/>
        <v>주차장노외</v>
      </c>
      <c r="B2126" t="s">
        <v>22</v>
      </c>
      <c r="C2126" t="s">
        <v>23</v>
      </c>
      <c r="D2126" t="s">
        <v>13</v>
      </c>
      <c r="E2126" t="s">
        <v>13</v>
      </c>
      <c r="F2126" t="s">
        <v>41</v>
      </c>
      <c r="G2126" t="s">
        <v>148</v>
      </c>
      <c r="H2126" t="s">
        <v>149</v>
      </c>
      <c r="I2126" s="2">
        <v>252.346</v>
      </c>
      <c r="J2126" s="2">
        <f>SUMIF($R$84:$R$110,$A2126,$U$84:$U$110)</f>
        <v>50</v>
      </c>
      <c r="K2126">
        <v>10</v>
      </c>
      <c r="L2126">
        <v>0.1305</v>
      </c>
      <c r="M2126">
        <f t="shared" si="103"/>
        <v>12.6173</v>
      </c>
      <c r="N2126">
        <f t="shared" si="104"/>
        <v>14423.845014</v>
      </c>
    </row>
    <row r="2127" spans="1:14" x14ac:dyDescent="0.3">
      <c r="A2127" t="str">
        <f t="shared" si="102"/>
        <v>주차장노외</v>
      </c>
      <c r="B2127" t="s">
        <v>22</v>
      </c>
      <c r="C2127" t="s">
        <v>23</v>
      </c>
      <c r="D2127" t="s">
        <v>13</v>
      </c>
      <c r="E2127" t="s">
        <v>13</v>
      </c>
      <c r="F2127" t="s">
        <v>41</v>
      </c>
      <c r="G2127" t="s">
        <v>148</v>
      </c>
      <c r="H2127" t="s">
        <v>149</v>
      </c>
      <c r="I2127" s="2">
        <v>763.601451</v>
      </c>
      <c r="J2127" s="2">
        <f>SUMIF($R$84:$R$110,$A2127,$U$84:$U$110)</f>
        <v>50</v>
      </c>
      <c r="K2127">
        <v>10</v>
      </c>
      <c r="L2127">
        <v>0.1305</v>
      </c>
      <c r="M2127">
        <f t="shared" si="103"/>
        <v>38.180072549999998</v>
      </c>
      <c r="N2127">
        <f t="shared" si="104"/>
        <v>43646.695337708996</v>
      </c>
    </row>
    <row r="2128" spans="1:14" x14ac:dyDescent="0.3">
      <c r="A2128" t="str">
        <f t="shared" si="102"/>
        <v>주차장노외</v>
      </c>
      <c r="B2128" t="s">
        <v>22</v>
      </c>
      <c r="C2128" t="s">
        <v>23</v>
      </c>
      <c r="D2128" t="s">
        <v>13</v>
      </c>
      <c r="E2128" t="s">
        <v>13</v>
      </c>
      <c r="F2128" t="s">
        <v>41</v>
      </c>
      <c r="G2128" t="s">
        <v>148</v>
      </c>
      <c r="H2128" t="s">
        <v>149</v>
      </c>
      <c r="I2128" s="2">
        <v>304.17141700000002</v>
      </c>
      <c r="J2128" s="2">
        <f>SUMIF($R$84:$R$110,$A2128,$U$84:$U$110)</f>
        <v>50</v>
      </c>
      <c r="K2128">
        <v>10</v>
      </c>
      <c r="L2128">
        <v>0.1305</v>
      </c>
      <c r="M2128">
        <f t="shared" si="103"/>
        <v>15.208570850000001</v>
      </c>
      <c r="N2128">
        <f t="shared" si="104"/>
        <v>17386.134024303003</v>
      </c>
    </row>
    <row r="2129" spans="1:14" x14ac:dyDescent="0.3">
      <c r="A2129" t="str">
        <f t="shared" si="102"/>
        <v>주차장노외</v>
      </c>
      <c r="B2129" t="s">
        <v>22</v>
      </c>
      <c r="C2129" t="s">
        <v>23</v>
      </c>
      <c r="D2129" t="s">
        <v>13</v>
      </c>
      <c r="E2129" t="s">
        <v>13</v>
      </c>
      <c r="F2129" t="s">
        <v>41</v>
      </c>
      <c r="G2129" t="s">
        <v>148</v>
      </c>
      <c r="H2129" t="s">
        <v>149</v>
      </c>
      <c r="I2129" s="2">
        <v>448.49058500000001</v>
      </c>
      <c r="J2129" s="2">
        <f>SUMIF($R$84:$R$110,$A2129,$U$84:$U$110)</f>
        <v>50</v>
      </c>
      <c r="K2129">
        <v>10</v>
      </c>
      <c r="L2129">
        <v>0.1305</v>
      </c>
      <c r="M2129">
        <f t="shared" si="103"/>
        <v>22.424529250000003</v>
      </c>
      <c r="N2129">
        <f t="shared" si="104"/>
        <v>25635.273348015005</v>
      </c>
    </row>
    <row r="2130" spans="1:14" x14ac:dyDescent="0.3">
      <c r="A2130" t="str">
        <f t="shared" si="102"/>
        <v>주차장노외</v>
      </c>
      <c r="B2130" t="s">
        <v>22</v>
      </c>
      <c r="C2130" t="s">
        <v>23</v>
      </c>
      <c r="D2130" t="s">
        <v>13</v>
      </c>
      <c r="E2130" t="s">
        <v>13</v>
      </c>
      <c r="F2130" t="s">
        <v>41</v>
      </c>
      <c r="G2130" t="s">
        <v>148</v>
      </c>
      <c r="H2130" t="s">
        <v>149</v>
      </c>
      <c r="I2130" s="2">
        <v>209.21585899999999</v>
      </c>
      <c r="J2130" s="2">
        <f>SUMIF($R$84:$R$110,$A2130,$U$84:$U$110)</f>
        <v>50</v>
      </c>
      <c r="K2130">
        <v>10</v>
      </c>
      <c r="L2130">
        <v>0.1305</v>
      </c>
      <c r="M2130">
        <f t="shared" si="103"/>
        <v>10.46079295</v>
      </c>
      <c r="N2130">
        <f t="shared" si="104"/>
        <v>11958.569284581001</v>
      </c>
    </row>
    <row r="2131" spans="1:14" x14ac:dyDescent="0.3">
      <c r="A2131" t="str">
        <f t="shared" si="102"/>
        <v>건물복합</v>
      </c>
      <c r="B2131" t="s">
        <v>11</v>
      </c>
      <c r="C2131" t="s">
        <v>18</v>
      </c>
      <c r="D2131" t="s">
        <v>13</v>
      </c>
      <c r="E2131" t="s">
        <v>13</v>
      </c>
      <c r="F2131" t="s">
        <v>41</v>
      </c>
      <c r="G2131" t="s">
        <v>148</v>
      </c>
      <c r="H2131" t="s">
        <v>149</v>
      </c>
      <c r="I2131" s="2">
        <v>1692.4421789999999</v>
      </c>
      <c r="J2131" s="2">
        <f>SUMIF($R$84:$R$110,$A2131,$U$84:$U$110)</f>
        <v>16.47</v>
      </c>
      <c r="K2131">
        <v>6.6</v>
      </c>
      <c r="L2131">
        <v>0.1305</v>
      </c>
      <c r="M2131">
        <f t="shared" si="103"/>
        <v>42.234125285045451</v>
      </c>
      <c r="N2131">
        <f t="shared" si="104"/>
        <v>48281.207343358255</v>
      </c>
    </row>
    <row r="2132" spans="1:14" x14ac:dyDescent="0.3">
      <c r="A2132" t="str">
        <f t="shared" si="102"/>
        <v>주차장노외</v>
      </c>
      <c r="B2132" t="s">
        <v>22</v>
      </c>
      <c r="C2132" t="s">
        <v>23</v>
      </c>
      <c r="D2132" t="s">
        <v>13</v>
      </c>
      <c r="E2132" t="s">
        <v>13</v>
      </c>
      <c r="F2132" t="s">
        <v>41</v>
      </c>
      <c r="G2132" t="s">
        <v>148</v>
      </c>
      <c r="H2132" t="s">
        <v>149</v>
      </c>
      <c r="I2132" s="2">
        <v>295.825333</v>
      </c>
      <c r="J2132" s="2">
        <f>SUMIF($R$84:$R$110,$A2132,$U$84:$U$110)</f>
        <v>50</v>
      </c>
      <c r="K2132">
        <v>10</v>
      </c>
      <c r="L2132">
        <v>0.1305</v>
      </c>
      <c r="M2132">
        <f t="shared" si="103"/>
        <v>14.791266650000001</v>
      </c>
      <c r="N2132">
        <f t="shared" si="104"/>
        <v>16909.080208947002</v>
      </c>
    </row>
    <row r="2133" spans="1:14" x14ac:dyDescent="0.3">
      <c r="A2133" t="str">
        <f t="shared" si="102"/>
        <v>주차장노외</v>
      </c>
      <c r="B2133" t="s">
        <v>22</v>
      </c>
      <c r="C2133" t="s">
        <v>23</v>
      </c>
      <c r="D2133" t="s">
        <v>13</v>
      </c>
      <c r="E2133" t="s">
        <v>13</v>
      </c>
      <c r="F2133" t="s">
        <v>41</v>
      </c>
      <c r="G2133" t="s">
        <v>148</v>
      </c>
      <c r="H2133" t="s">
        <v>149</v>
      </c>
      <c r="I2133" s="2">
        <v>275.983047</v>
      </c>
      <c r="J2133" s="2">
        <f>SUMIF($R$84:$R$110,$A2133,$U$84:$U$110)</f>
        <v>50</v>
      </c>
      <c r="K2133">
        <v>10</v>
      </c>
      <c r="L2133">
        <v>0.1305</v>
      </c>
      <c r="M2133">
        <f t="shared" si="103"/>
        <v>13.79915235</v>
      </c>
      <c r="N2133">
        <f t="shared" si="104"/>
        <v>15774.914983473</v>
      </c>
    </row>
    <row r="2134" spans="1:14" x14ac:dyDescent="0.3">
      <c r="A2134" t="str">
        <f t="shared" si="102"/>
        <v>주차장노외</v>
      </c>
      <c r="B2134" t="s">
        <v>22</v>
      </c>
      <c r="C2134" t="s">
        <v>23</v>
      </c>
      <c r="D2134" t="s">
        <v>13</v>
      </c>
      <c r="E2134" t="s">
        <v>13</v>
      </c>
      <c r="F2134" t="s">
        <v>41</v>
      </c>
      <c r="G2134" t="s">
        <v>148</v>
      </c>
      <c r="H2134" t="s">
        <v>149</v>
      </c>
      <c r="I2134" s="2">
        <v>366.63869499999998</v>
      </c>
      <c r="J2134" s="2">
        <f>SUMIF($R$84:$R$110,$A2134,$U$84:$U$110)</f>
        <v>50</v>
      </c>
      <c r="K2134">
        <v>10</v>
      </c>
      <c r="L2134">
        <v>0.1305</v>
      </c>
      <c r="M2134">
        <f t="shared" si="103"/>
        <v>18.331934749999999</v>
      </c>
      <c r="N2134">
        <f t="shared" si="104"/>
        <v>20956.701167504998</v>
      </c>
    </row>
    <row r="2135" spans="1:14" x14ac:dyDescent="0.3">
      <c r="A2135" t="str">
        <f t="shared" si="102"/>
        <v>건물복합</v>
      </c>
      <c r="B2135" t="s">
        <v>11</v>
      </c>
      <c r="C2135" t="s">
        <v>18</v>
      </c>
      <c r="D2135" t="s">
        <v>13</v>
      </c>
      <c r="E2135" t="s">
        <v>13</v>
      </c>
      <c r="F2135" t="s">
        <v>41</v>
      </c>
      <c r="G2135" t="s">
        <v>148</v>
      </c>
      <c r="H2135" t="s">
        <v>149</v>
      </c>
      <c r="I2135" s="2">
        <v>2863.9046520000002</v>
      </c>
      <c r="J2135" s="2">
        <f>SUMIF($R$84:$R$110,$A2135,$U$84:$U$110)</f>
        <v>16.47</v>
      </c>
      <c r="K2135">
        <v>6.6</v>
      </c>
      <c r="L2135">
        <v>0.1305</v>
      </c>
      <c r="M2135">
        <f t="shared" si="103"/>
        <v>71.467438815818184</v>
      </c>
      <c r="N2135">
        <f t="shared" si="104"/>
        <v>81700.146705467036</v>
      </c>
    </row>
    <row r="2136" spans="1:14" x14ac:dyDescent="0.3">
      <c r="A2136" t="str">
        <f t="shared" si="102"/>
        <v>건물경사</v>
      </c>
      <c r="B2136" t="s">
        <v>11</v>
      </c>
      <c r="C2136" t="s">
        <v>12</v>
      </c>
      <c r="D2136" t="s">
        <v>13</v>
      </c>
      <c r="E2136" t="s">
        <v>13</v>
      </c>
      <c r="F2136" t="s">
        <v>41</v>
      </c>
      <c r="G2136" t="s">
        <v>148</v>
      </c>
      <c r="H2136" t="s">
        <v>149</v>
      </c>
      <c r="I2136" s="2">
        <v>127.05101000000001</v>
      </c>
      <c r="J2136" s="2">
        <f>SUMIF($R$84:$R$110,$A2136,$U$84:$U$110)</f>
        <v>33</v>
      </c>
      <c r="K2136">
        <v>6.6</v>
      </c>
      <c r="L2136">
        <v>0.1305</v>
      </c>
      <c r="M2136">
        <f t="shared" si="103"/>
        <v>6.3525505000000013</v>
      </c>
      <c r="N2136">
        <f t="shared" si="104"/>
        <v>7262.1086805900013</v>
      </c>
    </row>
    <row r="2137" spans="1:14" x14ac:dyDescent="0.3">
      <c r="A2137" t="str">
        <f t="shared" si="102"/>
        <v>건물경사</v>
      </c>
      <c r="B2137" t="s">
        <v>11</v>
      </c>
      <c r="C2137" t="s">
        <v>12</v>
      </c>
      <c r="D2137" t="s">
        <v>13</v>
      </c>
      <c r="E2137" t="s">
        <v>13</v>
      </c>
      <c r="F2137" t="s">
        <v>41</v>
      </c>
      <c r="G2137" t="s">
        <v>148</v>
      </c>
      <c r="H2137" t="s">
        <v>149</v>
      </c>
      <c r="I2137" s="2">
        <v>301.04377899999997</v>
      </c>
      <c r="J2137" s="2">
        <f>SUMIF($R$84:$R$110,$A2137,$U$84:$U$110)</f>
        <v>33</v>
      </c>
      <c r="K2137">
        <v>6.6</v>
      </c>
      <c r="L2137">
        <v>0.1305</v>
      </c>
      <c r="M2137">
        <f t="shared" si="103"/>
        <v>15.052188950000001</v>
      </c>
      <c r="N2137">
        <f t="shared" si="104"/>
        <v>17207.361363861004</v>
      </c>
    </row>
    <row r="2138" spans="1:14" x14ac:dyDescent="0.3">
      <c r="A2138" t="str">
        <f t="shared" si="102"/>
        <v>건물평면</v>
      </c>
      <c r="B2138" t="s">
        <v>11</v>
      </c>
      <c r="C2138" t="s">
        <v>17</v>
      </c>
      <c r="D2138" t="s">
        <v>13</v>
      </c>
      <c r="E2138" t="s">
        <v>13</v>
      </c>
      <c r="F2138" t="s">
        <v>41</v>
      </c>
      <c r="G2138" t="s">
        <v>148</v>
      </c>
      <c r="H2138" t="s">
        <v>149</v>
      </c>
      <c r="I2138" s="2">
        <v>789.72340299999996</v>
      </c>
      <c r="J2138" s="2">
        <f>SUMIF($R$84:$R$110,$A2138,$U$84:$U$110)</f>
        <v>24.14</v>
      </c>
      <c r="K2138">
        <v>6.6</v>
      </c>
      <c r="L2138">
        <v>0.1305</v>
      </c>
      <c r="M2138">
        <f t="shared" si="103"/>
        <v>28.884731740030304</v>
      </c>
      <c r="N2138">
        <f t="shared" si="104"/>
        <v>33020.447630567847</v>
      </c>
    </row>
    <row r="2139" spans="1:14" x14ac:dyDescent="0.3">
      <c r="A2139" t="str">
        <f t="shared" si="102"/>
        <v>주차장노외</v>
      </c>
      <c r="B2139" t="s">
        <v>22</v>
      </c>
      <c r="C2139" t="s">
        <v>23</v>
      </c>
      <c r="D2139" t="s">
        <v>13</v>
      </c>
      <c r="E2139" t="s">
        <v>13</v>
      </c>
      <c r="F2139" t="s">
        <v>41</v>
      </c>
      <c r="G2139" t="s">
        <v>148</v>
      </c>
      <c r="H2139" t="s">
        <v>149</v>
      </c>
      <c r="I2139" s="2">
        <v>421.617637</v>
      </c>
      <c r="J2139" s="2">
        <f>SUMIF($R$84:$R$110,$A2139,$U$84:$U$110)</f>
        <v>50</v>
      </c>
      <c r="K2139">
        <v>10</v>
      </c>
      <c r="L2139">
        <v>0.1305</v>
      </c>
      <c r="M2139">
        <f t="shared" si="103"/>
        <v>21.080881850000001</v>
      </c>
      <c r="N2139">
        <f t="shared" si="104"/>
        <v>24099.242513282999</v>
      </c>
    </row>
    <row r="2140" spans="1:14" x14ac:dyDescent="0.3">
      <c r="A2140" t="str">
        <f t="shared" si="102"/>
        <v>건물복합</v>
      </c>
      <c r="B2140" t="s">
        <v>11</v>
      </c>
      <c r="C2140" t="s">
        <v>18</v>
      </c>
      <c r="D2140" t="s">
        <v>13</v>
      </c>
      <c r="E2140" t="s">
        <v>13</v>
      </c>
      <c r="F2140" t="s">
        <v>41</v>
      </c>
      <c r="G2140" t="s">
        <v>148</v>
      </c>
      <c r="H2140" t="s">
        <v>149</v>
      </c>
      <c r="I2140" s="2">
        <v>2193.2960370000001</v>
      </c>
      <c r="J2140" s="2">
        <f>SUMIF($R$84:$R$110,$A2140,$U$84:$U$110)</f>
        <v>16.47</v>
      </c>
      <c r="K2140">
        <v>6.6</v>
      </c>
      <c r="L2140">
        <v>0.1305</v>
      </c>
      <c r="M2140">
        <f t="shared" si="103"/>
        <v>54.732705650590908</v>
      </c>
      <c r="N2140">
        <f t="shared" si="104"/>
        <v>62569.334445642518</v>
      </c>
    </row>
    <row r="2141" spans="1:14" x14ac:dyDescent="0.3">
      <c r="A2141" t="str">
        <f t="shared" si="102"/>
        <v>건물복합</v>
      </c>
      <c r="B2141" t="s">
        <v>11</v>
      </c>
      <c r="C2141" t="s">
        <v>18</v>
      </c>
      <c r="D2141" t="s">
        <v>13</v>
      </c>
      <c r="E2141" t="s">
        <v>13</v>
      </c>
      <c r="F2141" t="s">
        <v>41</v>
      </c>
      <c r="G2141" t="s">
        <v>148</v>
      </c>
      <c r="H2141" t="s">
        <v>149</v>
      </c>
      <c r="I2141" s="2">
        <v>1722.499476</v>
      </c>
      <c r="J2141" s="2">
        <f>SUMIF($R$84:$R$110,$A2141,$U$84:$U$110)</f>
        <v>16.47</v>
      </c>
      <c r="K2141">
        <v>6.6</v>
      </c>
      <c r="L2141">
        <v>0.1305</v>
      </c>
      <c r="M2141">
        <f t="shared" si="103"/>
        <v>42.984191469272723</v>
      </c>
      <c r="N2141">
        <f t="shared" si="104"/>
        <v>49138.668003843188</v>
      </c>
    </row>
    <row r="2142" spans="1:14" x14ac:dyDescent="0.3">
      <c r="A2142" t="str">
        <f t="shared" si="102"/>
        <v>주차장노외</v>
      </c>
      <c r="B2142" t="s">
        <v>22</v>
      </c>
      <c r="C2142" t="s">
        <v>23</v>
      </c>
      <c r="D2142" t="s">
        <v>13</v>
      </c>
      <c r="E2142" t="s">
        <v>13</v>
      </c>
      <c r="F2142" t="s">
        <v>41</v>
      </c>
      <c r="G2142" t="s">
        <v>148</v>
      </c>
      <c r="H2142" t="s">
        <v>149</v>
      </c>
      <c r="I2142" s="2">
        <v>347.37027699999999</v>
      </c>
      <c r="J2142" s="2">
        <f>SUMIF($R$84:$R$110,$A2142,$U$84:$U$110)</f>
        <v>50</v>
      </c>
      <c r="K2142">
        <v>10</v>
      </c>
      <c r="L2142">
        <v>0.1305</v>
      </c>
      <c r="M2142">
        <f t="shared" si="103"/>
        <v>17.368513849999999</v>
      </c>
      <c r="N2142">
        <f t="shared" si="104"/>
        <v>19855.337663042999</v>
      </c>
    </row>
    <row r="2143" spans="1:14" x14ac:dyDescent="0.3">
      <c r="A2143" t="str">
        <f t="shared" si="102"/>
        <v>주차장노외</v>
      </c>
      <c r="B2143" t="s">
        <v>22</v>
      </c>
      <c r="C2143" t="s">
        <v>23</v>
      </c>
      <c r="D2143" t="s">
        <v>13</v>
      </c>
      <c r="E2143" t="s">
        <v>13</v>
      </c>
      <c r="F2143" t="s">
        <v>41</v>
      </c>
      <c r="G2143" t="s">
        <v>148</v>
      </c>
      <c r="H2143" t="s">
        <v>149</v>
      </c>
      <c r="I2143" s="2">
        <v>201.07377700000001</v>
      </c>
      <c r="J2143" s="2">
        <f>SUMIF($R$84:$R$110,$A2143,$U$84:$U$110)</f>
        <v>50</v>
      </c>
      <c r="K2143">
        <v>10</v>
      </c>
      <c r="L2143">
        <v>0.1305</v>
      </c>
      <c r="M2143">
        <f t="shared" si="103"/>
        <v>10.05368885</v>
      </c>
      <c r="N2143">
        <f t="shared" si="104"/>
        <v>11493.176019543</v>
      </c>
    </row>
    <row r="2144" spans="1:14" x14ac:dyDescent="0.3">
      <c r="A2144" t="str">
        <f t="shared" si="102"/>
        <v>주차장노외</v>
      </c>
      <c r="B2144" t="s">
        <v>22</v>
      </c>
      <c r="C2144" t="s">
        <v>23</v>
      </c>
      <c r="D2144" t="s">
        <v>13</v>
      </c>
      <c r="E2144" t="s">
        <v>13</v>
      </c>
      <c r="F2144" t="s">
        <v>41</v>
      </c>
      <c r="G2144" t="s">
        <v>148</v>
      </c>
      <c r="H2144" t="s">
        <v>149</v>
      </c>
      <c r="I2144" s="2">
        <v>333.33318500000001</v>
      </c>
      <c r="J2144" s="2">
        <f>SUMIF($R$84:$R$110,$A2144,$U$84:$U$110)</f>
        <v>50</v>
      </c>
      <c r="K2144">
        <v>10</v>
      </c>
      <c r="L2144">
        <v>0.1305</v>
      </c>
      <c r="M2144">
        <f t="shared" si="103"/>
        <v>16.666659250000002</v>
      </c>
      <c r="N2144">
        <f t="shared" si="104"/>
        <v>19052.991521415006</v>
      </c>
    </row>
    <row r="2145" spans="1:14" x14ac:dyDescent="0.3">
      <c r="A2145" t="str">
        <f t="shared" si="102"/>
        <v>주차장노외</v>
      </c>
      <c r="B2145" t="s">
        <v>22</v>
      </c>
      <c r="C2145" t="s">
        <v>23</v>
      </c>
      <c r="D2145" t="s">
        <v>13</v>
      </c>
      <c r="E2145" t="s">
        <v>13</v>
      </c>
      <c r="F2145" t="s">
        <v>41</v>
      </c>
      <c r="G2145" t="s">
        <v>148</v>
      </c>
      <c r="H2145" t="s">
        <v>149</v>
      </c>
      <c r="I2145" s="2">
        <v>391.45076799999998</v>
      </c>
      <c r="J2145" s="2">
        <f>SUMIF($R$84:$R$110,$A2145,$U$84:$U$110)</f>
        <v>50</v>
      </c>
      <c r="K2145">
        <v>10</v>
      </c>
      <c r="L2145">
        <v>0.1305</v>
      </c>
      <c r="M2145">
        <f t="shared" si="103"/>
        <v>19.572538399999999</v>
      </c>
      <c r="N2145">
        <f t="shared" si="104"/>
        <v>22374.934448112002</v>
      </c>
    </row>
    <row r="2146" spans="1:14" x14ac:dyDescent="0.3">
      <c r="A2146" t="str">
        <f t="shared" si="102"/>
        <v>주차장노외</v>
      </c>
      <c r="B2146" t="s">
        <v>22</v>
      </c>
      <c r="C2146" t="s">
        <v>23</v>
      </c>
      <c r="D2146" t="s">
        <v>13</v>
      </c>
      <c r="E2146" t="s">
        <v>13</v>
      </c>
      <c r="F2146" t="s">
        <v>41</v>
      </c>
      <c r="G2146" t="s">
        <v>148</v>
      </c>
      <c r="H2146" t="s">
        <v>149</v>
      </c>
      <c r="I2146" s="2">
        <v>647.57038599999998</v>
      </c>
      <c r="J2146" s="2">
        <f>SUMIF($R$84:$R$110,$A2146,$U$84:$U$110)</f>
        <v>50</v>
      </c>
      <c r="K2146">
        <v>10</v>
      </c>
      <c r="L2146">
        <v>0.1305</v>
      </c>
      <c r="M2146">
        <f t="shared" si="103"/>
        <v>32.378519300000001</v>
      </c>
      <c r="N2146">
        <f t="shared" si="104"/>
        <v>37014.475693374006</v>
      </c>
    </row>
    <row r="2147" spans="1:14" x14ac:dyDescent="0.3">
      <c r="A2147" t="str">
        <f t="shared" si="102"/>
        <v>건물평면</v>
      </c>
      <c r="B2147" t="s">
        <v>11</v>
      </c>
      <c r="C2147" t="s">
        <v>17</v>
      </c>
      <c r="D2147" t="s">
        <v>13</v>
      </c>
      <c r="E2147" t="s">
        <v>13</v>
      </c>
      <c r="F2147" t="s">
        <v>41</v>
      </c>
      <c r="G2147" t="s">
        <v>148</v>
      </c>
      <c r="H2147" t="s">
        <v>149</v>
      </c>
      <c r="I2147" s="2">
        <v>4782.8652190000003</v>
      </c>
      <c r="J2147" s="2">
        <f>SUMIF($R$84:$R$110,$A2147,$U$84:$U$110)</f>
        <v>24.14</v>
      </c>
      <c r="K2147">
        <v>6.6</v>
      </c>
      <c r="L2147">
        <v>0.1305</v>
      </c>
      <c r="M2147">
        <f t="shared" si="103"/>
        <v>174.9369187676667</v>
      </c>
      <c r="N2147">
        <f t="shared" si="104"/>
        <v>199984.38679682123</v>
      </c>
    </row>
    <row r="2148" spans="1:14" x14ac:dyDescent="0.3">
      <c r="A2148" t="str">
        <f t="shared" si="102"/>
        <v>주차장노외</v>
      </c>
      <c r="B2148" t="s">
        <v>22</v>
      </c>
      <c r="C2148" t="s">
        <v>23</v>
      </c>
      <c r="D2148" t="s">
        <v>13</v>
      </c>
      <c r="E2148" t="s">
        <v>13</v>
      </c>
      <c r="F2148" t="s">
        <v>41</v>
      </c>
      <c r="G2148" t="s">
        <v>148</v>
      </c>
      <c r="H2148" t="s">
        <v>149</v>
      </c>
      <c r="I2148" s="2">
        <v>275.67588799999999</v>
      </c>
      <c r="J2148" s="2">
        <f>SUMIF($R$84:$R$110,$A2148,$U$84:$U$110)</f>
        <v>50</v>
      </c>
      <c r="K2148">
        <v>10</v>
      </c>
      <c r="L2148">
        <v>0.1305</v>
      </c>
      <c r="M2148">
        <f t="shared" si="103"/>
        <v>13.7837944</v>
      </c>
      <c r="N2148">
        <f t="shared" si="104"/>
        <v>15757.358082192</v>
      </c>
    </row>
    <row r="2149" spans="1:14" x14ac:dyDescent="0.3">
      <c r="A2149" t="str">
        <f t="shared" si="102"/>
        <v>건물평면</v>
      </c>
      <c r="B2149" t="s">
        <v>11</v>
      </c>
      <c r="C2149" t="s">
        <v>17</v>
      </c>
      <c r="D2149" t="s">
        <v>13</v>
      </c>
      <c r="E2149" t="s">
        <v>13</v>
      </c>
      <c r="F2149" t="s">
        <v>41</v>
      </c>
      <c r="G2149" t="s">
        <v>148</v>
      </c>
      <c r="H2149" t="s">
        <v>149</v>
      </c>
      <c r="I2149" s="2">
        <v>438.69867399999998</v>
      </c>
      <c r="J2149" s="2">
        <f>SUMIF($R$84:$R$110,$A2149,$U$84:$U$110)</f>
        <v>24.14</v>
      </c>
      <c r="K2149">
        <v>6.6</v>
      </c>
      <c r="L2149">
        <v>0.1305</v>
      </c>
      <c r="M2149">
        <f t="shared" si="103"/>
        <v>16.045736349030303</v>
      </c>
      <c r="N2149">
        <f t="shared" si="104"/>
        <v>18343.164879484462</v>
      </c>
    </row>
    <row r="2150" spans="1:14" x14ac:dyDescent="0.3">
      <c r="A2150" t="str">
        <f t="shared" si="102"/>
        <v>건물복합</v>
      </c>
      <c r="B2150" t="s">
        <v>11</v>
      </c>
      <c r="C2150" t="s">
        <v>18</v>
      </c>
      <c r="D2150" t="s">
        <v>13</v>
      </c>
      <c r="E2150" t="s">
        <v>13</v>
      </c>
      <c r="F2150" t="s">
        <v>41</v>
      </c>
      <c r="G2150" t="s">
        <v>148</v>
      </c>
      <c r="H2150" t="s">
        <v>149</v>
      </c>
      <c r="I2150" s="2">
        <v>2344.586135</v>
      </c>
      <c r="J2150" s="2">
        <f>SUMIF($R$84:$R$110,$A2150,$U$84:$U$110)</f>
        <v>16.47</v>
      </c>
      <c r="K2150">
        <v>6.6</v>
      </c>
      <c r="L2150">
        <v>0.1305</v>
      </c>
      <c r="M2150">
        <f t="shared" si="103"/>
        <v>58.508081277954545</v>
      </c>
      <c r="N2150">
        <f t="shared" si="104"/>
        <v>66885.268355332082</v>
      </c>
    </row>
    <row r="2151" spans="1:14" x14ac:dyDescent="0.3">
      <c r="A2151" t="str">
        <f t="shared" si="102"/>
        <v>건물경사</v>
      </c>
      <c r="B2151" t="s">
        <v>11</v>
      </c>
      <c r="C2151" t="s">
        <v>12</v>
      </c>
      <c r="D2151" t="s">
        <v>13</v>
      </c>
      <c r="E2151" t="s">
        <v>13</v>
      </c>
      <c r="F2151" t="s">
        <v>41</v>
      </c>
      <c r="G2151" t="s">
        <v>148</v>
      </c>
      <c r="H2151" t="s">
        <v>149</v>
      </c>
      <c r="I2151" s="2">
        <v>499.12352199999998</v>
      </c>
      <c r="J2151" s="2">
        <f>SUMIF($R$84:$R$110,$A2151,$U$84:$U$110)</f>
        <v>33</v>
      </c>
      <c r="K2151">
        <v>6.6</v>
      </c>
      <c r="L2151">
        <v>0.1305</v>
      </c>
      <c r="M2151">
        <f t="shared" si="103"/>
        <v>24.9561761</v>
      </c>
      <c r="N2151">
        <f t="shared" si="104"/>
        <v>28529.401393998003</v>
      </c>
    </row>
    <row r="2152" spans="1:14" x14ac:dyDescent="0.3">
      <c r="A2152" t="str">
        <f t="shared" si="102"/>
        <v>건물평면</v>
      </c>
      <c r="B2152" t="s">
        <v>11</v>
      </c>
      <c r="C2152" t="s">
        <v>17</v>
      </c>
      <c r="D2152" t="s">
        <v>13</v>
      </c>
      <c r="E2152" t="s">
        <v>13</v>
      </c>
      <c r="F2152" t="s">
        <v>41</v>
      </c>
      <c r="G2152" t="s">
        <v>148</v>
      </c>
      <c r="H2152" t="s">
        <v>149</v>
      </c>
      <c r="I2152" s="2">
        <v>1374.286042</v>
      </c>
      <c r="J2152" s="2">
        <f>SUMIF($R$84:$R$110,$A2152,$U$84:$U$110)</f>
        <v>24.14</v>
      </c>
      <c r="K2152">
        <v>6.6</v>
      </c>
      <c r="L2152">
        <v>0.1305</v>
      </c>
      <c r="M2152">
        <f t="shared" si="103"/>
        <v>50.26555311193939</v>
      </c>
      <c r="N2152">
        <f t="shared" si="104"/>
        <v>57462.575006506879</v>
      </c>
    </row>
    <row r="2153" spans="1:14" x14ac:dyDescent="0.3">
      <c r="A2153" t="str">
        <f t="shared" si="102"/>
        <v>건물복합</v>
      </c>
      <c r="B2153" t="s">
        <v>11</v>
      </c>
      <c r="C2153" t="s">
        <v>18</v>
      </c>
      <c r="D2153" t="s">
        <v>13</v>
      </c>
      <c r="E2153" t="s">
        <v>13</v>
      </c>
      <c r="F2153" t="s">
        <v>41</v>
      </c>
      <c r="G2153" t="s">
        <v>148</v>
      </c>
      <c r="H2153" t="s">
        <v>149</v>
      </c>
      <c r="I2153" s="2">
        <v>594.19899199999998</v>
      </c>
      <c r="J2153" s="2">
        <f>SUMIF($R$84:$R$110,$A2153,$U$84:$U$110)</f>
        <v>16.47</v>
      </c>
      <c r="K2153">
        <v>6.6</v>
      </c>
      <c r="L2153">
        <v>0.1305</v>
      </c>
      <c r="M2153">
        <f t="shared" si="103"/>
        <v>14.827965754909089</v>
      </c>
      <c r="N2153">
        <f t="shared" si="104"/>
        <v>16951.033891696974</v>
      </c>
    </row>
    <row r="2154" spans="1:14" x14ac:dyDescent="0.3">
      <c r="A2154" t="str">
        <f t="shared" si="102"/>
        <v>주차장노외</v>
      </c>
      <c r="B2154" t="s">
        <v>22</v>
      </c>
      <c r="C2154" t="s">
        <v>23</v>
      </c>
      <c r="D2154" t="s">
        <v>13</v>
      </c>
      <c r="E2154" t="s">
        <v>13</v>
      </c>
      <c r="F2154" t="s">
        <v>41</v>
      </c>
      <c r="G2154" t="s">
        <v>148</v>
      </c>
      <c r="H2154" t="s">
        <v>149</v>
      </c>
      <c r="I2154" s="2">
        <v>473.44318600000003</v>
      </c>
      <c r="J2154" s="2">
        <f>SUMIF($R$84:$R$110,$A2154,$U$84:$U$110)</f>
        <v>50</v>
      </c>
      <c r="K2154">
        <v>10</v>
      </c>
      <c r="L2154">
        <v>0.1305</v>
      </c>
      <c r="M2154">
        <f t="shared" si="103"/>
        <v>23.672159300000004</v>
      </c>
      <c r="N2154">
        <f t="shared" si="104"/>
        <v>27061.539068574006</v>
      </c>
    </row>
    <row r="2155" spans="1:14" x14ac:dyDescent="0.3">
      <c r="A2155" t="str">
        <f t="shared" si="102"/>
        <v>건물복합</v>
      </c>
      <c r="B2155" t="s">
        <v>11</v>
      </c>
      <c r="C2155" t="s">
        <v>18</v>
      </c>
      <c r="D2155" t="s">
        <v>13</v>
      </c>
      <c r="E2155" t="s">
        <v>13</v>
      </c>
      <c r="F2155" t="s">
        <v>41</v>
      </c>
      <c r="G2155" t="s">
        <v>148</v>
      </c>
      <c r="H2155" t="s">
        <v>149</v>
      </c>
      <c r="I2155" s="2">
        <v>6172.1244500000003</v>
      </c>
      <c r="J2155" s="2">
        <f>SUMIF($R$84:$R$110,$A2155,$U$84:$U$110)</f>
        <v>16.47</v>
      </c>
      <c r="K2155">
        <v>6.6</v>
      </c>
      <c r="L2155">
        <v>0.1305</v>
      </c>
      <c r="M2155">
        <f t="shared" si="103"/>
        <v>154.02256013863638</v>
      </c>
      <c r="N2155">
        <f t="shared" si="104"/>
        <v>176075.51029928634</v>
      </c>
    </row>
    <row r="2156" spans="1:14" x14ac:dyDescent="0.3">
      <c r="A2156" t="str">
        <f t="shared" si="102"/>
        <v>기타시설물관중석</v>
      </c>
      <c r="B2156" t="s">
        <v>24</v>
      </c>
      <c r="C2156" t="s">
        <v>108</v>
      </c>
      <c r="D2156" t="s">
        <v>13</v>
      </c>
      <c r="E2156" t="s">
        <v>13</v>
      </c>
      <c r="F2156" t="s">
        <v>41</v>
      </c>
      <c r="G2156" t="s">
        <v>148</v>
      </c>
      <c r="H2156" t="s">
        <v>149</v>
      </c>
      <c r="I2156" s="2">
        <v>1951.383867</v>
      </c>
      <c r="J2156" s="2">
        <f>SUMIF($R$84:$R$110,$A2156,$U$84:$U$110)</f>
        <v>50</v>
      </c>
      <c r="K2156">
        <v>10</v>
      </c>
      <c r="L2156">
        <v>0.1305</v>
      </c>
      <c r="M2156">
        <f t="shared" si="103"/>
        <v>97.569193350000006</v>
      </c>
      <c r="N2156">
        <f t="shared" si="104"/>
        <v>111539.150453853</v>
      </c>
    </row>
    <row r="2157" spans="1:14" x14ac:dyDescent="0.3">
      <c r="A2157" t="str">
        <f t="shared" si="102"/>
        <v>건물복합</v>
      </c>
      <c r="B2157" t="s">
        <v>11</v>
      </c>
      <c r="C2157" t="s">
        <v>18</v>
      </c>
      <c r="D2157" t="s">
        <v>13</v>
      </c>
      <c r="E2157" t="s">
        <v>13</v>
      </c>
      <c r="F2157" t="s">
        <v>41</v>
      </c>
      <c r="G2157" t="s">
        <v>148</v>
      </c>
      <c r="H2157" t="s">
        <v>149</v>
      </c>
      <c r="I2157" s="2">
        <v>4831.2629919999999</v>
      </c>
      <c r="J2157" s="2">
        <f>SUMIF($R$84:$R$110,$A2157,$U$84:$U$110)</f>
        <v>16.47</v>
      </c>
      <c r="K2157">
        <v>6.6</v>
      </c>
      <c r="L2157">
        <v>0.1305</v>
      </c>
      <c r="M2157">
        <f t="shared" si="103"/>
        <v>120.56197193672726</v>
      </c>
      <c r="N2157">
        <f t="shared" si="104"/>
        <v>137824.03507862787</v>
      </c>
    </row>
    <row r="2158" spans="1:14" x14ac:dyDescent="0.3">
      <c r="A2158" t="str">
        <f t="shared" si="102"/>
        <v>주차장노외</v>
      </c>
      <c r="B2158" t="s">
        <v>22</v>
      </c>
      <c r="C2158" t="s">
        <v>23</v>
      </c>
      <c r="D2158" t="s">
        <v>13</v>
      </c>
      <c r="E2158" t="s">
        <v>13</v>
      </c>
      <c r="F2158" t="s">
        <v>41</v>
      </c>
      <c r="G2158" t="s">
        <v>148</v>
      </c>
      <c r="H2158" t="s">
        <v>149</v>
      </c>
      <c r="I2158" s="2">
        <v>831.61231499999997</v>
      </c>
      <c r="J2158" s="2">
        <f>SUMIF($R$84:$R$110,$A2158,$U$84:$U$110)</f>
        <v>50</v>
      </c>
      <c r="K2158">
        <v>10</v>
      </c>
      <c r="L2158">
        <v>0.1305</v>
      </c>
      <c r="M2158">
        <f t="shared" si="103"/>
        <v>41.58061575</v>
      </c>
      <c r="N2158">
        <f t="shared" si="104"/>
        <v>47534.128313084999</v>
      </c>
    </row>
    <row r="2159" spans="1:14" x14ac:dyDescent="0.3">
      <c r="A2159" t="str">
        <f t="shared" si="102"/>
        <v>건물복합</v>
      </c>
      <c r="B2159" t="s">
        <v>11</v>
      </c>
      <c r="C2159" t="s">
        <v>18</v>
      </c>
      <c r="D2159" t="s">
        <v>13</v>
      </c>
      <c r="E2159" t="s">
        <v>13</v>
      </c>
      <c r="F2159" t="s">
        <v>41</v>
      </c>
      <c r="G2159" t="s">
        <v>148</v>
      </c>
      <c r="H2159" t="s">
        <v>149</v>
      </c>
      <c r="I2159" s="2">
        <v>2219.909193</v>
      </c>
      <c r="J2159" s="2">
        <f>SUMIF($R$84:$R$110,$A2159,$U$84:$U$110)</f>
        <v>16.47</v>
      </c>
      <c r="K2159">
        <v>6.6</v>
      </c>
      <c r="L2159">
        <v>0.1305</v>
      </c>
      <c r="M2159">
        <f t="shared" si="103"/>
        <v>55.396824861681814</v>
      </c>
      <c r="N2159">
        <f t="shared" si="104"/>
        <v>63328.542245377415</v>
      </c>
    </row>
    <row r="2160" spans="1:14" x14ac:dyDescent="0.3">
      <c r="A2160" t="str">
        <f t="shared" si="102"/>
        <v>주차장노외</v>
      </c>
      <c r="B2160" t="s">
        <v>22</v>
      </c>
      <c r="C2160" t="s">
        <v>23</v>
      </c>
      <c r="D2160" t="s">
        <v>13</v>
      </c>
      <c r="E2160" t="s">
        <v>13</v>
      </c>
      <c r="F2160" t="s">
        <v>41</v>
      </c>
      <c r="G2160" t="s">
        <v>148</v>
      </c>
      <c r="H2160" t="s">
        <v>149</v>
      </c>
      <c r="I2160" s="2">
        <v>714.01613599999996</v>
      </c>
      <c r="J2160" s="2">
        <f>SUMIF($R$84:$R$110,$A2160,$U$84:$U$110)</f>
        <v>50</v>
      </c>
      <c r="K2160">
        <v>10</v>
      </c>
      <c r="L2160">
        <v>0.1305</v>
      </c>
      <c r="M2160">
        <f t="shared" si="103"/>
        <v>35.700806800000002</v>
      </c>
      <c r="N2160">
        <f t="shared" si="104"/>
        <v>40812.448317624003</v>
      </c>
    </row>
    <row r="2161" spans="1:14" x14ac:dyDescent="0.3">
      <c r="A2161" t="str">
        <f t="shared" si="102"/>
        <v>주차장경사</v>
      </c>
      <c r="B2161" t="s">
        <v>22</v>
      </c>
      <c r="C2161" t="s">
        <v>12</v>
      </c>
      <c r="D2161" t="s">
        <v>13</v>
      </c>
      <c r="E2161" t="s">
        <v>13</v>
      </c>
      <c r="F2161" t="s">
        <v>41</v>
      </c>
      <c r="G2161" t="s">
        <v>148</v>
      </c>
      <c r="H2161" t="s">
        <v>149</v>
      </c>
      <c r="I2161" s="2">
        <v>321.78091699999999</v>
      </c>
      <c r="J2161" s="2">
        <f>SUMIF($R$84:$R$110,$A2161,$U$84:$U$110)</f>
        <v>50</v>
      </c>
      <c r="K2161">
        <v>10</v>
      </c>
      <c r="L2161">
        <v>0.1305</v>
      </c>
      <c r="M2161">
        <f t="shared" si="103"/>
        <v>16.089045850000002</v>
      </c>
      <c r="N2161">
        <f t="shared" si="104"/>
        <v>18392.675434803001</v>
      </c>
    </row>
    <row r="2162" spans="1:14" x14ac:dyDescent="0.3">
      <c r="A2162" t="str">
        <f t="shared" si="102"/>
        <v>건물평면</v>
      </c>
      <c r="B2162" t="s">
        <v>11</v>
      </c>
      <c r="C2162" t="s">
        <v>17</v>
      </c>
      <c r="D2162" t="s">
        <v>13</v>
      </c>
      <c r="E2162" t="s">
        <v>13</v>
      </c>
      <c r="F2162" t="s">
        <v>41</v>
      </c>
      <c r="G2162" t="s">
        <v>148</v>
      </c>
      <c r="H2162" t="s">
        <v>149</v>
      </c>
      <c r="I2162" s="2">
        <v>1556.318299</v>
      </c>
      <c r="J2162" s="2">
        <f>SUMIF($R$84:$R$110,$A2162,$U$84:$U$110)</f>
        <v>24.14</v>
      </c>
      <c r="K2162">
        <v>6.6</v>
      </c>
      <c r="L2162">
        <v>0.1305</v>
      </c>
      <c r="M2162">
        <f t="shared" si="103"/>
        <v>56.923520814939394</v>
      </c>
      <c r="N2162">
        <f t="shared" si="104"/>
        <v>65073.830525222424</v>
      </c>
    </row>
    <row r="2163" spans="1:14" x14ac:dyDescent="0.3">
      <c r="A2163" t="str">
        <f t="shared" si="102"/>
        <v>건물복합</v>
      </c>
      <c r="B2163" t="s">
        <v>11</v>
      </c>
      <c r="C2163" t="s">
        <v>18</v>
      </c>
      <c r="D2163" t="s">
        <v>13</v>
      </c>
      <c r="E2163" t="s">
        <v>13</v>
      </c>
      <c r="F2163" t="s">
        <v>41</v>
      </c>
      <c r="G2163" t="s">
        <v>148</v>
      </c>
      <c r="H2163" t="s">
        <v>149</v>
      </c>
      <c r="I2163" s="2">
        <v>1938.6485829999999</v>
      </c>
      <c r="J2163" s="2">
        <f>SUMIF($R$84:$R$110,$A2163,$U$84:$U$110)</f>
        <v>16.47</v>
      </c>
      <c r="K2163">
        <v>6.6</v>
      </c>
      <c r="L2163">
        <v>0.1305</v>
      </c>
      <c r="M2163">
        <f t="shared" si="103"/>
        <v>48.378094184863627</v>
      </c>
      <c r="N2163">
        <f t="shared" si="104"/>
        <v>55304.869710252402</v>
      </c>
    </row>
    <row r="2164" spans="1:14" x14ac:dyDescent="0.3">
      <c r="A2164" t="str">
        <f t="shared" si="102"/>
        <v>주차장노외</v>
      </c>
      <c r="B2164" t="s">
        <v>22</v>
      </c>
      <c r="C2164" t="s">
        <v>23</v>
      </c>
      <c r="D2164" t="s">
        <v>13</v>
      </c>
      <c r="E2164" t="s">
        <v>13</v>
      </c>
      <c r="F2164" t="s">
        <v>41</v>
      </c>
      <c r="G2164" t="s">
        <v>148</v>
      </c>
      <c r="H2164" t="s">
        <v>149</v>
      </c>
      <c r="I2164" s="2">
        <v>1797.2210250000001</v>
      </c>
      <c r="J2164" s="2">
        <f>SUMIF($R$84:$R$110,$A2164,$U$84:$U$110)</f>
        <v>50</v>
      </c>
      <c r="K2164">
        <v>10</v>
      </c>
      <c r="L2164">
        <v>0.1305</v>
      </c>
      <c r="M2164">
        <f t="shared" si="103"/>
        <v>89.861051250000003</v>
      </c>
      <c r="N2164">
        <f t="shared" si="104"/>
        <v>102727.356567975</v>
      </c>
    </row>
    <row r="2165" spans="1:14" x14ac:dyDescent="0.3">
      <c r="A2165" t="str">
        <f t="shared" si="102"/>
        <v>주차장노외</v>
      </c>
      <c r="B2165" t="s">
        <v>22</v>
      </c>
      <c r="C2165" t="s">
        <v>23</v>
      </c>
      <c r="D2165" t="s">
        <v>13</v>
      </c>
      <c r="E2165" t="s">
        <v>13</v>
      </c>
      <c r="F2165" t="s">
        <v>41</v>
      </c>
      <c r="G2165" t="s">
        <v>148</v>
      </c>
      <c r="H2165" t="s">
        <v>149</v>
      </c>
      <c r="I2165" s="2">
        <v>180.09577300000001</v>
      </c>
      <c r="J2165" s="2">
        <f>SUMIF($R$84:$R$110,$A2165,$U$84:$U$110)</f>
        <v>50</v>
      </c>
      <c r="K2165">
        <v>10</v>
      </c>
      <c r="L2165">
        <v>0.1305</v>
      </c>
      <c r="M2165">
        <f t="shared" si="103"/>
        <v>9.0047886500000001</v>
      </c>
      <c r="N2165">
        <f t="shared" si="104"/>
        <v>10294.094288907001</v>
      </c>
    </row>
    <row r="2166" spans="1:14" x14ac:dyDescent="0.3">
      <c r="A2166" t="str">
        <f t="shared" si="102"/>
        <v>주차장노외</v>
      </c>
      <c r="B2166" t="s">
        <v>22</v>
      </c>
      <c r="C2166" t="s">
        <v>23</v>
      </c>
      <c r="D2166" t="s">
        <v>13</v>
      </c>
      <c r="E2166" t="s">
        <v>13</v>
      </c>
      <c r="F2166" t="s">
        <v>41</v>
      </c>
      <c r="G2166" t="s">
        <v>148</v>
      </c>
      <c r="H2166" t="s">
        <v>149</v>
      </c>
      <c r="I2166" s="2">
        <v>187.551579</v>
      </c>
      <c r="J2166" s="2">
        <f>SUMIF($R$84:$R$110,$A2166,$U$84:$U$110)</f>
        <v>50</v>
      </c>
      <c r="K2166">
        <v>10</v>
      </c>
      <c r="L2166">
        <v>0.1305</v>
      </c>
      <c r="M2166">
        <f t="shared" si="103"/>
        <v>9.3775789500000002</v>
      </c>
      <c r="N2166">
        <f t="shared" si="104"/>
        <v>10720.260704061</v>
      </c>
    </row>
    <row r="2167" spans="1:14" x14ac:dyDescent="0.3">
      <c r="A2167" t="str">
        <f t="shared" si="102"/>
        <v>건물평면</v>
      </c>
      <c r="B2167" t="s">
        <v>11</v>
      </c>
      <c r="C2167" t="s">
        <v>17</v>
      </c>
      <c r="D2167" t="s">
        <v>13</v>
      </c>
      <c r="E2167" t="s">
        <v>13</v>
      </c>
      <c r="F2167" t="s">
        <v>41</v>
      </c>
      <c r="G2167" t="s">
        <v>148</v>
      </c>
      <c r="H2167" t="s">
        <v>149</v>
      </c>
      <c r="I2167" s="2">
        <v>419.58147200000002</v>
      </c>
      <c r="J2167" s="2">
        <f>SUMIF($R$84:$R$110,$A2167,$U$84:$U$110)</f>
        <v>24.14</v>
      </c>
      <c r="K2167">
        <v>6.6</v>
      </c>
      <c r="L2167">
        <v>0.1305</v>
      </c>
      <c r="M2167">
        <f t="shared" si="103"/>
        <v>15.346510203151515</v>
      </c>
      <c r="N2167">
        <f t="shared" si="104"/>
        <v>17543.823534038751</v>
      </c>
    </row>
    <row r="2168" spans="1:14" x14ac:dyDescent="0.3">
      <c r="A2168" t="str">
        <f t="shared" si="102"/>
        <v>주차장노외</v>
      </c>
      <c r="B2168" t="s">
        <v>22</v>
      </c>
      <c r="C2168" t="s">
        <v>23</v>
      </c>
      <c r="D2168" t="s">
        <v>13</v>
      </c>
      <c r="E2168" t="s">
        <v>13</v>
      </c>
      <c r="F2168" t="s">
        <v>41</v>
      </c>
      <c r="G2168" t="s">
        <v>148</v>
      </c>
      <c r="H2168" t="s">
        <v>149</v>
      </c>
      <c r="I2168" s="2">
        <v>183.79051200000001</v>
      </c>
      <c r="J2168" s="2">
        <f>SUMIF($R$84:$R$110,$A2168,$U$84:$U$110)</f>
        <v>50</v>
      </c>
      <c r="K2168">
        <v>10</v>
      </c>
      <c r="L2168">
        <v>0.1305</v>
      </c>
      <c r="M2168">
        <f t="shared" si="103"/>
        <v>9.1895256000000014</v>
      </c>
      <c r="N2168">
        <f t="shared" si="104"/>
        <v>10505.281875408002</v>
      </c>
    </row>
    <row r="2169" spans="1:14" x14ac:dyDescent="0.3">
      <c r="A2169" t="str">
        <f t="shared" si="102"/>
        <v>주차장노외</v>
      </c>
      <c r="B2169" t="s">
        <v>22</v>
      </c>
      <c r="C2169" t="s">
        <v>23</v>
      </c>
      <c r="D2169" t="s">
        <v>13</v>
      </c>
      <c r="E2169" t="s">
        <v>13</v>
      </c>
      <c r="F2169" t="s">
        <v>41</v>
      </c>
      <c r="G2169" t="s">
        <v>148</v>
      </c>
      <c r="H2169" t="s">
        <v>149</v>
      </c>
      <c r="I2169" s="2">
        <v>42.352930999999998</v>
      </c>
      <c r="J2169" s="2">
        <f>SUMIF($R$84:$R$110,$A2169,$U$84:$U$110)</f>
        <v>50</v>
      </c>
      <c r="K2169">
        <v>10</v>
      </c>
      <c r="L2169">
        <v>0.1305</v>
      </c>
      <c r="M2169">
        <f t="shared" si="103"/>
        <v>2.1176465499999999</v>
      </c>
      <c r="N2169">
        <f t="shared" si="104"/>
        <v>2420.8511830289999</v>
      </c>
    </row>
    <row r="2170" spans="1:14" x14ac:dyDescent="0.3">
      <c r="A2170" t="str">
        <f t="shared" si="102"/>
        <v>건물복합</v>
      </c>
      <c r="B2170" t="s">
        <v>11</v>
      </c>
      <c r="C2170" t="s">
        <v>18</v>
      </c>
      <c r="D2170" t="s">
        <v>13</v>
      </c>
      <c r="E2170" t="s">
        <v>13</v>
      </c>
      <c r="F2170" t="s">
        <v>41</v>
      </c>
      <c r="G2170" t="s">
        <v>148</v>
      </c>
      <c r="H2170" t="s">
        <v>149</v>
      </c>
      <c r="I2170" s="2">
        <v>1272.902666</v>
      </c>
      <c r="J2170" s="2">
        <f>SUMIF($R$84:$R$110,$A2170,$U$84:$U$110)</f>
        <v>16.47</v>
      </c>
      <c r="K2170">
        <v>6.6</v>
      </c>
      <c r="L2170">
        <v>0.1305</v>
      </c>
      <c r="M2170">
        <f t="shared" si="103"/>
        <v>31.764707437909088</v>
      </c>
      <c r="N2170">
        <f t="shared" si="104"/>
        <v>36312.778248868912</v>
      </c>
    </row>
    <row r="2171" spans="1:14" x14ac:dyDescent="0.3">
      <c r="A2171" t="str">
        <f t="shared" si="102"/>
        <v>건물평면</v>
      </c>
      <c r="B2171" t="s">
        <v>11</v>
      </c>
      <c r="C2171" t="s">
        <v>17</v>
      </c>
      <c r="D2171" t="s">
        <v>13</v>
      </c>
      <c r="E2171" t="s">
        <v>13</v>
      </c>
      <c r="F2171" t="s">
        <v>41</v>
      </c>
      <c r="G2171" t="s">
        <v>148</v>
      </c>
      <c r="H2171" t="s">
        <v>149</v>
      </c>
      <c r="I2171" s="2">
        <v>325.61813799999999</v>
      </c>
      <c r="J2171" s="2">
        <f>SUMIF($R$84:$R$110,$A2171,$U$84:$U$110)</f>
        <v>24.14</v>
      </c>
      <c r="K2171">
        <v>6.6</v>
      </c>
      <c r="L2171">
        <v>0.1305</v>
      </c>
      <c r="M2171">
        <f t="shared" si="103"/>
        <v>11.909730077757576</v>
      </c>
      <c r="N2171">
        <f t="shared" si="104"/>
        <v>13614.965230290905</v>
      </c>
    </row>
    <row r="2172" spans="1:14" x14ac:dyDescent="0.3">
      <c r="A2172" t="str">
        <f t="shared" si="102"/>
        <v>건물평면</v>
      </c>
      <c r="B2172" t="s">
        <v>11</v>
      </c>
      <c r="C2172" t="s">
        <v>17</v>
      </c>
      <c r="D2172" t="s">
        <v>13</v>
      </c>
      <c r="E2172" t="s">
        <v>13</v>
      </c>
      <c r="F2172" t="s">
        <v>41</v>
      </c>
      <c r="G2172" t="s">
        <v>148</v>
      </c>
      <c r="H2172" t="s">
        <v>149</v>
      </c>
      <c r="I2172" s="2">
        <v>505.52287200000001</v>
      </c>
      <c r="J2172" s="2">
        <f>SUMIF($R$84:$R$110,$A2172,$U$84:$U$110)</f>
        <v>24.14</v>
      </c>
      <c r="K2172">
        <v>6.6</v>
      </c>
      <c r="L2172">
        <v>0.1305</v>
      </c>
      <c r="M2172">
        <f t="shared" si="103"/>
        <v>18.48988201527273</v>
      </c>
      <c r="N2172">
        <f t="shared" si="104"/>
        <v>21137.263322219482</v>
      </c>
    </row>
    <row r="2173" spans="1:14" x14ac:dyDescent="0.3">
      <c r="A2173" t="str">
        <f t="shared" si="102"/>
        <v>건물평면</v>
      </c>
      <c r="B2173" t="s">
        <v>11</v>
      </c>
      <c r="C2173" t="s">
        <v>17</v>
      </c>
      <c r="D2173" t="s">
        <v>13</v>
      </c>
      <c r="E2173" t="s">
        <v>13</v>
      </c>
      <c r="F2173" t="s">
        <v>41</v>
      </c>
      <c r="G2173" t="s">
        <v>148</v>
      </c>
      <c r="H2173" t="s">
        <v>149</v>
      </c>
      <c r="I2173" s="2">
        <v>999.061961</v>
      </c>
      <c r="J2173" s="2">
        <f>SUMIF($R$84:$R$110,$A2173,$U$84:$U$110)</f>
        <v>24.14</v>
      </c>
      <c r="K2173">
        <v>6.6</v>
      </c>
      <c r="L2173">
        <v>0.1305</v>
      </c>
      <c r="M2173">
        <f t="shared" si="103"/>
        <v>36.541448088696974</v>
      </c>
      <c r="N2173">
        <f t="shared" si="104"/>
        <v>41773.452626036611</v>
      </c>
    </row>
    <row r="2174" spans="1:14" x14ac:dyDescent="0.3">
      <c r="A2174" t="str">
        <f t="shared" si="102"/>
        <v>건물평면</v>
      </c>
      <c r="B2174" t="s">
        <v>11</v>
      </c>
      <c r="C2174" t="s">
        <v>17</v>
      </c>
      <c r="D2174" t="s">
        <v>13</v>
      </c>
      <c r="E2174" t="s">
        <v>13</v>
      </c>
      <c r="F2174" t="s">
        <v>41</v>
      </c>
      <c r="G2174" t="s">
        <v>148</v>
      </c>
      <c r="H2174" t="s">
        <v>149</v>
      </c>
      <c r="I2174" s="2">
        <v>157.595628</v>
      </c>
      <c r="J2174" s="2">
        <f>SUMIF($R$84:$R$110,$A2174,$U$84:$U$110)</f>
        <v>24.14</v>
      </c>
      <c r="K2174">
        <v>6.6</v>
      </c>
      <c r="L2174">
        <v>0.1305</v>
      </c>
      <c r="M2174">
        <f t="shared" si="103"/>
        <v>5.7641794847272729</v>
      </c>
      <c r="N2174">
        <f t="shared" si="104"/>
        <v>6589.4947033505241</v>
      </c>
    </row>
    <row r="2175" spans="1:14" x14ac:dyDescent="0.3">
      <c r="A2175" t="str">
        <f t="shared" si="102"/>
        <v>건물평면</v>
      </c>
      <c r="B2175" t="s">
        <v>11</v>
      </c>
      <c r="C2175" t="s">
        <v>17</v>
      </c>
      <c r="D2175" t="s">
        <v>13</v>
      </c>
      <c r="E2175" t="s">
        <v>13</v>
      </c>
      <c r="F2175" t="s">
        <v>41</v>
      </c>
      <c r="G2175" t="s">
        <v>148</v>
      </c>
      <c r="H2175" t="s">
        <v>149</v>
      </c>
      <c r="I2175" s="2">
        <v>999.061961</v>
      </c>
      <c r="J2175" s="2">
        <f>SUMIF($R$84:$R$110,$A2175,$U$84:$U$110)</f>
        <v>24.14</v>
      </c>
      <c r="K2175">
        <v>6.6</v>
      </c>
      <c r="L2175">
        <v>0.1305</v>
      </c>
      <c r="M2175">
        <f t="shared" si="103"/>
        <v>36.541448088696974</v>
      </c>
      <c r="N2175">
        <f t="shared" si="104"/>
        <v>41773.452626036611</v>
      </c>
    </row>
    <row r="2176" spans="1:14" x14ac:dyDescent="0.3">
      <c r="A2176" t="str">
        <f t="shared" si="102"/>
        <v>건물평면</v>
      </c>
      <c r="B2176" t="s">
        <v>11</v>
      </c>
      <c r="C2176" t="s">
        <v>17</v>
      </c>
      <c r="D2176" t="s">
        <v>13</v>
      </c>
      <c r="E2176" t="s">
        <v>13</v>
      </c>
      <c r="F2176" t="s">
        <v>41</v>
      </c>
      <c r="G2176" t="s">
        <v>148</v>
      </c>
      <c r="H2176" t="s">
        <v>149</v>
      </c>
      <c r="I2176" s="2">
        <v>999.06075599999997</v>
      </c>
      <c r="J2176" s="2">
        <f>SUMIF($R$84:$R$110,$A2176,$U$84:$U$110)</f>
        <v>24.14</v>
      </c>
      <c r="K2176">
        <v>6.6</v>
      </c>
      <c r="L2176">
        <v>0.1305</v>
      </c>
      <c r="M2176">
        <f t="shared" si="103"/>
        <v>36.541404014909091</v>
      </c>
      <c r="N2176">
        <f t="shared" si="104"/>
        <v>41773.402241763775</v>
      </c>
    </row>
    <row r="2177" spans="1:14" x14ac:dyDescent="0.3">
      <c r="A2177" t="str">
        <f t="shared" si="102"/>
        <v>건물평면</v>
      </c>
      <c r="B2177" t="s">
        <v>11</v>
      </c>
      <c r="C2177" t="s">
        <v>17</v>
      </c>
      <c r="D2177" t="s">
        <v>13</v>
      </c>
      <c r="E2177" t="s">
        <v>13</v>
      </c>
      <c r="F2177" t="s">
        <v>41</v>
      </c>
      <c r="G2177" t="s">
        <v>148</v>
      </c>
      <c r="H2177" t="s">
        <v>149</v>
      </c>
      <c r="I2177" s="2">
        <v>157.59550999999999</v>
      </c>
      <c r="J2177" s="2">
        <f>SUMIF($R$84:$R$110,$A2177,$U$84:$U$110)</f>
        <v>24.14</v>
      </c>
      <c r="K2177">
        <v>6.6</v>
      </c>
      <c r="L2177">
        <v>0.1305</v>
      </c>
      <c r="M2177">
        <f t="shared" si="103"/>
        <v>5.7641751687878786</v>
      </c>
      <c r="N2177">
        <f t="shared" si="104"/>
        <v>6589.4897694549272</v>
      </c>
    </row>
    <row r="2178" spans="1:14" x14ac:dyDescent="0.3">
      <c r="A2178" t="str">
        <f t="shared" si="102"/>
        <v>주차장노외</v>
      </c>
      <c r="B2178" t="s">
        <v>22</v>
      </c>
      <c r="C2178" t="s">
        <v>23</v>
      </c>
      <c r="D2178" t="s">
        <v>13</v>
      </c>
      <c r="E2178" t="s">
        <v>13</v>
      </c>
      <c r="F2178" t="s">
        <v>41</v>
      </c>
      <c r="G2178" t="s">
        <v>148</v>
      </c>
      <c r="H2178" t="s">
        <v>149</v>
      </c>
      <c r="I2178" s="2">
        <v>930.23857999999996</v>
      </c>
      <c r="J2178" s="2">
        <f>SUMIF($R$84:$R$110,$A2178,$U$84:$U$110)</f>
        <v>50</v>
      </c>
      <c r="K2178">
        <v>10</v>
      </c>
      <c r="L2178">
        <v>0.1305</v>
      </c>
      <c r="M2178">
        <f t="shared" si="103"/>
        <v>46.511929000000002</v>
      </c>
      <c r="N2178">
        <f t="shared" si="104"/>
        <v>53171.506994219999</v>
      </c>
    </row>
    <row r="2179" spans="1:14" x14ac:dyDescent="0.3">
      <c r="A2179" t="str">
        <f t="shared" si="102"/>
        <v>주차장노외</v>
      </c>
      <c r="B2179" t="s">
        <v>22</v>
      </c>
      <c r="C2179" t="s">
        <v>23</v>
      </c>
      <c r="D2179" t="s">
        <v>13</v>
      </c>
      <c r="E2179" t="s">
        <v>13</v>
      </c>
      <c r="F2179" t="s">
        <v>41</v>
      </c>
      <c r="G2179" t="s">
        <v>148</v>
      </c>
      <c r="H2179" t="s">
        <v>149</v>
      </c>
      <c r="I2179" s="2">
        <v>547.27321099999995</v>
      </c>
      <c r="J2179" s="2">
        <f>SUMIF($R$84:$R$110,$A2179,$U$84:$U$110)</f>
        <v>50</v>
      </c>
      <c r="K2179">
        <v>10</v>
      </c>
      <c r="L2179">
        <v>0.1305</v>
      </c>
      <c r="M2179">
        <f t="shared" si="103"/>
        <v>27.363660549999999</v>
      </c>
      <c r="N2179">
        <f t="shared" si="104"/>
        <v>31281.589467548998</v>
      </c>
    </row>
    <row r="2180" spans="1:14" x14ac:dyDescent="0.3">
      <c r="A2180" t="str">
        <f t="shared" ref="A2180:A2243" si="105">B2180&amp;C2180</f>
        <v>주차장노외</v>
      </c>
      <c r="B2180" t="s">
        <v>22</v>
      </c>
      <c r="C2180" t="s">
        <v>23</v>
      </c>
      <c r="D2180" t="s">
        <v>13</v>
      </c>
      <c r="E2180" t="s">
        <v>13</v>
      </c>
      <c r="F2180" t="s">
        <v>41</v>
      </c>
      <c r="G2180" t="s">
        <v>148</v>
      </c>
      <c r="H2180" t="s">
        <v>149</v>
      </c>
      <c r="I2180" s="2">
        <v>235.27814599999999</v>
      </c>
      <c r="J2180" s="2">
        <f>SUMIF($R$84:$R$110,$A2180,$U$84:$U$110)</f>
        <v>50</v>
      </c>
      <c r="K2180">
        <v>10</v>
      </c>
      <c r="L2180">
        <v>0.1305</v>
      </c>
      <c r="M2180">
        <f t="shared" ref="M2180:M2243" si="106">I2180*(J2180/100)*(1/K2180)</f>
        <v>11.7639073</v>
      </c>
      <c r="N2180">
        <f t="shared" ref="N2180:N2243" si="107">M2180*L2180*8760</f>
        <v>13448.263547213999</v>
      </c>
    </row>
    <row r="2181" spans="1:14" x14ac:dyDescent="0.3">
      <c r="A2181" t="str">
        <f t="shared" si="105"/>
        <v>주차장노외</v>
      </c>
      <c r="B2181" t="s">
        <v>22</v>
      </c>
      <c r="C2181" t="s">
        <v>23</v>
      </c>
      <c r="D2181" t="s">
        <v>13</v>
      </c>
      <c r="E2181" t="s">
        <v>13</v>
      </c>
      <c r="F2181" t="s">
        <v>41</v>
      </c>
      <c r="G2181" t="s">
        <v>148</v>
      </c>
      <c r="H2181" t="s">
        <v>149</v>
      </c>
      <c r="I2181" s="2">
        <v>186.67790199999999</v>
      </c>
      <c r="J2181" s="2">
        <f>SUMIF($R$84:$R$110,$A2181,$U$84:$U$110)</f>
        <v>50</v>
      </c>
      <c r="K2181">
        <v>10</v>
      </c>
      <c r="L2181">
        <v>0.1305</v>
      </c>
      <c r="M2181">
        <f t="shared" si="106"/>
        <v>9.3338950999999994</v>
      </c>
      <c r="N2181">
        <f t="shared" si="107"/>
        <v>10670.322200417999</v>
      </c>
    </row>
    <row r="2182" spans="1:14" x14ac:dyDescent="0.3">
      <c r="A2182" t="str">
        <f t="shared" si="105"/>
        <v>주차장노외</v>
      </c>
      <c r="B2182" t="s">
        <v>22</v>
      </c>
      <c r="C2182" t="s">
        <v>23</v>
      </c>
      <c r="D2182" t="s">
        <v>13</v>
      </c>
      <c r="E2182" t="s">
        <v>13</v>
      </c>
      <c r="F2182" t="s">
        <v>41</v>
      </c>
      <c r="G2182" t="s">
        <v>148</v>
      </c>
      <c r="H2182" t="s">
        <v>149</v>
      </c>
      <c r="I2182" s="2">
        <v>656.48108400000001</v>
      </c>
      <c r="J2182" s="2">
        <f>SUMIF($R$84:$R$110,$A2182,$U$84:$U$110)</f>
        <v>50</v>
      </c>
      <c r="K2182">
        <v>10</v>
      </c>
      <c r="L2182">
        <v>0.1305</v>
      </c>
      <c r="M2182">
        <f t="shared" si="106"/>
        <v>32.824054199999999</v>
      </c>
      <c r="N2182">
        <f t="shared" si="107"/>
        <v>37523.802280356002</v>
      </c>
    </row>
    <row r="2183" spans="1:14" x14ac:dyDescent="0.3">
      <c r="A2183" t="str">
        <f t="shared" si="105"/>
        <v>주차장노외</v>
      </c>
      <c r="B2183" t="s">
        <v>22</v>
      </c>
      <c r="C2183" t="s">
        <v>23</v>
      </c>
      <c r="D2183" t="s">
        <v>13</v>
      </c>
      <c r="E2183" t="s">
        <v>13</v>
      </c>
      <c r="F2183" t="s">
        <v>41</v>
      </c>
      <c r="G2183" t="s">
        <v>148</v>
      </c>
      <c r="H2183" t="s">
        <v>149</v>
      </c>
      <c r="I2183" s="2">
        <v>471.71999399999999</v>
      </c>
      <c r="J2183" s="2">
        <f>SUMIF($R$84:$R$110,$A2183,$U$84:$U$110)</f>
        <v>50</v>
      </c>
      <c r="K2183">
        <v>10</v>
      </c>
      <c r="L2183">
        <v>0.1305</v>
      </c>
      <c r="M2183">
        <f t="shared" si="106"/>
        <v>23.585999700000002</v>
      </c>
      <c r="N2183">
        <f t="shared" si="107"/>
        <v>26963.043137046003</v>
      </c>
    </row>
    <row r="2184" spans="1:14" x14ac:dyDescent="0.3">
      <c r="A2184" t="str">
        <f t="shared" si="105"/>
        <v>주차장노외</v>
      </c>
      <c r="B2184" t="s">
        <v>22</v>
      </c>
      <c r="C2184" t="s">
        <v>23</v>
      </c>
      <c r="D2184" t="s">
        <v>13</v>
      </c>
      <c r="E2184" t="s">
        <v>13</v>
      </c>
      <c r="F2184" t="s">
        <v>41</v>
      </c>
      <c r="G2184" t="s">
        <v>148</v>
      </c>
      <c r="H2184" t="s">
        <v>149</v>
      </c>
      <c r="I2184" s="2">
        <v>375.23032499999999</v>
      </c>
      <c r="J2184" s="2">
        <f>SUMIF($R$84:$R$110,$A2184,$U$84:$U$110)</f>
        <v>50</v>
      </c>
      <c r="K2184">
        <v>10</v>
      </c>
      <c r="L2184">
        <v>0.1305</v>
      </c>
      <c r="M2184">
        <f t="shared" si="106"/>
        <v>18.76151625</v>
      </c>
      <c r="N2184">
        <f t="shared" si="107"/>
        <v>21447.790146675001</v>
      </c>
    </row>
    <row r="2185" spans="1:14" x14ac:dyDescent="0.3">
      <c r="A2185" t="str">
        <f t="shared" si="105"/>
        <v>주차장노외</v>
      </c>
      <c r="B2185" t="s">
        <v>22</v>
      </c>
      <c r="C2185" t="s">
        <v>23</v>
      </c>
      <c r="D2185" t="s">
        <v>13</v>
      </c>
      <c r="E2185" t="s">
        <v>13</v>
      </c>
      <c r="F2185" t="s">
        <v>41</v>
      </c>
      <c r="G2185" t="s">
        <v>148</v>
      </c>
      <c r="H2185" t="s">
        <v>149</v>
      </c>
      <c r="I2185" s="2">
        <v>447.55664400000001</v>
      </c>
      <c r="J2185" s="2">
        <f>SUMIF($R$84:$R$110,$A2185,$U$84:$U$110)</f>
        <v>50</v>
      </c>
      <c r="K2185">
        <v>10</v>
      </c>
      <c r="L2185">
        <v>0.1305</v>
      </c>
      <c r="M2185">
        <f t="shared" si="106"/>
        <v>22.3778322</v>
      </c>
      <c r="N2185">
        <f t="shared" si="107"/>
        <v>25581.890214396</v>
      </c>
    </row>
    <row r="2186" spans="1:14" x14ac:dyDescent="0.3">
      <c r="A2186" t="str">
        <f t="shared" si="105"/>
        <v>주차장노외</v>
      </c>
      <c r="B2186" t="s">
        <v>22</v>
      </c>
      <c r="C2186" t="s">
        <v>23</v>
      </c>
      <c r="D2186" t="s">
        <v>13</v>
      </c>
      <c r="E2186" t="s">
        <v>13</v>
      </c>
      <c r="F2186" t="s">
        <v>41</v>
      </c>
      <c r="G2186" t="s">
        <v>148</v>
      </c>
      <c r="H2186" t="s">
        <v>149</v>
      </c>
      <c r="I2186" s="2">
        <v>363.70599600000003</v>
      </c>
      <c r="J2186" s="2">
        <f>SUMIF($R$84:$R$110,$A2186,$U$84:$U$110)</f>
        <v>50</v>
      </c>
      <c r="K2186">
        <v>10</v>
      </c>
      <c r="L2186">
        <v>0.1305</v>
      </c>
      <c r="M2186">
        <f t="shared" si="106"/>
        <v>18.185299800000003</v>
      </c>
      <c r="N2186">
        <f t="shared" si="107"/>
        <v>20789.071025364003</v>
      </c>
    </row>
    <row r="2187" spans="1:14" x14ac:dyDescent="0.3">
      <c r="A2187" t="str">
        <f t="shared" si="105"/>
        <v>주차장노외</v>
      </c>
      <c r="B2187" t="s">
        <v>22</v>
      </c>
      <c r="C2187" t="s">
        <v>23</v>
      </c>
      <c r="D2187" t="s">
        <v>13</v>
      </c>
      <c r="E2187" t="s">
        <v>13</v>
      </c>
      <c r="F2187" t="s">
        <v>41</v>
      </c>
      <c r="G2187" t="s">
        <v>148</v>
      </c>
      <c r="H2187" t="s">
        <v>149</v>
      </c>
      <c r="I2187" s="2">
        <v>282.26619099999999</v>
      </c>
      <c r="J2187" s="2">
        <f>SUMIF($R$84:$R$110,$A2187,$U$84:$U$110)</f>
        <v>50</v>
      </c>
      <c r="K2187">
        <v>10</v>
      </c>
      <c r="L2187">
        <v>0.1305</v>
      </c>
      <c r="M2187">
        <f t="shared" si="106"/>
        <v>14.11330955</v>
      </c>
      <c r="N2187">
        <f t="shared" si="107"/>
        <v>16134.053211369001</v>
      </c>
    </row>
    <row r="2188" spans="1:14" x14ac:dyDescent="0.3">
      <c r="A2188" t="str">
        <f t="shared" si="105"/>
        <v>주차장노외</v>
      </c>
      <c r="B2188" t="s">
        <v>22</v>
      </c>
      <c r="C2188" t="s">
        <v>23</v>
      </c>
      <c r="D2188" t="s">
        <v>13</v>
      </c>
      <c r="E2188" t="s">
        <v>13</v>
      </c>
      <c r="F2188" t="s">
        <v>41</v>
      </c>
      <c r="G2188" t="s">
        <v>148</v>
      </c>
      <c r="H2188" t="s">
        <v>149</v>
      </c>
      <c r="I2188" s="2">
        <v>182.70153300000001</v>
      </c>
      <c r="J2188" s="2">
        <f>SUMIF($R$84:$R$110,$A2188,$U$84:$U$110)</f>
        <v>50</v>
      </c>
      <c r="K2188">
        <v>10</v>
      </c>
      <c r="L2188">
        <v>0.1305</v>
      </c>
      <c r="M2188">
        <f t="shared" si="106"/>
        <v>9.1350766500000002</v>
      </c>
      <c r="N2188">
        <f t="shared" si="107"/>
        <v>10443.036924747001</v>
      </c>
    </row>
    <row r="2189" spans="1:14" x14ac:dyDescent="0.3">
      <c r="A2189" t="str">
        <f t="shared" si="105"/>
        <v>주차장노외</v>
      </c>
      <c r="B2189" t="s">
        <v>22</v>
      </c>
      <c r="C2189" t="s">
        <v>23</v>
      </c>
      <c r="D2189" t="s">
        <v>13</v>
      </c>
      <c r="E2189" t="s">
        <v>13</v>
      </c>
      <c r="F2189" t="s">
        <v>41</v>
      </c>
      <c r="G2189" t="s">
        <v>148</v>
      </c>
      <c r="H2189" t="s">
        <v>149</v>
      </c>
      <c r="I2189" s="2">
        <v>147.432434</v>
      </c>
      <c r="J2189" s="2">
        <f>SUMIF($R$84:$R$110,$A2189,$U$84:$U$110)</f>
        <v>50</v>
      </c>
      <c r="K2189">
        <v>10</v>
      </c>
      <c r="L2189">
        <v>0.1305</v>
      </c>
      <c r="M2189">
        <f t="shared" si="106"/>
        <v>7.3716217000000004</v>
      </c>
      <c r="N2189">
        <f t="shared" si="107"/>
        <v>8427.0904950060012</v>
      </c>
    </row>
    <row r="2190" spans="1:14" x14ac:dyDescent="0.3">
      <c r="A2190" t="str">
        <f t="shared" si="105"/>
        <v>주차장노외</v>
      </c>
      <c r="B2190" t="s">
        <v>22</v>
      </c>
      <c r="C2190" t="s">
        <v>23</v>
      </c>
      <c r="D2190" t="s">
        <v>13</v>
      </c>
      <c r="E2190" t="s">
        <v>13</v>
      </c>
      <c r="F2190" t="s">
        <v>41</v>
      </c>
      <c r="G2190" t="s">
        <v>148</v>
      </c>
      <c r="H2190" t="s">
        <v>149</v>
      </c>
      <c r="I2190" s="2">
        <v>240.40698399999999</v>
      </c>
      <c r="J2190" s="2">
        <f>SUMIF($R$84:$R$110,$A2190,$U$84:$U$110)</f>
        <v>50</v>
      </c>
      <c r="K2190">
        <v>10</v>
      </c>
      <c r="L2190">
        <v>0.1305</v>
      </c>
      <c r="M2190">
        <f t="shared" si="106"/>
        <v>12.0203492</v>
      </c>
      <c r="N2190">
        <f t="shared" si="107"/>
        <v>13741.422798456</v>
      </c>
    </row>
    <row r="2191" spans="1:14" x14ac:dyDescent="0.3">
      <c r="A2191" t="str">
        <f t="shared" si="105"/>
        <v>주차장노외</v>
      </c>
      <c r="B2191" t="s">
        <v>22</v>
      </c>
      <c r="C2191" t="s">
        <v>23</v>
      </c>
      <c r="D2191" t="s">
        <v>13</v>
      </c>
      <c r="E2191" t="s">
        <v>13</v>
      </c>
      <c r="F2191" t="s">
        <v>41</v>
      </c>
      <c r="G2191" t="s">
        <v>148</v>
      </c>
      <c r="H2191" t="s">
        <v>149</v>
      </c>
      <c r="I2191" s="2">
        <v>189.22206</v>
      </c>
      <c r="J2191" s="2">
        <f>SUMIF($R$84:$R$110,$A2191,$U$84:$U$110)</f>
        <v>50</v>
      </c>
      <c r="K2191">
        <v>10</v>
      </c>
      <c r="L2191">
        <v>0.1305</v>
      </c>
      <c r="M2191">
        <f t="shared" si="106"/>
        <v>9.4611029999999996</v>
      </c>
      <c r="N2191">
        <f t="shared" si="107"/>
        <v>10815.743727540001</v>
      </c>
    </row>
    <row r="2192" spans="1:14" x14ac:dyDescent="0.3">
      <c r="A2192" t="str">
        <f t="shared" si="105"/>
        <v>주차장노외</v>
      </c>
      <c r="B2192" t="s">
        <v>22</v>
      </c>
      <c r="C2192" t="s">
        <v>23</v>
      </c>
      <c r="D2192" t="s">
        <v>13</v>
      </c>
      <c r="E2192" t="s">
        <v>13</v>
      </c>
      <c r="F2192" t="s">
        <v>41</v>
      </c>
      <c r="G2192" t="s">
        <v>148</v>
      </c>
      <c r="H2192" t="s">
        <v>149</v>
      </c>
      <c r="I2192" s="2">
        <v>10.562226000000001</v>
      </c>
      <c r="J2192" s="2">
        <f>SUMIF($R$84:$R$110,$A2192,$U$84:$U$110)</f>
        <v>50</v>
      </c>
      <c r="K2192">
        <v>10</v>
      </c>
      <c r="L2192">
        <v>0.1305</v>
      </c>
      <c r="M2192">
        <f t="shared" si="106"/>
        <v>0.52811130000000006</v>
      </c>
      <c r="N2192">
        <f t="shared" si="107"/>
        <v>603.72627593400011</v>
      </c>
    </row>
    <row r="2193" spans="1:14" x14ac:dyDescent="0.3">
      <c r="A2193" t="str">
        <f t="shared" si="105"/>
        <v>주차장노외</v>
      </c>
      <c r="B2193" t="s">
        <v>22</v>
      </c>
      <c r="C2193" t="s">
        <v>23</v>
      </c>
      <c r="D2193" t="s">
        <v>13</v>
      </c>
      <c r="E2193" t="s">
        <v>13</v>
      </c>
      <c r="F2193" t="s">
        <v>41</v>
      </c>
      <c r="G2193" t="s">
        <v>148</v>
      </c>
      <c r="H2193" t="s">
        <v>149</v>
      </c>
      <c r="I2193" s="2">
        <v>650.024587</v>
      </c>
      <c r="J2193" s="2">
        <f>SUMIF($R$84:$R$110,$A2193,$U$84:$U$110)</f>
        <v>50</v>
      </c>
      <c r="K2193">
        <v>10</v>
      </c>
      <c r="L2193">
        <v>0.1305</v>
      </c>
      <c r="M2193">
        <f t="shared" si="106"/>
        <v>32.501229350000003</v>
      </c>
      <c r="N2193">
        <f t="shared" si="107"/>
        <v>37154.755368333004</v>
      </c>
    </row>
    <row r="2194" spans="1:14" x14ac:dyDescent="0.3">
      <c r="A2194" t="str">
        <f t="shared" si="105"/>
        <v>주차장노외</v>
      </c>
      <c r="B2194" t="s">
        <v>22</v>
      </c>
      <c r="C2194" t="s">
        <v>23</v>
      </c>
      <c r="D2194" t="s">
        <v>13</v>
      </c>
      <c r="E2194" t="s">
        <v>13</v>
      </c>
      <c r="F2194" t="s">
        <v>41</v>
      </c>
      <c r="G2194" t="s">
        <v>148</v>
      </c>
      <c r="H2194" t="s">
        <v>149</v>
      </c>
      <c r="I2194" s="2">
        <v>778.73475099999996</v>
      </c>
      <c r="J2194" s="2">
        <f>SUMIF($R$84:$R$110,$A2194,$U$84:$U$110)</f>
        <v>50</v>
      </c>
      <c r="K2194">
        <v>10</v>
      </c>
      <c r="L2194">
        <v>0.1305</v>
      </c>
      <c r="M2194">
        <f t="shared" si="106"/>
        <v>38.936737550000004</v>
      </c>
      <c r="N2194">
        <f t="shared" si="107"/>
        <v>44511.699632409007</v>
      </c>
    </row>
    <row r="2195" spans="1:14" x14ac:dyDescent="0.3">
      <c r="A2195" t="str">
        <f t="shared" si="105"/>
        <v>주차장노외</v>
      </c>
      <c r="B2195" t="s">
        <v>22</v>
      </c>
      <c r="C2195" t="s">
        <v>23</v>
      </c>
      <c r="D2195" t="s">
        <v>13</v>
      </c>
      <c r="E2195" t="s">
        <v>13</v>
      </c>
      <c r="F2195" t="s">
        <v>41</v>
      </c>
      <c r="G2195" t="s">
        <v>148</v>
      </c>
      <c r="H2195" t="s">
        <v>149</v>
      </c>
      <c r="I2195" s="2">
        <v>502.85465900000003</v>
      </c>
      <c r="J2195" s="2">
        <f>SUMIF($R$84:$R$110,$A2195,$U$84:$U$110)</f>
        <v>50</v>
      </c>
      <c r="K2195">
        <v>10</v>
      </c>
      <c r="L2195">
        <v>0.1305</v>
      </c>
      <c r="M2195">
        <f t="shared" si="106"/>
        <v>25.142732950000003</v>
      </c>
      <c r="N2195">
        <f t="shared" si="107"/>
        <v>28742.669453781004</v>
      </c>
    </row>
    <row r="2196" spans="1:14" x14ac:dyDescent="0.3">
      <c r="A2196" t="str">
        <f t="shared" si="105"/>
        <v>건물복합</v>
      </c>
      <c r="B2196" t="s">
        <v>11</v>
      </c>
      <c r="C2196" t="s">
        <v>18</v>
      </c>
      <c r="D2196" t="s">
        <v>13</v>
      </c>
      <c r="E2196" t="s">
        <v>13</v>
      </c>
      <c r="F2196" t="s">
        <v>41</v>
      </c>
      <c r="G2196" t="s">
        <v>148</v>
      </c>
      <c r="H2196" t="s">
        <v>149</v>
      </c>
      <c r="I2196" s="2">
        <v>10418.467219</v>
      </c>
      <c r="J2196" s="2">
        <f>SUMIF($R$84:$R$110,$A2196,$U$84:$U$110)</f>
        <v>16.47</v>
      </c>
      <c r="K2196">
        <v>6.6</v>
      </c>
      <c r="L2196">
        <v>0.1305</v>
      </c>
      <c r="M2196">
        <f t="shared" si="106"/>
        <v>259.98811378322728</v>
      </c>
      <c r="N2196">
        <f t="shared" si="107"/>
        <v>297213.21191470977</v>
      </c>
    </row>
    <row r="2197" spans="1:14" x14ac:dyDescent="0.3">
      <c r="A2197" t="str">
        <f t="shared" si="105"/>
        <v>건물평면</v>
      </c>
      <c r="B2197" t="s">
        <v>11</v>
      </c>
      <c r="C2197" t="s">
        <v>17</v>
      </c>
      <c r="D2197" t="s">
        <v>13</v>
      </c>
      <c r="E2197" t="s">
        <v>13</v>
      </c>
      <c r="F2197" t="s">
        <v>41</v>
      </c>
      <c r="G2197" t="s">
        <v>148</v>
      </c>
      <c r="H2197" t="s">
        <v>149</v>
      </c>
      <c r="I2197" s="2">
        <v>2572.1906009999998</v>
      </c>
      <c r="J2197" s="2">
        <f>SUMIF($R$84:$R$110,$A2197,$U$84:$U$110)</f>
        <v>24.14</v>
      </c>
      <c r="K2197">
        <v>6.6</v>
      </c>
      <c r="L2197">
        <v>0.1305</v>
      </c>
      <c r="M2197">
        <f t="shared" si="106"/>
        <v>94.079819860818176</v>
      </c>
      <c r="N2197">
        <f t="shared" si="107"/>
        <v>107550.16846849013</v>
      </c>
    </row>
    <row r="2198" spans="1:14" x14ac:dyDescent="0.3">
      <c r="A2198" t="str">
        <f t="shared" si="105"/>
        <v>주차장노외</v>
      </c>
      <c r="B2198" t="s">
        <v>22</v>
      </c>
      <c r="C2198" t="s">
        <v>23</v>
      </c>
      <c r="D2198" t="s">
        <v>13</v>
      </c>
      <c r="E2198" t="s">
        <v>13</v>
      </c>
      <c r="F2198" t="s">
        <v>41</v>
      </c>
      <c r="G2198" t="s">
        <v>148</v>
      </c>
      <c r="H2198" t="s">
        <v>149</v>
      </c>
      <c r="I2198" s="2">
        <v>411.60593699999998</v>
      </c>
      <c r="J2198" s="2">
        <f>SUMIF($R$84:$R$110,$A2198,$U$84:$U$110)</f>
        <v>50</v>
      </c>
      <c r="K2198">
        <v>10</v>
      </c>
      <c r="L2198">
        <v>0.1305</v>
      </c>
      <c r="M2198">
        <f t="shared" si="106"/>
        <v>20.58029685</v>
      </c>
      <c r="N2198">
        <f t="shared" si="107"/>
        <v>23526.983752983</v>
      </c>
    </row>
    <row r="2199" spans="1:14" x14ac:dyDescent="0.3">
      <c r="A2199" t="str">
        <f t="shared" si="105"/>
        <v>주차장노외</v>
      </c>
      <c r="B2199" t="s">
        <v>22</v>
      </c>
      <c r="C2199" t="s">
        <v>23</v>
      </c>
      <c r="D2199" t="s">
        <v>13</v>
      </c>
      <c r="E2199" t="s">
        <v>13</v>
      </c>
      <c r="F2199" t="s">
        <v>41</v>
      </c>
      <c r="G2199" t="s">
        <v>148</v>
      </c>
      <c r="H2199" t="s">
        <v>149</v>
      </c>
      <c r="I2199" s="2">
        <v>359.49352199999998</v>
      </c>
      <c r="J2199" s="2">
        <f>SUMIF($R$84:$R$110,$A2199,$U$84:$U$110)</f>
        <v>50</v>
      </c>
      <c r="K2199">
        <v>10</v>
      </c>
      <c r="L2199">
        <v>0.1305</v>
      </c>
      <c r="M2199">
        <f t="shared" si="106"/>
        <v>17.9746761</v>
      </c>
      <c r="N2199">
        <f t="shared" si="107"/>
        <v>20548.290223997999</v>
      </c>
    </row>
    <row r="2200" spans="1:14" x14ac:dyDescent="0.3">
      <c r="A2200" t="str">
        <f t="shared" si="105"/>
        <v>주차장노외</v>
      </c>
      <c r="B2200" t="s">
        <v>22</v>
      </c>
      <c r="C2200" t="s">
        <v>23</v>
      </c>
      <c r="D2200" t="s">
        <v>13</v>
      </c>
      <c r="E2200" t="s">
        <v>13</v>
      </c>
      <c r="F2200" t="s">
        <v>41</v>
      </c>
      <c r="G2200" t="s">
        <v>148</v>
      </c>
      <c r="H2200" t="s">
        <v>149</v>
      </c>
      <c r="I2200" s="2">
        <v>336.55441000000002</v>
      </c>
      <c r="J2200" s="2">
        <f>SUMIF($R$84:$R$110,$A2200,$U$84:$U$110)</f>
        <v>50</v>
      </c>
      <c r="K2200">
        <v>10</v>
      </c>
      <c r="L2200">
        <v>0.1305</v>
      </c>
      <c r="M2200">
        <f t="shared" si="106"/>
        <v>16.827720500000002</v>
      </c>
      <c r="N2200">
        <f t="shared" si="107"/>
        <v>19237.113521190004</v>
      </c>
    </row>
    <row r="2201" spans="1:14" x14ac:dyDescent="0.3">
      <c r="A2201" t="str">
        <f t="shared" si="105"/>
        <v>주차장노외</v>
      </c>
      <c r="B2201" t="s">
        <v>22</v>
      </c>
      <c r="C2201" t="s">
        <v>23</v>
      </c>
      <c r="D2201" t="s">
        <v>13</v>
      </c>
      <c r="E2201" t="s">
        <v>13</v>
      </c>
      <c r="F2201" t="s">
        <v>41</v>
      </c>
      <c r="G2201" t="s">
        <v>148</v>
      </c>
      <c r="H2201" t="s">
        <v>149</v>
      </c>
      <c r="I2201" s="2">
        <v>300.25231000000002</v>
      </c>
      <c r="J2201" s="2">
        <f>SUMIF($R$84:$R$110,$A2201,$U$84:$U$110)</f>
        <v>50</v>
      </c>
      <c r="K2201">
        <v>10</v>
      </c>
      <c r="L2201">
        <v>0.1305</v>
      </c>
      <c r="M2201">
        <f t="shared" si="106"/>
        <v>15.012615500000003</v>
      </c>
      <c r="N2201">
        <f t="shared" si="107"/>
        <v>17162.121787290002</v>
      </c>
    </row>
    <row r="2202" spans="1:14" x14ac:dyDescent="0.3">
      <c r="A2202" t="str">
        <f t="shared" si="105"/>
        <v>유휴부지나지</v>
      </c>
      <c r="B2202" t="s">
        <v>40</v>
      </c>
      <c r="C2202" t="s">
        <v>25</v>
      </c>
      <c r="D2202" t="s">
        <v>13</v>
      </c>
      <c r="E2202" t="s">
        <v>13</v>
      </c>
      <c r="F2202" t="s">
        <v>41</v>
      </c>
      <c r="G2202" t="s">
        <v>148</v>
      </c>
      <c r="H2202" t="s">
        <v>149</v>
      </c>
      <c r="I2202" s="2">
        <v>1597.5039569999999</v>
      </c>
      <c r="J2202" s="2">
        <f>SUMIF($R$84:$R$110,$A2202,$U$84:$U$110)</f>
        <v>50</v>
      </c>
      <c r="K2202">
        <v>10</v>
      </c>
      <c r="L2202">
        <v>0.1305</v>
      </c>
      <c r="M2202">
        <f t="shared" si="106"/>
        <v>79.875197850000006</v>
      </c>
      <c r="N2202">
        <f t="shared" si="107"/>
        <v>91311.72867816301</v>
      </c>
    </row>
    <row r="2203" spans="1:14" x14ac:dyDescent="0.3">
      <c r="A2203" t="str">
        <f t="shared" si="105"/>
        <v>주차장노외</v>
      </c>
      <c r="B2203" t="s">
        <v>22</v>
      </c>
      <c r="C2203" t="s">
        <v>23</v>
      </c>
      <c r="D2203" t="s">
        <v>13</v>
      </c>
      <c r="E2203" t="s">
        <v>13</v>
      </c>
      <c r="F2203" t="s">
        <v>41</v>
      </c>
      <c r="G2203" t="s">
        <v>148</v>
      </c>
      <c r="H2203" t="s">
        <v>149</v>
      </c>
      <c r="I2203" s="2">
        <v>82.215451000000002</v>
      </c>
      <c r="J2203" s="2">
        <f>SUMIF($R$84:$R$110,$A2203,$U$84:$U$110)</f>
        <v>50</v>
      </c>
      <c r="K2203">
        <v>10</v>
      </c>
      <c r="L2203">
        <v>0.1305</v>
      </c>
      <c r="M2203">
        <f t="shared" si="106"/>
        <v>4.1107725500000001</v>
      </c>
      <c r="N2203">
        <f t="shared" si="107"/>
        <v>4699.3529637090005</v>
      </c>
    </row>
    <row r="2204" spans="1:14" x14ac:dyDescent="0.3">
      <c r="A2204" t="str">
        <f t="shared" si="105"/>
        <v>주차장노외</v>
      </c>
      <c r="B2204" t="s">
        <v>22</v>
      </c>
      <c r="C2204" t="s">
        <v>23</v>
      </c>
      <c r="D2204" t="s">
        <v>13</v>
      </c>
      <c r="E2204" t="s">
        <v>13</v>
      </c>
      <c r="F2204" t="s">
        <v>41</v>
      </c>
      <c r="G2204" t="s">
        <v>148</v>
      </c>
      <c r="H2204" t="s">
        <v>149</v>
      </c>
      <c r="I2204" s="2">
        <v>222.479074</v>
      </c>
      <c r="J2204" s="2">
        <f>SUMIF($R$84:$R$110,$A2204,$U$84:$U$110)</f>
        <v>50</v>
      </c>
      <c r="K2204">
        <v>10</v>
      </c>
      <c r="L2204">
        <v>0.1305</v>
      </c>
      <c r="M2204">
        <f t="shared" si="106"/>
        <v>11.123953700000001</v>
      </c>
      <c r="N2204">
        <f t="shared" si="107"/>
        <v>12716.681390766002</v>
      </c>
    </row>
    <row r="2205" spans="1:14" x14ac:dyDescent="0.3">
      <c r="A2205" t="str">
        <f t="shared" si="105"/>
        <v>주차장노외</v>
      </c>
      <c r="B2205" t="s">
        <v>22</v>
      </c>
      <c r="C2205" t="s">
        <v>23</v>
      </c>
      <c r="D2205" t="s">
        <v>13</v>
      </c>
      <c r="E2205" t="s">
        <v>13</v>
      </c>
      <c r="F2205" t="s">
        <v>41</v>
      </c>
      <c r="G2205" t="s">
        <v>148</v>
      </c>
      <c r="H2205" t="s">
        <v>149</v>
      </c>
      <c r="I2205" s="2">
        <v>577.65447300000005</v>
      </c>
      <c r="J2205" s="2">
        <f>SUMIF($R$84:$R$110,$A2205,$U$84:$U$110)</f>
        <v>50</v>
      </c>
      <c r="K2205">
        <v>10</v>
      </c>
      <c r="L2205">
        <v>0.1305</v>
      </c>
      <c r="M2205">
        <f t="shared" si="106"/>
        <v>28.882723650000003</v>
      </c>
      <c r="N2205">
        <f t="shared" si="107"/>
        <v>33018.152022207003</v>
      </c>
    </row>
    <row r="2206" spans="1:14" x14ac:dyDescent="0.3">
      <c r="A2206" t="str">
        <f t="shared" si="105"/>
        <v>주차장노외</v>
      </c>
      <c r="B2206" t="s">
        <v>22</v>
      </c>
      <c r="C2206" t="s">
        <v>23</v>
      </c>
      <c r="D2206" t="s">
        <v>13</v>
      </c>
      <c r="E2206" t="s">
        <v>13</v>
      </c>
      <c r="F2206" t="s">
        <v>41</v>
      </c>
      <c r="G2206" t="s">
        <v>148</v>
      </c>
      <c r="H2206" t="s">
        <v>149</v>
      </c>
      <c r="I2206" s="2">
        <v>838.30548299999998</v>
      </c>
      <c r="J2206" s="2">
        <f>SUMIF($R$84:$R$110,$A2206,$U$84:$U$110)</f>
        <v>50</v>
      </c>
      <c r="K2206">
        <v>10</v>
      </c>
      <c r="L2206">
        <v>0.1305</v>
      </c>
      <c r="M2206">
        <f t="shared" si="106"/>
        <v>41.915274150000002</v>
      </c>
      <c r="N2206">
        <f t="shared" si="107"/>
        <v>47916.703102797001</v>
      </c>
    </row>
    <row r="2207" spans="1:14" x14ac:dyDescent="0.3">
      <c r="A2207" t="str">
        <f t="shared" si="105"/>
        <v>건물복합</v>
      </c>
      <c r="B2207" t="s">
        <v>11</v>
      </c>
      <c r="C2207" t="s">
        <v>18</v>
      </c>
      <c r="D2207" t="s">
        <v>13</v>
      </c>
      <c r="E2207" t="s">
        <v>13</v>
      </c>
      <c r="F2207" t="s">
        <v>41</v>
      </c>
      <c r="G2207" t="s">
        <v>148</v>
      </c>
      <c r="H2207" t="s">
        <v>149</v>
      </c>
      <c r="I2207" s="2">
        <v>361.91152699999998</v>
      </c>
      <c r="J2207" s="2">
        <f>SUMIF($R$84:$R$110,$A2207,$U$84:$U$110)</f>
        <v>16.47</v>
      </c>
      <c r="K2207">
        <v>6.6</v>
      </c>
      <c r="L2207">
        <v>0.1305</v>
      </c>
      <c r="M2207">
        <f t="shared" si="106"/>
        <v>9.0313376510454546</v>
      </c>
      <c r="N2207">
        <f t="shared" si="107"/>
        <v>10324.444575922143</v>
      </c>
    </row>
    <row r="2208" spans="1:14" x14ac:dyDescent="0.3">
      <c r="A2208" t="str">
        <f t="shared" si="105"/>
        <v>건물평면</v>
      </c>
      <c r="B2208" t="s">
        <v>11</v>
      </c>
      <c r="C2208" t="s">
        <v>17</v>
      </c>
      <c r="D2208" t="s">
        <v>13</v>
      </c>
      <c r="E2208" t="s">
        <v>13</v>
      </c>
      <c r="F2208" t="s">
        <v>41</v>
      </c>
      <c r="G2208" t="s">
        <v>148</v>
      </c>
      <c r="H2208" t="s">
        <v>149</v>
      </c>
      <c r="I2208" s="2">
        <v>1147.108731</v>
      </c>
      <c r="J2208" s="2">
        <f>SUMIF($R$84:$R$110,$A2208,$U$84:$U$110)</f>
        <v>24.14</v>
      </c>
      <c r="K2208">
        <v>6.6</v>
      </c>
      <c r="L2208">
        <v>0.1305</v>
      </c>
      <c r="M2208">
        <f t="shared" si="106"/>
        <v>41.956370858090914</v>
      </c>
      <c r="N2208">
        <f t="shared" si="107"/>
        <v>47963.684037552375</v>
      </c>
    </row>
    <row r="2209" spans="1:14" x14ac:dyDescent="0.3">
      <c r="A2209" t="str">
        <f t="shared" si="105"/>
        <v>주차장노외</v>
      </c>
      <c r="B2209" t="s">
        <v>22</v>
      </c>
      <c r="C2209" t="s">
        <v>23</v>
      </c>
      <c r="D2209" t="s">
        <v>13</v>
      </c>
      <c r="E2209" t="s">
        <v>13</v>
      </c>
      <c r="F2209" t="s">
        <v>41</v>
      </c>
      <c r="G2209" t="s">
        <v>148</v>
      </c>
      <c r="H2209" t="s">
        <v>149</v>
      </c>
      <c r="I2209" s="2">
        <v>112.63249500000001</v>
      </c>
      <c r="J2209" s="2">
        <f>SUMIF($R$84:$R$110,$A2209,$U$84:$U$110)</f>
        <v>50</v>
      </c>
      <c r="K2209">
        <v>10</v>
      </c>
      <c r="L2209">
        <v>0.1305</v>
      </c>
      <c r="M2209">
        <f t="shared" si="106"/>
        <v>5.6316247500000003</v>
      </c>
      <c r="N2209">
        <f t="shared" si="107"/>
        <v>6437.960781705</v>
      </c>
    </row>
    <row r="2210" spans="1:14" x14ac:dyDescent="0.3">
      <c r="A2210" t="str">
        <f t="shared" si="105"/>
        <v>주차장노외</v>
      </c>
      <c r="B2210" t="s">
        <v>22</v>
      </c>
      <c r="C2210" t="s">
        <v>23</v>
      </c>
      <c r="D2210" t="s">
        <v>13</v>
      </c>
      <c r="E2210" t="s">
        <v>13</v>
      </c>
      <c r="F2210" t="s">
        <v>41</v>
      </c>
      <c r="G2210" t="s">
        <v>148</v>
      </c>
      <c r="H2210" t="s">
        <v>149</v>
      </c>
      <c r="I2210" s="2">
        <v>13.242357</v>
      </c>
      <c r="J2210" s="2">
        <f>SUMIF($R$84:$R$110,$A2210,$U$84:$U$110)</f>
        <v>50</v>
      </c>
      <c r="K2210">
        <v>10</v>
      </c>
      <c r="L2210">
        <v>0.1305</v>
      </c>
      <c r="M2210">
        <f t="shared" si="106"/>
        <v>0.66211785000000001</v>
      </c>
      <c r="N2210">
        <f t="shared" si="107"/>
        <v>756.91988376300003</v>
      </c>
    </row>
    <row r="2211" spans="1:14" x14ac:dyDescent="0.3">
      <c r="A2211" t="str">
        <f t="shared" si="105"/>
        <v>건물복합</v>
      </c>
      <c r="B2211" t="s">
        <v>11</v>
      </c>
      <c r="C2211" t="s">
        <v>18</v>
      </c>
      <c r="D2211" t="s">
        <v>13</v>
      </c>
      <c r="E2211" t="s">
        <v>13</v>
      </c>
      <c r="F2211" t="s">
        <v>41</v>
      </c>
      <c r="G2211" t="s">
        <v>148</v>
      </c>
      <c r="H2211" t="s">
        <v>149</v>
      </c>
      <c r="I2211" s="2">
        <v>811.77064600000006</v>
      </c>
      <c r="J2211" s="2">
        <f>SUMIF($R$84:$R$110,$A2211,$U$84:$U$110)</f>
        <v>16.47</v>
      </c>
      <c r="K2211">
        <v>6.6</v>
      </c>
      <c r="L2211">
        <v>0.1305</v>
      </c>
      <c r="M2211">
        <f t="shared" si="106"/>
        <v>20.257367484272727</v>
      </c>
      <c r="N2211">
        <f t="shared" si="107"/>
        <v>23157.817360670895</v>
      </c>
    </row>
    <row r="2212" spans="1:14" x14ac:dyDescent="0.3">
      <c r="A2212" t="str">
        <f t="shared" si="105"/>
        <v>건물평면</v>
      </c>
      <c r="B2212" t="s">
        <v>11</v>
      </c>
      <c r="C2212" t="s">
        <v>17</v>
      </c>
      <c r="D2212" t="s">
        <v>13</v>
      </c>
      <c r="E2212" t="s">
        <v>13</v>
      </c>
      <c r="F2212" t="s">
        <v>41</v>
      </c>
      <c r="G2212" t="s">
        <v>148</v>
      </c>
      <c r="H2212" t="s">
        <v>149</v>
      </c>
      <c r="I2212" s="2">
        <v>490.92376899999999</v>
      </c>
      <c r="J2212" s="2">
        <f>SUMIF($R$84:$R$110,$A2212,$U$84:$U$110)</f>
        <v>24.14</v>
      </c>
      <c r="K2212">
        <v>6.6</v>
      </c>
      <c r="L2212">
        <v>0.1305</v>
      </c>
      <c r="M2212">
        <f t="shared" si="106"/>
        <v>17.955908763121212</v>
      </c>
      <c r="N2212">
        <f t="shared" si="107"/>
        <v>20526.835779824905</v>
      </c>
    </row>
    <row r="2213" spans="1:14" x14ac:dyDescent="0.3">
      <c r="A2213" t="str">
        <f t="shared" si="105"/>
        <v>건물평면</v>
      </c>
      <c r="B2213" t="s">
        <v>11</v>
      </c>
      <c r="C2213" t="s">
        <v>17</v>
      </c>
      <c r="D2213" t="s">
        <v>13</v>
      </c>
      <c r="E2213" t="s">
        <v>13</v>
      </c>
      <c r="F2213" t="s">
        <v>41</v>
      </c>
      <c r="G2213" t="s">
        <v>148</v>
      </c>
      <c r="H2213" t="s">
        <v>149</v>
      </c>
      <c r="I2213" s="2">
        <v>241.81483600000001</v>
      </c>
      <c r="J2213" s="2">
        <f>SUMIF($R$84:$R$110,$A2213,$U$84:$U$110)</f>
        <v>24.14</v>
      </c>
      <c r="K2213">
        <v>6.6</v>
      </c>
      <c r="L2213">
        <v>0.1305</v>
      </c>
      <c r="M2213">
        <f t="shared" si="106"/>
        <v>8.8445608197575769</v>
      </c>
      <c r="N2213">
        <f t="shared" si="107"/>
        <v>10110.925037930469</v>
      </c>
    </row>
    <row r="2214" spans="1:14" x14ac:dyDescent="0.3">
      <c r="A2214" t="str">
        <f t="shared" si="105"/>
        <v>건물복합</v>
      </c>
      <c r="B2214" t="s">
        <v>11</v>
      </c>
      <c r="C2214" t="s">
        <v>18</v>
      </c>
      <c r="D2214" t="s">
        <v>13</v>
      </c>
      <c r="E2214" t="s">
        <v>13</v>
      </c>
      <c r="F2214" t="s">
        <v>41</v>
      </c>
      <c r="G2214" t="s">
        <v>148</v>
      </c>
      <c r="H2214" t="s">
        <v>149</v>
      </c>
      <c r="I2214" s="2">
        <v>648.79342999999994</v>
      </c>
      <c r="J2214" s="2">
        <f>SUMIF($R$84:$R$110,$A2214,$U$84:$U$110)</f>
        <v>16.47</v>
      </c>
      <c r="K2214">
        <v>6.6</v>
      </c>
      <c r="L2214">
        <v>0.1305</v>
      </c>
      <c r="M2214">
        <f t="shared" si="106"/>
        <v>16.190345139545453</v>
      </c>
      <c r="N2214">
        <f t="shared" si="107"/>
        <v>18508.478756625573</v>
      </c>
    </row>
    <row r="2215" spans="1:14" x14ac:dyDescent="0.3">
      <c r="A2215" t="str">
        <f t="shared" si="105"/>
        <v>건물복합</v>
      </c>
      <c r="B2215" t="s">
        <v>11</v>
      </c>
      <c r="C2215" t="s">
        <v>18</v>
      </c>
      <c r="D2215" t="s">
        <v>13</v>
      </c>
      <c r="E2215" t="s">
        <v>13</v>
      </c>
      <c r="F2215" t="s">
        <v>41</v>
      </c>
      <c r="G2215" t="s">
        <v>148</v>
      </c>
      <c r="H2215" t="s">
        <v>149</v>
      </c>
      <c r="I2215" s="2">
        <v>319.85336100000001</v>
      </c>
      <c r="J2215" s="2">
        <f>SUMIF($R$84:$R$110,$A2215,$U$84:$U$110)</f>
        <v>16.47</v>
      </c>
      <c r="K2215">
        <v>6.6</v>
      </c>
      <c r="L2215">
        <v>0.1305</v>
      </c>
      <c r="M2215">
        <f t="shared" si="106"/>
        <v>7.9817952358636362</v>
      </c>
      <c r="N2215">
        <f t="shared" si="107"/>
        <v>9124.6286777345922</v>
      </c>
    </row>
    <row r="2216" spans="1:14" x14ac:dyDescent="0.3">
      <c r="A2216" t="str">
        <f t="shared" si="105"/>
        <v>주차장노외</v>
      </c>
      <c r="B2216" t="s">
        <v>22</v>
      </c>
      <c r="C2216" t="s">
        <v>23</v>
      </c>
      <c r="D2216" t="s">
        <v>13</v>
      </c>
      <c r="E2216" t="s">
        <v>13</v>
      </c>
      <c r="F2216" t="s">
        <v>41</v>
      </c>
      <c r="G2216" t="s">
        <v>148</v>
      </c>
      <c r="H2216" t="s">
        <v>149</v>
      </c>
      <c r="I2216" s="2">
        <v>57.104877000000002</v>
      </c>
      <c r="J2216" s="2">
        <f>SUMIF($R$84:$R$110,$A2216,$U$84:$U$110)</f>
        <v>50</v>
      </c>
      <c r="K2216">
        <v>10</v>
      </c>
      <c r="L2216">
        <v>0.1305</v>
      </c>
      <c r="M2216">
        <f t="shared" si="106"/>
        <v>2.8552438500000004</v>
      </c>
      <c r="N2216">
        <f t="shared" si="107"/>
        <v>3264.0576644430007</v>
      </c>
    </row>
    <row r="2217" spans="1:14" x14ac:dyDescent="0.3">
      <c r="A2217" t="str">
        <f t="shared" si="105"/>
        <v>주차장노외</v>
      </c>
      <c r="B2217" t="s">
        <v>22</v>
      </c>
      <c r="C2217" t="s">
        <v>23</v>
      </c>
      <c r="D2217" t="s">
        <v>13</v>
      </c>
      <c r="E2217" t="s">
        <v>13</v>
      </c>
      <c r="F2217" t="s">
        <v>41</v>
      </c>
      <c r="G2217" t="s">
        <v>148</v>
      </c>
      <c r="H2217" t="s">
        <v>149</v>
      </c>
      <c r="I2217" s="2">
        <v>56.214722000000002</v>
      </c>
      <c r="J2217" s="2">
        <f>SUMIF($R$84:$R$110,$A2217,$U$84:$U$110)</f>
        <v>50</v>
      </c>
      <c r="K2217">
        <v>10</v>
      </c>
      <c r="L2217">
        <v>0.1305</v>
      </c>
      <c r="M2217">
        <f t="shared" si="106"/>
        <v>2.8107361000000002</v>
      </c>
      <c r="N2217">
        <f t="shared" si="107"/>
        <v>3213.1772947980003</v>
      </c>
    </row>
    <row r="2218" spans="1:14" x14ac:dyDescent="0.3">
      <c r="A2218" t="str">
        <f t="shared" si="105"/>
        <v>주차장노외</v>
      </c>
      <c r="B2218" t="s">
        <v>22</v>
      </c>
      <c r="C2218" t="s">
        <v>23</v>
      </c>
      <c r="D2218" t="s">
        <v>13</v>
      </c>
      <c r="E2218" t="s">
        <v>13</v>
      </c>
      <c r="F2218" t="s">
        <v>41</v>
      </c>
      <c r="G2218" t="s">
        <v>148</v>
      </c>
      <c r="H2218" t="s">
        <v>149</v>
      </c>
      <c r="I2218" s="2">
        <v>68.187997999999993</v>
      </c>
      <c r="J2218" s="2">
        <f>SUMIF($R$84:$R$110,$A2218,$U$84:$U$110)</f>
        <v>50</v>
      </c>
      <c r="K2218">
        <v>10</v>
      </c>
      <c r="L2218">
        <v>0.1305</v>
      </c>
      <c r="M2218">
        <f t="shared" si="106"/>
        <v>3.4093998999999999</v>
      </c>
      <c r="N2218">
        <f t="shared" si="107"/>
        <v>3897.5577776820001</v>
      </c>
    </row>
    <row r="2219" spans="1:14" x14ac:dyDescent="0.3">
      <c r="A2219" t="str">
        <f t="shared" si="105"/>
        <v>건물평면</v>
      </c>
      <c r="B2219" t="s">
        <v>11</v>
      </c>
      <c r="C2219" t="s">
        <v>17</v>
      </c>
      <c r="D2219" t="s">
        <v>13</v>
      </c>
      <c r="E2219" t="s">
        <v>13</v>
      </c>
      <c r="F2219" t="s">
        <v>52</v>
      </c>
      <c r="G2219" t="s">
        <v>150</v>
      </c>
      <c r="H2219" t="s">
        <v>151</v>
      </c>
      <c r="I2219" s="2">
        <v>420.88536199999999</v>
      </c>
      <c r="J2219" s="2">
        <f>SUMIF($R$84:$R$110,$A2219,$U$84:$U$110)</f>
        <v>24.14</v>
      </c>
      <c r="K2219">
        <v>6.6</v>
      </c>
      <c r="L2219">
        <v>0.13350000000000001</v>
      </c>
      <c r="M2219">
        <f t="shared" si="106"/>
        <v>15.394200967696969</v>
      </c>
      <c r="N2219">
        <f t="shared" si="107"/>
        <v>18002.9022636829</v>
      </c>
    </row>
    <row r="2220" spans="1:14" x14ac:dyDescent="0.3">
      <c r="A2220" t="str">
        <f t="shared" si="105"/>
        <v>건물평면</v>
      </c>
      <c r="B2220" t="s">
        <v>11</v>
      </c>
      <c r="C2220" t="s">
        <v>17</v>
      </c>
      <c r="D2220" t="s">
        <v>13</v>
      </c>
      <c r="E2220" t="s">
        <v>13</v>
      </c>
      <c r="F2220" t="s">
        <v>52</v>
      </c>
      <c r="G2220" t="s">
        <v>150</v>
      </c>
      <c r="H2220" t="s">
        <v>151</v>
      </c>
      <c r="I2220" s="2">
        <v>720.972531</v>
      </c>
      <c r="J2220" s="2">
        <f>SUMIF($R$84:$R$110,$A2220,$U$84:$U$110)</f>
        <v>24.14</v>
      </c>
      <c r="K2220">
        <v>6.6</v>
      </c>
      <c r="L2220">
        <v>0.13350000000000001</v>
      </c>
      <c r="M2220">
        <f t="shared" si="106"/>
        <v>26.370116512636365</v>
      </c>
      <c r="N2220">
        <f t="shared" si="107"/>
        <v>30838.796456867727</v>
      </c>
    </row>
    <row r="2221" spans="1:14" x14ac:dyDescent="0.3">
      <c r="A2221" t="str">
        <f t="shared" si="105"/>
        <v>건물복합</v>
      </c>
      <c r="B2221" t="s">
        <v>11</v>
      </c>
      <c r="C2221" t="s">
        <v>18</v>
      </c>
      <c r="D2221" t="s">
        <v>13</v>
      </c>
      <c r="E2221" t="s">
        <v>13</v>
      </c>
      <c r="F2221" t="s">
        <v>52</v>
      </c>
      <c r="G2221" t="s">
        <v>150</v>
      </c>
      <c r="H2221" t="s">
        <v>151</v>
      </c>
      <c r="I2221" s="2">
        <v>2405.7793569999999</v>
      </c>
      <c r="J2221" s="2">
        <f>SUMIF($R$84:$R$110,$A2221,$U$84:$U$110)</f>
        <v>16.47</v>
      </c>
      <c r="K2221">
        <v>6.6</v>
      </c>
      <c r="L2221">
        <v>0.13350000000000001</v>
      </c>
      <c r="M2221">
        <f t="shared" si="106"/>
        <v>60.035130317863626</v>
      </c>
      <c r="N2221">
        <f t="shared" si="107"/>
        <v>70208.683501528794</v>
      </c>
    </row>
    <row r="2222" spans="1:14" x14ac:dyDescent="0.3">
      <c r="A2222" t="str">
        <f t="shared" si="105"/>
        <v>건물복합</v>
      </c>
      <c r="B2222" t="s">
        <v>11</v>
      </c>
      <c r="C2222" t="s">
        <v>18</v>
      </c>
      <c r="D2222" t="s">
        <v>13</v>
      </c>
      <c r="E2222" t="s">
        <v>13</v>
      </c>
      <c r="F2222" t="s">
        <v>52</v>
      </c>
      <c r="G2222" t="s">
        <v>150</v>
      </c>
      <c r="H2222" t="s">
        <v>151</v>
      </c>
      <c r="I2222" s="2">
        <v>1585.6073249999999</v>
      </c>
      <c r="J2222" s="2">
        <f>SUMIF($R$84:$R$110,$A2222,$U$84:$U$110)</f>
        <v>16.47</v>
      </c>
      <c r="K2222">
        <v>6.6</v>
      </c>
      <c r="L2222">
        <v>0.13350000000000001</v>
      </c>
      <c r="M2222">
        <f t="shared" si="106"/>
        <v>39.568110064772718</v>
      </c>
      <c r="N2222">
        <f t="shared" si="107"/>
        <v>46273.321996349106</v>
      </c>
    </row>
    <row r="2223" spans="1:14" x14ac:dyDescent="0.3">
      <c r="A2223" t="str">
        <f t="shared" si="105"/>
        <v>건물복합</v>
      </c>
      <c r="B2223" t="s">
        <v>11</v>
      </c>
      <c r="C2223" t="s">
        <v>18</v>
      </c>
      <c r="D2223" t="s">
        <v>13</v>
      </c>
      <c r="E2223" t="s">
        <v>13</v>
      </c>
      <c r="F2223" t="s">
        <v>52</v>
      </c>
      <c r="G2223" t="s">
        <v>150</v>
      </c>
      <c r="H2223" t="s">
        <v>151</v>
      </c>
      <c r="I2223" s="2">
        <v>1688.9967039999999</v>
      </c>
      <c r="J2223" s="2">
        <f>SUMIF($R$84:$R$110,$A2223,$U$84:$U$110)</f>
        <v>16.47</v>
      </c>
      <c r="K2223">
        <v>6.6</v>
      </c>
      <c r="L2223">
        <v>0.13350000000000001</v>
      </c>
      <c r="M2223">
        <f t="shared" si="106"/>
        <v>42.148145022545449</v>
      </c>
      <c r="N2223">
        <f t="shared" si="107"/>
        <v>49290.569678066007</v>
      </c>
    </row>
    <row r="2224" spans="1:14" x14ac:dyDescent="0.3">
      <c r="A2224" t="str">
        <f t="shared" si="105"/>
        <v>건물평면</v>
      </c>
      <c r="B2224" t="s">
        <v>11</v>
      </c>
      <c r="C2224" t="s">
        <v>17</v>
      </c>
      <c r="D2224" t="s">
        <v>13</v>
      </c>
      <c r="E2224" t="s">
        <v>13</v>
      </c>
      <c r="F2224" t="s">
        <v>52</v>
      </c>
      <c r="G2224" t="s">
        <v>150</v>
      </c>
      <c r="H2224" t="s">
        <v>151</v>
      </c>
      <c r="I2224" s="2">
        <v>1166.1652730000001</v>
      </c>
      <c r="J2224" s="2">
        <f>SUMIF($R$84:$R$110,$A2224,$U$84:$U$110)</f>
        <v>24.14</v>
      </c>
      <c r="K2224">
        <v>6.6</v>
      </c>
      <c r="L2224">
        <v>0.13350000000000001</v>
      </c>
      <c r="M2224">
        <f t="shared" si="106"/>
        <v>42.653378318515159</v>
      </c>
      <c r="N2224">
        <f t="shared" si="107"/>
        <v>49881.419808370738</v>
      </c>
    </row>
    <row r="2225" spans="1:14" x14ac:dyDescent="0.3">
      <c r="A2225" t="str">
        <f t="shared" si="105"/>
        <v>건물평면</v>
      </c>
      <c r="B2225" t="s">
        <v>11</v>
      </c>
      <c r="C2225" t="s">
        <v>17</v>
      </c>
      <c r="D2225" t="s">
        <v>13</v>
      </c>
      <c r="E2225" t="s">
        <v>13</v>
      </c>
      <c r="F2225" t="s">
        <v>52</v>
      </c>
      <c r="G2225" t="s">
        <v>150</v>
      </c>
      <c r="H2225" t="s">
        <v>151</v>
      </c>
      <c r="I2225" s="2">
        <v>1698.556249</v>
      </c>
      <c r="J2225" s="2">
        <f>SUMIF($R$84:$R$110,$A2225,$U$84:$U$110)</f>
        <v>24.14</v>
      </c>
      <c r="K2225">
        <v>6.6</v>
      </c>
      <c r="L2225">
        <v>0.13350000000000001</v>
      </c>
      <c r="M2225">
        <f t="shared" si="106"/>
        <v>62.125981592212121</v>
      </c>
      <c r="N2225">
        <f t="shared" si="107"/>
        <v>72653.850432828389</v>
      </c>
    </row>
    <row r="2226" spans="1:14" x14ac:dyDescent="0.3">
      <c r="A2226" t="str">
        <f t="shared" si="105"/>
        <v>건물복합</v>
      </c>
      <c r="B2226" t="s">
        <v>11</v>
      </c>
      <c r="C2226" t="s">
        <v>18</v>
      </c>
      <c r="D2226" t="s">
        <v>13</v>
      </c>
      <c r="E2226" t="s">
        <v>13</v>
      </c>
      <c r="F2226" t="s">
        <v>52</v>
      </c>
      <c r="G2226" t="s">
        <v>150</v>
      </c>
      <c r="H2226" t="s">
        <v>151</v>
      </c>
      <c r="I2226" s="2">
        <v>418.453733</v>
      </c>
      <c r="J2226" s="2">
        <f>SUMIF($R$84:$R$110,$A2226,$U$84:$U$110)</f>
        <v>16.47</v>
      </c>
      <c r="K2226">
        <v>6.6</v>
      </c>
      <c r="L2226">
        <v>0.13350000000000001</v>
      </c>
      <c r="M2226">
        <f t="shared" si="106"/>
        <v>10.442322700772726</v>
      </c>
      <c r="N2226">
        <f t="shared" si="107"/>
        <v>12211.878705645673</v>
      </c>
    </row>
    <row r="2227" spans="1:14" x14ac:dyDescent="0.3">
      <c r="A2227" t="str">
        <f t="shared" si="105"/>
        <v>기타시설물관중석</v>
      </c>
      <c r="B2227" t="s">
        <v>24</v>
      </c>
      <c r="C2227" t="s">
        <v>108</v>
      </c>
      <c r="D2227" t="s">
        <v>13</v>
      </c>
      <c r="E2227" t="s">
        <v>13</v>
      </c>
      <c r="F2227" t="s">
        <v>52</v>
      </c>
      <c r="G2227" t="s">
        <v>150</v>
      </c>
      <c r="H2227" t="s">
        <v>151</v>
      </c>
      <c r="I2227" s="2">
        <v>616.70050100000003</v>
      </c>
      <c r="J2227" s="2">
        <f>SUMIF($R$84:$R$110,$A2227,$U$84:$U$110)</f>
        <v>50</v>
      </c>
      <c r="K2227">
        <v>10</v>
      </c>
      <c r="L2227">
        <v>0.13350000000000001</v>
      </c>
      <c r="M2227">
        <f t="shared" si="106"/>
        <v>30.835025050000002</v>
      </c>
      <c r="N2227">
        <f t="shared" si="107"/>
        <v>36060.328394973003</v>
      </c>
    </row>
    <row r="2228" spans="1:14" x14ac:dyDescent="0.3">
      <c r="A2228" t="str">
        <f t="shared" si="105"/>
        <v>주차장노외</v>
      </c>
      <c r="B2228" t="s">
        <v>22</v>
      </c>
      <c r="C2228" t="s">
        <v>23</v>
      </c>
      <c r="D2228" t="s">
        <v>13</v>
      </c>
      <c r="E2228" t="s">
        <v>13</v>
      </c>
      <c r="F2228" t="s">
        <v>52</v>
      </c>
      <c r="G2228" t="s">
        <v>150</v>
      </c>
      <c r="H2228" t="s">
        <v>151</v>
      </c>
      <c r="I2228" s="2">
        <v>384.95921099999998</v>
      </c>
      <c r="J2228" s="2">
        <f>SUMIF($R$84:$R$110,$A2228,$U$84:$U$110)</f>
        <v>50</v>
      </c>
      <c r="K2228">
        <v>10</v>
      </c>
      <c r="L2228">
        <v>0.13350000000000001</v>
      </c>
      <c r="M2228">
        <f t="shared" si="106"/>
        <v>19.247960550000002</v>
      </c>
      <c r="N2228">
        <f t="shared" si="107"/>
        <v>22509.719944803004</v>
      </c>
    </row>
    <row r="2229" spans="1:14" x14ac:dyDescent="0.3">
      <c r="A2229" t="str">
        <f t="shared" si="105"/>
        <v>주차장노외</v>
      </c>
      <c r="B2229" t="s">
        <v>22</v>
      </c>
      <c r="C2229" t="s">
        <v>23</v>
      </c>
      <c r="D2229" t="s">
        <v>13</v>
      </c>
      <c r="E2229" t="s">
        <v>13</v>
      </c>
      <c r="F2229" t="s">
        <v>52</v>
      </c>
      <c r="G2229" t="s">
        <v>150</v>
      </c>
      <c r="H2229" t="s">
        <v>151</v>
      </c>
      <c r="I2229" s="2">
        <v>314.20529299999998</v>
      </c>
      <c r="J2229" s="2">
        <f>SUMIF($R$84:$R$110,$A2229,$U$84:$U$110)</f>
        <v>50</v>
      </c>
      <c r="K2229">
        <v>10</v>
      </c>
      <c r="L2229">
        <v>0.13350000000000001</v>
      </c>
      <c r="M2229">
        <f t="shared" si="106"/>
        <v>15.710264649999999</v>
      </c>
      <c r="N2229">
        <f t="shared" si="107"/>
        <v>18372.526097589001</v>
      </c>
    </row>
    <row r="2230" spans="1:14" x14ac:dyDescent="0.3">
      <c r="A2230" t="str">
        <f t="shared" si="105"/>
        <v>주차장노외</v>
      </c>
      <c r="B2230" t="s">
        <v>22</v>
      </c>
      <c r="C2230" t="s">
        <v>23</v>
      </c>
      <c r="D2230" t="s">
        <v>13</v>
      </c>
      <c r="E2230" t="s">
        <v>13</v>
      </c>
      <c r="F2230" t="s">
        <v>52</v>
      </c>
      <c r="G2230" t="s">
        <v>150</v>
      </c>
      <c r="H2230" t="s">
        <v>151</v>
      </c>
      <c r="I2230" s="2">
        <v>345.60956199999998</v>
      </c>
      <c r="J2230" s="2">
        <f>SUMIF($R$84:$R$110,$A2230,$U$84:$U$110)</f>
        <v>50</v>
      </c>
      <c r="K2230">
        <v>10</v>
      </c>
      <c r="L2230">
        <v>0.13350000000000001</v>
      </c>
      <c r="M2230">
        <f t="shared" si="106"/>
        <v>17.2804781</v>
      </c>
      <c r="N2230">
        <f t="shared" si="107"/>
        <v>20208.827918825998</v>
      </c>
    </row>
    <row r="2231" spans="1:14" x14ac:dyDescent="0.3">
      <c r="A2231" t="str">
        <f t="shared" si="105"/>
        <v>주차장노외</v>
      </c>
      <c r="B2231" t="s">
        <v>22</v>
      </c>
      <c r="C2231" t="s">
        <v>23</v>
      </c>
      <c r="D2231" t="s">
        <v>13</v>
      </c>
      <c r="E2231" t="s">
        <v>13</v>
      </c>
      <c r="F2231" t="s">
        <v>52</v>
      </c>
      <c r="G2231" t="s">
        <v>150</v>
      </c>
      <c r="H2231" t="s">
        <v>151</v>
      </c>
      <c r="I2231" s="2">
        <v>136.512967</v>
      </c>
      <c r="J2231" s="2">
        <f>SUMIF($R$84:$R$110,$A2231,$U$84:$U$110)</f>
        <v>50</v>
      </c>
      <c r="K2231">
        <v>10</v>
      </c>
      <c r="L2231">
        <v>0.13350000000000001</v>
      </c>
      <c r="M2231">
        <f t="shared" si="106"/>
        <v>6.8256483500000007</v>
      </c>
      <c r="N2231">
        <f t="shared" si="107"/>
        <v>7982.3227193910006</v>
      </c>
    </row>
    <row r="2232" spans="1:14" x14ac:dyDescent="0.3">
      <c r="A2232" t="str">
        <f t="shared" si="105"/>
        <v>주차장노외</v>
      </c>
      <c r="B2232" t="s">
        <v>22</v>
      </c>
      <c r="C2232" t="s">
        <v>23</v>
      </c>
      <c r="D2232" t="s">
        <v>13</v>
      </c>
      <c r="E2232" t="s">
        <v>13</v>
      </c>
      <c r="F2232" t="s">
        <v>52</v>
      </c>
      <c r="G2232" t="s">
        <v>150</v>
      </c>
      <c r="H2232" t="s">
        <v>151</v>
      </c>
      <c r="I2232" s="2">
        <v>166.38443899999999</v>
      </c>
      <c r="J2232" s="2">
        <f>SUMIF($R$84:$R$110,$A2232,$U$84:$U$110)</f>
        <v>50</v>
      </c>
      <c r="K2232">
        <v>10</v>
      </c>
      <c r="L2232">
        <v>0.13350000000000001</v>
      </c>
      <c r="M2232">
        <f t="shared" si="106"/>
        <v>8.3192219499999993</v>
      </c>
      <c r="N2232">
        <f t="shared" si="107"/>
        <v>9728.9973016469994</v>
      </c>
    </row>
    <row r="2233" spans="1:14" x14ac:dyDescent="0.3">
      <c r="A2233" t="str">
        <f t="shared" si="105"/>
        <v>기타시설물관중석</v>
      </c>
      <c r="B2233" t="s">
        <v>24</v>
      </c>
      <c r="C2233" t="s">
        <v>108</v>
      </c>
      <c r="D2233" t="s">
        <v>13</v>
      </c>
      <c r="E2233" t="s">
        <v>13</v>
      </c>
      <c r="F2233" t="s">
        <v>52</v>
      </c>
      <c r="G2233" t="s">
        <v>150</v>
      </c>
      <c r="H2233" t="s">
        <v>151</v>
      </c>
      <c r="I2233" s="2">
        <v>1008.306522</v>
      </c>
      <c r="J2233" s="2">
        <f>SUMIF($R$84:$R$110,$A2233,$U$84:$U$110)</f>
        <v>50</v>
      </c>
      <c r="K2233">
        <v>10</v>
      </c>
      <c r="L2233">
        <v>0.13350000000000001</v>
      </c>
      <c r="M2233">
        <f t="shared" si="106"/>
        <v>50.415326100000001</v>
      </c>
      <c r="N2233">
        <f t="shared" si="107"/>
        <v>58958.707260906005</v>
      </c>
    </row>
    <row r="2234" spans="1:14" x14ac:dyDescent="0.3">
      <c r="A2234" t="str">
        <f t="shared" si="105"/>
        <v>주차장노외</v>
      </c>
      <c r="B2234" t="s">
        <v>22</v>
      </c>
      <c r="C2234" t="s">
        <v>23</v>
      </c>
      <c r="D2234" t="s">
        <v>13</v>
      </c>
      <c r="E2234" t="s">
        <v>13</v>
      </c>
      <c r="F2234" t="s">
        <v>52</v>
      </c>
      <c r="G2234" t="s">
        <v>150</v>
      </c>
      <c r="H2234" t="s">
        <v>151</v>
      </c>
      <c r="I2234" s="2">
        <v>496.126912</v>
      </c>
      <c r="J2234" s="2">
        <f>SUMIF($R$84:$R$110,$A2234,$U$84:$U$110)</f>
        <v>50</v>
      </c>
      <c r="K2234">
        <v>10</v>
      </c>
      <c r="L2234">
        <v>0.13350000000000001</v>
      </c>
      <c r="M2234">
        <f t="shared" si="106"/>
        <v>24.8063456</v>
      </c>
      <c r="N2234">
        <f t="shared" si="107"/>
        <v>29010.028925376002</v>
      </c>
    </row>
    <row r="2235" spans="1:14" x14ac:dyDescent="0.3">
      <c r="A2235" t="str">
        <f t="shared" si="105"/>
        <v>주차장노외</v>
      </c>
      <c r="B2235" t="s">
        <v>22</v>
      </c>
      <c r="C2235" t="s">
        <v>23</v>
      </c>
      <c r="D2235" t="s">
        <v>13</v>
      </c>
      <c r="E2235" t="s">
        <v>13</v>
      </c>
      <c r="F2235" t="s">
        <v>52</v>
      </c>
      <c r="G2235" t="s">
        <v>150</v>
      </c>
      <c r="H2235" t="s">
        <v>151</v>
      </c>
      <c r="I2235" s="2">
        <v>472.37292300000001</v>
      </c>
      <c r="J2235" s="2">
        <f>SUMIF($R$84:$R$110,$A2235,$U$84:$U$110)</f>
        <v>50</v>
      </c>
      <c r="K2235">
        <v>10</v>
      </c>
      <c r="L2235">
        <v>0.13350000000000001</v>
      </c>
      <c r="M2235">
        <f t="shared" si="106"/>
        <v>23.618646150000004</v>
      </c>
      <c r="N2235">
        <f t="shared" si="107"/>
        <v>27621.061926579008</v>
      </c>
    </row>
    <row r="2236" spans="1:14" x14ac:dyDescent="0.3">
      <c r="A2236" t="str">
        <f t="shared" si="105"/>
        <v>주차장노외</v>
      </c>
      <c r="B2236" t="s">
        <v>22</v>
      </c>
      <c r="C2236" t="s">
        <v>23</v>
      </c>
      <c r="D2236" t="s">
        <v>13</v>
      </c>
      <c r="E2236" t="s">
        <v>13</v>
      </c>
      <c r="F2236" t="s">
        <v>52</v>
      </c>
      <c r="G2236" t="s">
        <v>150</v>
      </c>
      <c r="H2236" t="s">
        <v>151</v>
      </c>
      <c r="I2236" s="2">
        <v>132.02026000000001</v>
      </c>
      <c r="J2236" s="2">
        <f>SUMIF($R$84:$R$110,$A2236,$U$84:$U$110)</f>
        <v>50</v>
      </c>
      <c r="K2236">
        <v>10</v>
      </c>
      <c r="L2236">
        <v>0.13350000000000001</v>
      </c>
      <c r="M2236">
        <f t="shared" si="106"/>
        <v>6.6010130000000009</v>
      </c>
      <c r="N2236">
        <f t="shared" si="107"/>
        <v>7719.6206629800017</v>
      </c>
    </row>
    <row r="2237" spans="1:14" x14ac:dyDescent="0.3">
      <c r="A2237" t="str">
        <f t="shared" si="105"/>
        <v>주차장노외</v>
      </c>
      <c r="B2237" t="s">
        <v>22</v>
      </c>
      <c r="C2237" t="s">
        <v>23</v>
      </c>
      <c r="D2237" t="s">
        <v>13</v>
      </c>
      <c r="E2237" t="s">
        <v>13</v>
      </c>
      <c r="F2237" t="s">
        <v>52</v>
      </c>
      <c r="G2237" t="s">
        <v>150</v>
      </c>
      <c r="H2237" t="s">
        <v>151</v>
      </c>
      <c r="I2237" s="2">
        <v>98.619078999999999</v>
      </c>
      <c r="J2237" s="2">
        <f>SUMIF($R$84:$R$110,$A2237,$U$84:$U$110)</f>
        <v>50</v>
      </c>
      <c r="K2237">
        <v>10</v>
      </c>
      <c r="L2237">
        <v>0.13350000000000001</v>
      </c>
      <c r="M2237">
        <f t="shared" si="106"/>
        <v>4.9309539500000001</v>
      </c>
      <c r="N2237">
        <f t="shared" si="107"/>
        <v>5766.5534063670011</v>
      </c>
    </row>
    <row r="2238" spans="1:14" x14ac:dyDescent="0.3">
      <c r="A2238" t="str">
        <f t="shared" si="105"/>
        <v>건물복합</v>
      </c>
      <c r="B2238" t="s">
        <v>11</v>
      </c>
      <c r="C2238" t="s">
        <v>18</v>
      </c>
      <c r="D2238" t="s">
        <v>13</v>
      </c>
      <c r="E2238" t="s">
        <v>13</v>
      </c>
      <c r="F2238" t="s">
        <v>52</v>
      </c>
      <c r="G2238" t="s">
        <v>150</v>
      </c>
      <c r="H2238" t="s">
        <v>151</v>
      </c>
      <c r="I2238" s="2">
        <v>422.88299999999998</v>
      </c>
      <c r="J2238" s="2">
        <f>SUMIF($R$84:$R$110,$A2238,$U$84:$U$110)</f>
        <v>16.47</v>
      </c>
      <c r="K2238">
        <v>6.6</v>
      </c>
      <c r="L2238">
        <v>0.13350000000000001</v>
      </c>
      <c r="M2238">
        <f t="shared" si="106"/>
        <v>10.552853045454544</v>
      </c>
      <c r="N2238">
        <f t="shared" si="107"/>
        <v>12341.139522537271</v>
      </c>
    </row>
    <row r="2239" spans="1:14" x14ac:dyDescent="0.3">
      <c r="A2239" t="str">
        <f t="shared" si="105"/>
        <v>건물평면</v>
      </c>
      <c r="B2239" t="s">
        <v>11</v>
      </c>
      <c r="C2239" t="s">
        <v>17</v>
      </c>
      <c r="D2239" t="s">
        <v>13</v>
      </c>
      <c r="E2239" t="s">
        <v>13</v>
      </c>
      <c r="F2239" t="s">
        <v>52</v>
      </c>
      <c r="G2239" t="s">
        <v>150</v>
      </c>
      <c r="H2239" t="s">
        <v>151</v>
      </c>
      <c r="I2239" s="2">
        <v>2136.4871910000002</v>
      </c>
      <c r="J2239" s="2">
        <f>SUMIF($R$84:$R$110,$A2239,$U$84:$U$110)</f>
        <v>24.14</v>
      </c>
      <c r="K2239">
        <v>6.6</v>
      </c>
      <c r="L2239">
        <v>0.13350000000000001</v>
      </c>
      <c r="M2239">
        <f t="shared" si="106"/>
        <v>78.143637561727289</v>
      </c>
      <c r="N2239">
        <f t="shared" si="107"/>
        <v>91385.8583829376</v>
      </c>
    </row>
    <row r="2240" spans="1:14" x14ac:dyDescent="0.3">
      <c r="A2240" t="str">
        <f t="shared" si="105"/>
        <v>건물경사</v>
      </c>
      <c r="B2240" t="s">
        <v>11</v>
      </c>
      <c r="C2240" t="s">
        <v>12</v>
      </c>
      <c r="D2240" t="s">
        <v>13</v>
      </c>
      <c r="E2240" t="s">
        <v>13</v>
      </c>
      <c r="F2240" t="s">
        <v>52</v>
      </c>
      <c r="G2240" t="s">
        <v>150</v>
      </c>
      <c r="H2240" t="s">
        <v>151</v>
      </c>
      <c r="I2240" s="2">
        <v>4818.1324969999996</v>
      </c>
      <c r="J2240" s="2">
        <f>SUMIF($R$84:$R$110,$A2240,$U$84:$U$110)</f>
        <v>33</v>
      </c>
      <c r="K2240">
        <v>6.6</v>
      </c>
      <c r="L2240">
        <v>0.13350000000000001</v>
      </c>
      <c r="M2240">
        <f t="shared" si="106"/>
        <v>240.90662484999999</v>
      </c>
      <c r="N2240">
        <f t="shared" si="107"/>
        <v>281730.66149708099</v>
      </c>
    </row>
    <row r="2241" spans="1:14" x14ac:dyDescent="0.3">
      <c r="A2241" t="str">
        <f t="shared" si="105"/>
        <v>건물평면</v>
      </c>
      <c r="B2241" t="s">
        <v>11</v>
      </c>
      <c r="C2241" t="s">
        <v>17</v>
      </c>
      <c r="D2241" t="s">
        <v>13</v>
      </c>
      <c r="E2241" t="s">
        <v>13</v>
      </c>
      <c r="F2241" t="s">
        <v>52</v>
      </c>
      <c r="G2241" t="s">
        <v>150</v>
      </c>
      <c r="H2241" t="s">
        <v>151</v>
      </c>
      <c r="I2241" s="2">
        <v>1227.6677360000001</v>
      </c>
      <c r="J2241" s="2">
        <f>SUMIF($R$84:$R$110,$A2241,$U$84:$U$110)</f>
        <v>24.14</v>
      </c>
      <c r="K2241">
        <v>6.6</v>
      </c>
      <c r="L2241">
        <v>0.13350000000000001</v>
      </c>
      <c r="M2241">
        <f t="shared" si="106"/>
        <v>44.902877495515156</v>
      </c>
      <c r="N2241">
        <f t="shared" si="107"/>
        <v>52512.11911590516</v>
      </c>
    </row>
    <row r="2242" spans="1:14" x14ac:dyDescent="0.3">
      <c r="A2242" t="str">
        <f t="shared" si="105"/>
        <v>주차장노외</v>
      </c>
      <c r="B2242" t="s">
        <v>22</v>
      </c>
      <c r="C2242" t="s">
        <v>23</v>
      </c>
      <c r="D2242" t="s">
        <v>13</v>
      </c>
      <c r="E2242" t="s">
        <v>13</v>
      </c>
      <c r="F2242" t="s">
        <v>52</v>
      </c>
      <c r="G2242" t="s">
        <v>150</v>
      </c>
      <c r="H2242" t="s">
        <v>151</v>
      </c>
      <c r="I2242" s="2">
        <v>389.66943300000003</v>
      </c>
      <c r="J2242" s="2">
        <f>SUMIF($R$84:$R$110,$A2242,$U$84:$U$110)</f>
        <v>50</v>
      </c>
      <c r="K2242">
        <v>10</v>
      </c>
      <c r="L2242">
        <v>0.13350000000000001</v>
      </c>
      <c r="M2242">
        <f t="shared" si="106"/>
        <v>19.483471650000002</v>
      </c>
      <c r="N2242">
        <f t="shared" si="107"/>
        <v>22785.140755809003</v>
      </c>
    </row>
    <row r="2243" spans="1:14" x14ac:dyDescent="0.3">
      <c r="A2243" t="str">
        <f t="shared" si="105"/>
        <v>주차장노외</v>
      </c>
      <c r="B2243" t="s">
        <v>22</v>
      </c>
      <c r="C2243" t="s">
        <v>23</v>
      </c>
      <c r="D2243" t="s">
        <v>13</v>
      </c>
      <c r="E2243" t="s">
        <v>13</v>
      </c>
      <c r="F2243" t="s">
        <v>52</v>
      </c>
      <c r="G2243" t="s">
        <v>150</v>
      </c>
      <c r="H2243" t="s">
        <v>151</v>
      </c>
      <c r="I2243" s="2">
        <v>149.58817199999999</v>
      </c>
      <c r="J2243" s="2">
        <f>SUMIF($R$84:$R$110,$A2243,$U$84:$U$110)</f>
        <v>50</v>
      </c>
      <c r="K2243">
        <v>10</v>
      </c>
      <c r="L2243">
        <v>0.13350000000000001</v>
      </c>
      <c r="M2243">
        <f t="shared" si="106"/>
        <v>7.4794085999999993</v>
      </c>
      <c r="N2243">
        <f t="shared" si="107"/>
        <v>8746.8691813559999</v>
      </c>
    </row>
    <row r="2244" spans="1:14" x14ac:dyDescent="0.3">
      <c r="A2244" t="str">
        <f t="shared" ref="A2244:A2307" si="108">B2244&amp;C2244</f>
        <v>건물복합</v>
      </c>
      <c r="B2244" t="s">
        <v>11</v>
      </c>
      <c r="C2244" t="s">
        <v>18</v>
      </c>
      <c r="D2244" t="s">
        <v>13</v>
      </c>
      <c r="E2244" t="s">
        <v>13</v>
      </c>
      <c r="F2244" t="s">
        <v>52</v>
      </c>
      <c r="G2244" t="s">
        <v>150</v>
      </c>
      <c r="H2244" t="s">
        <v>151</v>
      </c>
      <c r="I2244" s="2">
        <v>1644.349684</v>
      </c>
      <c r="J2244" s="2">
        <f>SUMIF($R$84:$R$110,$A2244,$U$84:$U$110)</f>
        <v>16.47</v>
      </c>
      <c r="K2244">
        <v>6.6</v>
      </c>
      <c r="L2244">
        <v>0.13350000000000001</v>
      </c>
      <c r="M2244">
        <f t="shared" ref="M2244:M2307" si="109">I2244*(J2244/100)*(1/K2244)</f>
        <v>41.033998932545451</v>
      </c>
      <c r="N2244">
        <f t="shared" ref="N2244:N2307" si="110">M2244*L2244*8760</f>
        <v>47987.620391654607</v>
      </c>
    </row>
    <row r="2245" spans="1:14" x14ac:dyDescent="0.3">
      <c r="A2245" t="str">
        <f t="shared" si="108"/>
        <v>건물복합</v>
      </c>
      <c r="B2245" t="s">
        <v>11</v>
      </c>
      <c r="C2245" t="s">
        <v>18</v>
      </c>
      <c r="D2245" t="s">
        <v>13</v>
      </c>
      <c r="E2245" t="s">
        <v>13</v>
      </c>
      <c r="F2245" t="s">
        <v>52</v>
      </c>
      <c r="G2245" t="s">
        <v>150</v>
      </c>
      <c r="H2245" t="s">
        <v>151</v>
      </c>
      <c r="I2245" s="2">
        <v>1571.4839010000001</v>
      </c>
      <c r="J2245" s="2">
        <f>SUMIF($R$84:$R$110,$A2245,$U$84:$U$110)</f>
        <v>16.47</v>
      </c>
      <c r="K2245">
        <v>6.6</v>
      </c>
      <c r="L2245">
        <v>0.13350000000000001</v>
      </c>
      <c r="M2245">
        <f t="shared" si="109"/>
        <v>39.215666438590908</v>
      </c>
      <c r="N2245">
        <f t="shared" si="110"/>
        <v>45861.153273274525</v>
      </c>
    </row>
    <row r="2246" spans="1:14" x14ac:dyDescent="0.3">
      <c r="A2246" t="str">
        <f t="shared" si="108"/>
        <v>건물경사</v>
      </c>
      <c r="B2246" t="s">
        <v>11</v>
      </c>
      <c r="C2246" t="s">
        <v>12</v>
      </c>
      <c r="D2246" t="s">
        <v>13</v>
      </c>
      <c r="E2246" t="s">
        <v>13</v>
      </c>
      <c r="F2246" t="s">
        <v>52</v>
      </c>
      <c r="G2246" t="s">
        <v>150</v>
      </c>
      <c r="H2246" t="s">
        <v>151</v>
      </c>
      <c r="I2246" s="2">
        <v>1030.615585</v>
      </c>
      <c r="J2246" s="2">
        <f>SUMIF($R$84:$R$110,$A2246,$U$84:$U$110)</f>
        <v>33</v>
      </c>
      <c r="K2246">
        <v>6.6</v>
      </c>
      <c r="L2246">
        <v>0.13350000000000001</v>
      </c>
      <c r="M2246">
        <f t="shared" si="109"/>
        <v>51.530779250000009</v>
      </c>
      <c r="N2246">
        <f t="shared" si="110"/>
        <v>60263.185101705021</v>
      </c>
    </row>
    <row r="2247" spans="1:14" x14ac:dyDescent="0.3">
      <c r="A2247" t="str">
        <f t="shared" si="108"/>
        <v>건물평면</v>
      </c>
      <c r="B2247" t="s">
        <v>11</v>
      </c>
      <c r="C2247" t="s">
        <v>17</v>
      </c>
      <c r="D2247" t="s">
        <v>13</v>
      </c>
      <c r="E2247" t="s">
        <v>13</v>
      </c>
      <c r="F2247" t="s">
        <v>52</v>
      </c>
      <c r="G2247" t="s">
        <v>150</v>
      </c>
      <c r="H2247" t="s">
        <v>151</v>
      </c>
      <c r="I2247" s="2">
        <v>1048.804893</v>
      </c>
      <c r="J2247" s="2">
        <f>SUMIF($R$84:$R$110,$A2247,$U$84:$U$110)</f>
        <v>24.14</v>
      </c>
      <c r="K2247">
        <v>6.6</v>
      </c>
      <c r="L2247">
        <v>0.13350000000000001</v>
      </c>
      <c r="M2247">
        <f t="shared" si="109"/>
        <v>38.360833510636361</v>
      </c>
      <c r="N2247">
        <f t="shared" si="110"/>
        <v>44861.460357348806</v>
      </c>
    </row>
    <row r="2248" spans="1:14" x14ac:dyDescent="0.3">
      <c r="A2248" t="str">
        <f t="shared" si="108"/>
        <v>건물평면</v>
      </c>
      <c r="B2248" t="s">
        <v>11</v>
      </c>
      <c r="C2248" t="s">
        <v>17</v>
      </c>
      <c r="D2248" t="s">
        <v>13</v>
      </c>
      <c r="E2248" t="s">
        <v>13</v>
      </c>
      <c r="F2248" t="s">
        <v>52</v>
      </c>
      <c r="G2248" t="s">
        <v>150</v>
      </c>
      <c r="H2248" t="s">
        <v>151</v>
      </c>
      <c r="I2248" s="2">
        <v>336.034085</v>
      </c>
      <c r="J2248" s="2">
        <f>SUMIF($R$84:$R$110,$A2248,$U$84:$U$110)</f>
        <v>24.14</v>
      </c>
      <c r="K2248">
        <v>6.6</v>
      </c>
      <c r="L2248">
        <v>0.13350000000000001</v>
      </c>
      <c r="M2248">
        <f t="shared" si="109"/>
        <v>12.290701230151516</v>
      </c>
      <c r="N2248">
        <f t="shared" si="110"/>
        <v>14373.483460612992</v>
      </c>
    </row>
    <row r="2249" spans="1:14" x14ac:dyDescent="0.3">
      <c r="A2249" t="str">
        <f t="shared" si="108"/>
        <v>주차장노외</v>
      </c>
      <c r="B2249" t="s">
        <v>22</v>
      </c>
      <c r="C2249" t="s">
        <v>23</v>
      </c>
      <c r="D2249" t="s">
        <v>13</v>
      </c>
      <c r="E2249" t="s">
        <v>13</v>
      </c>
      <c r="F2249" t="s">
        <v>52</v>
      </c>
      <c r="G2249" t="s">
        <v>150</v>
      </c>
      <c r="H2249" t="s">
        <v>151</v>
      </c>
      <c r="I2249" s="2">
        <v>789.91887799999995</v>
      </c>
      <c r="J2249" s="2">
        <f>SUMIF($R$84:$R$110,$A2249,$U$84:$U$110)</f>
        <v>50</v>
      </c>
      <c r="K2249">
        <v>10</v>
      </c>
      <c r="L2249">
        <v>0.13350000000000001</v>
      </c>
      <c r="M2249">
        <f t="shared" si="109"/>
        <v>39.4959439</v>
      </c>
      <c r="N2249">
        <f t="shared" si="110"/>
        <v>46188.926553294004</v>
      </c>
    </row>
    <row r="2250" spans="1:14" x14ac:dyDescent="0.3">
      <c r="A2250" t="str">
        <f t="shared" si="108"/>
        <v>주차장노외</v>
      </c>
      <c r="B2250" t="s">
        <v>22</v>
      </c>
      <c r="C2250" t="s">
        <v>23</v>
      </c>
      <c r="D2250" t="s">
        <v>13</v>
      </c>
      <c r="E2250" t="s">
        <v>13</v>
      </c>
      <c r="F2250" t="s">
        <v>52</v>
      </c>
      <c r="G2250" t="s">
        <v>150</v>
      </c>
      <c r="H2250" t="s">
        <v>151</v>
      </c>
      <c r="I2250" s="2">
        <v>462.00376399999999</v>
      </c>
      <c r="J2250" s="2">
        <f>SUMIF($R$84:$R$110,$A2250,$U$84:$U$110)</f>
        <v>50</v>
      </c>
      <c r="K2250">
        <v>10</v>
      </c>
      <c r="L2250">
        <v>0.13350000000000001</v>
      </c>
      <c r="M2250">
        <f t="shared" si="109"/>
        <v>23.100188200000002</v>
      </c>
      <c r="N2250">
        <f t="shared" si="110"/>
        <v>27014.746092372003</v>
      </c>
    </row>
    <row r="2251" spans="1:14" x14ac:dyDescent="0.3">
      <c r="A2251" t="str">
        <f t="shared" si="108"/>
        <v>주차장노외</v>
      </c>
      <c r="B2251" t="s">
        <v>22</v>
      </c>
      <c r="C2251" t="s">
        <v>23</v>
      </c>
      <c r="D2251" t="s">
        <v>13</v>
      </c>
      <c r="E2251" t="s">
        <v>13</v>
      </c>
      <c r="F2251" t="s">
        <v>52</v>
      </c>
      <c r="G2251" t="s">
        <v>150</v>
      </c>
      <c r="H2251" t="s">
        <v>151</v>
      </c>
      <c r="I2251" s="2">
        <v>489.16995300000002</v>
      </c>
      <c r="J2251" s="2">
        <f>SUMIF($R$84:$R$110,$A2251,$U$84:$U$110)</f>
        <v>50</v>
      </c>
      <c r="K2251">
        <v>10</v>
      </c>
      <c r="L2251">
        <v>0.13350000000000001</v>
      </c>
      <c r="M2251">
        <f t="shared" si="109"/>
        <v>24.458497650000002</v>
      </c>
      <c r="N2251">
        <f t="shared" si="110"/>
        <v>28603.234661769005</v>
      </c>
    </row>
    <row r="2252" spans="1:14" x14ac:dyDescent="0.3">
      <c r="A2252" t="str">
        <f t="shared" si="108"/>
        <v>주차장노외</v>
      </c>
      <c r="B2252" t="s">
        <v>22</v>
      </c>
      <c r="C2252" t="s">
        <v>23</v>
      </c>
      <c r="D2252" t="s">
        <v>13</v>
      </c>
      <c r="E2252" t="s">
        <v>13</v>
      </c>
      <c r="F2252" t="s">
        <v>52</v>
      </c>
      <c r="G2252" t="s">
        <v>150</v>
      </c>
      <c r="H2252" t="s">
        <v>151</v>
      </c>
      <c r="I2252" s="2">
        <v>887.63085999999998</v>
      </c>
      <c r="J2252" s="2">
        <f>SUMIF($R$84:$R$110,$A2252,$U$84:$U$110)</f>
        <v>50</v>
      </c>
      <c r="K2252">
        <v>10</v>
      </c>
      <c r="L2252">
        <v>0.13350000000000001</v>
      </c>
      <c r="M2252">
        <f t="shared" si="109"/>
        <v>44.381543000000001</v>
      </c>
      <c r="N2252">
        <f t="shared" si="110"/>
        <v>51902.439276780009</v>
      </c>
    </row>
    <row r="2253" spans="1:14" x14ac:dyDescent="0.3">
      <c r="A2253" t="str">
        <f t="shared" si="108"/>
        <v>주차장노외</v>
      </c>
      <c r="B2253" t="s">
        <v>22</v>
      </c>
      <c r="C2253" t="s">
        <v>23</v>
      </c>
      <c r="D2253" t="s">
        <v>13</v>
      </c>
      <c r="E2253" t="s">
        <v>13</v>
      </c>
      <c r="F2253" t="s">
        <v>52</v>
      </c>
      <c r="G2253" t="s">
        <v>150</v>
      </c>
      <c r="H2253" t="s">
        <v>151</v>
      </c>
      <c r="I2253" s="2">
        <v>755.05158700000004</v>
      </c>
      <c r="J2253" s="2">
        <f>SUMIF($R$84:$R$110,$A2253,$U$84:$U$110)</f>
        <v>50</v>
      </c>
      <c r="K2253">
        <v>10</v>
      </c>
      <c r="L2253">
        <v>0.13350000000000001</v>
      </c>
      <c r="M2253">
        <f t="shared" si="109"/>
        <v>37.752579350000005</v>
      </c>
      <c r="N2253">
        <f t="shared" si="110"/>
        <v>44150.131446651008</v>
      </c>
    </row>
    <row r="2254" spans="1:14" x14ac:dyDescent="0.3">
      <c r="A2254" t="str">
        <f t="shared" si="108"/>
        <v>주차장노외</v>
      </c>
      <c r="B2254" t="s">
        <v>22</v>
      </c>
      <c r="C2254" t="s">
        <v>23</v>
      </c>
      <c r="D2254" t="s">
        <v>13</v>
      </c>
      <c r="E2254" t="s">
        <v>13</v>
      </c>
      <c r="F2254" t="s">
        <v>52</v>
      </c>
      <c r="G2254" t="s">
        <v>150</v>
      </c>
      <c r="H2254" t="s">
        <v>151</v>
      </c>
      <c r="I2254" s="2">
        <v>815.82298600000001</v>
      </c>
      <c r="J2254" s="2">
        <f>SUMIF($R$84:$R$110,$A2254,$U$84:$U$110)</f>
        <v>50</v>
      </c>
      <c r="K2254">
        <v>10</v>
      </c>
      <c r="L2254">
        <v>0.13350000000000001</v>
      </c>
      <c r="M2254">
        <f t="shared" si="109"/>
        <v>40.791149300000001</v>
      </c>
      <c r="N2254">
        <f t="shared" si="110"/>
        <v>47703.617460378009</v>
      </c>
    </row>
    <row r="2255" spans="1:14" x14ac:dyDescent="0.3">
      <c r="A2255" t="str">
        <f t="shared" si="108"/>
        <v>주차장노외</v>
      </c>
      <c r="B2255" t="s">
        <v>22</v>
      </c>
      <c r="C2255" t="s">
        <v>23</v>
      </c>
      <c r="D2255" t="s">
        <v>13</v>
      </c>
      <c r="E2255" t="s">
        <v>13</v>
      </c>
      <c r="F2255" t="s">
        <v>52</v>
      </c>
      <c r="G2255" t="s">
        <v>150</v>
      </c>
      <c r="H2255" t="s">
        <v>151</v>
      </c>
      <c r="I2255" s="2">
        <v>159.75652600000001</v>
      </c>
      <c r="J2255" s="2">
        <f>SUMIF($R$84:$R$110,$A2255,$U$84:$U$110)</f>
        <v>50</v>
      </c>
      <c r="K2255">
        <v>10</v>
      </c>
      <c r="L2255">
        <v>0.13350000000000001</v>
      </c>
      <c r="M2255">
        <f t="shared" si="109"/>
        <v>7.9878263000000009</v>
      </c>
      <c r="N2255">
        <f t="shared" si="110"/>
        <v>9341.4433447980009</v>
      </c>
    </row>
    <row r="2256" spans="1:14" x14ac:dyDescent="0.3">
      <c r="A2256" t="str">
        <f t="shared" si="108"/>
        <v>주차장노외</v>
      </c>
      <c r="B2256" t="s">
        <v>22</v>
      </c>
      <c r="C2256" t="s">
        <v>23</v>
      </c>
      <c r="D2256" t="s">
        <v>13</v>
      </c>
      <c r="E2256" t="s">
        <v>13</v>
      </c>
      <c r="F2256" t="s">
        <v>52</v>
      </c>
      <c r="G2256" t="s">
        <v>150</v>
      </c>
      <c r="H2256" t="s">
        <v>151</v>
      </c>
      <c r="I2256" s="2">
        <v>653.78495499999997</v>
      </c>
      <c r="J2256" s="2">
        <f>SUMIF($R$84:$R$110,$A2256,$U$84:$U$110)</f>
        <v>50</v>
      </c>
      <c r="K2256">
        <v>10</v>
      </c>
      <c r="L2256">
        <v>0.13350000000000001</v>
      </c>
      <c r="M2256">
        <f t="shared" si="109"/>
        <v>32.68924775</v>
      </c>
      <c r="N2256">
        <f t="shared" si="110"/>
        <v>38228.767673715003</v>
      </c>
    </row>
    <row r="2257" spans="1:14" x14ac:dyDescent="0.3">
      <c r="A2257" t="str">
        <f t="shared" si="108"/>
        <v>주차장노외</v>
      </c>
      <c r="B2257" t="s">
        <v>22</v>
      </c>
      <c r="C2257" t="s">
        <v>23</v>
      </c>
      <c r="D2257" t="s">
        <v>13</v>
      </c>
      <c r="E2257" t="s">
        <v>13</v>
      </c>
      <c r="F2257" t="s">
        <v>52</v>
      </c>
      <c r="G2257" t="s">
        <v>150</v>
      </c>
      <c r="H2257" t="s">
        <v>151</v>
      </c>
      <c r="I2257" s="2">
        <v>330.76876700000003</v>
      </c>
      <c r="J2257" s="2">
        <f>SUMIF($R$84:$R$110,$A2257,$U$84:$U$110)</f>
        <v>50</v>
      </c>
      <c r="K2257">
        <v>10</v>
      </c>
      <c r="L2257">
        <v>0.13350000000000001</v>
      </c>
      <c r="M2257">
        <f t="shared" si="109"/>
        <v>16.538438350000003</v>
      </c>
      <c r="N2257">
        <f t="shared" si="110"/>
        <v>19341.042112791009</v>
      </c>
    </row>
    <row r="2258" spans="1:14" x14ac:dyDescent="0.3">
      <c r="A2258" t="str">
        <f t="shared" si="108"/>
        <v>건물평면</v>
      </c>
      <c r="B2258" t="s">
        <v>11</v>
      </c>
      <c r="C2258" t="s">
        <v>17</v>
      </c>
      <c r="D2258" t="s">
        <v>13</v>
      </c>
      <c r="E2258" t="s">
        <v>13</v>
      </c>
      <c r="F2258" t="s">
        <v>52</v>
      </c>
      <c r="G2258" t="s">
        <v>150</v>
      </c>
      <c r="H2258" t="s">
        <v>151</v>
      </c>
      <c r="I2258" s="2">
        <v>187.25691800000001</v>
      </c>
      <c r="J2258" s="2">
        <f>SUMIF($R$84:$R$110,$A2258,$U$84:$U$110)</f>
        <v>24.14</v>
      </c>
      <c r="K2258">
        <v>6.6</v>
      </c>
      <c r="L2258">
        <v>0.13350000000000001</v>
      </c>
      <c r="M2258">
        <f t="shared" si="109"/>
        <v>6.8490636371515157</v>
      </c>
      <c r="N2258">
        <f t="shared" si="110"/>
        <v>8009.7059611032118</v>
      </c>
    </row>
    <row r="2259" spans="1:14" x14ac:dyDescent="0.3">
      <c r="A2259" t="str">
        <f t="shared" si="108"/>
        <v>건물평면</v>
      </c>
      <c r="B2259" t="s">
        <v>11</v>
      </c>
      <c r="C2259" t="s">
        <v>17</v>
      </c>
      <c r="D2259" t="s">
        <v>13</v>
      </c>
      <c r="E2259" t="s">
        <v>13</v>
      </c>
      <c r="F2259" t="s">
        <v>52</v>
      </c>
      <c r="G2259" t="s">
        <v>150</v>
      </c>
      <c r="H2259" t="s">
        <v>151</v>
      </c>
      <c r="I2259" s="2">
        <v>572.16717800000004</v>
      </c>
      <c r="J2259" s="2">
        <f>SUMIF($R$84:$R$110,$A2259,$U$84:$U$110)</f>
        <v>24.14</v>
      </c>
      <c r="K2259">
        <v>6.6</v>
      </c>
      <c r="L2259">
        <v>0.13350000000000001</v>
      </c>
      <c r="M2259">
        <f t="shared" si="109"/>
        <v>20.927447995333335</v>
      </c>
      <c r="N2259">
        <f t="shared" si="110"/>
        <v>24473.813332622525</v>
      </c>
    </row>
    <row r="2260" spans="1:14" x14ac:dyDescent="0.3">
      <c r="A2260" t="str">
        <f t="shared" si="108"/>
        <v>건물평면</v>
      </c>
      <c r="B2260" t="s">
        <v>11</v>
      </c>
      <c r="C2260" t="s">
        <v>17</v>
      </c>
      <c r="D2260" t="s">
        <v>13</v>
      </c>
      <c r="E2260" t="s">
        <v>13</v>
      </c>
      <c r="F2260" t="s">
        <v>52</v>
      </c>
      <c r="G2260" t="s">
        <v>150</v>
      </c>
      <c r="H2260" t="s">
        <v>151</v>
      </c>
      <c r="I2260" s="2">
        <v>372.66193299999998</v>
      </c>
      <c r="J2260" s="2">
        <f>SUMIF($R$84:$R$110,$A2260,$U$84:$U$110)</f>
        <v>24.14</v>
      </c>
      <c r="K2260">
        <v>6.6</v>
      </c>
      <c r="L2260">
        <v>0.13350000000000001</v>
      </c>
      <c r="M2260">
        <f t="shared" si="109"/>
        <v>13.630392519121212</v>
      </c>
      <c r="N2260">
        <f t="shared" si="110"/>
        <v>15940.198835411495</v>
      </c>
    </row>
    <row r="2261" spans="1:14" x14ac:dyDescent="0.3">
      <c r="A2261" t="str">
        <f t="shared" si="108"/>
        <v>건물복합</v>
      </c>
      <c r="B2261" t="s">
        <v>11</v>
      </c>
      <c r="C2261" t="s">
        <v>18</v>
      </c>
      <c r="D2261" t="s">
        <v>13</v>
      </c>
      <c r="E2261" t="s">
        <v>13</v>
      </c>
      <c r="F2261" t="s">
        <v>52</v>
      </c>
      <c r="G2261" t="s">
        <v>150</v>
      </c>
      <c r="H2261" t="s">
        <v>151</v>
      </c>
      <c r="I2261" s="2">
        <v>259.654203</v>
      </c>
      <c r="J2261" s="2">
        <f>SUMIF($R$84:$R$110,$A2261,$U$84:$U$110)</f>
        <v>16.47</v>
      </c>
      <c r="K2261">
        <v>6.6</v>
      </c>
      <c r="L2261">
        <v>0.13350000000000001</v>
      </c>
      <c r="M2261">
        <f t="shared" si="109"/>
        <v>6.4795526112272723</v>
      </c>
      <c r="N2261">
        <f t="shared" si="110"/>
        <v>7577.5775967258469</v>
      </c>
    </row>
    <row r="2262" spans="1:14" x14ac:dyDescent="0.3">
      <c r="A2262" t="str">
        <f t="shared" si="108"/>
        <v>건물복합</v>
      </c>
      <c r="B2262" t="s">
        <v>11</v>
      </c>
      <c r="C2262" t="s">
        <v>18</v>
      </c>
      <c r="D2262" t="s">
        <v>13</v>
      </c>
      <c r="E2262" t="s">
        <v>13</v>
      </c>
      <c r="F2262" t="s">
        <v>52</v>
      </c>
      <c r="G2262" t="s">
        <v>150</v>
      </c>
      <c r="H2262" t="s">
        <v>151</v>
      </c>
      <c r="I2262" s="2">
        <v>749.62455999999997</v>
      </c>
      <c r="J2262" s="2">
        <f>SUMIF($R$84:$R$110,$A2262,$U$84:$U$110)</f>
        <v>16.47</v>
      </c>
      <c r="K2262">
        <v>6.6</v>
      </c>
      <c r="L2262">
        <v>0.13350000000000001</v>
      </c>
      <c r="M2262">
        <f t="shared" si="109"/>
        <v>18.706540156363634</v>
      </c>
      <c r="N2262">
        <f t="shared" si="110"/>
        <v>21876.550451261017</v>
      </c>
    </row>
    <row r="2263" spans="1:14" x14ac:dyDescent="0.3">
      <c r="A2263" t="str">
        <f t="shared" si="108"/>
        <v>건물평면</v>
      </c>
      <c r="B2263" t="s">
        <v>11</v>
      </c>
      <c r="C2263" t="s">
        <v>17</v>
      </c>
      <c r="D2263" t="s">
        <v>13</v>
      </c>
      <c r="E2263" t="s">
        <v>13</v>
      </c>
      <c r="F2263" t="s">
        <v>52</v>
      </c>
      <c r="G2263" t="s">
        <v>150</v>
      </c>
      <c r="H2263" t="s">
        <v>151</v>
      </c>
      <c r="I2263" s="2">
        <v>729.40069800000003</v>
      </c>
      <c r="J2263" s="2">
        <f>SUMIF($R$84:$R$110,$A2263,$U$84:$U$110)</f>
        <v>24.14</v>
      </c>
      <c r="K2263">
        <v>6.6</v>
      </c>
      <c r="L2263">
        <v>0.13350000000000001</v>
      </c>
      <c r="M2263">
        <f t="shared" si="109"/>
        <v>26.678383105636364</v>
      </c>
      <c r="N2263">
        <f t="shared" si="110"/>
        <v>31199.301906717501</v>
      </c>
    </row>
    <row r="2264" spans="1:14" x14ac:dyDescent="0.3">
      <c r="A2264" t="str">
        <f t="shared" si="108"/>
        <v>건물평면</v>
      </c>
      <c r="B2264" t="s">
        <v>11</v>
      </c>
      <c r="C2264" t="s">
        <v>17</v>
      </c>
      <c r="D2264" t="s">
        <v>13</v>
      </c>
      <c r="E2264" t="s">
        <v>13</v>
      </c>
      <c r="F2264" t="s">
        <v>52</v>
      </c>
      <c r="G2264" t="s">
        <v>150</v>
      </c>
      <c r="H2264" t="s">
        <v>151</v>
      </c>
      <c r="I2264" s="2">
        <v>1055.7630119999999</v>
      </c>
      <c r="J2264" s="2">
        <f>SUMIF($R$84:$R$110,$A2264,$U$84:$U$110)</f>
        <v>24.14</v>
      </c>
      <c r="K2264">
        <v>6.6</v>
      </c>
      <c r="L2264">
        <v>0.13350000000000001</v>
      </c>
      <c r="M2264">
        <f t="shared" si="109"/>
        <v>38.615331984363635</v>
      </c>
      <c r="N2264">
        <f t="shared" si="110"/>
        <v>45159.086142433895</v>
      </c>
    </row>
    <row r="2265" spans="1:14" x14ac:dyDescent="0.3">
      <c r="A2265" t="str">
        <f t="shared" si="108"/>
        <v>건물복합</v>
      </c>
      <c r="B2265" t="s">
        <v>11</v>
      </c>
      <c r="C2265" t="s">
        <v>18</v>
      </c>
      <c r="D2265" t="s">
        <v>13</v>
      </c>
      <c r="E2265" t="s">
        <v>13</v>
      </c>
      <c r="F2265" t="s">
        <v>52</v>
      </c>
      <c r="G2265" t="s">
        <v>150</v>
      </c>
      <c r="H2265" t="s">
        <v>151</v>
      </c>
      <c r="I2265" s="2">
        <v>102.592039</v>
      </c>
      <c r="J2265" s="2">
        <f>SUMIF($R$84:$R$110,$A2265,$U$84:$U$110)</f>
        <v>16.47</v>
      </c>
      <c r="K2265">
        <v>6.6</v>
      </c>
      <c r="L2265">
        <v>0.13350000000000001</v>
      </c>
      <c r="M2265">
        <f t="shared" si="109"/>
        <v>2.5601377004999999</v>
      </c>
      <c r="N2265">
        <f t="shared" si="110"/>
        <v>2993.9786352267301</v>
      </c>
    </row>
    <row r="2266" spans="1:14" x14ac:dyDescent="0.3">
      <c r="A2266" t="str">
        <f t="shared" si="108"/>
        <v>건물평면</v>
      </c>
      <c r="B2266" t="s">
        <v>11</v>
      </c>
      <c r="C2266" t="s">
        <v>17</v>
      </c>
      <c r="D2266" t="s">
        <v>13</v>
      </c>
      <c r="E2266" t="s">
        <v>13</v>
      </c>
      <c r="F2266" t="s">
        <v>52</v>
      </c>
      <c r="G2266" t="s">
        <v>150</v>
      </c>
      <c r="H2266" t="s">
        <v>151</v>
      </c>
      <c r="I2266" s="2">
        <v>711.885897</v>
      </c>
      <c r="J2266" s="2">
        <f>SUMIF($R$84:$R$110,$A2266,$U$84:$U$110)</f>
        <v>24.14</v>
      </c>
      <c r="K2266">
        <v>6.6</v>
      </c>
      <c r="L2266">
        <v>0.13350000000000001</v>
      </c>
      <c r="M2266">
        <f t="shared" si="109"/>
        <v>26.037765990272728</v>
      </c>
      <c r="N2266">
        <f t="shared" si="110"/>
        <v>30450.125814984345</v>
      </c>
    </row>
    <row r="2267" spans="1:14" x14ac:dyDescent="0.3">
      <c r="A2267" t="str">
        <f t="shared" si="108"/>
        <v>건물평면</v>
      </c>
      <c r="B2267" t="s">
        <v>11</v>
      </c>
      <c r="C2267" t="s">
        <v>17</v>
      </c>
      <c r="D2267" t="s">
        <v>13</v>
      </c>
      <c r="E2267" t="s">
        <v>13</v>
      </c>
      <c r="F2267" t="s">
        <v>52</v>
      </c>
      <c r="G2267" t="s">
        <v>150</v>
      </c>
      <c r="H2267" t="s">
        <v>151</v>
      </c>
      <c r="I2267" s="2">
        <v>685.69049600000005</v>
      </c>
      <c r="J2267" s="2">
        <f>SUMIF($R$84:$R$110,$A2267,$U$84:$U$110)</f>
        <v>24.14</v>
      </c>
      <c r="K2267">
        <v>6.6</v>
      </c>
      <c r="L2267">
        <v>0.13350000000000001</v>
      </c>
      <c r="M2267">
        <f t="shared" si="109"/>
        <v>25.079649353696972</v>
      </c>
      <c r="N2267">
        <f t="shared" si="110"/>
        <v>29329.646733174461</v>
      </c>
    </row>
    <row r="2268" spans="1:14" x14ac:dyDescent="0.3">
      <c r="A2268" t="str">
        <f t="shared" si="108"/>
        <v>건물평면</v>
      </c>
      <c r="B2268" t="s">
        <v>11</v>
      </c>
      <c r="C2268" t="s">
        <v>17</v>
      </c>
      <c r="D2268" t="s">
        <v>13</v>
      </c>
      <c r="E2268" t="s">
        <v>13</v>
      </c>
      <c r="F2268" t="s">
        <v>52</v>
      </c>
      <c r="G2268" t="s">
        <v>150</v>
      </c>
      <c r="H2268" t="s">
        <v>151</v>
      </c>
      <c r="I2268" s="2">
        <v>835.42506800000001</v>
      </c>
      <c r="J2268" s="2">
        <f>SUMIF($R$84:$R$110,$A2268,$U$84:$U$110)</f>
        <v>24.14</v>
      </c>
      <c r="K2268">
        <v>6.6</v>
      </c>
      <c r="L2268">
        <v>0.13350000000000001</v>
      </c>
      <c r="M2268">
        <f t="shared" si="109"/>
        <v>30.556304759878788</v>
      </c>
      <c r="N2268">
        <f t="shared" si="110"/>
        <v>35734.376164487854</v>
      </c>
    </row>
    <row r="2269" spans="1:14" x14ac:dyDescent="0.3">
      <c r="A2269" t="str">
        <f t="shared" si="108"/>
        <v>건물평면</v>
      </c>
      <c r="B2269" t="s">
        <v>11</v>
      </c>
      <c r="C2269" t="s">
        <v>17</v>
      </c>
      <c r="D2269" t="s">
        <v>13</v>
      </c>
      <c r="E2269" t="s">
        <v>13</v>
      </c>
      <c r="F2269" t="s">
        <v>52</v>
      </c>
      <c r="G2269" t="s">
        <v>150</v>
      </c>
      <c r="H2269" t="s">
        <v>151</v>
      </c>
      <c r="I2269" s="2">
        <v>910.90714100000002</v>
      </c>
      <c r="J2269" s="2">
        <f>SUMIF($R$84:$R$110,$A2269,$U$84:$U$110)</f>
        <v>24.14</v>
      </c>
      <c r="K2269">
        <v>6.6</v>
      </c>
      <c r="L2269">
        <v>0.13350000000000001</v>
      </c>
      <c r="M2269">
        <f t="shared" si="109"/>
        <v>33.317118763242426</v>
      </c>
      <c r="N2269">
        <f t="shared" si="110"/>
        <v>38963.037708861491</v>
      </c>
    </row>
    <row r="2270" spans="1:14" x14ac:dyDescent="0.3">
      <c r="A2270" t="str">
        <f t="shared" si="108"/>
        <v>건물복합</v>
      </c>
      <c r="B2270" t="s">
        <v>11</v>
      </c>
      <c r="C2270" t="s">
        <v>18</v>
      </c>
      <c r="D2270" t="s">
        <v>13</v>
      </c>
      <c r="E2270" t="s">
        <v>13</v>
      </c>
      <c r="F2270" t="s">
        <v>52</v>
      </c>
      <c r="G2270" t="s">
        <v>150</v>
      </c>
      <c r="H2270" t="s">
        <v>151</v>
      </c>
      <c r="I2270" s="2">
        <v>659.40387099999998</v>
      </c>
      <c r="J2270" s="2">
        <f>SUMIF($R$84:$R$110,$A2270,$U$84:$U$110)</f>
        <v>16.47</v>
      </c>
      <c r="K2270">
        <v>6.6</v>
      </c>
      <c r="L2270">
        <v>0.13350000000000001</v>
      </c>
      <c r="M2270">
        <f t="shared" si="109"/>
        <v>16.455123871772724</v>
      </c>
      <c r="N2270">
        <f t="shared" si="110"/>
        <v>19243.609163083329</v>
      </c>
    </row>
    <row r="2271" spans="1:14" x14ac:dyDescent="0.3">
      <c r="A2271" t="str">
        <f t="shared" si="108"/>
        <v>건물복합</v>
      </c>
      <c r="B2271" t="s">
        <v>11</v>
      </c>
      <c r="C2271" t="s">
        <v>18</v>
      </c>
      <c r="D2271" t="s">
        <v>13</v>
      </c>
      <c r="E2271" t="s">
        <v>13</v>
      </c>
      <c r="F2271" t="s">
        <v>52</v>
      </c>
      <c r="G2271" t="s">
        <v>150</v>
      </c>
      <c r="H2271" t="s">
        <v>151</v>
      </c>
      <c r="I2271" s="2">
        <v>689.01647300000002</v>
      </c>
      <c r="J2271" s="2">
        <f>SUMIF($R$84:$R$110,$A2271,$U$84:$U$110)</f>
        <v>16.47</v>
      </c>
      <c r="K2271">
        <v>6.6</v>
      </c>
      <c r="L2271">
        <v>0.13350000000000001</v>
      </c>
      <c r="M2271">
        <f t="shared" si="109"/>
        <v>17.194092894409092</v>
      </c>
      <c r="N2271">
        <f t="shared" si="110"/>
        <v>20107.80387629566</v>
      </c>
    </row>
    <row r="2272" spans="1:14" x14ac:dyDescent="0.3">
      <c r="A2272" t="str">
        <f t="shared" si="108"/>
        <v>건물경사</v>
      </c>
      <c r="B2272" t="s">
        <v>11</v>
      </c>
      <c r="C2272" t="s">
        <v>12</v>
      </c>
      <c r="D2272" t="s">
        <v>13</v>
      </c>
      <c r="E2272" t="s">
        <v>13</v>
      </c>
      <c r="F2272" t="s">
        <v>55</v>
      </c>
      <c r="G2272" t="s">
        <v>152</v>
      </c>
      <c r="H2272" t="s">
        <v>153</v>
      </c>
      <c r="I2272" s="2">
        <v>1944.438441</v>
      </c>
      <c r="J2272" s="2">
        <f>SUMIF($R$84:$R$110,$A2272,$U$84:$U$110)</f>
        <v>33</v>
      </c>
      <c r="K2272">
        <v>6.6</v>
      </c>
      <c r="L2272">
        <v>0.14149999999999999</v>
      </c>
      <c r="M2272">
        <f t="shared" si="109"/>
        <v>97.221922050000003</v>
      </c>
      <c r="N2272">
        <f t="shared" si="110"/>
        <v>120510.46125785699</v>
      </c>
    </row>
    <row r="2273" spans="1:14" x14ac:dyDescent="0.3">
      <c r="A2273" t="str">
        <f t="shared" si="108"/>
        <v>건물평면</v>
      </c>
      <c r="B2273" t="s">
        <v>11</v>
      </c>
      <c r="C2273" t="s">
        <v>17</v>
      </c>
      <c r="D2273" t="s">
        <v>13</v>
      </c>
      <c r="E2273" t="s">
        <v>13</v>
      </c>
      <c r="F2273" t="s">
        <v>55</v>
      </c>
      <c r="G2273" t="s">
        <v>152</v>
      </c>
      <c r="H2273" t="s">
        <v>153</v>
      </c>
      <c r="I2273" s="2">
        <v>353.09609599999999</v>
      </c>
      <c r="J2273" s="2">
        <f>SUMIF($R$84:$R$110,$A2273,$U$84:$U$110)</f>
        <v>24.14</v>
      </c>
      <c r="K2273">
        <v>6.6</v>
      </c>
      <c r="L2273">
        <v>0.14149999999999999</v>
      </c>
      <c r="M2273">
        <f t="shared" si="109"/>
        <v>12.914757208242424</v>
      </c>
      <c r="N2273">
        <f t="shared" si="110"/>
        <v>16008.358149904812</v>
      </c>
    </row>
    <row r="2274" spans="1:14" x14ac:dyDescent="0.3">
      <c r="A2274" t="str">
        <f t="shared" si="108"/>
        <v>건물경사</v>
      </c>
      <c r="B2274" t="s">
        <v>11</v>
      </c>
      <c r="C2274" t="s">
        <v>12</v>
      </c>
      <c r="D2274" t="s">
        <v>13</v>
      </c>
      <c r="E2274" t="s">
        <v>13</v>
      </c>
      <c r="F2274" t="s">
        <v>55</v>
      </c>
      <c r="G2274" t="s">
        <v>152</v>
      </c>
      <c r="H2274" t="s">
        <v>153</v>
      </c>
      <c r="I2274" s="2">
        <v>3981.9750319999998</v>
      </c>
      <c r="J2274" s="2">
        <f>SUMIF($R$84:$R$110,$A2274,$U$84:$U$110)</f>
        <v>33</v>
      </c>
      <c r="K2274">
        <v>6.6</v>
      </c>
      <c r="L2274">
        <v>0.14149999999999999</v>
      </c>
      <c r="M2274">
        <f t="shared" si="109"/>
        <v>199.09875160000001</v>
      </c>
      <c r="N2274">
        <f t="shared" si="110"/>
        <v>246790.86655826401</v>
      </c>
    </row>
    <row r="2275" spans="1:14" x14ac:dyDescent="0.3">
      <c r="A2275" t="str">
        <f t="shared" si="108"/>
        <v>주차장노외</v>
      </c>
      <c r="B2275" t="s">
        <v>22</v>
      </c>
      <c r="C2275" t="s">
        <v>23</v>
      </c>
      <c r="D2275" t="s">
        <v>13</v>
      </c>
      <c r="E2275" t="s">
        <v>13</v>
      </c>
      <c r="F2275" t="s">
        <v>55</v>
      </c>
      <c r="G2275" t="s">
        <v>152</v>
      </c>
      <c r="H2275" t="s">
        <v>153</v>
      </c>
      <c r="I2275" s="2">
        <v>203.57793100000001</v>
      </c>
      <c r="J2275" s="2">
        <f>SUMIF($R$84:$R$110,$A2275,$U$84:$U$110)</f>
        <v>50</v>
      </c>
      <c r="K2275">
        <v>10</v>
      </c>
      <c r="L2275">
        <v>0.14149999999999999</v>
      </c>
      <c r="M2275">
        <f t="shared" si="109"/>
        <v>10.178896550000001</v>
      </c>
      <c r="N2275">
        <f t="shared" si="110"/>
        <v>12617.149429587</v>
      </c>
    </row>
    <row r="2276" spans="1:14" x14ac:dyDescent="0.3">
      <c r="A2276" t="str">
        <f t="shared" si="108"/>
        <v>주차장노외</v>
      </c>
      <c r="B2276" t="s">
        <v>22</v>
      </c>
      <c r="C2276" t="s">
        <v>23</v>
      </c>
      <c r="D2276" t="s">
        <v>13</v>
      </c>
      <c r="E2276" t="s">
        <v>13</v>
      </c>
      <c r="F2276" t="s">
        <v>55</v>
      </c>
      <c r="G2276" t="s">
        <v>152</v>
      </c>
      <c r="H2276" t="s">
        <v>153</v>
      </c>
      <c r="I2276" s="2">
        <v>208.29561200000001</v>
      </c>
      <c r="J2276" s="2">
        <f>SUMIF($R$84:$R$110,$A2276,$U$84:$U$110)</f>
        <v>50</v>
      </c>
      <c r="K2276">
        <v>10</v>
      </c>
      <c r="L2276">
        <v>0.14149999999999999</v>
      </c>
      <c r="M2276">
        <f t="shared" si="109"/>
        <v>10.4147806</v>
      </c>
      <c r="N2276">
        <f t="shared" si="110"/>
        <v>12909.537144923999</v>
      </c>
    </row>
    <row r="2277" spans="1:14" x14ac:dyDescent="0.3">
      <c r="A2277" t="str">
        <f t="shared" si="108"/>
        <v>주차장노외</v>
      </c>
      <c r="B2277" t="s">
        <v>22</v>
      </c>
      <c r="C2277" t="s">
        <v>23</v>
      </c>
      <c r="D2277" t="s">
        <v>13</v>
      </c>
      <c r="E2277" t="s">
        <v>13</v>
      </c>
      <c r="F2277" t="s">
        <v>55</v>
      </c>
      <c r="G2277" t="s">
        <v>152</v>
      </c>
      <c r="H2277" t="s">
        <v>153</v>
      </c>
      <c r="I2277" s="2">
        <v>143.034617</v>
      </c>
      <c r="J2277" s="2">
        <f>SUMIF($R$84:$R$110,$A2277,$U$84:$U$110)</f>
        <v>50</v>
      </c>
      <c r="K2277">
        <v>10</v>
      </c>
      <c r="L2277">
        <v>0.14149999999999999</v>
      </c>
      <c r="M2277">
        <f t="shared" si="109"/>
        <v>7.1517308499999999</v>
      </c>
      <c r="N2277">
        <f t="shared" si="110"/>
        <v>8864.856457808999</v>
      </c>
    </row>
    <row r="2278" spans="1:14" x14ac:dyDescent="0.3">
      <c r="A2278" t="str">
        <f t="shared" si="108"/>
        <v>주차장노외</v>
      </c>
      <c r="B2278" t="s">
        <v>22</v>
      </c>
      <c r="C2278" t="s">
        <v>23</v>
      </c>
      <c r="D2278" t="s">
        <v>13</v>
      </c>
      <c r="E2278" t="s">
        <v>13</v>
      </c>
      <c r="F2278" t="s">
        <v>55</v>
      </c>
      <c r="G2278" t="s">
        <v>152</v>
      </c>
      <c r="H2278" t="s">
        <v>153</v>
      </c>
      <c r="I2278" s="2">
        <v>220.07754</v>
      </c>
      <c r="J2278" s="2">
        <f>SUMIF($R$84:$R$110,$A2278,$U$84:$U$110)</f>
        <v>50</v>
      </c>
      <c r="K2278">
        <v>10</v>
      </c>
      <c r="L2278">
        <v>0.14149999999999999</v>
      </c>
      <c r="M2278">
        <f t="shared" si="109"/>
        <v>11.003877000000001</v>
      </c>
      <c r="N2278">
        <f t="shared" si="110"/>
        <v>13639.745696579999</v>
      </c>
    </row>
    <row r="2279" spans="1:14" x14ac:dyDescent="0.3">
      <c r="A2279" t="str">
        <f t="shared" si="108"/>
        <v>주차장노외</v>
      </c>
      <c r="B2279" t="s">
        <v>22</v>
      </c>
      <c r="C2279" t="s">
        <v>23</v>
      </c>
      <c r="D2279" t="s">
        <v>13</v>
      </c>
      <c r="E2279" t="s">
        <v>13</v>
      </c>
      <c r="F2279" t="s">
        <v>55</v>
      </c>
      <c r="G2279" t="s">
        <v>152</v>
      </c>
      <c r="H2279" t="s">
        <v>153</v>
      </c>
      <c r="I2279" s="2">
        <v>127.188652</v>
      </c>
      <c r="J2279" s="2">
        <f>SUMIF($R$84:$R$110,$A2279,$U$84:$U$110)</f>
        <v>50</v>
      </c>
      <c r="K2279">
        <v>10</v>
      </c>
      <c r="L2279">
        <v>0.14149999999999999</v>
      </c>
      <c r="M2279">
        <f t="shared" si="109"/>
        <v>6.3594326000000008</v>
      </c>
      <c r="N2279">
        <f t="shared" si="110"/>
        <v>7882.7710850040003</v>
      </c>
    </row>
    <row r="2280" spans="1:14" x14ac:dyDescent="0.3">
      <c r="A2280" t="str">
        <f t="shared" si="108"/>
        <v>건물평면</v>
      </c>
      <c r="B2280" t="s">
        <v>11</v>
      </c>
      <c r="C2280" t="s">
        <v>17</v>
      </c>
      <c r="D2280" t="s">
        <v>13</v>
      </c>
      <c r="E2280" t="s">
        <v>13</v>
      </c>
      <c r="F2280" t="s">
        <v>55</v>
      </c>
      <c r="G2280" t="s">
        <v>152</v>
      </c>
      <c r="H2280" t="s">
        <v>153</v>
      </c>
      <c r="I2280" s="2">
        <v>1221.518564</v>
      </c>
      <c r="J2280" s="2">
        <f>SUMIF($R$84:$R$110,$A2280,$U$84:$U$110)</f>
        <v>24.14</v>
      </c>
      <c r="K2280">
        <v>6.6</v>
      </c>
      <c r="L2280">
        <v>0.14149999999999999</v>
      </c>
      <c r="M2280">
        <f t="shared" si="109"/>
        <v>44.677966871151519</v>
      </c>
      <c r="N2280">
        <f t="shared" si="110"/>
        <v>55380.127055467143</v>
      </c>
    </row>
    <row r="2281" spans="1:14" x14ac:dyDescent="0.3">
      <c r="A2281" t="str">
        <f t="shared" si="108"/>
        <v>건물복합</v>
      </c>
      <c r="B2281" t="s">
        <v>11</v>
      </c>
      <c r="C2281" t="s">
        <v>18</v>
      </c>
      <c r="D2281" t="s">
        <v>13</v>
      </c>
      <c r="E2281" t="s">
        <v>13</v>
      </c>
      <c r="F2281" t="s">
        <v>55</v>
      </c>
      <c r="G2281" t="s">
        <v>152</v>
      </c>
      <c r="H2281" t="s">
        <v>153</v>
      </c>
      <c r="I2281" s="2">
        <v>1261.814122</v>
      </c>
      <c r="J2281" s="2">
        <f>SUMIF($R$84:$R$110,$A2281,$U$84:$U$110)</f>
        <v>16.47</v>
      </c>
      <c r="K2281">
        <v>6.6</v>
      </c>
      <c r="L2281">
        <v>0.14149999999999999</v>
      </c>
      <c r="M2281">
        <f t="shared" si="109"/>
        <v>31.487997862636359</v>
      </c>
      <c r="N2281">
        <f t="shared" si="110"/>
        <v>39030.632870652269</v>
      </c>
    </row>
    <row r="2282" spans="1:14" x14ac:dyDescent="0.3">
      <c r="A2282" t="str">
        <f t="shared" si="108"/>
        <v>주차장노외</v>
      </c>
      <c r="B2282" t="s">
        <v>22</v>
      </c>
      <c r="C2282" t="s">
        <v>23</v>
      </c>
      <c r="D2282" t="s">
        <v>13</v>
      </c>
      <c r="E2282" t="s">
        <v>13</v>
      </c>
      <c r="F2282" t="s">
        <v>55</v>
      </c>
      <c r="G2282" t="s">
        <v>152</v>
      </c>
      <c r="H2282" t="s">
        <v>153</v>
      </c>
      <c r="I2282" s="2">
        <v>742.60432000000003</v>
      </c>
      <c r="J2282" s="2">
        <f>SUMIF($R$84:$R$110,$A2282,$U$84:$U$110)</f>
        <v>50</v>
      </c>
      <c r="K2282">
        <v>10</v>
      </c>
      <c r="L2282">
        <v>0.14149999999999999</v>
      </c>
      <c r="M2282">
        <f t="shared" si="109"/>
        <v>37.130216000000004</v>
      </c>
      <c r="N2282">
        <f t="shared" si="110"/>
        <v>46024.387940640001</v>
      </c>
    </row>
    <row r="2283" spans="1:14" x14ac:dyDescent="0.3">
      <c r="A2283" t="str">
        <f t="shared" si="108"/>
        <v>주차장노외</v>
      </c>
      <c r="B2283" t="s">
        <v>22</v>
      </c>
      <c r="C2283" t="s">
        <v>23</v>
      </c>
      <c r="D2283" t="s">
        <v>13</v>
      </c>
      <c r="E2283" t="s">
        <v>13</v>
      </c>
      <c r="F2283" t="s">
        <v>55</v>
      </c>
      <c r="G2283" t="s">
        <v>152</v>
      </c>
      <c r="H2283" t="s">
        <v>153</v>
      </c>
      <c r="I2283" s="2">
        <v>100.849187</v>
      </c>
      <c r="J2283" s="2">
        <f>SUMIF($R$84:$R$110,$A2283,$U$84:$U$110)</f>
        <v>50</v>
      </c>
      <c r="K2283">
        <v>10</v>
      </c>
      <c r="L2283">
        <v>0.14149999999999999</v>
      </c>
      <c r="M2283">
        <f t="shared" si="109"/>
        <v>5.0424593500000006</v>
      </c>
      <c r="N2283">
        <f t="shared" si="110"/>
        <v>6250.3300626989994</v>
      </c>
    </row>
    <row r="2284" spans="1:14" x14ac:dyDescent="0.3">
      <c r="A2284" t="str">
        <f t="shared" si="108"/>
        <v>주차장노외</v>
      </c>
      <c r="B2284" t="s">
        <v>22</v>
      </c>
      <c r="C2284" t="s">
        <v>23</v>
      </c>
      <c r="D2284" t="s">
        <v>13</v>
      </c>
      <c r="E2284" t="s">
        <v>13</v>
      </c>
      <c r="F2284" t="s">
        <v>55</v>
      </c>
      <c r="G2284" t="s">
        <v>152</v>
      </c>
      <c r="H2284" t="s">
        <v>153</v>
      </c>
      <c r="I2284" s="2">
        <v>693.49185199999999</v>
      </c>
      <c r="J2284" s="2">
        <f>SUMIF($R$84:$R$110,$A2284,$U$84:$U$110)</f>
        <v>50</v>
      </c>
      <c r="K2284">
        <v>10</v>
      </c>
      <c r="L2284">
        <v>0.14149999999999999</v>
      </c>
      <c r="M2284">
        <f t="shared" si="109"/>
        <v>34.674592600000004</v>
      </c>
      <c r="N2284">
        <f t="shared" si="110"/>
        <v>42980.544511404005</v>
      </c>
    </row>
    <row r="2285" spans="1:14" x14ac:dyDescent="0.3">
      <c r="A2285" t="str">
        <f t="shared" si="108"/>
        <v>주차장노외</v>
      </c>
      <c r="B2285" t="s">
        <v>22</v>
      </c>
      <c r="C2285" t="s">
        <v>23</v>
      </c>
      <c r="D2285" t="s">
        <v>13</v>
      </c>
      <c r="E2285" t="s">
        <v>13</v>
      </c>
      <c r="F2285" t="s">
        <v>55</v>
      </c>
      <c r="G2285" t="s">
        <v>152</v>
      </c>
      <c r="H2285" t="s">
        <v>153</v>
      </c>
      <c r="I2285" s="2">
        <v>450.38664399999999</v>
      </c>
      <c r="J2285" s="2">
        <f>SUMIF($R$84:$R$110,$A2285,$U$84:$U$110)</f>
        <v>50</v>
      </c>
      <c r="K2285">
        <v>10</v>
      </c>
      <c r="L2285">
        <v>0.14149999999999999</v>
      </c>
      <c r="M2285">
        <f t="shared" si="109"/>
        <v>22.519332200000001</v>
      </c>
      <c r="N2285">
        <f t="shared" si="110"/>
        <v>27913.613035187998</v>
      </c>
    </row>
    <row r="2286" spans="1:14" x14ac:dyDescent="0.3">
      <c r="A2286" t="str">
        <f t="shared" si="108"/>
        <v>기타시설물관중석</v>
      </c>
      <c r="B2286" t="s">
        <v>24</v>
      </c>
      <c r="C2286" t="s">
        <v>108</v>
      </c>
      <c r="D2286" t="s">
        <v>13</v>
      </c>
      <c r="E2286" t="s">
        <v>13</v>
      </c>
      <c r="F2286" t="s">
        <v>55</v>
      </c>
      <c r="G2286" t="s">
        <v>152</v>
      </c>
      <c r="H2286" t="s">
        <v>153</v>
      </c>
      <c r="I2286" s="2">
        <v>647.83157700000004</v>
      </c>
      <c r="J2286" s="2">
        <f>SUMIF($R$84:$R$110,$A2286,$U$84:$U$110)</f>
        <v>50</v>
      </c>
      <c r="K2286">
        <v>10</v>
      </c>
      <c r="L2286">
        <v>0.14149999999999999</v>
      </c>
      <c r="M2286">
        <f t="shared" si="109"/>
        <v>32.391578850000002</v>
      </c>
      <c r="N2286">
        <f t="shared" si="110"/>
        <v>40150.657647729</v>
      </c>
    </row>
    <row r="2287" spans="1:14" x14ac:dyDescent="0.3">
      <c r="A2287" t="str">
        <f t="shared" si="108"/>
        <v>유휴부지나지</v>
      </c>
      <c r="B2287" t="s">
        <v>40</v>
      </c>
      <c r="C2287" t="s">
        <v>25</v>
      </c>
      <c r="D2287" t="s">
        <v>13</v>
      </c>
      <c r="E2287" t="s">
        <v>13</v>
      </c>
      <c r="F2287" t="s">
        <v>55</v>
      </c>
      <c r="G2287" t="s">
        <v>152</v>
      </c>
      <c r="H2287" t="s">
        <v>153</v>
      </c>
      <c r="I2287" s="2">
        <v>1261.6405870000001</v>
      </c>
      <c r="J2287" s="2">
        <f>SUMIF($R$84:$R$110,$A2287,$U$84:$U$110)</f>
        <v>50</v>
      </c>
      <c r="K2287">
        <v>10</v>
      </c>
      <c r="L2287">
        <v>0.14149999999999999</v>
      </c>
      <c r="M2287">
        <f t="shared" si="109"/>
        <v>63.082029350000006</v>
      </c>
      <c r="N2287">
        <f t="shared" si="110"/>
        <v>78192.698660499009</v>
      </c>
    </row>
    <row r="2288" spans="1:14" x14ac:dyDescent="0.3">
      <c r="A2288" t="str">
        <f t="shared" si="108"/>
        <v>건물평면</v>
      </c>
      <c r="B2288" t="s">
        <v>11</v>
      </c>
      <c r="C2288" t="s">
        <v>17</v>
      </c>
      <c r="D2288" t="s">
        <v>13</v>
      </c>
      <c r="E2288" t="s">
        <v>13</v>
      </c>
      <c r="F2288" t="s">
        <v>55</v>
      </c>
      <c r="G2288" t="s">
        <v>152</v>
      </c>
      <c r="H2288" t="s">
        <v>153</v>
      </c>
      <c r="I2288" s="2">
        <v>1045.102756</v>
      </c>
      <c r="J2288" s="2">
        <f>SUMIF($R$84:$R$110,$A2288,$U$84:$U$110)</f>
        <v>24.14</v>
      </c>
      <c r="K2288">
        <v>6.6</v>
      </c>
      <c r="L2288">
        <v>0.14149999999999999</v>
      </c>
      <c r="M2288">
        <f t="shared" si="109"/>
        <v>38.22542504521212</v>
      </c>
      <c r="N2288">
        <f t="shared" si="110"/>
        <v>47381.943360542224</v>
      </c>
    </row>
    <row r="2289" spans="1:14" x14ac:dyDescent="0.3">
      <c r="A2289" t="str">
        <f t="shared" si="108"/>
        <v>건물평면</v>
      </c>
      <c r="B2289" t="s">
        <v>11</v>
      </c>
      <c r="C2289" t="s">
        <v>17</v>
      </c>
      <c r="D2289" t="s">
        <v>13</v>
      </c>
      <c r="E2289" t="s">
        <v>13</v>
      </c>
      <c r="F2289" t="s">
        <v>55</v>
      </c>
      <c r="G2289" t="s">
        <v>152</v>
      </c>
      <c r="H2289" t="s">
        <v>153</v>
      </c>
      <c r="I2289" s="2">
        <v>3753.0594959999999</v>
      </c>
      <c r="J2289" s="2">
        <f>SUMIF($R$84:$R$110,$A2289,$U$84:$U$110)</f>
        <v>24.14</v>
      </c>
      <c r="K2289">
        <v>6.6</v>
      </c>
      <c r="L2289">
        <v>0.14149999999999999</v>
      </c>
      <c r="M2289">
        <f t="shared" si="109"/>
        <v>137.27099429309089</v>
      </c>
      <c r="N2289">
        <f t="shared" si="110"/>
        <v>170152.88826605785</v>
      </c>
    </row>
    <row r="2290" spans="1:14" x14ac:dyDescent="0.3">
      <c r="A2290" t="str">
        <f t="shared" si="108"/>
        <v>주차장노외</v>
      </c>
      <c r="B2290" t="s">
        <v>22</v>
      </c>
      <c r="C2290" t="s">
        <v>23</v>
      </c>
      <c r="D2290" t="s">
        <v>13</v>
      </c>
      <c r="E2290" t="s">
        <v>13</v>
      </c>
      <c r="F2290" t="s">
        <v>55</v>
      </c>
      <c r="G2290" t="s">
        <v>152</v>
      </c>
      <c r="H2290" t="s">
        <v>153</v>
      </c>
      <c r="I2290" s="2">
        <v>655.815293</v>
      </c>
      <c r="J2290" s="2">
        <f>SUMIF($R$84:$R$110,$A2290,$U$84:$U$110)</f>
        <v>50</v>
      </c>
      <c r="K2290">
        <v>10</v>
      </c>
      <c r="L2290">
        <v>0.14149999999999999</v>
      </c>
      <c r="M2290">
        <f t="shared" si="109"/>
        <v>32.79076465</v>
      </c>
      <c r="N2290">
        <f t="shared" si="110"/>
        <v>40645.464414260998</v>
      </c>
    </row>
    <row r="2291" spans="1:14" x14ac:dyDescent="0.3">
      <c r="A2291" t="str">
        <f t="shared" si="108"/>
        <v>주차장노외</v>
      </c>
      <c r="B2291" t="s">
        <v>22</v>
      </c>
      <c r="C2291" t="s">
        <v>23</v>
      </c>
      <c r="D2291" t="s">
        <v>13</v>
      </c>
      <c r="E2291" t="s">
        <v>13</v>
      </c>
      <c r="F2291" t="s">
        <v>55</v>
      </c>
      <c r="G2291" t="s">
        <v>152</v>
      </c>
      <c r="H2291" t="s">
        <v>153</v>
      </c>
      <c r="I2291" s="2">
        <v>254.793971</v>
      </c>
      <c r="J2291" s="2">
        <f>SUMIF($R$84:$R$110,$A2291,$U$84:$U$110)</f>
        <v>50</v>
      </c>
      <c r="K2291">
        <v>10</v>
      </c>
      <c r="L2291">
        <v>0.14149999999999999</v>
      </c>
      <c r="M2291">
        <f t="shared" si="109"/>
        <v>12.73969855</v>
      </c>
      <c r="N2291">
        <f t="shared" si="110"/>
        <v>15791.365940666999</v>
      </c>
    </row>
    <row r="2292" spans="1:14" x14ac:dyDescent="0.3">
      <c r="A2292" t="str">
        <f t="shared" si="108"/>
        <v>주차장노외</v>
      </c>
      <c r="B2292" t="s">
        <v>22</v>
      </c>
      <c r="C2292" t="s">
        <v>23</v>
      </c>
      <c r="D2292" t="s">
        <v>13</v>
      </c>
      <c r="E2292" t="s">
        <v>13</v>
      </c>
      <c r="F2292" t="s">
        <v>55</v>
      </c>
      <c r="G2292" t="s">
        <v>152</v>
      </c>
      <c r="H2292" t="s">
        <v>153</v>
      </c>
      <c r="I2292" s="2">
        <v>188.78669400000001</v>
      </c>
      <c r="J2292" s="2">
        <f>SUMIF($R$84:$R$110,$A2292,$U$84:$U$110)</f>
        <v>50</v>
      </c>
      <c r="K2292">
        <v>10</v>
      </c>
      <c r="L2292">
        <v>0.14149999999999999</v>
      </c>
      <c r="M2292">
        <f t="shared" si="109"/>
        <v>9.4393347000000016</v>
      </c>
      <c r="N2292">
        <f t="shared" si="110"/>
        <v>11700.432934038003</v>
      </c>
    </row>
    <row r="2293" spans="1:14" x14ac:dyDescent="0.3">
      <c r="A2293" t="str">
        <f t="shared" si="108"/>
        <v>주차장노외</v>
      </c>
      <c r="B2293" t="s">
        <v>22</v>
      </c>
      <c r="C2293" t="s">
        <v>23</v>
      </c>
      <c r="D2293" t="s">
        <v>13</v>
      </c>
      <c r="E2293" t="s">
        <v>13</v>
      </c>
      <c r="F2293" t="s">
        <v>55</v>
      </c>
      <c r="G2293" t="s">
        <v>152</v>
      </c>
      <c r="H2293" t="s">
        <v>153</v>
      </c>
      <c r="I2293" s="2">
        <v>168.25288699999999</v>
      </c>
      <c r="J2293" s="2">
        <f>SUMIF($R$84:$R$110,$A2293,$U$84:$U$110)</f>
        <v>50</v>
      </c>
      <c r="K2293">
        <v>10</v>
      </c>
      <c r="L2293">
        <v>0.14149999999999999</v>
      </c>
      <c r="M2293">
        <f t="shared" si="109"/>
        <v>8.412644349999999</v>
      </c>
      <c r="N2293">
        <f t="shared" si="110"/>
        <v>10427.809177598998</v>
      </c>
    </row>
    <row r="2294" spans="1:14" x14ac:dyDescent="0.3">
      <c r="A2294" t="str">
        <f t="shared" si="108"/>
        <v>주차장노외</v>
      </c>
      <c r="B2294" t="s">
        <v>22</v>
      </c>
      <c r="C2294" t="s">
        <v>23</v>
      </c>
      <c r="D2294" t="s">
        <v>13</v>
      </c>
      <c r="E2294" t="s">
        <v>13</v>
      </c>
      <c r="F2294" t="s">
        <v>55</v>
      </c>
      <c r="G2294" t="s">
        <v>152</v>
      </c>
      <c r="H2294" t="s">
        <v>153</v>
      </c>
      <c r="I2294" s="2">
        <v>78.130330000000001</v>
      </c>
      <c r="J2294" s="2">
        <f>SUMIF($R$84:$R$110,$A2294,$U$84:$U$110)</f>
        <v>50</v>
      </c>
      <c r="K2294">
        <v>10</v>
      </c>
      <c r="L2294">
        <v>0.14149999999999999</v>
      </c>
      <c r="M2294">
        <f t="shared" si="109"/>
        <v>3.9065165000000004</v>
      </c>
      <c r="N2294">
        <f t="shared" si="110"/>
        <v>4842.2834624100005</v>
      </c>
    </row>
    <row r="2295" spans="1:14" x14ac:dyDescent="0.3">
      <c r="A2295" t="str">
        <f t="shared" si="108"/>
        <v>주차장노외</v>
      </c>
      <c r="B2295" t="s">
        <v>22</v>
      </c>
      <c r="C2295" t="s">
        <v>23</v>
      </c>
      <c r="D2295" t="s">
        <v>13</v>
      </c>
      <c r="E2295" t="s">
        <v>13</v>
      </c>
      <c r="F2295" t="s">
        <v>55</v>
      </c>
      <c r="G2295" t="s">
        <v>152</v>
      </c>
      <c r="H2295" t="s">
        <v>153</v>
      </c>
      <c r="I2295" s="2">
        <v>648.48174100000006</v>
      </c>
      <c r="J2295" s="2">
        <f>SUMIF($R$84:$R$110,$A2295,$U$84:$U$110)</f>
        <v>50</v>
      </c>
      <c r="K2295">
        <v>10</v>
      </c>
      <c r="L2295">
        <v>0.14149999999999999</v>
      </c>
      <c r="M2295">
        <f t="shared" si="109"/>
        <v>32.424087050000004</v>
      </c>
      <c r="N2295">
        <f t="shared" si="110"/>
        <v>40190.952861957005</v>
      </c>
    </row>
    <row r="2296" spans="1:14" x14ac:dyDescent="0.3">
      <c r="A2296" t="str">
        <f t="shared" si="108"/>
        <v>주차장노외</v>
      </c>
      <c r="B2296" t="s">
        <v>22</v>
      </c>
      <c r="C2296" t="s">
        <v>23</v>
      </c>
      <c r="D2296" t="s">
        <v>13</v>
      </c>
      <c r="E2296" t="s">
        <v>13</v>
      </c>
      <c r="F2296" t="s">
        <v>55</v>
      </c>
      <c r="G2296" t="s">
        <v>152</v>
      </c>
      <c r="H2296" t="s">
        <v>153</v>
      </c>
      <c r="I2296" s="2">
        <v>386.096901</v>
      </c>
      <c r="J2296" s="2">
        <f>SUMIF($R$84:$R$110,$A2296,$U$84:$U$110)</f>
        <v>50</v>
      </c>
      <c r="K2296">
        <v>10</v>
      </c>
      <c r="L2296">
        <v>0.14149999999999999</v>
      </c>
      <c r="M2296">
        <f t="shared" si="109"/>
        <v>19.304845050000001</v>
      </c>
      <c r="N2296">
        <f t="shared" si="110"/>
        <v>23929.127633276999</v>
      </c>
    </row>
    <row r="2297" spans="1:14" x14ac:dyDescent="0.3">
      <c r="A2297" t="str">
        <f t="shared" si="108"/>
        <v>주차장노외</v>
      </c>
      <c r="B2297" t="s">
        <v>22</v>
      </c>
      <c r="C2297" t="s">
        <v>23</v>
      </c>
      <c r="D2297" t="s">
        <v>13</v>
      </c>
      <c r="E2297" t="s">
        <v>13</v>
      </c>
      <c r="F2297" t="s">
        <v>55</v>
      </c>
      <c r="G2297" t="s">
        <v>152</v>
      </c>
      <c r="H2297" t="s">
        <v>153</v>
      </c>
      <c r="I2297" s="2">
        <v>335.57810899999998</v>
      </c>
      <c r="J2297" s="2">
        <f>SUMIF($R$84:$R$110,$A2297,$U$84:$U$110)</f>
        <v>50</v>
      </c>
      <c r="K2297">
        <v>10</v>
      </c>
      <c r="L2297">
        <v>0.14149999999999999</v>
      </c>
      <c r="M2297">
        <f t="shared" si="109"/>
        <v>16.77890545</v>
      </c>
      <c r="N2297">
        <f t="shared" si="110"/>
        <v>20798.124461492996</v>
      </c>
    </row>
    <row r="2298" spans="1:14" x14ac:dyDescent="0.3">
      <c r="A2298" t="str">
        <f t="shared" si="108"/>
        <v>기타시설물관중석</v>
      </c>
      <c r="B2298" t="s">
        <v>24</v>
      </c>
      <c r="C2298" t="s">
        <v>108</v>
      </c>
      <c r="D2298" t="s">
        <v>13</v>
      </c>
      <c r="E2298" t="s">
        <v>13</v>
      </c>
      <c r="F2298" t="s">
        <v>55</v>
      </c>
      <c r="G2298" t="s">
        <v>152</v>
      </c>
      <c r="H2298" t="s">
        <v>153</v>
      </c>
      <c r="I2298" s="2">
        <v>1281.801465</v>
      </c>
      <c r="J2298" s="2">
        <f>SUMIF($R$84:$R$110,$A2298,$U$84:$U$110)</f>
        <v>50</v>
      </c>
      <c r="K2298">
        <v>10</v>
      </c>
      <c r="L2298">
        <v>0.14149999999999999</v>
      </c>
      <c r="M2298">
        <f t="shared" si="109"/>
        <v>64.090073250000003</v>
      </c>
      <c r="N2298">
        <f t="shared" si="110"/>
        <v>79442.209396304999</v>
      </c>
    </row>
    <row r="2299" spans="1:14" x14ac:dyDescent="0.3">
      <c r="A2299" t="str">
        <f t="shared" si="108"/>
        <v>기타시설물관중석</v>
      </c>
      <c r="B2299" t="s">
        <v>24</v>
      </c>
      <c r="C2299" t="s">
        <v>108</v>
      </c>
      <c r="D2299" t="s">
        <v>13</v>
      </c>
      <c r="E2299" t="s">
        <v>13</v>
      </c>
      <c r="F2299" t="s">
        <v>55</v>
      </c>
      <c r="G2299" t="s">
        <v>152</v>
      </c>
      <c r="H2299" t="s">
        <v>153</v>
      </c>
      <c r="I2299" s="2">
        <v>340.05856</v>
      </c>
      <c r="J2299" s="2">
        <f>SUMIF($R$84:$R$110,$A2299,$U$84:$U$110)</f>
        <v>50</v>
      </c>
      <c r="K2299">
        <v>10</v>
      </c>
      <c r="L2299">
        <v>0.14149999999999999</v>
      </c>
      <c r="M2299">
        <f t="shared" si="109"/>
        <v>17.002928000000001</v>
      </c>
      <c r="N2299">
        <f t="shared" si="110"/>
        <v>21075.809373119999</v>
      </c>
    </row>
    <row r="2300" spans="1:14" x14ac:dyDescent="0.3">
      <c r="A2300" t="str">
        <f t="shared" si="108"/>
        <v>기타시설물관중석</v>
      </c>
      <c r="B2300" t="s">
        <v>24</v>
      </c>
      <c r="C2300" t="s">
        <v>108</v>
      </c>
      <c r="D2300" t="s">
        <v>13</v>
      </c>
      <c r="E2300" t="s">
        <v>13</v>
      </c>
      <c r="F2300" t="s">
        <v>55</v>
      </c>
      <c r="G2300" t="s">
        <v>152</v>
      </c>
      <c r="H2300" t="s">
        <v>153</v>
      </c>
      <c r="I2300" s="2">
        <v>446.10067199999997</v>
      </c>
      <c r="J2300" s="2">
        <f>SUMIF($R$84:$R$110,$A2300,$U$84:$U$110)</f>
        <v>50</v>
      </c>
      <c r="K2300">
        <v>10</v>
      </c>
      <c r="L2300">
        <v>0.14149999999999999</v>
      </c>
      <c r="M2300">
        <f t="shared" si="109"/>
        <v>22.305033600000002</v>
      </c>
      <c r="N2300">
        <f t="shared" si="110"/>
        <v>27647.981348543999</v>
      </c>
    </row>
    <row r="2301" spans="1:14" x14ac:dyDescent="0.3">
      <c r="A2301" t="str">
        <f t="shared" si="108"/>
        <v>주차장노외</v>
      </c>
      <c r="B2301" t="s">
        <v>22</v>
      </c>
      <c r="C2301" t="s">
        <v>23</v>
      </c>
      <c r="D2301" t="s">
        <v>13</v>
      </c>
      <c r="E2301" t="s">
        <v>13</v>
      </c>
      <c r="F2301" t="s">
        <v>55</v>
      </c>
      <c r="G2301" t="s">
        <v>152</v>
      </c>
      <c r="H2301" t="s">
        <v>153</v>
      </c>
      <c r="I2301" s="2">
        <v>244.137788</v>
      </c>
      <c r="J2301" s="2">
        <f>SUMIF($R$84:$R$110,$A2301,$U$84:$U$110)</f>
        <v>50</v>
      </c>
      <c r="K2301">
        <v>10</v>
      </c>
      <c r="L2301">
        <v>0.14149999999999999</v>
      </c>
      <c r="M2301">
        <f t="shared" si="109"/>
        <v>12.206889400000001</v>
      </c>
      <c r="N2301">
        <f t="shared" si="110"/>
        <v>15130.927686876001</v>
      </c>
    </row>
    <row r="2302" spans="1:14" x14ac:dyDescent="0.3">
      <c r="A2302" t="str">
        <f t="shared" si="108"/>
        <v>주차장노외</v>
      </c>
      <c r="B2302" t="s">
        <v>22</v>
      </c>
      <c r="C2302" t="s">
        <v>23</v>
      </c>
      <c r="D2302" t="s">
        <v>13</v>
      </c>
      <c r="E2302" t="s">
        <v>13</v>
      </c>
      <c r="F2302" t="s">
        <v>55</v>
      </c>
      <c r="G2302" t="s">
        <v>152</v>
      </c>
      <c r="H2302" t="s">
        <v>153</v>
      </c>
      <c r="I2302" s="2">
        <v>321.27612499999998</v>
      </c>
      <c r="J2302" s="2">
        <f>SUMIF($R$84:$R$110,$A2302,$U$84:$U$110)</f>
        <v>50</v>
      </c>
      <c r="K2302">
        <v>10</v>
      </c>
      <c r="L2302">
        <v>0.14149999999999999</v>
      </c>
      <c r="M2302">
        <f t="shared" si="109"/>
        <v>16.063806249999999</v>
      </c>
      <c r="N2302">
        <f t="shared" si="110"/>
        <v>19911.730399124997</v>
      </c>
    </row>
    <row r="2303" spans="1:14" x14ac:dyDescent="0.3">
      <c r="A2303" t="str">
        <f t="shared" si="108"/>
        <v>건물평면</v>
      </c>
      <c r="B2303" t="s">
        <v>11</v>
      </c>
      <c r="C2303" t="s">
        <v>17</v>
      </c>
      <c r="D2303" t="s">
        <v>13</v>
      </c>
      <c r="E2303" t="s">
        <v>13</v>
      </c>
      <c r="F2303" t="s">
        <v>55</v>
      </c>
      <c r="G2303" t="s">
        <v>152</v>
      </c>
      <c r="H2303" t="s">
        <v>153</v>
      </c>
      <c r="I2303" s="2">
        <v>697.95758999999998</v>
      </c>
      <c r="J2303" s="2">
        <f>SUMIF($R$84:$R$110,$A2303,$U$84:$U$110)</f>
        <v>24.14</v>
      </c>
      <c r="K2303">
        <v>6.6</v>
      </c>
      <c r="L2303">
        <v>0.14149999999999999</v>
      </c>
      <c r="M2303">
        <f t="shared" si="109"/>
        <v>25.528327610000002</v>
      </c>
      <c r="N2303">
        <f t="shared" si="110"/>
        <v>31643.3832056994</v>
      </c>
    </row>
    <row r="2304" spans="1:14" x14ac:dyDescent="0.3">
      <c r="A2304" t="str">
        <f t="shared" si="108"/>
        <v>건물평면</v>
      </c>
      <c r="B2304" t="s">
        <v>11</v>
      </c>
      <c r="C2304" t="s">
        <v>17</v>
      </c>
      <c r="D2304" t="s">
        <v>13</v>
      </c>
      <c r="E2304" t="s">
        <v>13</v>
      </c>
      <c r="F2304" t="s">
        <v>55</v>
      </c>
      <c r="G2304" t="s">
        <v>152</v>
      </c>
      <c r="H2304" t="s">
        <v>153</v>
      </c>
      <c r="I2304" s="2">
        <v>2349.6640259999999</v>
      </c>
      <c r="J2304" s="2">
        <f>SUMIF($R$84:$R$110,$A2304,$U$84:$U$110)</f>
        <v>24.14</v>
      </c>
      <c r="K2304">
        <v>6.6</v>
      </c>
      <c r="L2304">
        <v>0.14149999999999999</v>
      </c>
      <c r="M2304">
        <f t="shared" si="109"/>
        <v>85.940741799454543</v>
      </c>
      <c r="N2304">
        <f t="shared" si="110"/>
        <v>106526.98709009586</v>
      </c>
    </row>
    <row r="2305" spans="1:14" x14ac:dyDescent="0.3">
      <c r="A2305" t="str">
        <f t="shared" si="108"/>
        <v>건물평면</v>
      </c>
      <c r="B2305" t="s">
        <v>11</v>
      </c>
      <c r="C2305" t="s">
        <v>17</v>
      </c>
      <c r="D2305" t="s">
        <v>13</v>
      </c>
      <c r="E2305" t="s">
        <v>13</v>
      </c>
      <c r="F2305" t="s">
        <v>55</v>
      </c>
      <c r="G2305" t="s">
        <v>152</v>
      </c>
      <c r="H2305" t="s">
        <v>153</v>
      </c>
      <c r="I2305" s="2">
        <v>1236.5151739999999</v>
      </c>
      <c r="J2305" s="2">
        <f>SUMIF($R$84:$R$110,$A2305,$U$84:$U$110)</f>
        <v>24.14</v>
      </c>
      <c r="K2305">
        <v>6.6</v>
      </c>
      <c r="L2305">
        <v>0.14149999999999999</v>
      </c>
      <c r="M2305">
        <f t="shared" si="109"/>
        <v>45.226479242969695</v>
      </c>
      <c r="N2305">
        <f t="shared" si="110"/>
        <v>56060.030080830649</v>
      </c>
    </row>
    <row r="2306" spans="1:14" x14ac:dyDescent="0.3">
      <c r="A2306" t="str">
        <f t="shared" si="108"/>
        <v>건물평면</v>
      </c>
      <c r="B2306" t="s">
        <v>11</v>
      </c>
      <c r="C2306" t="s">
        <v>17</v>
      </c>
      <c r="D2306" t="s">
        <v>13</v>
      </c>
      <c r="E2306" t="s">
        <v>13</v>
      </c>
      <c r="F2306" t="s">
        <v>55</v>
      </c>
      <c r="G2306" t="s">
        <v>152</v>
      </c>
      <c r="H2306" t="s">
        <v>153</v>
      </c>
      <c r="I2306" s="2">
        <v>1445.4564009999999</v>
      </c>
      <c r="J2306" s="2">
        <f>SUMIF($R$84:$R$110,$A2306,$U$84:$U$110)</f>
        <v>24.14</v>
      </c>
      <c r="K2306">
        <v>6.6</v>
      </c>
      <c r="L2306">
        <v>0.14149999999999999</v>
      </c>
      <c r="M2306">
        <f t="shared" si="109"/>
        <v>52.868662909303033</v>
      </c>
      <c r="N2306">
        <f t="shared" si="110"/>
        <v>65532.82242259747</v>
      </c>
    </row>
    <row r="2307" spans="1:14" x14ac:dyDescent="0.3">
      <c r="A2307" t="str">
        <f t="shared" si="108"/>
        <v>주차장노외</v>
      </c>
      <c r="B2307" t="s">
        <v>22</v>
      </c>
      <c r="C2307" t="s">
        <v>23</v>
      </c>
      <c r="D2307" t="s">
        <v>13</v>
      </c>
      <c r="E2307" t="s">
        <v>13</v>
      </c>
      <c r="F2307" t="s">
        <v>55</v>
      </c>
      <c r="G2307" t="s">
        <v>152</v>
      </c>
      <c r="H2307" t="s">
        <v>153</v>
      </c>
      <c r="I2307" s="2">
        <v>304.02587699999998</v>
      </c>
      <c r="J2307" s="2">
        <f>SUMIF($R$84:$R$110,$A2307,$U$84:$U$110)</f>
        <v>50</v>
      </c>
      <c r="K2307">
        <v>10</v>
      </c>
      <c r="L2307">
        <v>0.14149999999999999</v>
      </c>
      <c r="M2307">
        <f t="shared" si="109"/>
        <v>15.201293849999999</v>
      </c>
      <c r="N2307">
        <f t="shared" si="110"/>
        <v>18842.611778828996</v>
      </c>
    </row>
    <row r="2308" spans="1:14" x14ac:dyDescent="0.3">
      <c r="A2308" t="str">
        <f t="shared" ref="A2308:A2371" si="111">B2308&amp;C2308</f>
        <v>주차장노외</v>
      </c>
      <c r="B2308" t="s">
        <v>22</v>
      </c>
      <c r="C2308" t="s">
        <v>23</v>
      </c>
      <c r="D2308" t="s">
        <v>13</v>
      </c>
      <c r="E2308" t="s">
        <v>13</v>
      </c>
      <c r="F2308" t="s">
        <v>55</v>
      </c>
      <c r="G2308" t="s">
        <v>152</v>
      </c>
      <c r="H2308" t="s">
        <v>153</v>
      </c>
      <c r="I2308" s="2">
        <v>59.455576000000001</v>
      </c>
      <c r="J2308" s="2">
        <f>SUMIF($R$84:$R$110,$A2308,$U$84:$U$110)</f>
        <v>50</v>
      </c>
      <c r="K2308">
        <v>10</v>
      </c>
      <c r="L2308">
        <v>0.14149999999999999</v>
      </c>
      <c r="M2308">
        <f t="shared" ref="M2308:M2371" si="112">I2308*(J2308/100)*(1/K2308)</f>
        <v>2.9727788000000004</v>
      </c>
      <c r="N2308">
        <f t="shared" ref="N2308:N2371" si="113">M2308*L2308*8760</f>
        <v>3684.8782337519997</v>
      </c>
    </row>
    <row r="2309" spans="1:14" x14ac:dyDescent="0.3">
      <c r="A2309" t="str">
        <f t="shared" si="111"/>
        <v>주차장노외</v>
      </c>
      <c r="B2309" t="s">
        <v>22</v>
      </c>
      <c r="C2309" t="s">
        <v>23</v>
      </c>
      <c r="D2309" t="s">
        <v>13</v>
      </c>
      <c r="E2309" t="s">
        <v>13</v>
      </c>
      <c r="F2309" t="s">
        <v>55</v>
      </c>
      <c r="G2309" t="s">
        <v>152</v>
      </c>
      <c r="H2309" t="s">
        <v>153</v>
      </c>
      <c r="I2309" s="2">
        <v>76.137677999999994</v>
      </c>
      <c r="J2309" s="2">
        <f>SUMIF($R$84:$R$110,$A2309,$U$84:$U$110)</f>
        <v>50</v>
      </c>
      <c r="K2309">
        <v>10</v>
      </c>
      <c r="L2309">
        <v>0.14149999999999999</v>
      </c>
      <c r="M2309">
        <f t="shared" si="112"/>
        <v>3.8068838999999999</v>
      </c>
      <c r="N2309">
        <f t="shared" si="113"/>
        <v>4718.7848694059994</v>
      </c>
    </row>
    <row r="2310" spans="1:14" x14ac:dyDescent="0.3">
      <c r="A2310" t="str">
        <f t="shared" si="111"/>
        <v>주차장노외</v>
      </c>
      <c r="B2310" t="s">
        <v>22</v>
      </c>
      <c r="C2310" t="s">
        <v>23</v>
      </c>
      <c r="D2310" t="s">
        <v>13</v>
      </c>
      <c r="E2310" t="s">
        <v>13</v>
      </c>
      <c r="F2310" t="s">
        <v>55</v>
      </c>
      <c r="G2310" t="s">
        <v>152</v>
      </c>
      <c r="H2310" t="s">
        <v>153</v>
      </c>
      <c r="I2310" s="2">
        <v>61.712223000000002</v>
      </c>
      <c r="J2310" s="2">
        <f>SUMIF($R$84:$R$110,$A2310,$U$84:$U$110)</f>
        <v>50</v>
      </c>
      <c r="K2310">
        <v>10</v>
      </c>
      <c r="L2310">
        <v>0.14149999999999999</v>
      </c>
      <c r="M2310">
        <f t="shared" si="112"/>
        <v>3.0856111500000001</v>
      </c>
      <c r="N2310">
        <f t="shared" si="113"/>
        <v>3824.738444871</v>
      </c>
    </row>
    <row r="2311" spans="1:14" x14ac:dyDescent="0.3">
      <c r="A2311" t="str">
        <f t="shared" si="111"/>
        <v>주차장노외</v>
      </c>
      <c r="B2311" t="s">
        <v>22</v>
      </c>
      <c r="C2311" t="s">
        <v>23</v>
      </c>
      <c r="D2311" t="s">
        <v>13</v>
      </c>
      <c r="E2311" t="s">
        <v>13</v>
      </c>
      <c r="F2311" t="s">
        <v>55</v>
      </c>
      <c r="G2311" t="s">
        <v>152</v>
      </c>
      <c r="H2311" t="s">
        <v>153</v>
      </c>
      <c r="I2311" s="2">
        <v>135.51197199999999</v>
      </c>
      <c r="J2311" s="2">
        <f>SUMIF($R$84:$R$110,$A2311,$U$84:$U$110)</f>
        <v>50</v>
      </c>
      <c r="K2311">
        <v>10</v>
      </c>
      <c r="L2311">
        <v>0.14149999999999999</v>
      </c>
      <c r="M2311">
        <f t="shared" si="112"/>
        <v>6.7755985999999995</v>
      </c>
      <c r="N2311">
        <f t="shared" si="113"/>
        <v>8398.6254886439983</v>
      </c>
    </row>
    <row r="2312" spans="1:14" x14ac:dyDescent="0.3">
      <c r="A2312" t="str">
        <f t="shared" si="111"/>
        <v>건물평면</v>
      </c>
      <c r="B2312" t="s">
        <v>11</v>
      </c>
      <c r="C2312" t="s">
        <v>17</v>
      </c>
      <c r="D2312" t="s">
        <v>13</v>
      </c>
      <c r="E2312" t="s">
        <v>13</v>
      </c>
      <c r="F2312" t="s">
        <v>55</v>
      </c>
      <c r="G2312" t="s">
        <v>152</v>
      </c>
      <c r="H2312" t="s">
        <v>153</v>
      </c>
      <c r="I2312" s="2">
        <v>2053.1634869999998</v>
      </c>
      <c r="J2312" s="2">
        <f>SUMIF($R$84:$R$110,$A2312,$U$84:$U$110)</f>
        <v>24.14</v>
      </c>
      <c r="K2312">
        <v>6.6</v>
      </c>
      <c r="L2312">
        <v>0.14149999999999999</v>
      </c>
      <c r="M2312">
        <f t="shared" si="112"/>
        <v>75.096009963909083</v>
      </c>
      <c r="N2312">
        <f t="shared" si="113"/>
        <v>93084.508190663852</v>
      </c>
    </row>
    <row r="2313" spans="1:14" x14ac:dyDescent="0.3">
      <c r="A2313" t="str">
        <f t="shared" si="111"/>
        <v>기타시설물관중석</v>
      </c>
      <c r="B2313" t="s">
        <v>24</v>
      </c>
      <c r="C2313" t="s">
        <v>108</v>
      </c>
      <c r="D2313" t="s">
        <v>13</v>
      </c>
      <c r="E2313" t="s">
        <v>13</v>
      </c>
      <c r="F2313" t="s">
        <v>55</v>
      </c>
      <c r="G2313" t="s">
        <v>152</v>
      </c>
      <c r="H2313" t="s">
        <v>153</v>
      </c>
      <c r="I2313" s="2">
        <v>598.75891300000001</v>
      </c>
      <c r="J2313" s="2">
        <f>SUMIF($R$84:$R$110,$A2313,$U$84:$U$110)</f>
        <v>50</v>
      </c>
      <c r="K2313">
        <v>10</v>
      </c>
      <c r="L2313">
        <v>0.14149999999999999</v>
      </c>
      <c r="M2313">
        <f t="shared" si="112"/>
        <v>29.937945650000003</v>
      </c>
      <c r="N2313">
        <f t="shared" si="113"/>
        <v>37109.281151001007</v>
      </c>
    </row>
    <row r="2314" spans="1:14" x14ac:dyDescent="0.3">
      <c r="A2314" t="str">
        <f t="shared" si="111"/>
        <v>건물평면</v>
      </c>
      <c r="B2314" t="s">
        <v>11</v>
      </c>
      <c r="C2314" t="s">
        <v>17</v>
      </c>
      <c r="D2314" t="s">
        <v>13</v>
      </c>
      <c r="E2314" t="s">
        <v>13</v>
      </c>
      <c r="F2314" t="s">
        <v>55</v>
      </c>
      <c r="G2314" t="s">
        <v>152</v>
      </c>
      <c r="H2314" t="s">
        <v>153</v>
      </c>
      <c r="I2314" s="2">
        <v>4595.0522570000003</v>
      </c>
      <c r="J2314" s="2">
        <f>SUMIF($R$84:$R$110,$A2314,$U$84:$U$110)</f>
        <v>24.14</v>
      </c>
      <c r="K2314">
        <v>6.6</v>
      </c>
      <c r="L2314">
        <v>0.14149999999999999</v>
      </c>
      <c r="M2314">
        <f t="shared" si="112"/>
        <v>168.06751739996972</v>
      </c>
      <c r="N2314">
        <f t="shared" si="113"/>
        <v>208326.41051795843</v>
      </c>
    </row>
    <row r="2315" spans="1:14" x14ac:dyDescent="0.3">
      <c r="A2315" t="str">
        <f t="shared" si="111"/>
        <v>유휴부지나지</v>
      </c>
      <c r="B2315" t="s">
        <v>40</v>
      </c>
      <c r="C2315" t="s">
        <v>25</v>
      </c>
      <c r="D2315" t="s">
        <v>13</v>
      </c>
      <c r="E2315" t="s">
        <v>13</v>
      </c>
      <c r="F2315" t="s">
        <v>55</v>
      </c>
      <c r="G2315" t="s">
        <v>152</v>
      </c>
      <c r="H2315" t="s">
        <v>153</v>
      </c>
      <c r="I2315" s="2">
        <v>4561.9950390000004</v>
      </c>
      <c r="J2315" s="2">
        <f>SUMIF($R$84:$R$110,$A2315,$U$84:$U$110)</f>
        <v>50</v>
      </c>
      <c r="K2315">
        <v>10</v>
      </c>
      <c r="L2315">
        <v>0.14149999999999999</v>
      </c>
      <c r="M2315">
        <f t="shared" si="112"/>
        <v>228.09975195000004</v>
      </c>
      <c r="N2315">
        <f t="shared" si="113"/>
        <v>282738.76653210301</v>
      </c>
    </row>
    <row r="2316" spans="1:14" x14ac:dyDescent="0.3">
      <c r="A2316" t="str">
        <f t="shared" si="111"/>
        <v>건물경사</v>
      </c>
      <c r="B2316" t="s">
        <v>11</v>
      </c>
      <c r="C2316" t="s">
        <v>12</v>
      </c>
      <c r="D2316" t="s">
        <v>13</v>
      </c>
      <c r="E2316" t="s">
        <v>13</v>
      </c>
      <c r="F2316" t="s">
        <v>55</v>
      </c>
      <c r="G2316" t="s">
        <v>154</v>
      </c>
      <c r="H2316" t="s">
        <v>155</v>
      </c>
      <c r="I2316" s="2">
        <v>1877.5210460000001</v>
      </c>
      <c r="J2316" s="2">
        <f>SUMIF($R$84:$R$110,$A2316,$U$84:$U$110)</f>
        <v>33</v>
      </c>
      <c r="K2316">
        <v>6.6</v>
      </c>
      <c r="L2316">
        <v>0.14149999999999999</v>
      </c>
      <c r="M2316">
        <f t="shared" si="112"/>
        <v>93.876052300000012</v>
      </c>
      <c r="N2316">
        <f t="shared" si="113"/>
        <v>116363.12186794201</v>
      </c>
    </row>
    <row r="2317" spans="1:14" x14ac:dyDescent="0.3">
      <c r="A2317" t="str">
        <f t="shared" si="111"/>
        <v>건물평면</v>
      </c>
      <c r="B2317" t="s">
        <v>11</v>
      </c>
      <c r="C2317" t="s">
        <v>17</v>
      </c>
      <c r="D2317" t="s">
        <v>13</v>
      </c>
      <c r="E2317" t="s">
        <v>13</v>
      </c>
      <c r="F2317" t="s">
        <v>55</v>
      </c>
      <c r="G2317" t="s">
        <v>154</v>
      </c>
      <c r="H2317" t="s">
        <v>155</v>
      </c>
      <c r="I2317" s="2">
        <v>261.90937100000002</v>
      </c>
      <c r="J2317" s="2">
        <f>SUMIF($R$84:$R$110,$A2317,$U$84:$U$110)</f>
        <v>24.14</v>
      </c>
      <c r="K2317">
        <v>6.6</v>
      </c>
      <c r="L2317">
        <v>0.14149999999999999</v>
      </c>
      <c r="M2317">
        <f t="shared" si="112"/>
        <v>9.5795336605151533</v>
      </c>
      <c r="N2317">
        <f t="shared" si="113"/>
        <v>11874.215153554953</v>
      </c>
    </row>
    <row r="2318" spans="1:14" x14ac:dyDescent="0.3">
      <c r="A2318" t="str">
        <f t="shared" si="111"/>
        <v>건물평면</v>
      </c>
      <c r="B2318" t="s">
        <v>11</v>
      </c>
      <c r="C2318" t="s">
        <v>17</v>
      </c>
      <c r="D2318" t="s">
        <v>13</v>
      </c>
      <c r="E2318" t="s">
        <v>13</v>
      </c>
      <c r="F2318" t="s">
        <v>55</v>
      </c>
      <c r="G2318" t="s">
        <v>154</v>
      </c>
      <c r="H2318" t="s">
        <v>155</v>
      </c>
      <c r="I2318" s="2">
        <v>288.79163</v>
      </c>
      <c r="J2318" s="2">
        <f>SUMIF($R$84:$R$110,$A2318,$U$84:$U$110)</f>
        <v>24.14</v>
      </c>
      <c r="K2318">
        <v>6.6</v>
      </c>
      <c r="L2318">
        <v>0.14149999999999999</v>
      </c>
      <c r="M2318">
        <f t="shared" si="112"/>
        <v>10.562772648787879</v>
      </c>
      <c r="N2318">
        <f t="shared" si="113"/>
        <v>13092.979209078527</v>
      </c>
    </row>
    <row r="2319" spans="1:14" x14ac:dyDescent="0.3">
      <c r="A2319" t="str">
        <f t="shared" si="111"/>
        <v>주차장노외</v>
      </c>
      <c r="B2319" t="s">
        <v>22</v>
      </c>
      <c r="C2319" t="s">
        <v>23</v>
      </c>
      <c r="D2319" t="s">
        <v>13</v>
      </c>
      <c r="E2319" t="s">
        <v>13</v>
      </c>
      <c r="F2319" t="s">
        <v>55</v>
      </c>
      <c r="G2319" t="s">
        <v>154</v>
      </c>
      <c r="H2319" t="s">
        <v>155</v>
      </c>
      <c r="I2319" s="2">
        <v>214.64214699999999</v>
      </c>
      <c r="J2319" s="2">
        <f>SUMIF($R$84:$R$110,$A2319,$U$84:$U$110)</f>
        <v>50</v>
      </c>
      <c r="K2319">
        <v>10</v>
      </c>
      <c r="L2319">
        <v>0.14149999999999999</v>
      </c>
      <c r="M2319">
        <f t="shared" si="112"/>
        <v>10.73210735</v>
      </c>
      <c r="N2319">
        <f t="shared" si="113"/>
        <v>13302.876344618999</v>
      </c>
    </row>
    <row r="2320" spans="1:14" x14ac:dyDescent="0.3">
      <c r="A2320" t="str">
        <f t="shared" si="111"/>
        <v>주차장노외</v>
      </c>
      <c r="B2320" t="s">
        <v>22</v>
      </c>
      <c r="C2320" t="s">
        <v>23</v>
      </c>
      <c r="D2320" t="s">
        <v>13</v>
      </c>
      <c r="E2320" t="s">
        <v>13</v>
      </c>
      <c r="F2320" t="s">
        <v>55</v>
      </c>
      <c r="G2320" t="s">
        <v>154</v>
      </c>
      <c r="H2320" t="s">
        <v>155</v>
      </c>
      <c r="I2320" s="2">
        <v>1269.0016949999999</v>
      </c>
      <c r="J2320" s="2">
        <f>SUMIF($R$84:$R$110,$A2320,$U$84:$U$110)</f>
        <v>50</v>
      </c>
      <c r="K2320">
        <v>10</v>
      </c>
      <c r="L2320">
        <v>0.14149999999999999</v>
      </c>
      <c r="M2320">
        <f t="shared" si="112"/>
        <v>63.450084750000002</v>
      </c>
      <c r="N2320">
        <f t="shared" si="113"/>
        <v>78648.918051015004</v>
      </c>
    </row>
    <row r="2321" spans="1:14" x14ac:dyDescent="0.3">
      <c r="A2321" t="str">
        <f t="shared" si="111"/>
        <v>주차장노외</v>
      </c>
      <c r="B2321" t="s">
        <v>22</v>
      </c>
      <c r="C2321" t="s">
        <v>23</v>
      </c>
      <c r="D2321" t="s">
        <v>13</v>
      </c>
      <c r="E2321" t="s">
        <v>13</v>
      </c>
      <c r="F2321" t="s">
        <v>55</v>
      </c>
      <c r="G2321" t="s">
        <v>154</v>
      </c>
      <c r="H2321" t="s">
        <v>155</v>
      </c>
      <c r="I2321" s="2">
        <v>415.04019299999999</v>
      </c>
      <c r="J2321" s="2">
        <f>SUMIF($R$84:$R$110,$A2321,$U$84:$U$110)</f>
        <v>50</v>
      </c>
      <c r="K2321">
        <v>10</v>
      </c>
      <c r="L2321">
        <v>0.14149999999999999</v>
      </c>
      <c r="M2321">
        <f t="shared" si="112"/>
        <v>20.752009650000002</v>
      </c>
      <c r="N2321">
        <f t="shared" si="113"/>
        <v>25722.946041560997</v>
      </c>
    </row>
    <row r="2322" spans="1:14" x14ac:dyDescent="0.3">
      <c r="A2322" t="str">
        <f t="shared" si="111"/>
        <v>주차장노외</v>
      </c>
      <c r="B2322" t="s">
        <v>22</v>
      </c>
      <c r="C2322" t="s">
        <v>23</v>
      </c>
      <c r="D2322" t="s">
        <v>13</v>
      </c>
      <c r="E2322" t="s">
        <v>13</v>
      </c>
      <c r="F2322" t="s">
        <v>55</v>
      </c>
      <c r="G2322" t="s">
        <v>154</v>
      </c>
      <c r="H2322" t="s">
        <v>155</v>
      </c>
      <c r="I2322" s="2">
        <v>576.34615699999995</v>
      </c>
      <c r="J2322" s="2">
        <f>SUMIF($R$84:$R$110,$A2322,$U$84:$U$110)</f>
        <v>50</v>
      </c>
      <c r="K2322">
        <v>10</v>
      </c>
      <c r="L2322">
        <v>0.14149999999999999</v>
      </c>
      <c r="M2322">
        <f t="shared" si="112"/>
        <v>28.817307849999999</v>
      </c>
      <c r="N2322">
        <f t="shared" si="113"/>
        <v>35720.205772388996</v>
      </c>
    </row>
    <row r="2323" spans="1:14" x14ac:dyDescent="0.3">
      <c r="A2323" t="str">
        <f t="shared" si="111"/>
        <v>건물평면</v>
      </c>
      <c r="B2323" t="s">
        <v>11</v>
      </c>
      <c r="C2323" t="s">
        <v>17</v>
      </c>
      <c r="D2323" t="s">
        <v>13</v>
      </c>
      <c r="E2323" t="s">
        <v>13</v>
      </c>
      <c r="F2323" t="s">
        <v>55</v>
      </c>
      <c r="G2323" t="s">
        <v>154</v>
      </c>
      <c r="H2323" t="s">
        <v>155</v>
      </c>
      <c r="I2323" s="2">
        <v>837.83737699999995</v>
      </c>
      <c r="J2323" s="2">
        <f>SUMIF($R$84:$R$110,$A2323,$U$84:$U$110)</f>
        <v>24.14</v>
      </c>
      <c r="K2323">
        <v>6.6</v>
      </c>
      <c r="L2323">
        <v>0.14149999999999999</v>
      </c>
      <c r="M2323">
        <f t="shared" si="112"/>
        <v>30.644536789060606</v>
      </c>
      <c r="N2323">
        <f t="shared" si="113"/>
        <v>37985.129131512185</v>
      </c>
    </row>
    <row r="2324" spans="1:14" x14ac:dyDescent="0.3">
      <c r="A2324" t="str">
        <f t="shared" si="111"/>
        <v>건물평면</v>
      </c>
      <c r="B2324" t="s">
        <v>11</v>
      </c>
      <c r="C2324" t="s">
        <v>17</v>
      </c>
      <c r="D2324" t="s">
        <v>13</v>
      </c>
      <c r="E2324" t="s">
        <v>13</v>
      </c>
      <c r="F2324" t="s">
        <v>55</v>
      </c>
      <c r="G2324" t="s">
        <v>154</v>
      </c>
      <c r="H2324" t="s">
        <v>155</v>
      </c>
      <c r="I2324" s="2">
        <v>369.617211</v>
      </c>
      <c r="J2324" s="2">
        <f>SUMIF($R$84:$R$110,$A2324,$U$84:$U$110)</f>
        <v>24.14</v>
      </c>
      <c r="K2324">
        <v>6.6</v>
      </c>
      <c r="L2324">
        <v>0.14149999999999999</v>
      </c>
      <c r="M2324">
        <f t="shared" si="112"/>
        <v>13.519029505363635</v>
      </c>
      <c r="N2324">
        <f t="shared" si="113"/>
        <v>16757.377833078437</v>
      </c>
    </row>
    <row r="2325" spans="1:14" x14ac:dyDescent="0.3">
      <c r="A2325" t="str">
        <f t="shared" si="111"/>
        <v>건물평면</v>
      </c>
      <c r="B2325" t="s">
        <v>11</v>
      </c>
      <c r="C2325" t="s">
        <v>17</v>
      </c>
      <c r="D2325" t="s">
        <v>13</v>
      </c>
      <c r="E2325" t="s">
        <v>13</v>
      </c>
      <c r="F2325" t="s">
        <v>55</v>
      </c>
      <c r="G2325" t="s">
        <v>154</v>
      </c>
      <c r="H2325" t="s">
        <v>155</v>
      </c>
      <c r="I2325" s="2">
        <v>43.929358999999998</v>
      </c>
      <c r="J2325" s="2">
        <f>SUMIF($R$84:$R$110,$A2325,$U$84:$U$110)</f>
        <v>24.14</v>
      </c>
      <c r="K2325">
        <v>6.6</v>
      </c>
      <c r="L2325">
        <v>0.14149999999999999</v>
      </c>
      <c r="M2325">
        <f t="shared" si="112"/>
        <v>1.6067495852424241</v>
      </c>
      <c r="N2325">
        <f t="shared" si="113"/>
        <v>1991.6303808913942</v>
      </c>
    </row>
    <row r="2326" spans="1:14" x14ac:dyDescent="0.3">
      <c r="A2326" t="str">
        <f t="shared" si="111"/>
        <v>건물복합</v>
      </c>
      <c r="B2326" t="s">
        <v>11</v>
      </c>
      <c r="C2326" t="s">
        <v>18</v>
      </c>
      <c r="D2326" t="s">
        <v>13</v>
      </c>
      <c r="E2326" t="s">
        <v>13</v>
      </c>
      <c r="F2326" t="s">
        <v>55</v>
      </c>
      <c r="G2326" t="s">
        <v>154</v>
      </c>
      <c r="H2326" t="s">
        <v>155</v>
      </c>
      <c r="I2326" s="2">
        <v>841.80973300000005</v>
      </c>
      <c r="J2326" s="2">
        <f>SUMIF($R$84:$R$110,$A2326,$U$84:$U$110)</f>
        <v>16.47</v>
      </c>
      <c r="K2326">
        <v>6.6</v>
      </c>
      <c r="L2326">
        <v>0.14149999999999999</v>
      </c>
      <c r="M2326">
        <f t="shared" si="112"/>
        <v>21.006979246227274</v>
      </c>
      <c r="N2326">
        <f t="shared" si="113"/>
        <v>26038.991054868555</v>
      </c>
    </row>
    <row r="2327" spans="1:14" x14ac:dyDescent="0.3">
      <c r="A2327" t="str">
        <f t="shared" si="111"/>
        <v>주차장노외</v>
      </c>
      <c r="B2327" t="s">
        <v>22</v>
      </c>
      <c r="C2327" t="s">
        <v>23</v>
      </c>
      <c r="D2327" t="s">
        <v>13</v>
      </c>
      <c r="E2327" t="s">
        <v>13</v>
      </c>
      <c r="F2327" t="s">
        <v>55</v>
      </c>
      <c r="G2327" t="s">
        <v>154</v>
      </c>
      <c r="H2327" t="s">
        <v>155</v>
      </c>
      <c r="I2327" s="2">
        <v>518.85634600000003</v>
      </c>
      <c r="J2327" s="2">
        <f>SUMIF($R$84:$R$110,$A2327,$U$84:$U$110)</f>
        <v>50</v>
      </c>
      <c r="K2327">
        <v>10</v>
      </c>
      <c r="L2327">
        <v>0.14149999999999999</v>
      </c>
      <c r="M2327">
        <f t="shared" si="112"/>
        <v>25.942817300000002</v>
      </c>
      <c r="N2327">
        <f t="shared" si="113"/>
        <v>32157.159756041998</v>
      </c>
    </row>
    <row r="2328" spans="1:14" x14ac:dyDescent="0.3">
      <c r="A2328" t="str">
        <f t="shared" si="111"/>
        <v>주차장노외</v>
      </c>
      <c r="B2328" t="s">
        <v>22</v>
      </c>
      <c r="C2328" t="s">
        <v>23</v>
      </c>
      <c r="D2328" t="s">
        <v>13</v>
      </c>
      <c r="E2328" t="s">
        <v>13</v>
      </c>
      <c r="F2328" t="s">
        <v>55</v>
      </c>
      <c r="G2328" t="s">
        <v>154</v>
      </c>
      <c r="H2328" t="s">
        <v>155</v>
      </c>
      <c r="I2328" s="2">
        <v>637.99419499999999</v>
      </c>
      <c r="J2328" s="2">
        <f>SUMIF($R$84:$R$110,$A2328,$U$84:$U$110)</f>
        <v>50</v>
      </c>
      <c r="K2328">
        <v>10</v>
      </c>
      <c r="L2328">
        <v>0.14149999999999999</v>
      </c>
      <c r="M2328">
        <f t="shared" si="112"/>
        <v>31.89970975</v>
      </c>
      <c r="N2328">
        <f t="shared" si="113"/>
        <v>39540.966223514995</v>
      </c>
    </row>
    <row r="2329" spans="1:14" x14ac:dyDescent="0.3">
      <c r="A2329" t="str">
        <f t="shared" si="111"/>
        <v>주차장노외</v>
      </c>
      <c r="B2329" t="s">
        <v>22</v>
      </c>
      <c r="C2329" t="s">
        <v>23</v>
      </c>
      <c r="D2329" t="s">
        <v>13</v>
      </c>
      <c r="E2329" t="s">
        <v>13</v>
      </c>
      <c r="F2329" t="s">
        <v>55</v>
      </c>
      <c r="G2329" t="s">
        <v>154</v>
      </c>
      <c r="H2329" t="s">
        <v>155</v>
      </c>
      <c r="I2329" s="2">
        <v>120.091201</v>
      </c>
      <c r="J2329" s="2">
        <f>SUMIF($R$84:$R$110,$A2329,$U$84:$U$110)</f>
        <v>50</v>
      </c>
      <c r="K2329">
        <v>10</v>
      </c>
      <c r="L2329">
        <v>0.14149999999999999</v>
      </c>
      <c r="M2329">
        <f t="shared" si="112"/>
        <v>6.0045600500000003</v>
      </c>
      <c r="N2329">
        <f t="shared" si="113"/>
        <v>7442.8923643770004</v>
      </c>
    </row>
    <row r="2330" spans="1:14" x14ac:dyDescent="0.3">
      <c r="A2330" t="str">
        <f t="shared" si="111"/>
        <v>주차장노외</v>
      </c>
      <c r="B2330" t="s">
        <v>22</v>
      </c>
      <c r="C2330" t="s">
        <v>23</v>
      </c>
      <c r="D2330" t="s">
        <v>13</v>
      </c>
      <c r="E2330" t="s">
        <v>13</v>
      </c>
      <c r="F2330" t="s">
        <v>55</v>
      </c>
      <c r="G2330" t="s">
        <v>154</v>
      </c>
      <c r="H2330" t="s">
        <v>155</v>
      </c>
      <c r="I2330" s="2">
        <v>88.136180999999993</v>
      </c>
      <c r="J2330" s="2">
        <f>SUMIF($R$84:$R$110,$A2330,$U$84:$U$110)</f>
        <v>50</v>
      </c>
      <c r="K2330">
        <v>10</v>
      </c>
      <c r="L2330">
        <v>0.14149999999999999</v>
      </c>
      <c r="M2330">
        <f t="shared" si="112"/>
        <v>4.4068090499999997</v>
      </c>
      <c r="N2330">
        <f t="shared" si="113"/>
        <v>5462.4160898369992</v>
      </c>
    </row>
    <row r="2331" spans="1:14" x14ac:dyDescent="0.3">
      <c r="A2331" t="str">
        <f t="shared" si="111"/>
        <v>건물평면</v>
      </c>
      <c r="B2331" t="s">
        <v>11</v>
      </c>
      <c r="C2331" t="s">
        <v>17</v>
      </c>
      <c r="D2331" t="s">
        <v>13</v>
      </c>
      <c r="E2331" t="s">
        <v>13</v>
      </c>
      <c r="F2331" t="s">
        <v>55</v>
      </c>
      <c r="G2331" t="s">
        <v>154</v>
      </c>
      <c r="H2331" t="s">
        <v>155</v>
      </c>
      <c r="I2331" s="2">
        <v>154.12553600000001</v>
      </c>
      <c r="J2331" s="2">
        <f>SUMIF($R$84:$R$110,$A2331,$U$84:$U$110)</f>
        <v>24.14</v>
      </c>
      <c r="K2331">
        <v>6.6</v>
      </c>
      <c r="L2331">
        <v>0.14149999999999999</v>
      </c>
      <c r="M2331">
        <f t="shared" si="112"/>
        <v>5.6372582409696976</v>
      </c>
      <c r="N2331">
        <f t="shared" si="113"/>
        <v>6987.6070800115785</v>
      </c>
    </row>
    <row r="2332" spans="1:14" x14ac:dyDescent="0.3">
      <c r="A2332" t="str">
        <f t="shared" si="111"/>
        <v>주차장노외</v>
      </c>
      <c r="B2332" t="s">
        <v>22</v>
      </c>
      <c r="C2332" t="s">
        <v>23</v>
      </c>
      <c r="D2332" t="s">
        <v>13</v>
      </c>
      <c r="E2332" t="s">
        <v>13</v>
      </c>
      <c r="F2332" t="s">
        <v>55</v>
      </c>
      <c r="G2332" t="s">
        <v>154</v>
      </c>
      <c r="H2332" t="s">
        <v>155</v>
      </c>
      <c r="I2332" s="2">
        <v>329.08212900000001</v>
      </c>
      <c r="J2332" s="2">
        <f>SUMIF($R$84:$R$110,$A2332,$U$84:$U$110)</f>
        <v>50</v>
      </c>
      <c r="K2332">
        <v>10</v>
      </c>
      <c r="L2332">
        <v>0.14149999999999999</v>
      </c>
      <c r="M2332">
        <f t="shared" si="112"/>
        <v>16.454106450000001</v>
      </c>
      <c r="N2332">
        <f t="shared" si="113"/>
        <v>20395.523109032998</v>
      </c>
    </row>
    <row r="2333" spans="1:14" x14ac:dyDescent="0.3">
      <c r="A2333" t="str">
        <f t="shared" si="111"/>
        <v>건물평면</v>
      </c>
      <c r="B2333" t="s">
        <v>11</v>
      </c>
      <c r="C2333" t="s">
        <v>17</v>
      </c>
      <c r="D2333" t="s">
        <v>13</v>
      </c>
      <c r="E2333" t="s">
        <v>13</v>
      </c>
      <c r="F2333" t="s">
        <v>55</v>
      </c>
      <c r="G2333" t="s">
        <v>154</v>
      </c>
      <c r="H2333" t="s">
        <v>155</v>
      </c>
      <c r="I2333" s="2">
        <v>738.57164799999998</v>
      </c>
      <c r="J2333" s="2">
        <f>SUMIF($R$84:$R$110,$A2333,$U$84:$U$110)</f>
        <v>24.14</v>
      </c>
      <c r="K2333">
        <v>6.6</v>
      </c>
      <c r="L2333">
        <v>0.14149999999999999</v>
      </c>
      <c r="M2333">
        <f t="shared" si="112"/>
        <v>27.013817549575759</v>
      </c>
      <c r="N2333">
        <f t="shared" si="113"/>
        <v>33484.707405401132</v>
      </c>
    </row>
    <row r="2334" spans="1:14" x14ac:dyDescent="0.3">
      <c r="A2334" t="str">
        <f t="shared" si="111"/>
        <v>주차장노외</v>
      </c>
      <c r="B2334" t="s">
        <v>22</v>
      </c>
      <c r="C2334" t="s">
        <v>23</v>
      </c>
      <c r="D2334" t="s">
        <v>13</v>
      </c>
      <c r="E2334" t="s">
        <v>13</v>
      </c>
      <c r="F2334" t="s">
        <v>55</v>
      </c>
      <c r="G2334" t="s">
        <v>154</v>
      </c>
      <c r="H2334" t="s">
        <v>155</v>
      </c>
      <c r="I2334" s="2">
        <v>279.39220999999998</v>
      </c>
      <c r="J2334" s="2">
        <f>SUMIF($R$84:$R$110,$A2334,$U$84:$U$110)</f>
        <v>50</v>
      </c>
      <c r="K2334">
        <v>10</v>
      </c>
      <c r="L2334">
        <v>0.14149999999999999</v>
      </c>
      <c r="M2334">
        <f t="shared" si="112"/>
        <v>13.9696105</v>
      </c>
      <c r="N2334">
        <f t="shared" si="113"/>
        <v>17315.890999169998</v>
      </c>
    </row>
    <row r="2335" spans="1:14" x14ac:dyDescent="0.3">
      <c r="A2335" t="str">
        <f t="shared" si="111"/>
        <v>건물평면</v>
      </c>
      <c r="B2335" t="s">
        <v>11</v>
      </c>
      <c r="C2335" t="s">
        <v>17</v>
      </c>
      <c r="D2335" t="s">
        <v>13</v>
      </c>
      <c r="E2335" t="s">
        <v>13</v>
      </c>
      <c r="F2335" t="s">
        <v>55</v>
      </c>
      <c r="G2335" t="s">
        <v>154</v>
      </c>
      <c r="H2335" t="s">
        <v>155</v>
      </c>
      <c r="I2335" s="2">
        <v>89.446485999999993</v>
      </c>
      <c r="J2335" s="2">
        <f>SUMIF($R$84:$R$110,$A2335,$U$84:$U$110)</f>
        <v>24.14</v>
      </c>
      <c r="K2335">
        <v>6.6</v>
      </c>
      <c r="L2335">
        <v>0.14149999999999999</v>
      </c>
      <c r="M2335">
        <f t="shared" si="112"/>
        <v>3.2715729879393938</v>
      </c>
      <c r="N2335">
        <f t="shared" si="113"/>
        <v>4055.2455814703958</v>
      </c>
    </row>
    <row r="2336" spans="1:14" x14ac:dyDescent="0.3">
      <c r="A2336" t="str">
        <f t="shared" si="111"/>
        <v>건물복합</v>
      </c>
      <c r="B2336" t="s">
        <v>11</v>
      </c>
      <c r="C2336" t="s">
        <v>18</v>
      </c>
      <c r="D2336" t="s">
        <v>13</v>
      </c>
      <c r="E2336" t="s">
        <v>13</v>
      </c>
      <c r="F2336" t="s">
        <v>55</v>
      </c>
      <c r="G2336" t="s">
        <v>154</v>
      </c>
      <c r="H2336" t="s">
        <v>155</v>
      </c>
      <c r="I2336" s="2">
        <v>387.35589499999998</v>
      </c>
      <c r="J2336" s="2">
        <f>SUMIF($R$84:$R$110,$A2336,$U$84:$U$110)</f>
        <v>16.47</v>
      </c>
      <c r="K2336">
        <v>6.6</v>
      </c>
      <c r="L2336">
        <v>0.14149999999999999</v>
      </c>
      <c r="M2336">
        <f t="shared" si="112"/>
        <v>9.6662902888636353</v>
      </c>
      <c r="N2336">
        <f t="shared" si="113"/>
        <v>11981.75346465803</v>
      </c>
    </row>
    <row r="2337" spans="1:14" x14ac:dyDescent="0.3">
      <c r="A2337" t="str">
        <f t="shared" si="111"/>
        <v>건물평면</v>
      </c>
      <c r="B2337" t="s">
        <v>11</v>
      </c>
      <c r="C2337" t="s">
        <v>17</v>
      </c>
      <c r="D2337" t="s">
        <v>13</v>
      </c>
      <c r="E2337" t="s">
        <v>13</v>
      </c>
      <c r="F2337" t="s">
        <v>55</v>
      </c>
      <c r="G2337" t="s">
        <v>154</v>
      </c>
      <c r="H2337" t="s">
        <v>155</v>
      </c>
      <c r="I2337" s="2">
        <v>357.20956899999999</v>
      </c>
      <c r="J2337" s="2">
        <f>SUMIF($R$84:$R$110,$A2337,$U$84:$U$110)</f>
        <v>24.14</v>
      </c>
      <c r="K2337">
        <v>6.6</v>
      </c>
      <c r="L2337">
        <v>0.14149999999999999</v>
      </c>
      <c r="M2337">
        <f t="shared" si="112"/>
        <v>13.065210599484848</v>
      </c>
      <c r="N2337">
        <f t="shared" si="113"/>
        <v>16194.851146485447</v>
      </c>
    </row>
    <row r="2338" spans="1:14" x14ac:dyDescent="0.3">
      <c r="A2338" t="str">
        <f t="shared" si="111"/>
        <v>주차장노외</v>
      </c>
      <c r="B2338" t="s">
        <v>22</v>
      </c>
      <c r="C2338" t="s">
        <v>23</v>
      </c>
      <c r="D2338" t="s">
        <v>13</v>
      </c>
      <c r="E2338" t="s">
        <v>13</v>
      </c>
      <c r="F2338" t="s">
        <v>55</v>
      </c>
      <c r="G2338" t="s">
        <v>154</v>
      </c>
      <c r="H2338" t="s">
        <v>155</v>
      </c>
      <c r="I2338" s="2">
        <v>103.68831900000001</v>
      </c>
      <c r="J2338" s="2">
        <f>SUMIF($R$84:$R$110,$A2338,$U$84:$U$110)</f>
        <v>50</v>
      </c>
      <c r="K2338">
        <v>10</v>
      </c>
      <c r="L2338">
        <v>0.14149999999999999</v>
      </c>
      <c r="M2338">
        <f t="shared" si="112"/>
        <v>5.1844159500000009</v>
      </c>
      <c r="N2338">
        <f t="shared" si="113"/>
        <v>6426.2909466629999</v>
      </c>
    </row>
    <row r="2339" spans="1:14" x14ac:dyDescent="0.3">
      <c r="A2339" t="str">
        <f t="shared" si="111"/>
        <v>주차장노외</v>
      </c>
      <c r="B2339" t="s">
        <v>22</v>
      </c>
      <c r="C2339" t="s">
        <v>23</v>
      </c>
      <c r="D2339" t="s">
        <v>13</v>
      </c>
      <c r="E2339" t="s">
        <v>13</v>
      </c>
      <c r="F2339" t="s">
        <v>55</v>
      </c>
      <c r="G2339" t="s">
        <v>154</v>
      </c>
      <c r="H2339" t="s">
        <v>155</v>
      </c>
      <c r="I2339" s="2">
        <v>181.40557100000001</v>
      </c>
      <c r="J2339" s="2">
        <f>SUMIF($R$84:$R$110,$A2339,$U$84:$U$110)</f>
        <v>50</v>
      </c>
      <c r="K2339">
        <v>10</v>
      </c>
      <c r="L2339">
        <v>0.14149999999999999</v>
      </c>
      <c r="M2339">
        <f t="shared" si="112"/>
        <v>9.0702785500000012</v>
      </c>
      <c r="N2339">
        <f t="shared" si="113"/>
        <v>11242.973073866999</v>
      </c>
    </row>
    <row r="2340" spans="1:14" x14ac:dyDescent="0.3">
      <c r="A2340" t="str">
        <f t="shared" si="111"/>
        <v>주차장노외</v>
      </c>
      <c r="B2340" t="s">
        <v>22</v>
      </c>
      <c r="C2340" t="s">
        <v>23</v>
      </c>
      <c r="D2340" t="s">
        <v>13</v>
      </c>
      <c r="E2340" t="s">
        <v>13</v>
      </c>
      <c r="F2340" t="s">
        <v>55</v>
      </c>
      <c r="G2340" t="s">
        <v>154</v>
      </c>
      <c r="H2340" t="s">
        <v>155</v>
      </c>
      <c r="I2340" s="2">
        <v>180.70030800000001</v>
      </c>
      <c r="J2340" s="2">
        <f>SUMIF($R$84:$R$110,$A2340,$U$84:$U$110)</f>
        <v>50</v>
      </c>
      <c r="K2340">
        <v>10</v>
      </c>
      <c r="L2340">
        <v>0.14149999999999999</v>
      </c>
      <c r="M2340">
        <f t="shared" si="112"/>
        <v>9.0350154000000007</v>
      </c>
      <c r="N2340">
        <f t="shared" si="113"/>
        <v>11199.262988916</v>
      </c>
    </row>
    <row r="2341" spans="1:14" x14ac:dyDescent="0.3">
      <c r="A2341" t="str">
        <f t="shared" si="111"/>
        <v>주차장노외</v>
      </c>
      <c r="B2341" t="s">
        <v>22</v>
      </c>
      <c r="C2341" t="s">
        <v>23</v>
      </c>
      <c r="D2341" t="s">
        <v>13</v>
      </c>
      <c r="E2341" t="s">
        <v>13</v>
      </c>
      <c r="F2341" t="s">
        <v>55</v>
      </c>
      <c r="G2341" t="s">
        <v>154</v>
      </c>
      <c r="H2341" t="s">
        <v>155</v>
      </c>
      <c r="I2341" s="2">
        <v>137.343401</v>
      </c>
      <c r="J2341" s="2">
        <f>SUMIF($R$84:$R$110,$A2341,$U$84:$U$110)</f>
        <v>50</v>
      </c>
      <c r="K2341">
        <v>10</v>
      </c>
      <c r="L2341">
        <v>0.14149999999999999</v>
      </c>
      <c r="M2341">
        <f t="shared" si="112"/>
        <v>6.8671700500000004</v>
      </c>
      <c r="N2341">
        <f t="shared" si="113"/>
        <v>8512.1319637769993</v>
      </c>
    </row>
    <row r="2342" spans="1:14" x14ac:dyDescent="0.3">
      <c r="A2342" t="str">
        <f t="shared" si="111"/>
        <v>건물평면</v>
      </c>
      <c r="B2342" t="s">
        <v>11</v>
      </c>
      <c r="C2342" t="s">
        <v>17</v>
      </c>
      <c r="D2342" t="s">
        <v>13</v>
      </c>
      <c r="E2342" t="s">
        <v>13</v>
      </c>
      <c r="F2342" t="s">
        <v>55</v>
      </c>
      <c r="G2342" t="s">
        <v>154</v>
      </c>
      <c r="H2342" t="s">
        <v>155</v>
      </c>
      <c r="I2342" s="2">
        <v>72.836360999999997</v>
      </c>
      <c r="J2342" s="2">
        <f>SUMIF($R$84:$R$110,$A2342,$U$84:$U$110)</f>
        <v>24.14</v>
      </c>
      <c r="K2342">
        <v>6.6</v>
      </c>
      <c r="L2342">
        <v>0.14149999999999999</v>
      </c>
      <c r="M2342">
        <f t="shared" si="112"/>
        <v>2.6640450826363633</v>
      </c>
      <c r="N2342">
        <f t="shared" si="113"/>
        <v>3302.1904417310775</v>
      </c>
    </row>
    <row r="2343" spans="1:14" x14ac:dyDescent="0.3">
      <c r="A2343" t="str">
        <f t="shared" si="111"/>
        <v>건물평면</v>
      </c>
      <c r="B2343" t="s">
        <v>11</v>
      </c>
      <c r="C2343" t="s">
        <v>17</v>
      </c>
      <c r="D2343" t="s">
        <v>13</v>
      </c>
      <c r="E2343" t="s">
        <v>13</v>
      </c>
      <c r="F2343" t="s">
        <v>55</v>
      </c>
      <c r="G2343" t="s">
        <v>154</v>
      </c>
      <c r="H2343" t="s">
        <v>155</v>
      </c>
      <c r="I2343" s="2">
        <v>51.951828999999996</v>
      </c>
      <c r="J2343" s="2">
        <f>SUMIF($R$84:$R$110,$A2343,$U$84:$U$110)</f>
        <v>24.14</v>
      </c>
      <c r="K2343">
        <v>6.6</v>
      </c>
      <c r="L2343">
        <v>0.14149999999999999</v>
      </c>
      <c r="M2343">
        <f t="shared" si="112"/>
        <v>1.900177503121212</v>
      </c>
      <c r="N2343">
        <f t="shared" si="113"/>
        <v>2355.3460222188669</v>
      </c>
    </row>
    <row r="2344" spans="1:14" x14ac:dyDescent="0.3">
      <c r="A2344" t="str">
        <f t="shared" si="111"/>
        <v>건물복합</v>
      </c>
      <c r="B2344" t="s">
        <v>11</v>
      </c>
      <c r="C2344" t="s">
        <v>18</v>
      </c>
      <c r="D2344" t="s">
        <v>13</v>
      </c>
      <c r="E2344" t="s">
        <v>13</v>
      </c>
      <c r="F2344" t="s">
        <v>55</v>
      </c>
      <c r="G2344" t="s">
        <v>154</v>
      </c>
      <c r="H2344" t="s">
        <v>155</v>
      </c>
      <c r="I2344" s="2">
        <v>47.284975000000003</v>
      </c>
      <c r="J2344" s="2">
        <f>SUMIF($R$84:$R$110,$A2344,$U$84:$U$110)</f>
        <v>16.47</v>
      </c>
      <c r="K2344">
        <v>6.6</v>
      </c>
      <c r="L2344">
        <v>0.14149999999999999</v>
      </c>
      <c r="M2344">
        <f t="shared" si="112"/>
        <v>1.1799750579545454</v>
      </c>
      <c r="N2344">
        <f t="shared" si="113"/>
        <v>1462.6262833369772</v>
      </c>
    </row>
    <row r="2345" spans="1:14" x14ac:dyDescent="0.3">
      <c r="A2345" t="str">
        <f t="shared" si="111"/>
        <v>주차장노외</v>
      </c>
      <c r="B2345" t="s">
        <v>22</v>
      </c>
      <c r="C2345" t="s">
        <v>23</v>
      </c>
      <c r="D2345" t="s">
        <v>13</v>
      </c>
      <c r="E2345" t="s">
        <v>13</v>
      </c>
      <c r="F2345" t="s">
        <v>55</v>
      </c>
      <c r="G2345" t="s">
        <v>154</v>
      </c>
      <c r="H2345" t="s">
        <v>155</v>
      </c>
      <c r="I2345" s="2">
        <v>195.86295100000001</v>
      </c>
      <c r="J2345" s="2">
        <f>SUMIF($R$84:$R$110,$A2345,$U$84:$U$110)</f>
        <v>50</v>
      </c>
      <c r="K2345">
        <v>10</v>
      </c>
      <c r="L2345">
        <v>0.14149999999999999</v>
      </c>
      <c r="M2345">
        <f t="shared" si="112"/>
        <v>9.7931475500000005</v>
      </c>
      <c r="N2345">
        <f t="shared" si="113"/>
        <v>12138.998114127</v>
      </c>
    </row>
    <row r="2346" spans="1:14" x14ac:dyDescent="0.3">
      <c r="A2346" t="str">
        <f t="shared" si="111"/>
        <v>건물복합</v>
      </c>
      <c r="B2346" t="s">
        <v>11</v>
      </c>
      <c r="C2346" t="s">
        <v>18</v>
      </c>
      <c r="D2346" t="s">
        <v>13</v>
      </c>
      <c r="E2346" t="s">
        <v>13</v>
      </c>
      <c r="F2346" t="s">
        <v>55</v>
      </c>
      <c r="G2346" t="s">
        <v>154</v>
      </c>
      <c r="H2346" t="s">
        <v>155</v>
      </c>
      <c r="I2346" s="2">
        <v>1514.6335919999999</v>
      </c>
      <c r="J2346" s="2">
        <f>SUMIF($R$84:$R$110,$A2346,$U$84:$U$110)</f>
        <v>16.47</v>
      </c>
      <c r="K2346">
        <v>6.6</v>
      </c>
      <c r="L2346">
        <v>0.14149999999999999</v>
      </c>
      <c r="M2346">
        <f t="shared" si="112"/>
        <v>37.796992818545455</v>
      </c>
      <c r="N2346">
        <f t="shared" si="113"/>
        <v>46850.884478299828</v>
      </c>
    </row>
    <row r="2347" spans="1:14" x14ac:dyDescent="0.3">
      <c r="A2347" t="str">
        <f t="shared" si="111"/>
        <v>건물평면</v>
      </c>
      <c r="B2347" t="s">
        <v>11</v>
      </c>
      <c r="C2347" t="s">
        <v>17</v>
      </c>
      <c r="D2347" t="s">
        <v>13</v>
      </c>
      <c r="E2347" t="s">
        <v>13</v>
      </c>
      <c r="F2347" t="s">
        <v>55</v>
      </c>
      <c r="G2347" t="s">
        <v>154</v>
      </c>
      <c r="H2347" t="s">
        <v>155</v>
      </c>
      <c r="I2347" s="2">
        <v>553.09563000000003</v>
      </c>
      <c r="J2347" s="2">
        <f>SUMIF($R$84:$R$110,$A2347,$U$84:$U$110)</f>
        <v>24.14</v>
      </c>
      <c r="K2347">
        <v>6.6</v>
      </c>
      <c r="L2347">
        <v>0.14149999999999999</v>
      </c>
      <c r="M2347">
        <f t="shared" si="112"/>
        <v>20.229891679090908</v>
      </c>
      <c r="N2347">
        <f t="shared" si="113"/>
        <v>25075.759931900342</v>
      </c>
    </row>
    <row r="2348" spans="1:14" x14ac:dyDescent="0.3">
      <c r="A2348" t="str">
        <f t="shared" si="111"/>
        <v>건물평면</v>
      </c>
      <c r="B2348" t="s">
        <v>11</v>
      </c>
      <c r="C2348" t="s">
        <v>17</v>
      </c>
      <c r="D2348" t="s">
        <v>13</v>
      </c>
      <c r="E2348" t="s">
        <v>13</v>
      </c>
      <c r="F2348" t="s">
        <v>55</v>
      </c>
      <c r="G2348" t="s">
        <v>154</v>
      </c>
      <c r="H2348" t="s">
        <v>155</v>
      </c>
      <c r="I2348" s="2">
        <v>355.47317199999998</v>
      </c>
      <c r="J2348" s="2">
        <f>SUMIF($R$84:$R$110,$A2348,$U$84:$U$110)</f>
        <v>24.14</v>
      </c>
      <c r="K2348">
        <v>6.6</v>
      </c>
      <c r="L2348">
        <v>0.14149999999999999</v>
      </c>
      <c r="M2348">
        <f t="shared" si="112"/>
        <v>13.001700563757577</v>
      </c>
      <c r="N2348">
        <f t="shared" si="113"/>
        <v>16116.127916800066</v>
      </c>
    </row>
    <row r="2349" spans="1:14" x14ac:dyDescent="0.3">
      <c r="A2349" t="str">
        <f t="shared" si="111"/>
        <v>건물경사</v>
      </c>
      <c r="B2349" t="s">
        <v>11</v>
      </c>
      <c r="C2349" t="s">
        <v>12</v>
      </c>
      <c r="D2349" t="s">
        <v>13</v>
      </c>
      <c r="E2349" t="s">
        <v>13</v>
      </c>
      <c r="F2349" t="s">
        <v>55</v>
      </c>
      <c r="G2349" t="s">
        <v>154</v>
      </c>
      <c r="H2349" t="s">
        <v>155</v>
      </c>
      <c r="I2349" s="2">
        <v>170.453452</v>
      </c>
      <c r="J2349" s="2">
        <f>SUMIF($R$84:$R$110,$A2349,$U$84:$U$110)</f>
        <v>33</v>
      </c>
      <c r="K2349">
        <v>6.6</v>
      </c>
      <c r="L2349">
        <v>0.14149999999999999</v>
      </c>
      <c r="M2349">
        <f t="shared" si="112"/>
        <v>8.5226725999999999</v>
      </c>
      <c r="N2349">
        <f t="shared" si="113"/>
        <v>10564.193594603999</v>
      </c>
    </row>
    <row r="2350" spans="1:14" x14ac:dyDescent="0.3">
      <c r="A2350" t="str">
        <f t="shared" si="111"/>
        <v>주차장노외</v>
      </c>
      <c r="B2350" t="s">
        <v>22</v>
      </c>
      <c r="C2350" t="s">
        <v>23</v>
      </c>
      <c r="D2350" t="s">
        <v>13</v>
      </c>
      <c r="E2350" t="s">
        <v>13</v>
      </c>
      <c r="F2350" t="s">
        <v>55</v>
      </c>
      <c r="G2350" t="s">
        <v>154</v>
      </c>
      <c r="H2350" t="s">
        <v>155</v>
      </c>
      <c r="I2350" s="2">
        <v>124.03161799999999</v>
      </c>
      <c r="J2350" s="2">
        <f>SUMIF($R$84:$R$110,$A2350,$U$84:$U$110)</f>
        <v>50</v>
      </c>
      <c r="K2350">
        <v>10</v>
      </c>
      <c r="L2350">
        <v>0.14149999999999999</v>
      </c>
      <c r="M2350">
        <f t="shared" si="112"/>
        <v>6.2015808999999997</v>
      </c>
      <c r="N2350">
        <f t="shared" si="113"/>
        <v>7687.1075887859988</v>
      </c>
    </row>
    <row r="2351" spans="1:14" x14ac:dyDescent="0.3">
      <c r="A2351" t="str">
        <f t="shared" si="111"/>
        <v>주차장노외</v>
      </c>
      <c r="B2351" t="s">
        <v>22</v>
      </c>
      <c r="C2351" t="s">
        <v>23</v>
      </c>
      <c r="D2351" t="s">
        <v>13</v>
      </c>
      <c r="E2351" t="s">
        <v>13</v>
      </c>
      <c r="F2351" t="s">
        <v>55</v>
      </c>
      <c r="G2351" t="s">
        <v>154</v>
      </c>
      <c r="H2351" t="s">
        <v>155</v>
      </c>
      <c r="I2351" s="2">
        <v>196.25975299999999</v>
      </c>
      <c r="J2351" s="2">
        <f>SUMIF($R$84:$R$110,$A2351,$U$84:$U$110)</f>
        <v>50</v>
      </c>
      <c r="K2351">
        <v>10</v>
      </c>
      <c r="L2351">
        <v>0.14149999999999999</v>
      </c>
      <c r="M2351">
        <f t="shared" si="112"/>
        <v>9.8129876500000002</v>
      </c>
      <c r="N2351">
        <f t="shared" si="113"/>
        <v>12163.590711680999</v>
      </c>
    </row>
    <row r="2352" spans="1:14" x14ac:dyDescent="0.3">
      <c r="A2352" t="str">
        <f t="shared" si="111"/>
        <v>주차장노외</v>
      </c>
      <c r="B2352" t="s">
        <v>22</v>
      </c>
      <c r="C2352" t="s">
        <v>23</v>
      </c>
      <c r="D2352" t="s">
        <v>13</v>
      </c>
      <c r="E2352" t="s">
        <v>13</v>
      </c>
      <c r="F2352" t="s">
        <v>55</v>
      </c>
      <c r="G2352" t="s">
        <v>154</v>
      </c>
      <c r="H2352" t="s">
        <v>155</v>
      </c>
      <c r="I2352" s="2">
        <v>251.545976</v>
      </c>
      <c r="J2352" s="2">
        <f>SUMIF($R$84:$R$110,$A2352,$U$84:$U$110)</f>
        <v>50</v>
      </c>
      <c r="K2352">
        <v>10</v>
      </c>
      <c r="L2352">
        <v>0.14149999999999999</v>
      </c>
      <c r="M2352">
        <f t="shared" si="112"/>
        <v>12.577298800000001</v>
      </c>
      <c r="N2352">
        <f t="shared" si="113"/>
        <v>15590.064954551999</v>
      </c>
    </row>
    <row r="2353" spans="1:14" x14ac:dyDescent="0.3">
      <c r="A2353" t="str">
        <f t="shared" si="111"/>
        <v>주차장노외</v>
      </c>
      <c r="B2353" t="s">
        <v>22</v>
      </c>
      <c r="C2353" t="s">
        <v>23</v>
      </c>
      <c r="D2353" t="s">
        <v>13</v>
      </c>
      <c r="E2353" t="s">
        <v>13</v>
      </c>
      <c r="F2353" t="s">
        <v>55</v>
      </c>
      <c r="G2353" t="s">
        <v>154</v>
      </c>
      <c r="H2353" t="s">
        <v>155</v>
      </c>
      <c r="I2353" s="2">
        <v>87.576550999999995</v>
      </c>
      <c r="J2353" s="2">
        <f>SUMIF($R$84:$R$110,$A2353,$U$84:$U$110)</f>
        <v>50</v>
      </c>
      <c r="K2353">
        <v>10</v>
      </c>
      <c r="L2353">
        <v>0.14149999999999999</v>
      </c>
      <c r="M2353">
        <f t="shared" si="112"/>
        <v>4.3788275499999996</v>
      </c>
      <c r="N2353">
        <f t="shared" si="113"/>
        <v>5427.7319013269989</v>
      </c>
    </row>
    <row r="2354" spans="1:14" x14ac:dyDescent="0.3">
      <c r="A2354" t="str">
        <f t="shared" si="111"/>
        <v>주차장노외</v>
      </c>
      <c r="B2354" t="s">
        <v>22</v>
      </c>
      <c r="C2354" t="s">
        <v>23</v>
      </c>
      <c r="D2354" t="s">
        <v>13</v>
      </c>
      <c r="E2354" t="s">
        <v>13</v>
      </c>
      <c r="F2354" t="s">
        <v>55</v>
      </c>
      <c r="G2354" t="s">
        <v>154</v>
      </c>
      <c r="H2354" t="s">
        <v>155</v>
      </c>
      <c r="I2354" s="2">
        <v>462.82582300000001</v>
      </c>
      <c r="J2354" s="2">
        <f>SUMIF($R$84:$R$110,$A2354,$U$84:$U$110)</f>
        <v>50</v>
      </c>
      <c r="K2354">
        <v>10</v>
      </c>
      <c r="L2354">
        <v>0.14149999999999999</v>
      </c>
      <c r="M2354">
        <f t="shared" si="112"/>
        <v>23.141291150000001</v>
      </c>
      <c r="N2354">
        <f t="shared" si="113"/>
        <v>28684.556032070999</v>
      </c>
    </row>
    <row r="2355" spans="1:14" x14ac:dyDescent="0.3">
      <c r="A2355" t="str">
        <f t="shared" si="111"/>
        <v>주차장노외</v>
      </c>
      <c r="B2355" t="s">
        <v>22</v>
      </c>
      <c r="C2355" t="s">
        <v>23</v>
      </c>
      <c r="D2355" t="s">
        <v>13</v>
      </c>
      <c r="E2355" t="s">
        <v>13</v>
      </c>
      <c r="F2355" t="s">
        <v>55</v>
      </c>
      <c r="G2355" t="s">
        <v>154</v>
      </c>
      <c r="H2355" t="s">
        <v>155</v>
      </c>
      <c r="I2355" s="2">
        <v>480.63813299999998</v>
      </c>
      <c r="J2355" s="2">
        <f>SUMIF($R$84:$R$110,$A2355,$U$84:$U$110)</f>
        <v>50</v>
      </c>
      <c r="K2355">
        <v>10</v>
      </c>
      <c r="L2355">
        <v>0.14149999999999999</v>
      </c>
      <c r="M2355">
        <f t="shared" si="112"/>
        <v>24.03190665</v>
      </c>
      <c r="N2355">
        <f t="shared" si="113"/>
        <v>29788.509568940997</v>
      </c>
    </row>
    <row r="2356" spans="1:14" x14ac:dyDescent="0.3">
      <c r="A2356" t="str">
        <f t="shared" si="111"/>
        <v>주차장노외</v>
      </c>
      <c r="B2356" t="s">
        <v>22</v>
      </c>
      <c r="C2356" t="s">
        <v>23</v>
      </c>
      <c r="D2356" t="s">
        <v>13</v>
      </c>
      <c r="E2356" t="s">
        <v>13</v>
      </c>
      <c r="F2356" t="s">
        <v>55</v>
      </c>
      <c r="G2356" t="s">
        <v>154</v>
      </c>
      <c r="H2356" t="s">
        <v>155</v>
      </c>
      <c r="I2356" s="2">
        <v>254.36003700000001</v>
      </c>
      <c r="J2356" s="2">
        <f>SUMIF($R$84:$R$110,$A2356,$U$84:$U$110)</f>
        <v>50</v>
      </c>
      <c r="K2356">
        <v>10</v>
      </c>
      <c r="L2356">
        <v>0.14149999999999999</v>
      </c>
      <c r="M2356">
        <f t="shared" si="112"/>
        <v>12.71800185</v>
      </c>
      <c r="N2356">
        <f t="shared" si="113"/>
        <v>15764.472013148998</v>
      </c>
    </row>
    <row r="2357" spans="1:14" x14ac:dyDescent="0.3">
      <c r="A2357" t="str">
        <f t="shared" si="111"/>
        <v>주차장노외</v>
      </c>
      <c r="B2357" t="s">
        <v>22</v>
      </c>
      <c r="C2357" t="s">
        <v>23</v>
      </c>
      <c r="D2357" t="s">
        <v>13</v>
      </c>
      <c r="E2357" t="s">
        <v>13</v>
      </c>
      <c r="F2357" t="s">
        <v>55</v>
      </c>
      <c r="G2357" t="s">
        <v>154</v>
      </c>
      <c r="H2357" t="s">
        <v>155</v>
      </c>
      <c r="I2357" s="2">
        <v>53.340046999999998</v>
      </c>
      <c r="J2357" s="2">
        <f>SUMIF($R$84:$R$110,$A2357,$U$84:$U$110)</f>
        <v>50</v>
      </c>
      <c r="K2357">
        <v>10</v>
      </c>
      <c r="L2357">
        <v>0.14149999999999999</v>
      </c>
      <c r="M2357">
        <f t="shared" si="112"/>
        <v>2.6670023500000002</v>
      </c>
      <c r="N2357">
        <f t="shared" si="113"/>
        <v>3305.8560929189998</v>
      </c>
    </row>
    <row r="2358" spans="1:14" x14ac:dyDescent="0.3">
      <c r="A2358" t="str">
        <f t="shared" si="111"/>
        <v>주차장노외</v>
      </c>
      <c r="B2358" t="s">
        <v>22</v>
      </c>
      <c r="C2358" t="s">
        <v>23</v>
      </c>
      <c r="D2358" t="s">
        <v>13</v>
      </c>
      <c r="E2358" t="s">
        <v>13</v>
      </c>
      <c r="F2358" t="s">
        <v>55</v>
      </c>
      <c r="G2358" t="s">
        <v>154</v>
      </c>
      <c r="H2358" t="s">
        <v>155</v>
      </c>
      <c r="I2358" s="2">
        <v>73.086118999999997</v>
      </c>
      <c r="J2358" s="2">
        <f>SUMIF($R$84:$R$110,$A2358,$U$84:$U$110)</f>
        <v>50</v>
      </c>
      <c r="K2358">
        <v>10</v>
      </c>
      <c r="L2358">
        <v>0.14149999999999999</v>
      </c>
      <c r="M2358">
        <f t="shared" si="112"/>
        <v>3.6543059499999999</v>
      </c>
      <c r="N2358">
        <f t="shared" si="113"/>
        <v>4529.6583972629996</v>
      </c>
    </row>
    <row r="2359" spans="1:14" x14ac:dyDescent="0.3">
      <c r="A2359" t="str">
        <f t="shared" si="111"/>
        <v>건물평면</v>
      </c>
      <c r="B2359" t="s">
        <v>11</v>
      </c>
      <c r="C2359" t="s">
        <v>17</v>
      </c>
      <c r="D2359" t="s">
        <v>13</v>
      </c>
      <c r="E2359" t="s">
        <v>13</v>
      </c>
      <c r="F2359" t="s">
        <v>55</v>
      </c>
      <c r="G2359" t="s">
        <v>154</v>
      </c>
      <c r="H2359" t="s">
        <v>155</v>
      </c>
      <c r="I2359" s="2">
        <v>331.89150999999998</v>
      </c>
      <c r="J2359" s="2">
        <f>SUMIF($R$84:$R$110,$A2359,$U$84:$U$110)</f>
        <v>24.14</v>
      </c>
      <c r="K2359">
        <v>6.6</v>
      </c>
      <c r="L2359">
        <v>0.14149999999999999</v>
      </c>
      <c r="M2359">
        <f t="shared" si="112"/>
        <v>12.139183411212121</v>
      </c>
      <c r="N2359">
        <f t="shared" si="113"/>
        <v>15047.003405533871</v>
      </c>
    </row>
    <row r="2360" spans="1:14" x14ac:dyDescent="0.3">
      <c r="A2360" t="str">
        <f t="shared" si="111"/>
        <v>건물복합</v>
      </c>
      <c r="B2360" t="s">
        <v>11</v>
      </c>
      <c r="C2360" t="s">
        <v>18</v>
      </c>
      <c r="D2360" t="s">
        <v>13</v>
      </c>
      <c r="E2360" t="s">
        <v>13</v>
      </c>
      <c r="F2360" t="s">
        <v>55</v>
      </c>
      <c r="G2360" t="s">
        <v>154</v>
      </c>
      <c r="H2360" t="s">
        <v>155</v>
      </c>
      <c r="I2360" s="2">
        <v>853.688581</v>
      </c>
      <c r="J2360" s="2">
        <f>SUMIF($R$84:$R$110,$A2360,$U$84:$U$110)</f>
        <v>16.47</v>
      </c>
      <c r="K2360">
        <v>6.6</v>
      </c>
      <c r="L2360">
        <v>0.14149999999999999</v>
      </c>
      <c r="M2360">
        <f t="shared" si="112"/>
        <v>21.30341049859091</v>
      </c>
      <c r="N2360">
        <f t="shared" si="113"/>
        <v>26406.429449423376</v>
      </c>
    </row>
    <row r="2361" spans="1:14" x14ac:dyDescent="0.3">
      <c r="A2361" t="str">
        <f t="shared" si="111"/>
        <v>건물평면</v>
      </c>
      <c r="B2361" t="s">
        <v>11</v>
      </c>
      <c r="C2361" t="s">
        <v>17</v>
      </c>
      <c r="D2361" t="s">
        <v>13</v>
      </c>
      <c r="E2361" t="s">
        <v>13</v>
      </c>
      <c r="F2361" t="s">
        <v>55</v>
      </c>
      <c r="G2361" t="s">
        <v>154</v>
      </c>
      <c r="H2361" t="s">
        <v>155</v>
      </c>
      <c r="I2361" s="2">
        <v>698.98242900000002</v>
      </c>
      <c r="J2361" s="2">
        <f>SUMIF($R$84:$R$110,$A2361,$U$84:$U$110)</f>
        <v>24.14</v>
      </c>
      <c r="K2361">
        <v>6.6</v>
      </c>
      <c r="L2361">
        <v>0.14149999999999999</v>
      </c>
      <c r="M2361">
        <f t="shared" si="112"/>
        <v>25.565811872818184</v>
      </c>
      <c r="N2361">
        <f t="shared" si="113"/>
        <v>31689.84644883305</v>
      </c>
    </row>
    <row r="2362" spans="1:14" x14ac:dyDescent="0.3">
      <c r="A2362" t="str">
        <f t="shared" si="111"/>
        <v>주차장노외</v>
      </c>
      <c r="B2362" t="s">
        <v>22</v>
      </c>
      <c r="C2362" t="s">
        <v>23</v>
      </c>
      <c r="D2362" t="s">
        <v>13</v>
      </c>
      <c r="E2362" t="s">
        <v>13</v>
      </c>
      <c r="F2362" t="s">
        <v>55</v>
      </c>
      <c r="G2362" t="s">
        <v>154</v>
      </c>
      <c r="H2362" t="s">
        <v>155</v>
      </c>
      <c r="I2362" s="2">
        <v>139.40522999999999</v>
      </c>
      <c r="J2362" s="2">
        <f>SUMIF($R$84:$R$110,$A2362,$U$84:$U$110)</f>
        <v>50</v>
      </c>
      <c r="K2362">
        <v>10</v>
      </c>
      <c r="L2362">
        <v>0.14149999999999999</v>
      </c>
      <c r="M2362">
        <f t="shared" si="112"/>
        <v>6.9702614999999994</v>
      </c>
      <c r="N2362">
        <f t="shared" si="113"/>
        <v>8639.9179397099979</v>
      </c>
    </row>
    <row r="2363" spans="1:14" x14ac:dyDescent="0.3">
      <c r="A2363" t="str">
        <f t="shared" si="111"/>
        <v>주차장노외</v>
      </c>
      <c r="B2363" t="s">
        <v>22</v>
      </c>
      <c r="C2363" t="s">
        <v>23</v>
      </c>
      <c r="D2363" t="s">
        <v>13</v>
      </c>
      <c r="E2363" t="s">
        <v>13</v>
      </c>
      <c r="F2363" t="s">
        <v>55</v>
      </c>
      <c r="G2363" t="s">
        <v>154</v>
      </c>
      <c r="H2363" t="s">
        <v>155</v>
      </c>
      <c r="I2363" s="2">
        <v>105.589597</v>
      </c>
      <c r="J2363" s="2">
        <f>SUMIF($R$84:$R$110,$A2363,$U$84:$U$110)</f>
        <v>50</v>
      </c>
      <c r="K2363">
        <v>10</v>
      </c>
      <c r="L2363">
        <v>0.14149999999999999</v>
      </c>
      <c r="M2363">
        <f t="shared" si="112"/>
        <v>5.2794798500000004</v>
      </c>
      <c r="N2363">
        <f t="shared" si="113"/>
        <v>6544.1264532690002</v>
      </c>
    </row>
    <row r="2364" spans="1:14" x14ac:dyDescent="0.3">
      <c r="A2364" t="str">
        <f t="shared" si="111"/>
        <v>주차장노외</v>
      </c>
      <c r="B2364" t="s">
        <v>22</v>
      </c>
      <c r="C2364" t="s">
        <v>23</v>
      </c>
      <c r="D2364" t="s">
        <v>13</v>
      </c>
      <c r="E2364" t="s">
        <v>13</v>
      </c>
      <c r="F2364" t="s">
        <v>55</v>
      </c>
      <c r="G2364" t="s">
        <v>154</v>
      </c>
      <c r="H2364" t="s">
        <v>155</v>
      </c>
      <c r="I2364" s="2">
        <v>381.83369299999998</v>
      </c>
      <c r="J2364" s="2">
        <f>SUMIF($R$84:$R$110,$A2364,$U$84:$U$110)</f>
        <v>50</v>
      </c>
      <c r="K2364">
        <v>10</v>
      </c>
      <c r="L2364">
        <v>0.14149999999999999</v>
      </c>
      <c r="M2364">
        <f t="shared" si="112"/>
        <v>19.091684650000001</v>
      </c>
      <c r="N2364">
        <f t="shared" si="113"/>
        <v>23664.906791060999</v>
      </c>
    </row>
    <row r="2365" spans="1:14" x14ac:dyDescent="0.3">
      <c r="A2365" t="str">
        <f t="shared" si="111"/>
        <v>주차장노외</v>
      </c>
      <c r="B2365" t="s">
        <v>22</v>
      </c>
      <c r="C2365" t="s">
        <v>23</v>
      </c>
      <c r="D2365" t="s">
        <v>13</v>
      </c>
      <c r="E2365" t="s">
        <v>13</v>
      </c>
      <c r="F2365" t="s">
        <v>55</v>
      </c>
      <c r="G2365" t="s">
        <v>154</v>
      </c>
      <c r="H2365" t="s">
        <v>155</v>
      </c>
      <c r="I2365" s="2">
        <v>263.63982600000003</v>
      </c>
      <c r="J2365" s="2">
        <f>SUMIF($R$84:$R$110,$A2365,$U$84:$U$110)</f>
        <v>50</v>
      </c>
      <c r="K2365">
        <v>10</v>
      </c>
      <c r="L2365">
        <v>0.14149999999999999</v>
      </c>
      <c r="M2365">
        <f t="shared" si="112"/>
        <v>13.181991300000002</v>
      </c>
      <c r="N2365">
        <f t="shared" si="113"/>
        <v>16339.605496002001</v>
      </c>
    </row>
    <row r="2366" spans="1:14" x14ac:dyDescent="0.3">
      <c r="A2366" t="str">
        <f t="shared" si="111"/>
        <v>건물경사</v>
      </c>
      <c r="B2366" t="s">
        <v>11</v>
      </c>
      <c r="C2366" t="s">
        <v>12</v>
      </c>
      <c r="D2366" t="s">
        <v>13</v>
      </c>
      <c r="E2366" t="s">
        <v>13</v>
      </c>
      <c r="F2366" t="s">
        <v>55</v>
      </c>
      <c r="G2366" t="s">
        <v>154</v>
      </c>
      <c r="H2366" t="s">
        <v>155</v>
      </c>
      <c r="I2366" s="2">
        <v>270.44063299999999</v>
      </c>
      <c r="J2366" s="2">
        <f>SUMIF($R$84:$R$110,$A2366,$U$84:$U$110)</f>
        <v>33</v>
      </c>
      <c r="K2366">
        <v>6.6</v>
      </c>
      <c r="L2366">
        <v>0.14149999999999999</v>
      </c>
      <c r="M2366">
        <f t="shared" si="112"/>
        <v>13.522031650000001</v>
      </c>
      <c r="N2366">
        <f t="shared" si="113"/>
        <v>16761.099111440999</v>
      </c>
    </row>
    <row r="2367" spans="1:14" x14ac:dyDescent="0.3">
      <c r="A2367" t="str">
        <f t="shared" si="111"/>
        <v>건물복합</v>
      </c>
      <c r="B2367" t="s">
        <v>11</v>
      </c>
      <c r="C2367" t="s">
        <v>18</v>
      </c>
      <c r="D2367" t="s">
        <v>13</v>
      </c>
      <c r="E2367" t="s">
        <v>13</v>
      </c>
      <c r="F2367" t="s">
        <v>55</v>
      </c>
      <c r="G2367" t="s">
        <v>154</v>
      </c>
      <c r="H2367" t="s">
        <v>155</v>
      </c>
      <c r="I2367" s="2">
        <v>677.20518900000002</v>
      </c>
      <c r="J2367" s="2">
        <f>SUMIF($R$84:$R$110,$A2367,$U$84:$U$110)</f>
        <v>16.47</v>
      </c>
      <c r="K2367">
        <v>6.6</v>
      </c>
      <c r="L2367">
        <v>0.14149999999999999</v>
      </c>
      <c r="M2367">
        <f t="shared" si="112"/>
        <v>16.899347670954544</v>
      </c>
      <c r="N2367">
        <f t="shared" si="113"/>
        <v>20947.417412054994</v>
      </c>
    </row>
    <row r="2368" spans="1:14" x14ac:dyDescent="0.3">
      <c r="A2368" t="str">
        <f t="shared" si="111"/>
        <v>건물경사</v>
      </c>
      <c r="B2368" t="s">
        <v>11</v>
      </c>
      <c r="C2368" t="s">
        <v>12</v>
      </c>
      <c r="D2368" t="s">
        <v>13</v>
      </c>
      <c r="E2368" t="s">
        <v>13</v>
      </c>
      <c r="F2368" t="s">
        <v>55</v>
      </c>
      <c r="G2368" t="s">
        <v>154</v>
      </c>
      <c r="H2368" t="s">
        <v>155</v>
      </c>
      <c r="I2368" s="2">
        <v>1073.519777</v>
      </c>
      <c r="J2368" s="2">
        <f>SUMIF($R$84:$R$110,$A2368,$U$84:$U$110)</f>
        <v>33</v>
      </c>
      <c r="K2368">
        <v>6.6</v>
      </c>
      <c r="L2368">
        <v>0.14149999999999999</v>
      </c>
      <c r="M2368">
        <f t="shared" si="112"/>
        <v>53.675988850000003</v>
      </c>
      <c r="N2368">
        <f t="shared" si="113"/>
        <v>66533.535219129</v>
      </c>
    </row>
    <row r="2369" spans="1:14" x14ac:dyDescent="0.3">
      <c r="A2369" t="str">
        <f t="shared" si="111"/>
        <v>건물경사</v>
      </c>
      <c r="B2369" t="s">
        <v>11</v>
      </c>
      <c r="C2369" t="s">
        <v>12</v>
      </c>
      <c r="D2369" t="s">
        <v>13</v>
      </c>
      <c r="E2369" t="s">
        <v>13</v>
      </c>
      <c r="F2369" t="s">
        <v>55</v>
      </c>
      <c r="G2369" t="s">
        <v>154</v>
      </c>
      <c r="H2369" t="s">
        <v>155</v>
      </c>
      <c r="I2369" s="2">
        <v>626.12222699999995</v>
      </c>
      <c r="J2369" s="2">
        <f>SUMIF($R$84:$R$110,$A2369,$U$84:$U$110)</f>
        <v>33</v>
      </c>
      <c r="K2369">
        <v>6.6</v>
      </c>
      <c r="L2369">
        <v>0.14149999999999999</v>
      </c>
      <c r="M2369">
        <f t="shared" si="112"/>
        <v>31.306111350000002</v>
      </c>
      <c r="N2369">
        <f t="shared" si="113"/>
        <v>38805.177262779005</v>
      </c>
    </row>
    <row r="2370" spans="1:14" x14ac:dyDescent="0.3">
      <c r="A2370" t="str">
        <f t="shared" si="111"/>
        <v>건물경사</v>
      </c>
      <c r="B2370" t="s">
        <v>11</v>
      </c>
      <c r="C2370" t="s">
        <v>12</v>
      </c>
      <c r="D2370" t="s">
        <v>13</v>
      </c>
      <c r="E2370" t="s">
        <v>13</v>
      </c>
      <c r="F2370" t="s">
        <v>55</v>
      </c>
      <c r="G2370" t="s">
        <v>154</v>
      </c>
      <c r="H2370" t="s">
        <v>155</v>
      </c>
      <c r="I2370" s="2">
        <v>474.51646199999999</v>
      </c>
      <c r="J2370" s="2">
        <f>SUMIF($R$84:$R$110,$A2370,$U$84:$U$110)</f>
        <v>33</v>
      </c>
      <c r="K2370">
        <v>6.6</v>
      </c>
      <c r="L2370">
        <v>0.14149999999999999</v>
      </c>
      <c r="M2370">
        <f t="shared" si="112"/>
        <v>23.725823100000003</v>
      </c>
      <c r="N2370">
        <f t="shared" si="113"/>
        <v>29409.106765373999</v>
      </c>
    </row>
    <row r="2371" spans="1:14" x14ac:dyDescent="0.3">
      <c r="A2371" t="str">
        <f t="shared" si="111"/>
        <v>건물복합</v>
      </c>
      <c r="B2371" t="s">
        <v>11</v>
      </c>
      <c r="C2371" t="s">
        <v>18</v>
      </c>
      <c r="D2371" t="s">
        <v>13</v>
      </c>
      <c r="E2371" t="s">
        <v>13</v>
      </c>
      <c r="F2371" t="s">
        <v>55</v>
      </c>
      <c r="G2371" t="s">
        <v>154</v>
      </c>
      <c r="H2371" t="s">
        <v>155</v>
      </c>
      <c r="I2371" s="2">
        <v>95.542923999999999</v>
      </c>
      <c r="J2371" s="2">
        <f>SUMIF($R$84:$R$110,$A2371,$U$84:$U$110)</f>
        <v>16.47</v>
      </c>
      <c r="K2371">
        <v>6.6</v>
      </c>
      <c r="L2371">
        <v>0.14149999999999999</v>
      </c>
      <c r="M2371">
        <f t="shared" si="112"/>
        <v>2.3842302398181818</v>
      </c>
      <c r="N2371">
        <f t="shared" si="113"/>
        <v>2955.3487514642288</v>
      </c>
    </row>
    <row r="2372" spans="1:14" x14ac:dyDescent="0.3">
      <c r="A2372" t="str">
        <f t="shared" ref="A2372:A2435" si="114">B2372&amp;C2372</f>
        <v>건물평면</v>
      </c>
      <c r="B2372" t="s">
        <v>11</v>
      </c>
      <c r="C2372" t="s">
        <v>17</v>
      </c>
      <c r="D2372" t="s">
        <v>13</v>
      </c>
      <c r="E2372" t="s">
        <v>13</v>
      </c>
      <c r="F2372" t="s">
        <v>55</v>
      </c>
      <c r="G2372" t="s">
        <v>154</v>
      </c>
      <c r="H2372" t="s">
        <v>155</v>
      </c>
      <c r="I2372" s="2">
        <v>141.793665</v>
      </c>
      <c r="J2372" s="2">
        <f>SUMIF($R$84:$R$110,$A2372,$U$84:$U$110)</f>
        <v>24.14</v>
      </c>
      <c r="K2372">
        <v>6.6</v>
      </c>
      <c r="L2372">
        <v>0.14149999999999999</v>
      </c>
      <c r="M2372">
        <f t="shared" ref="M2372:M2435" si="115">I2372*(J2372/100)*(1/K2372)</f>
        <v>5.1862107168181826</v>
      </c>
      <c r="N2372">
        <f t="shared" ref="N2372:N2435" si="116">M2372*L2372*8760</f>
        <v>6428.515631924809</v>
      </c>
    </row>
    <row r="2373" spans="1:14" x14ac:dyDescent="0.3">
      <c r="A2373" t="str">
        <f t="shared" si="114"/>
        <v>건물경사</v>
      </c>
      <c r="B2373" t="s">
        <v>11</v>
      </c>
      <c r="C2373" t="s">
        <v>12</v>
      </c>
      <c r="D2373" t="s">
        <v>13</v>
      </c>
      <c r="E2373" t="s">
        <v>13</v>
      </c>
      <c r="F2373" t="s">
        <v>55</v>
      </c>
      <c r="G2373" t="s">
        <v>154</v>
      </c>
      <c r="H2373" t="s">
        <v>155</v>
      </c>
      <c r="I2373" s="2">
        <v>248.98169200000001</v>
      </c>
      <c r="J2373" s="2">
        <f>SUMIF($R$84:$R$110,$A2373,$U$84:$U$110)</f>
        <v>33</v>
      </c>
      <c r="K2373">
        <v>6.6</v>
      </c>
      <c r="L2373">
        <v>0.14149999999999999</v>
      </c>
      <c r="M2373">
        <f t="shared" si="115"/>
        <v>12.449084600000003</v>
      </c>
      <c r="N2373">
        <f t="shared" si="116"/>
        <v>15431.138325084003</v>
      </c>
    </row>
    <row r="2374" spans="1:14" x14ac:dyDescent="0.3">
      <c r="A2374" t="str">
        <f t="shared" si="114"/>
        <v>주차장노외</v>
      </c>
      <c r="B2374" t="s">
        <v>22</v>
      </c>
      <c r="C2374" t="s">
        <v>23</v>
      </c>
      <c r="D2374" t="s">
        <v>13</v>
      </c>
      <c r="E2374" t="s">
        <v>13</v>
      </c>
      <c r="F2374" t="s">
        <v>55</v>
      </c>
      <c r="G2374" t="s">
        <v>154</v>
      </c>
      <c r="H2374" t="s">
        <v>155</v>
      </c>
      <c r="I2374" s="2">
        <v>272.62931900000001</v>
      </c>
      <c r="J2374" s="2">
        <f>SUMIF($R$84:$R$110,$A2374,$U$84:$U$110)</f>
        <v>50</v>
      </c>
      <c r="K2374">
        <v>10</v>
      </c>
      <c r="L2374">
        <v>0.14149999999999999</v>
      </c>
      <c r="M2374">
        <f t="shared" si="115"/>
        <v>13.631465950000001</v>
      </c>
      <c r="N2374">
        <f t="shared" si="116"/>
        <v>16896.747303663</v>
      </c>
    </row>
    <row r="2375" spans="1:14" x14ac:dyDescent="0.3">
      <c r="A2375" t="str">
        <f t="shared" si="114"/>
        <v>주차장노외</v>
      </c>
      <c r="B2375" t="s">
        <v>22</v>
      </c>
      <c r="C2375" t="s">
        <v>23</v>
      </c>
      <c r="D2375" t="s">
        <v>13</v>
      </c>
      <c r="E2375" t="s">
        <v>13</v>
      </c>
      <c r="F2375" t="s">
        <v>55</v>
      </c>
      <c r="G2375" t="s">
        <v>154</v>
      </c>
      <c r="H2375" t="s">
        <v>155</v>
      </c>
      <c r="I2375" s="2">
        <v>79.236587999999998</v>
      </c>
      <c r="J2375" s="2">
        <f>SUMIF($R$84:$R$110,$A2375,$U$84:$U$110)</f>
        <v>50</v>
      </c>
      <c r="K2375">
        <v>10</v>
      </c>
      <c r="L2375">
        <v>0.14149999999999999</v>
      </c>
      <c r="M2375">
        <f t="shared" si="115"/>
        <v>3.9618294000000001</v>
      </c>
      <c r="N2375">
        <f t="shared" si="116"/>
        <v>4910.8460144759993</v>
      </c>
    </row>
    <row r="2376" spans="1:14" x14ac:dyDescent="0.3">
      <c r="A2376" t="str">
        <f t="shared" si="114"/>
        <v>주차장노외</v>
      </c>
      <c r="B2376" t="s">
        <v>22</v>
      </c>
      <c r="C2376" t="s">
        <v>23</v>
      </c>
      <c r="D2376" t="s">
        <v>13</v>
      </c>
      <c r="E2376" t="s">
        <v>13</v>
      </c>
      <c r="F2376" t="s">
        <v>55</v>
      </c>
      <c r="G2376" t="s">
        <v>154</v>
      </c>
      <c r="H2376" t="s">
        <v>155</v>
      </c>
      <c r="I2376" s="2">
        <v>323.601517</v>
      </c>
      <c r="J2376" s="2">
        <f>SUMIF($R$84:$R$110,$A2376,$U$84:$U$110)</f>
        <v>50</v>
      </c>
      <c r="K2376">
        <v>10</v>
      </c>
      <c r="L2376">
        <v>0.14149999999999999</v>
      </c>
      <c r="M2376">
        <f t="shared" si="115"/>
        <v>16.180075850000001</v>
      </c>
      <c r="N2376">
        <f t="shared" si="116"/>
        <v>20055.851219109001</v>
      </c>
    </row>
    <row r="2377" spans="1:14" x14ac:dyDescent="0.3">
      <c r="A2377" t="str">
        <f t="shared" si="114"/>
        <v>주차장노외</v>
      </c>
      <c r="B2377" t="s">
        <v>22</v>
      </c>
      <c r="C2377" t="s">
        <v>23</v>
      </c>
      <c r="D2377" t="s">
        <v>13</v>
      </c>
      <c r="E2377" t="s">
        <v>13</v>
      </c>
      <c r="F2377" t="s">
        <v>55</v>
      </c>
      <c r="G2377" t="s">
        <v>154</v>
      </c>
      <c r="H2377" t="s">
        <v>155</v>
      </c>
      <c r="I2377" s="2">
        <v>727.94193499999994</v>
      </c>
      <c r="J2377" s="2">
        <f>SUMIF($R$84:$R$110,$A2377,$U$84:$U$110)</f>
        <v>50</v>
      </c>
      <c r="K2377">
        <v>10</v>
      </c>
      <c r="L2377">
        <v>0.14149999999999999</v>
      </c>
      <c r="M2377">
        <f t="shared" si="115"/>
        <v>36.397096749999996</v>
      </c>
      <c r="N2377">
        <f t="shared" si="116"/>
        <v>45115.657305494984</v>
      </c>
    </row>
    <row r="2378" spans="1:14" x14ac:dyDescent="0.3">
      <c r="A2378" t="str">
        <f t="shared" si="114"/>
        <v>주차장노외</v>
      </c>
      <c r="B2378" t="s">
        <v>22</v>
      </c>
      <c r="C2378" t="s">
        <v>23</v>
      </c>
      <c r="D2378" t="s">
        <v>13</v>
      </c>
      <c r="E2378" t="s">
        <v>13</v>
      </c>
      <c r="F2378" t="s">
        <v>55</v>
      </c>
      <c r="G2378" t="s">
        <v>154</v>
      </c>
      <c r="H2378" t="s">
        <v>155</v>
      </c>
      <c r="I2378" s="2">
        <v>268.523167</v>
      </c>
      <c r="J2378" s="2">
        <f>SUMIF($R$84:$R$110,$A2378,$U$84:$U$110)</f>
        <v>50</v>
      </c>
      <c r="K2378">
        <v>10</v>
      </c>
      <c r="L2378">
        <v>0.14149999999999999</v>
      </c>
      <c r="M2378">
        <f t="shared" si="115"/>
        <v>13.426158350000001</v>
      </c>
      <c r="N2378">
        <f t="shared" si="116"/>
        <v>16642.260321158999</v>
      </c>
    </row>
    <row r="2379" spans="1:14" x14ac:dyDescent="0.3">
      <c r="A2379" t="str">
        <f t="shared" si="114"/>
        <v>주차장노외</v>
      </c>
      <c r="B2379" t="s">
        <v>22</v>
      </c>
      <c r="C2379" t="s">
        <v>23</v>
      </c>
      <c r="D2379" t="s">
        <v>13</v>
      </c>
      <c r="E2379" t="s">
        <v>13</v>
      </c>
      <c r="F2379" t="s">
        <v>55</v>
      </c>
      <c r="G2379" t="s">
        <v>154</v>
      </c>
      <c r="H2379" t="s">
        <v>155</v>
      </c>
      <c r="I2379" s="2">
        <v>252.66742199999999</v>
      </c>
      <c r="J2379" s="2">
        <f>SUMIF($R$84:$R$110,$A2379,$U$84:$U$110)</f>
        <v>50</v>
      </c>
      <c r="K2379">
        <v>10</v>
      </c>
      <c r="L2379">
        <v>0.14149999999999999</v>
      </c>
      <c r="M2379">
        <f t="shared" si="115"/>
        <v>12.6333711</v>
      </c>
      <c r="N2379">
        <f t="shared" si="116"/>
        <v>15659.568813293998</v>
      </c>
    </row>
    <row r="2380" spans="1:14" x14ac:dyDescent="0.3">
      <c r="A2380" t="str">
        <f t="shared" si="114"/>
        <v>주차장노외</v>
      </c>
      <c r="B2380" t="s">
        <v>22</v>
      </c>
      <c r="C2380" t="s">
        <v>23</v>
      </c>
      <c r="D2380" t="s">
        <v>13</v>
      </c>
      <c r="E2380" t="s">
        <v>13</v>
      </c>
      <c r="F2380" t="s">
        <v>55</v>
      </c>
      <c r="G2380" t="s">
        <v>154</v>
      </c>
      <c r="H2380" t="s">
        <v>155</v>
      </c>
      <c r="I2380" s="2">
        <v>183.81471400000001</v>
      </c>
      <c r="J2380" s="2">
        <f>SUMIF($R$84:$R$110,$A2380,$U$84:$U$110)</f>
        <v>50</v>
      </c>
      <c r="K2380">
        <v>10</v>
      </c>
      <c r="L2380">
        <v>0.14149999999999999</v>
      </c>
      <c r="M2380">
        <f t="shared" si="115"/>
        <v>9.1907357000000012</v>
      </c>
      <c r="N2380">
        <f t="shared" si="116"/>
        <v>11392.284529577999</v>
      </c>
    </row>
    <row r="2381" spans="1:14" x14ac:dyDescent="0.3">
      <c r="A2381" t="str">
        <f t="shared" si="114"/>
        <v>주차장노외</v>
      </c>
      <c r="B2381" t="s">
        <v>22</v>
      </c>
      <c r="C2381" t="s">
        <v>23</v>
      </c>
      <c r="D2381" t="s">
        <v>13</v>
      </c>
      <c r="E2381" t="s">
        <v>13</v>
      </c>
      <c r="F2381" t="s">
        <v>55</v>
      </c>
      <c r="G2381" t="s">
        <v>154</v>
      </c>
      <c r="H2381" t="s">
        <v>155</v>
      </c>
      <c r="I2381" s="2">
        <v>153.29321200000001</v>
      </c>
      <c r="J2381" s="2">
        <f>SUMIF($R$84:$R$110,$A2381,$U$84:$U$110)</f>
        <v>50</v>
      </c>
      <c r="K2381">
        <v>10</v>
      </c>
      <c r="L2381">
        <v>0.14149999999999999</v>
      </c>
      <c r="M2381">
        <f t="shared" si="115"/>
        <v>7.6646606000000013</v>
      </c>
      <c r="N2381">
        <f t="shared" si="116"/>
        <v>9500.6534001239997</v>
      </c>
    </row>
    <row r="2382" spans="1:14" x14ac:dyDescent="0.3">
      <c r="A2382" t="str">
        <f t="shared" si="114"/>
        <v>주차장노외</v>
      </c>
      <c r="B2382" t="s">
        <v>22</v>
      </c>
      <c r="C2382" t="s">
        <v>23</v>
      </c>
      <c r="D2382" t="s">
        <v>13</v>
      </c>
      <c r="E2382" t="s">
        <v>13</v>
      </c>
      <c r="F2382" t="s">
        <v>55</v>
      </c>
      <c r="G2382" t="s">
        <v>154</v>
      </c>
      <c r="H2382" t="s">
        <v>155</v>
      </c>
      <c r="I2382" s="2">
        <v>1184.5893510000001</v>
      </c>
      <c r="J2382" s="2">
        <f>SUMIF($R$84:$R$110,$A2382,$U$84:$U$110)</f>
        <v>50</v>
      </c>
      <c r="K2382">
        <v>10</v>
      </c>
      <c r="L2382">
        <v>0.14149999999999999</v>
      </c>
      <c r="M2382">
        <f t="shared" si="115"/>
        <v>59.22946755000001</v>
      </c>
      <c r="N2382">
        <f t="shared" si="116"/>
        <v>73417.294206927007</v>
      </c>
    </row>
    <row r="2383" spans="1:14" x14ac:dyDescent="0.3">
      <c r="A2383" t="str">
        <f t="shared" si="114"/>
        <v>주차장노외</v>
      </c>
      <c r="B2383" t="s">
        <v>22</v>
      </c>
      <c r="C2383" t="s">
        <v>23</v>
      </c>
      <c r="D2383" t="s">
        <v>13</v>
      </c>
      <c r="E2383" t="s">
        <v>13</v>
      </c>
      <c r="F2383" t="s">
        <v>55</v>
      </c>
      <c r="G2383" t="s">
        <v>154</v>
      </c>
      <c r="H2383" t="s">
        <v>155</v>
      </c>
      <c r="I2383" s="2">
        <v>393.121669</v>
      </c>
      <c r="J2383" s="2">
        <f>SUMIF($R$84:$R$110,$A2383,$U$84:$U$110)</f>
        <v>50</v>
      </c>
      <c r="K2383">
        <v>10</v>
      </c>
      <c r="L2383">
        <v>0.14149999999999999</v>
      </c>
      <c r="M2383">
        <f t="shared" si="115"/>
        <v>19.656083450000001</v>
      </c>
      <c r="N2383">
        <f t="shared" si="116"/>
        <v>24364.501679612997</v>
      </c>
    </row>
    <row r="2384" spans="1:14" x14ac:dyDescent="0.3">
      <c r="A2384" t="str">
        <f t="shared" si="114"/>
        <v>주차장노외</v>
      </c>
      <c r="B2384" t="s">
        <v>22</v>
      </c>
      <c r="C2384" t="s">
        <v>23</v>
      </c>
      <c r="D2384" t="s">
        <v>13</v>
      </c>
      <c r="E2384" t="s">
        <v>13</v>
      </c>
      <c r="F2384" t="s">
        <v>55</v>
      </c>
      <c r="G2384" t="s">
        <v>154</v>
      </c>
      <c r="H2384" t="s">
        <v>155</v>
      </c>
      <c r="I2384" s="2">
        <v>204.35595699999999</v>
      </c>
      <c r="J2384" s="2">
        <f>SUMIF($R$84:$R$110,$A2384,$U$84:$U$110)</f>
        <v>50</v>
      </c>
      <c r="K2384">
        <v>10</v>
      </c>
      <c r="L2384">
        <v>0.14149999999999999</v>
      </c>
      <c r="M2384">
        <f t="shared" si="115"/>
        <v>10.21779785</v>
      </c>
      <c r="N2384">
        <f t="shared" si="116"/>
        <v>12665.369146989</v>
      </c>
    </row>
    <row r="2385" spans="1:14" x14ac:dyDescent="0.3">
      <c r="A2385" t="str">
        <f t="shared" si="114"/>
        <v>주차장노외</v>
      </c>
      <c r="B2385" t="s">
        <v>22</v>
      </c>
      <c r="C2385" t="s">
        <v>23</v>
      </c>
      <c r="D2385" t="s">
        <v>13</v>
      </c>
      <c r="E2385" t="s">
        <v>13</v>
      </c>
      <c r="F2385" t="s">
        <v>55</v>
      </c>
      <c r="G2385" t="s">
        <v>154</v>
      </c>
      <c r="H2385" t="s">
        <v>155</v>
      </c>
      <c r="I2385" s="2">
        <v>245.32866200000001</v>
      </c>
      <c r="J2385" s="2">
        <f>SUMIF($R$84:$R$110,$A2385,$U$84:$U$110)</f>
        <v>50</v>
      </c>
      <c r="K2385">
        <v>10</v>
      </c>
      <c r="L2385">
        <v>0.14149999999999999</v>
      </c>
      <c r="M2385">
        <f t="shared" si="115"/>
        <v>12.2664331</v>
      </c>
      <c r="N2385">
        <f t="shared" si="116"/>
        <v>15204.734484773999</v>
      </c>
    </row>
    <row r="2386" spans="1:14" x14ac:dyDescent="0.3">
      <c r="A2386" t="str">
        <f t="shared" si="114"/>
        <v>주차장노외</v>
      </c>
      <c r="B2386" t="s">
        <v>22</v>
      </c>
      <c r="C2386" t="s">
        <v>23</v>
      </c>
      <c r="D2386" t="s">
        <v>13</v>
      </c>
      <c r="E2386" t="s">
        <v>13</v>
      </c>
      <c r="F2386" t="s">
        <v>55</v>
      </c>
      <c r="G2386" t="s">
        <v>154</v>
      </c>
      <c r="H2386" t="s">
        <v>155</v>
      </c>
      <c r="I2386" s="2">
        <v>217.90174300000001</v>
      </c>
      <c r="J2386" s="2">
        <f>SUMIF($R$84:$R$110,$A2386,$U$84:$U$110)</f>
        <v>50</v>
      </c>
      <c r="K2386">
        <v>10</v>
      </c>
      <c r="L2386">
        <v>0.14149999999999999</v>
      </c>
      <c r="M2386">
        <f t="shared" si="115"/>
        <v>10.895087150000002</v>
      </c>
      <c r="N2386">
        <f t="shared" si="116"/>
        <v>13504.896325911001</v>
      </c>
    </row>
    <row r="2387" spans="1:14" x14ac:dyDescent="0.3">
      <c r="A2387" t="str">
        <f t="shared" si="114"/>
        <v>건물평면</v>
      </c>
      <c r="B2387" t="s">
        <v>11</v>
      </c>
      <c r="C2387" t="s">
        <v>17</v>
      </c>
      <c r="D2387" t="s">
        <v>13</v>
      </c>
      <c r="E2387" t="s">
        <v>13</v>
      </c>
      <c r="F2387" t="s">
        <v>55</v>
      </c>
      <c r="G2387" t="s">
        <v>154</v>
      </c>
      <c r="H2387" t="s">
        <v>155</v>
      </c>
      <c r="I2387" s="2">
        <v>650.49520700000005</v>
      </c>
      <c r="J2387" s="2">
        <f>SUMIF($R$84:$R$110,$A2387,$U$84:$U$110)</f>
        <v>24.14</v>
      </c>
      <c r="K2387">
        <v>6.6</v>
      </c>
      <c r="L2387">
        <v>0.14149999999999999</v>
      </c>
      <c r="M2387">
        <f t="shared" si="115"/>
        <v>23.792354995424247</v>
      </c>
      <c r="N2387">
        <f t="shared" si="116"/>
        <v>29491.57571102817</v>
      </c>
    </row>
    <row r="2388" spans="1:14" x14ac:dyDescent="0.3">
      <c r="A2388" t="str">
        <f t="shared" si="114"/>
        <v>건물평면</v>
      </c>
      <c r="B2388" t="s">
        <v>11</v>
      </c>
      <c r="C2388" t="s">
        <v>17</v>
      </c>
      <c r="D2388" t="s">
        <v>13</v>
      </c>
      <c r="E2388" t="s">
        <v>13</v>
      </c>
      <c r="F2388" t="s">
        <v>55</v>
      </c>
      <c r="G2388" t="s">
        <v>154</v>
      </c>
      <c r="H2388" t="s">
        <v>155</v>
      </c>
      <c r="I2388" s="2">
        <v>1677.449967</v>
      </c>
      <c r="J2388" s="2">
        <f>SUMIF($R$84:$R$110,$A2388,$U$84:$U$110)</f>
        <v>24.14</v>
      </c>
      <c r="K2388">
        <v>6.6</v>
      </c>
      <c r="L2388">
        <v>0.14149999999999999</v>
      </c>
      <c r="M2388">
        <f t="shared" si="115"/>
        <v>61.354003338454547</v>
      </c>
      <c r="N2388">
        <f t="shared" si="116"/>
        <v>76050.741298147943</v>
      </c>
    </row>
    <row r="2389" spans="1:14" x14ac:dyDescent="0.3">
      <c r="A2389" t="str">
        <f t="shared" si="114"/>
        <v>건물평면</v>
      </c>
      <c r="B2389" t="s">
        <v>11</v>
      </c>
      <c r="C2389" t="s">
        <v>17</v>
      </c>
      <c r="D2389" t="s">
        <v>13</v>
      </c>
      <c r="E2389" t="s">
        <v>13</v>
      </c>
      <c r="F2389" t="s">
        <v>55</v>
      </c>
      <c r="G2389" t="s">
        <v>154</v>
      </c>
      <c r="H2389" t="s">
        <v>155</v>
      </c>
      <c r="I2389" s="2">
        <v>230.070021</v>
      </c>
      <c r="J2389" s="2">
        <f>SUMIF($R$84:$R$110,$A2389,$U$84:$U$110)</f>
        <v>24.14</v>
      </c>
      <c r="K2389">
        <v>6.6</v>
      </c>
      <c r="L2389">
        <v>0.14149999999999999</v>
      </c>
      <c r="M2389">
        <f t="shared" si="115"/>
        <v>8.4149853135454542</v>
      </c>
      <c r="N2389">
        <f t="shared" si="116"/>
        <v>10430.710895552131</v>
      </c>
    </row>
    <row r="2390" spans="1:14" x14ac:dyDescent="0.3">
      <c r="A2390" t="str">
        <f t="shared" si="114"/>
        <v>주차장노외</v>
      </c>
      <c r="B2390" t="s">
        <v>22</v>
      </c>
      <c r="C2390" t="s">
        <v>23</v>
      </c>
      <c r="D2390" t="s">
        <v>13</v>
      </c>
      <c r="E2390" t="s">
        <v>13</v>
      </c>
      <c r="F2390" t="s">
        <v>55</v>
      </c>
      <c r="G2390" t="s">
        <v>154</v>
      </c>
      <c r="H2390" t="s">
        <v>155</v>
      </c>
      <c r="I2390" s="2">
        <v>144.58943600000001</v>
      </c>
      <c r="J2390" s="2">
        <f>SUMIF($R$84:$R$110,$A2390,$U$84:$U$110)</f>
        <v>50</v>
      </c>
      <c r="K2390">
        <v>10</v>
      </c>
      <c r="L2390">
        <v>0.14149999999999999</v>
      </c>
      <c r="M2390">
        <f t="shared" si="115"/>
        <v>7.2294718000000007</v>
      </c>
      <c r="N2390">
        <f t="shared" si="116"/>
        <v>8961.2194749720002</v>
      </c>
    </row>
    <row r="2391" spans="1:14" x14ac:dyDescent="0.3">
      <c r="A2391" t="str">
        <f t="shared" si="114"/>
        <v>주차장노외</v>
      </c>
      <c r="B2391" t="s">
        <v>22</v>
      </c>
      <c r="C2391" t="s">
        <v>23</v>
      </c>
      <c r="D2391" t="s">
        <v>13</v>
      </c>
      <c r="E2391" t="s">
        <v>13</v>
      </c>
      <c r="F2391" t="s">
        <v>55</v>
      </c>
      <c r="G2391" t="s">
        <v>154</v>
      </c>
      <c r="H2391" t="s">
        <v>155</v>
      </c>
      <c r="I2391" s="2">
        <v>105.681766</v>
      </c>
      <c r="J2391" s="2">
        <f>SUMIF($R$84:$R$110,$A2391,$U$84:$U$110)</f>
        <v>50</v>
      </c>
      <c r="K2391">
        <v>10</v>
      </c>
      <c r="L2391">
        <v>0.14149999999999999</v>
      </c>
      <c r="M2391">
        <f t="shared" si="115"/>
        <v>5.2840883000000005</v>
      </c>
      <c r="N2391">
        <f t="shared" si="116"/>
        <v>6549.8388113820001</v>
      </c>
    </row>
    <row r="2392" spans="1:14" x14ac:dyDescent="0.3">
      <c r="A2392" t="str">
        <f t="shared" si="114"/>
        <v>건물복합</v>
      </c>
      <c r="B2392" t="s">
        <v>11</v>
      </c>
      <c r="C2392" t="s">
        <v>18</v>
      </c>
      <c r="D2392" t="s">
        <v>13</v>
      </c>
      <c r="E2392" t="s">
        <v>13</v>
      </c>
      <c r="F2392" t="s">
        <v>55</v>
      </c>
      <c r="G2392" t="s">
        <v>154</v>
      </c>
      <c r="H2392" t="s">
        <v>155</v>
      </c>
      <c r="I2392" s="2">
        <v>2012.0507709999999</v>
      </c>
      <c r="J2392" s="2">
        <f>SUMIF($R$84:$R$110,$A2392,$U$84:$U$110)</f>
        <v>16.47</v>
      </c>
      <c r="K2392">
        <v>6.6</v>
      </c>
      <c r="L2392">
        <v>0.14149999999999999</v>
      </c>
      <c r="M2392">
        <f t="shared" si="115"/>
        <v>50.209812421772718</v>
      </c>
      <c r="N2392">
        <f t="shared" si="116"/>
        <v>62237.070889284143</v>
      </c>
    </row>
    <row r="2393" spans="1:14" x14ac:dyDescent="0.3">
      <c r="A2393" t="str">
        <f t="shared" si="114"/>
        <v>주차장노외</v>
      </c>
      <c r="B2393" t="s">
        <v>22</v>
      </c>
      <c r="C2393" t="s">
        <v>23</v>
      </c>
      <c r="D2393" t="s">
        <v>13</v>
      </c>
      <c r="E2393" t="s">
        <v>13</v>
      </c>
      <c r="F2393" t="s">
        <v>55</v>
      </c>
      <c r="G2393" t="s">
        <v>154</v>
      </c>
      <c r="H2393" t="s">
        <v>155</v>
      </c>
      <c r="I2393" s="2">
        <v>180.90865099999999</v>
      </c>
      <c r="J2393" s="2">
        <f>SUMIF($R$84:$R$110,$A2393,$U$84:$U$110)</f>
        <v>50</v>
      </c>
      <c r="K2393">
        <v>10</v>
      </c>
      <c r="L2393">
        <v>0.14149999999999999</v>
      </c>
      <c r="M2393">
        <f t="shared" si="115"/>
        <v>9.0454325499999992</v>
      </c>
      <c r="N2393">
        <f t="shared" si="116"/>
        <v>11212.175463026997</v>
      </c>
    </row>
    <row r="2394" spans="1:14" x14ac:dyDescent="0.3">
      <c r="A2394" t="str">
        <f t="shared" si="114"/>
        <v>주차장노외</v>
      </c>
      <c r="B2394" t="s">
        <v>22</v>
      </c>
      <c r="C2394" t="s">
        <v>23</v>
      </c>
      <c r="D2394" t="s">
        <v>13</v>
      </c>
      <c r="E2394" t="s">
        <v>13</v>
      </c>
      <c r="F2394" t="s">
        <v>55</v>
      </c>
      <c r="G2394" t="s">
        <v>154</v>
      </c>
      <c r="H2394" t="s">
        <v>155</v>
      </c>
      <c r="I2394" s="2">
        <v>280.67381</v>
      </c>
      <c r="J2394" s="2">
        <f>SUMIF($R$84:$R$110,$A2394,$U$84:$U$110)</f>
        <v>50</v>
      </c>
      <c r="K2394">
        <v>10</v>
      </c>
      <c r="L2394">
        <v>0.14149999999999999</v>
      </c>
      <c r="M2394">
        <f t="shared" si="115"/>
        <v>14.033690500000001</v>
      </c>
      <c r="N2394">
        <f t="shared" si="116"/>
        <v>17395.320722370001</v>
      </c>
    </row>
    <row r="2395" spans="1:14" x14ac:dyDescent="0.3">
      <c r="A2395" t="str">
        <f t="shared" si="114"/>
        <v>주차장노외</v>
      </c>
      <c r="B2395" t="s">
        <v>22</v>
      </c>
      <c r="C2395" t="s">
        <v>23</v>
      </c>
      <c r="D2395" t="s">
        <v>13</v>
      </c>
      <c r="E2395" t="s">
        <v>13</v>
      </c>
      <c r="F2395" t="s">
        <v>55</v>
      </c>
      <c r="G2395" t="s">
        <v>154</v>
      </c>
      <c r="H2395" t="s">
        <v>155</v>
      </c>
      <c r="I2395" s="2">
        <v>275.70480400000002</v>
      </c>
      <c r="J2395" s="2">
        <f>SUMIF($R$84:$R$110,$A2395,$U$84:$U$110)</f>
        <v>50</v>
      </c>
      <c r="K2395">
        <v>10</v>
      </c>
      <c r="L2395">
        <v>0.14149999999999999</v>
      </c>
      <c r="M2395">
        <f t="shared" si="115"/>
        <v>13.785240200000002</v>
      </c>
      <c r="N2395">
        <f t="shared" si="116"/>
        <v>17087.356637508001</v>
      </c>
    </row>
    <row r="2396" spans="1:14" x14ac:dyDescent="0.3">
      <c r="A2396" t="str">
        <f t="shared" si="114"/>
        <v>주차장노외</v>
      </c>
      <c r="B2396" t="s">
        <v>22</v>
      </c>
      <c r="C2396" t="s">
        <v>23</v>
      </c>
      <c r="D2396" t="s">
        <v>13</v>
      </c>
      <c r="E2396" t="s">
        <v>13</v>
      </c>
      <c r="F2396" t="s">
        <v>55</v>
      </c>
      <c r="G2396" t="s">
        <v>154</v>
      </c>
      <c r="H2396" t="s">
        <v>155</v>
      </c>
      <c r="I2396" s="2">
        <v>326.84870899999999</v>
      </c>
      <c r="J2396" s="2">
        <f>SUMIF($R$84:$R$110,$A2396,$U$84:$U$110)</f>
        <v>50</v>
      </c>
      <c r="K2396">
        <v>10</v>
      </c>
      <c r="L2396">
        <v>0.14149999999999999</v>
      </c>
      <c r="M2396">
        <f t="shared" si="115"/>
        <v>16.34243545</v>
      </c>
      <c r="N2396">
        <f t="shared" si="116"/>
        <v>20257.102437692996</v>
      </c>
    </row>
    <row r="2397" spans="1:14" x14ac:dyDescent="0.3">
      <c r="A2397" t="str">
        <f t="shared" si="114"/>
        <v>주차장노외</v>
      </c>
      <c r="B2397" t="s">
        <v>22</v>
      </c>
      <c r="C2397" t="s">
        <v>23</v>
      </c>
      <c r="D2397" t="s">
        <v>13</v>
      </c>
      <c r="E2397" t="s">
        <v>13</v>
      </c>
      <c r="F2397" t="s">
        <v>55</v>
      </c>
      <c r="G2397" t="s">
        <v>154</v>
      </c>
      <c r="H2397" t="s">
        <v>155</v>
      </c>
      <c r="I2397" s="2">
        <v>192.03273799999999</v>
      </c>
      <c r="J2397" s="2">
        <f>SUMIF($R$84:$R$110,$A2397,$U$84:$U$110)</f>
        <v>50</v>
      </c>
      <c r="K2397">
        <v>10</v>
      </c>
      <c r="L2397">
        <v>0.14149999999999999</v>
      </c>
      <c r="M2397">
        <f t="shared" si="115"/>
        <v>9.6016369000000008</v>
      </c>
      <c r="N2397">
        <f t="shared" si="116"/>
        <v>11901.613003026001</v>
      </c>
    </row>
    <row r="2398" spans="1:14" x14ac:dyDescent="0.3">
      <c r="A2398" t="str">
        <f t="shared" si="114"/>
        <v>주차장노외</v>
      </c>
      <c r="B2398" t="s">
        <v>22</v>
      </c>
      <c r="C2398" t="s">
        <v>23</v>
      </c>
      <c r="D2398" t="s">
        <v>13</v>
      </c>
      <c r="E2398" t="s">
        <v>13</v>
      </c>
      <c r="F2398" t="s">
        <v>55</v>
      </c>
      <c r="G2398" t="s">
        <v>154</v>
      </c>
      <c r="H2398" t="s">
        <v>155</v>
      </c>
      <c r="I2398" s="2">
        <v>250.70002700000001</v>
      </c>
      <c r="J2398" s="2">
        <f>SUMIF($R$84:$R$110,$A2398,$U$84:$U$110)</f>
        <v>50</v>
      </c>
      <c r="K2398">
        <v>10</v>
      </c>
      <c r="L2398">
        <v>0.14149999999999999</v>
      </c>
      <c r="M2398">
        <f t="shared" si="115"/>
        <v>12.535001350000002</v>
      </c>
      <c r="N2398">
        <f t="shared" si="116"/>
        <v>15537.635573379001</v>
      </c>
    </row>
    <row r="2399" spans="1:14" x14ac:dyDescent="0.3">
      <c r="A2399" t="str">
        <f t="shared" si="114"/>
        <v>건물평면</v>
      </c>
      <c r="B2399" t="s">
        <v>11</v>
      </c>
      <c r="C2399" t="s">
        <v>17</v>
      </c>
      <c r="D2399" t="s">
        <v>13</v>
      </c>
      <c r="E2399" t="s">
        <v>13</v>
      </c>
      <c r="F2399" t="s">
        <v>55</v>
      </c>
      <c r="G2399" t="s">
        <v>154</v>
      </c>
      <c r="H2399" t="s">
        <v>155</v>
      </c>
      <c r="I2399" s="2">
        <v>862.91107999999997</v>
      </c>
      <c r="J2399" s="2">
        <f>SUMIF($R$84:$R$110,$A2399,$U$84:$U$110)</f>
        <v>24.14</v>
      </c>
      <c r="K2399">
        <v>6.6</v>
      </c>
      <c r="L2399">
        <v>0.14149999999999999</v>
      </c>
      <c r="M2399">
        <f t="shared" si="115"/>
        <v>31.561626471515154</v>
      </c>
      <c r="N2399">
        <f t="shared" si="116"/>
        <v>39121.898476501898</v>
      </c>
    </row>
    <row r="2400" spans="1:14" x14ac:dyDescent="0.3">
      <c r="A2400" t="str">
        <f t="shared" si="114"/>
        <v>건물복합</v>
      </c>
      <c r="B2400" t="s">
        <v>11</v>
      </c>
      <c r="C2400" t="s">
        <v>18</v>
      </c>
      <c r="D2400" t="s">
        <v>13</v>
      </c>
      <c r="E2400" t="s">
        <v>13</v>
      </c>
      <c r="F2400" t="s">
        <v>55</v>
      </c>
      <c r="G2400" t="s">
        <v>154</v>
      </c>
      <c r="H2400" t="s">
        <v>155</v>
      </c>
      <c r="I2400" s="2">
        <v>258.09239700000001</v>
      </c>
      <c r="J2400" s="2">
        <f>SUMIF($R$84:$R$110,$A2400,$U$84:$U$110)</f>
        <v>16.47</v>
      </c>
      <c r="K2400">
        <v>6.6</v>
      </c>
      <c r="L2400">
        <v>0.14149999999999999</v>
      </c>
      <c r="M2400">
        <f t="shared" si="115"/>
        <v>6.4405784524090901</v>
      </c>
      <c r="N2400">
        <f t="shared" si="116"/>
        <v>7983.3546148991627</v>
      </c>
    </row>
    <row r="2401" spans="1:14" x14ac:dyDescent="0.3">
      <c r="A2401" t="str">
        <f t="shared" si="114"/>
        <v>건물복합</v>
      </c>
      <c r="B2401" t="s">
        <v>11</v>
      </c>
      <c r="C2401" t="s">
        <v>18</v>
      </c>
      <c r="D2401" t="s">
        <v>13</v>
      </c>
      <c r="E2401" t="s">
        <v>13</v>
      </c>
      <c r="F2401" t="s">
        <v>55</v>
      </c>
      <c r="G2401" t="s">
        <v>154</v>
      </c>
      <c r="H2401" t="s">
        <v>155</v>
      </c>
      <c r="I2401" s="2">
        <v>107.66548299999999</v>
      </c>
      <c r="J2401" s="2">
        <f>SUMIF($R$84:$R$110,$A2401,$U$84:$U$110)</f>
        <v>16.47</v>
      </c>
      <c r="K2401">
        <v>6.6</v>
      </c>
      <c r="L2401">
        <v>0.14149999999999999</v>
      </c>
      <c r="M2401">
        <f t="shared" si="115"/>
        <v>2.686743189409091</v>
      </c>
      <c r="N2401">
        <f t="shared" si="116"/>
        <v>3330.325653000144</v>
      </c>
    </row>
    <row r="2402" spans="1:14" x14ac:dyDescent="0.3">
      <c r="A2402" t="str">
        <f t="shared" si="114"/>
        <v>건물평면</v>
      </c>
      <c r="B2402" t="s">
        <v>11</v>
      </c>
      <c r="C2402" t="s">
        <v>17</v>
      </c>
      <c r="D2402" t="s">
        <v>13</v>
      </c>
      <c r="E2402" t="s">
        <v>13</v>
      </c>
      <c r="F2402" t="s">
        <v>55</v>
      </c>
      <c r="G2402" t="s">
        <v>154</v>
      </c>
      <c r="H2402" t="s">
        <v>155</v>
      </c>
      <c r="I2402" s="2">
        <v>2301.7947079999999</v>
      </c>
      <c r="J2402" s="2">
        <f>SUMIF($R$84:$R$110,$A2402,$U$84:$U$110)</f>
        <v>24.14</v>
      </c>
      <c r="K2402">
        <v>6.6</v>
      </c>
      <c r="L2402">
        <v>0.14149999999999999</v>
      </c>
      <c r="M2402">
        <f t="shared" si="115"/>
        <v>84.1898852289697</v>
      </c>
      <c r="N2402">
        <f t="shared" si="116"/>
        <v>104356.7303367171</v>
      </c>
    </row>
    <row r="2403" spans="1:14" x14ac:dyDescent="0.3">
      <c r="A2403" t="str">
        <f t="shared" si="114"/>
        <v>건물평면</v>
      </c>
      <c r="B2403" t="s">
        <v>11</v>
      </c>
      <c r="C2403" t="s">
        <v>17</v>
      </c>
      <c r="D2403" t="s">
        <v>13</v>
      </c>
      <c r="E2403" t="s">
        <v>13</v>
      </c>
      <c r="F2403" t="s">
        <v>55</v>
      </c>
      <c r="G2403" t="s">
        <v>154</v>
      </c>
      <c r="H2403" t="s">
        <v>155</v>
      </c>
      <c r="I2403" s="2">
        <v>150.81442200000001</v>
      </c>
      <c r="J2403" s="2">
        <f>SUMIF($R$84:$R$110,$A2403,$U$84:$U$110)</f>
        <v>24.14</v>
      </c>
      <c r="K2403">
        <v>6.6</v>
      </c>
      <c r="L2403">
        <v>0.14149999999999999</v>
      </c>
      <c r="M2403">
        <f t="shared" si="115"/>
        <v>5.5161517380000014</v>
      </c>
      <c r="N2403">
        <f t="shared" si="116"/>
        <v>6837.4907253205211</v>
      </c>
    </row>
    <row r="2404" spans="1:14" x14ac:dyDescent="0.3">
      <c r="A2404" t="str">
        <f t="shared" si="114"/>
        <v>건물복합</v>
      </c>
      <c r="B2404" t="s">
        <v>11</v>
      </c>
      <c r="C2404" t="s">
        <v>18</v>
      </c>
      <c r="D2404" t="s">
        <v>13</v>
      </c>
      <c r="E2404" t="s">
        <v>13</v>
      </c>
      <c r="F2404" t="s">
        <v>55</v>
      </c>
      <c r="G2404" t="s">
        <v>154</v>
      </c>
      <c r="H2404" t="s">
        <v>155</v>
      </c>
      <c r="I2404" s="2">
        <v>721.78747199999998</v>
      </c>
      <c r="J2404" s="2">
        <f>SUMIF($R$84:$R$110,$A2404,$U$84:$U$110)</f>
        <v>16.47</v>
      </c>
      <c r="K2404">
        <v>6.6</v>
      </c>
      <c r="L2404">
        <v>0.14149999999999999</v>
      </c>
      <c r="M2404">
        <f t="shared" si="115"/>
        <v>18.011878278545453</v>
      </c>
      <c r="N2404">
        <f t="shared" si="116"/>
        <v>22326.44360138823</v>
      </c>
    </row>
    <row r="2405" spans="1:14" x14ac:dyDescent="0.3">
      <c r="A2405" t="str">
        <f t="shared" si="114"/>
        <v>주차장노외</v>
      </c>
      <c r="B2405" t="s">
        <v>22</v>
      </c>
      <c r="C2405" t="s">
        <v>23</v>
      </c>
      <c r="D2405" t="s">
        <v>13</v>
      </c>
      <c r="E2405" t="s">
        <v>13</v>
      </c>
      <c r="F2405" t="s">
        <v>55</v>
      </c>
      <c r="G2405" t="s">
        <v>154</v>
      </c>
      <c r="H2405" t="s">
        <v>155</v>
      </c>
      <c r="I2405" s="2">
        <v>157.95907500000001</v>
      </c>
      <c r="J2405" s="2">
        <f>SUMIF($R$84:$R$110,$A2405,$U$84:$U$110)</f>
        <v>50</v>
      </c>
      <c r="K2405">
        <v>10</v>
      </c>
      <c r="L2405">
        <v>0.14149999999999999</v>
      </c>
      <c r="M2405">
        <f t="shared" si="115"/>
        <v>7.897953750000001</v>
      </c>
      <c r="N2405">
        <f t="shared" si="116"/>
        <v>9789.829591275</v>
      </c>
    </row>
    <row r="2406" spans="1:14" x14ac:dyDescent="0.3">
      <c r="A2406" t="str">
        <f t="shared" si="114"/>
        <v>유휴부지나지</v>
      </c>
      <c r="B2406" t="s">
        <v>40</v>
      </c>
      <c r="C2406" t="s">
        <v>25</v>
      </c>
      <c r="D2406" t="s">
        <v>13</v>
      </c>
      <c r="E2406" t="s">
        <v>13</v>
      </c>
      <c r="F2406" t="s">
        <v>55</v>
      </c>
      <c r="G2406" t="s">
        <v>154</v>
      </c>
      <c r="H2406" t="s">
        <v>155</v>
      </c>
      <c r="I2406" s="2">
        <v>607.33408899999995</v>
      </c>
      <c r="J2406" s="2">
        <f>SUMIF($R$84:$R$110,$A2406,$U$84:$U$110)</f>
        <v>50</v>
      </c>
      <c r="K2406">
        <v>10</v>
      </c>
      <c r="L2406">
        <v>0.14149999999999999</v>
      </c>
      <c r="M2406">
        <f t="shared" si="115"/>
        <v>30.36670445</v>
      </c>
      <c r="N2406">
        <f t="shared" si="116"/>
        <v>37640.744833953002</v>
      </c>
    </row>
    <row r="2407" spans="1:14" x14ac:dyDescent="0.3">
      <c r="A2407" t="str">
        <f t="shared" si="114"/>
        <v>주차장노외</v>
      </c>
      <c r="B2407" t="s">
        <v>22</v>
      </c>
      <c r="C2407" t="s">
        <v>23</v>
      </c>
      <c r="D2407" t="s">
        <v>13</v>
      </c>
      <c r="E2407" t="s">
        <v>13</v>
      </c>
      <c r="F2407" t="s">
        <v>55</v>
      </c>
      <c r="G2407" t="s">
        <v>154</v>
      </c>
      <c r="H2407" t="s">
        <v>155</v>
      </c>
      <c r="I2407" s="2">
        <v>74.694658000000004</v>
      </c>
      <c r="J2407" s="2">
        <f>SUMIF($R$84:$R$110,$A2407,$U$84:$U$110)</f>
        <v>50</v>
      </c>
      <c r="K2407">
        <v>10</v>
      </c>
      <c r="L2407">
        <v>0.14149999999999999</v>
      </c>
      <c r="M2407">
        <f t="shared" si="115"/>
        <v>3.7347329000000005</v>
      </c>
      <c r="N2407">
        <f t="shared" si="116"/>
        <v>4629.3508188659998</v>
      </c>
    </row>
    <row r="2408" spans="1:14" x14ac:dyDescent="0.3">
      <c r="A2408" t="str">
        <f t="shared" si="114"/>
        <v>주차장노외</v>
      </c>
      <c r="B2408" t="s">
        <v>22</v>
      </c>
      <c r="C2408" t="s">
        <v>23</v>
      </c>
      <c r="D2408" t="s">
        <v>13</v>
      </c>
      <c r="E2408" t="s">
        <v>13</v>
      </c>
      <c r="F2408" t="s">
        <v>55</v>
      </c>
      <c r="G2408" t="s">
        <v>154</v>
      </c>
      <c r="H2408" t="s">
        <v>155</v>
      </c>
      <c r="I2408" s="2">
        <v>588.75734899999998</v>
      </c>
      <c r="J2408" s="2">
        <f>SUMIF($R$84:$R$110,$A2408,$U$84:$U$110)</f>
        <v>50</v>
      </c>
      <c r="K2408">
        <v>10</v>
      </c>
      <c r="L2408">
        <v>0.14149999999999999</v>
      </c>
      <c r="M2408">
        <f t="shared" si="115"/>
        <v>29.437867449999999</v>
      </c>
      <c r="N2408">
        <f t="shared" si="116"/>
        <v>36489.414218972997</v>
      </c>
    </row>
    <row r="2409" spans="1:14" x14ac:dyDescent="0.3">
      <c r="A2409" t="str">
        <f t="shared" si="114"/>
        <v>주차장노외</v>
      </c>
      <c r="B2409" t="s">
        <v>22</v>
      </c>
      <c r="C2409" t="s">
        <v>23</v>
      </c>
      <c r="D2409" t="s">
        <v>13</v>
      </c>
      <c r="E2409" t="s">
        <v>13</v>
      </c>
      <c r="F2409" t="s">
        <v>55</v>
      </c>
      <c r="G2409" t="s">
        <v>154</v>
      </c>
      <c r="H2409" t="s">
        <v>155</v>
      </c>
      <c r="I2409" s="2">
        <v>381.94533300000001</v>
      </c>
      <c r="J2409" s="2">
        <f>SUMIF($R$84:$R$110,$A2409,$U$84:$U$110)</f>
        <v>50</v>
      </c>
      <c r="K2409">
        <v>10</v>
      </c>
      <c r="L2409">
        <v>0.14149999999999999</v>
      </c>
      <c r="M2409">
        <f t="shared" si="115"/>
        <v>19.097266650000002</v>
      </c>
      <c r="N2409">
        <f t="shared" si="116"/>
        <v>23671.825903341</v>
      </c>
    </row>
    <row r="2410" spans="1:14" x14ac:dyDescent="0.3">
      <c r="A2410" t="str">
        <f t="shared" si="114"/>
        <v>주차장노외</v>
      </c>
      <c r="B2410" t="s">
        <v>22</v>
      </c>
      <c r="C2410" t="s">
        <v>23</v>
      </c>
      <c r="D2410" t="s">
        <v>13</v>
      </c>
      <c r="E2410" t="s">
        <v>13</v>
      </c>
      <c r="F2410" t="s">
        <v>55</v>
      </c>
      <c r="G2410" t="s">
        <v>154</v>
      </c>
      <c r="H2410" t="s">
        <v>155</v>
      </c>
      <c r="I2410" s="2">
        <v>95.595336000000003</v>
      </c>
      <c r="J2410" s="2">
        <f>SUMIF($R$84:$R$110,$A2410,$U$84:$U$110)</f>
        <v>50</v>
      </c>
      <c r="K2410">
        <v>10</v>
      </c>
      <c r="L2410">
        <v>0.14149999999999999</v>
      </c>
      <c r="M2410">
        <f t="shared" si="115"/>
        <v>4.7797668</v>
      </c>
      <c r="N2410">
        <f t="shared" si="116"/>
        <v>5924.7121392719991</v>
      </c>
    </row>
    <row r="2411" spans="1:14" x14ac:dyDescent="0.3">
      <c r="A2411" t="str">
        <f t="shared" si="114"/>
        <v>주차장노외</v>
      </c>
      <c r="B2411" t="s">
        <v>22</v>
      </c>
      <c r="C2411" t="s">
        <v>23</v>
      </c>
      <c r="D2411" t="s">
        <v>13</v>
      </c>
      <c r="E2411" t="s">
        <v>13</v>
      </c>
      <c r="F2411" t="s">
        <v>55</v>
      </c>
      <c r="G2411" t="s">
        <v>154</v>
      </c>
      <c r="H2411" t="s">
        <v>155</v>
      </c>
      <c r="I2411" s="2">
        <v>257.77111200000002</v>
      </c>
      <c r="J2411" s="2">
        <f>SUMIF($R$84:$R$110,$A2411,$U$84:$U$110)</f>
        <v>50</v>
      </c>
      <c r="K2411">
        <v>10</v>
      </c>
      <c r="L2411">
        <v>0.14149999999999999</v>
      </c>
      <c r="M2411">
        <f t="shared" si="115"/>
        <v>12.888555600000002</v>
      </c>
      <c r="N2411">
        <f t="shared" si="116"/>
        <v>15975.880208424001</v>
      </c>
    </row>
    <row r="2412" spans="1:14" x14ac:dyDescent="0.3">
      <c r="A2412" t="str">
        <f t="shared" si="114"/>
        <v>주차장노외</v>
      </c>
      <c r="B2412" t="s">
        <v>22</v>
      </c>
      <c r="C2412" t="s">
        <v>23</v>
      </c>
      <c r="D2412" t="s">
        <v>13</v>
      </c>
      <c r="E2412" t="s">
        <v>13</v>
      </c>
      <c r="F2412" t="s">
        <v>55</v>
      </c>
      <c r="G2412" t="s">
        <v>154</v>
      </c>
      <c r="H2412" t="s">
        <v>155</v>
      </c>
      <c r="I2412" s="2">
        <v>711.11528699999997</v>
      </c>
      <c r="J2412" s="2">
        <f>SUMIF($R$84:$R$110,$A2412,$U$84:$U$110)</f>
        <v>50</v>
      </c>
      <c r="K2412">
        <v>10</v>
      </c>
      <c r="L2412">
        <v>0.14149999999999999</v>
      </c>
      <c r="M2412">
        <f t="shared" si="115"/>
        <v>35.555764349999997</v>
      </c>
      <c r="N2412">
        <f t="shared" si="116"/>
        <v>44072.792142398997</v>
      </c>
    </row>
    <row r="2413" spans="1:14" x14ac:dyDescent="0.3">
      <c r="A2413" t="str">
        <f t="shared" si="114"/>
        <v>주차장노외</v>
      </c>
      <c r="B2413" t="s">
        <v>22</v>
      </c>
      <c r="C2413" t="s">
        <v>23</v>
      </c>
      <c r="D2413" t="s">
        <v>13</v>
      </c>
      <c r="E2413" t="s">
        <v>13</v>
      </c>
      <c r="F2413" t="s">
        <v>55</v>
      </c>
      <c r="G2413" t="s">
        <v>154</v>
      </c>
      <c r="H2413" t="s">
        <v>155</v>
      </c>
      <c r="I2413" s="2">
        <v>430.35432600000001</v>
      </c>
      <c r="J2413" s="2">
        <f>SUMIF($R$84:$R$110,$A2413,$U$84:$U$110)</f>
        <v>50</v>
      </c>
      <c r="K2413">
        <v>10</v>
      </c>
      <c r="L2413">
        <v>0.14149999999999999</v>
      </c>
      <c r="M2413">
        <f t="shared" si="115"/>
        <v>21.517716300000004</v>
      </c>
      <c r="N2413">
        <f t="shared" si="116"/>
        <v>26672.070062502004</v>
      </c>
    </row>
    <row r="2414" spans="1:14" x14ac:dyDescent="0.3">
      <c r="A2414" t="str">
        <f t="shared" si="114"/>
        <v>주차장노외</v>
      </c>
      <c r="B2414" t="s">
        <v>22</v>
      </c>
      <c r="C2414" t="s">
        <v>23</v>
      </c>
      <c r="D2414" t="s">
        <v>13</v>
      </c>
      <c r="E2414" t="s">
        <v>13</v>
      </c>
      <c r="F2414" t="s">
        <v>55</v>
      </c>
      <c r="G2414" t="s">
        <v>154</v>
      </c>
      <c r="H2414" t="s">
        <v>155</v>
      </c>
      <c r="I2414" s="2">
        <v>153.81633099999999</v>
      </c>
      <c r="J2414" s="2">
        <f>SUMIF($R$84:$R$110,$A2414,$U$84:$U$110)</f>
        <v>50</v>
      </c>
      <c r="K2414">
        <v>10</v>
      </c>
      <c r="L2414">
        <v>0.14149999999999999</v>
      </c>
      <c r="M2414">
        <f t="shared" si="115"/>
        <v>7.6908165500000001</v>
      </c>
      <c r="N2414">
        <f t="shared" si="116"/>
        <v>9533.0747463869993</v>
      </c>
    </row>
    <row r="2415" spans="1:14" x14ac:dyDescent="0.3">
      <c r="A2415" t="str">
        <f t="shared" si="114"/>
        <v>건물평면</v>
      </c>
      <c r="B2415" t="s">
        <v>11</v>
      </c>
      <c r="C2415" t="s">
        <v>17</v>
      </c>
      <c r="D2415" t="s">
        <v>13</v>
      </c>
      <c r="E2415" t="s">
        <v>13</v>
      </c>
      <c r="F2415" t="s">
        <v>55</v>
      </c>
      <c r="G2415" t="s">
        <v>154</v>
      </c>
      <c r="H2415" t="s">
        <v>155</v>
      </c>
      <c r="I2415" s="2">
        <v>979.321731</v>
      </c>
      <c r="J2415" s="2">
        <f>SUMIF($R$84:$R$110,$A2415,$U$84:$U$110)</f>
        <v>24.14</v>
      </c>
      <c r="K2415">
        <v>6.6</v>
      </c>
      <c r="L2415">
        <v>0.14149999999999999</v>
      </c>
      <c r="M2415">
        <f t="shared" si="115"/>
        <v>35.819434221727278</v>
      </c>
      <c r="N2415">
        <f t="shared" si="116"/>
        <v>44399.621495199819</v>
      </c>
    </row>
    <row r="2416" spans="1:14" x14ac:dyDescent="0.3">
      <c r="A2416" t="str">
        <f t="shared" si="114"/>
        <v>건물평면</v>
      </c>
      <c r="B2416" t="s">
        <v>11</v>
      </c>
      <c r="C2416" t="s">
        <v>17</v>
      </c>
      <c r="D2416" t="s">
        <v>13</v>
      </c>
      <c r="E2416" t="s">
        <v>13</v>
      </c>
      <c r="F2416" t="s">
        <v>55</v>
      </c>
      <c r="G2416" t="s">
        <v>154</v>
      </c>
      <c r="H2416" t="s">
        <v>155</v>
      </c>
      <c r="I2416" s="2">
        <v>834.27172700000006</v>
      </c>
      <c r="J2416" s="2">
        <f>SUMIF($R$84:$R$110,$A2416,$U$84:$U$110)</f>
        <v>24.14</v>
      </c>
      <c r="K2416">
        <v>6.6</v>
      </c>
      <c r="L2416">
        <v>0.14149999999999999</v>
      </c>
      <c r="M2416">
        <f t="shared" si="115"/>
        <v>30.514120439060608</v>
      </c>
      <c r="N2416">
        <f t="shared" si="116"/>
        <v>37823.472849033184</v>
      </c>
    </row>
    <row r="2417" spans="1:14" x14ac:dyDescent="0.3">
      <c r="A2417" t="str">
        <f t="shared" si="114"/>
        <v>건물복합</v>
      </c>
      <c r="B2417" t="s">
        <v>11</v>
      </c>
      <c r="C2417" t="s">
        <v>18</v>
      </c>
      <c r="D2417" t="s">
        <v>13</v>
      </c>
      <c r="E2417" t="s">
        <v>13</v>
      </c>
      <c r="F2417" t="s">
        <v>55</v>
      </c>
      <c r="G2417" t="s">
        <v>154</v>
      </c>
      <c r="H2417" t="s">
        <v>155</v>
      </c>
      <c r="I2417" s="2">
        <v>663.00301100000001</v>
      </c>
      <c r="J2417" s="2">
        <f>SUMIF($R$84:$R$110,$A2417,$U$84:$U$110)</f>
        <v>16.47</v>
      </c>
      <c r="K2417">
        <v>6.6</v>
      </c>
      <c r="L2417">
        <v>0.14149999999999999</v>
      </c>
      <c r="M2417">
        <f t="shared" si="115"/>
        <v>16.544938774499997</v>
      </c>
      <c r="N2417">
        <f t="shared" si="116"/>
        <v>20508.113408543726</v>
      </c>
    </row>
    <row r="2418" spans="1:14" x14ac:dyDescent="0.3">
      <c r="A2418" t="str">
        <f t="shared" si="114"/>
        <v>건물경사</v>
      </c>
      <c r="B2418" t="s">
        <v>11</v>
      </c>
      <c r="C2418" t="s">
        <v>12</v>
      </c>
      <c r="D2418" t="s">
        <v>13</v>
      </c>
      <c r="E2418" t="s">
        <v>13</v>
      </c>
      <c r="F2418" t="s">
        <v>55</v>
      </c>
      <c r="G2418" t="s">
        <v>154</v>
      </c>
      <c r="H2418" t="s">
        <v>155</v>
      </c>
      <c r="I2418" s="2">
        <v>589.08852100000001</v>
      </c>
      <c r="J2418" s="2">
        <f>SUMIF($R$84:$R$110,$A2418,$U$84:$U$110)</f>
        <v>33</v>
      </c>
      <c r="K2418">
        <v>6.6</v>
      </c>
      <c r="L2418">
        <v>0.14149999999999999</v>
      </c>
      <c r="M2418">
        <f t="shared" si="115"/>
        <v>29.454426050000002</v>
      </c>
      <c r="N2418">
        <f t="shared" si="116"/>
        <v>36509.939266016998</v>
      </c>
    </row>
    <row r="2419" spans="1:14" x14ac:dyDescent="0.3">
      <c r="A2419" t="str">
        <f t="shared" si="114"/>
        <v>건물평면</v>
      </c>
      <c r="B2419" t="s">
        <v>11</v>
      </c>
      <c r="C2419" t="s">
        <v>17</v>
      </c>
      <c r="D2419" t="s">
        <v>13</v>
      </c>
      <c r="E2419" t="s">
        <v>13</v>
      </c>
      <c r="F2419" t="s">
        <v>55</v>
      </c>
      <c r="G2419" t="s">
        <v>154</v>
      </c>
      <c r="H2419" t="s">
        <v>155</v>
      </c>
      <c r="I2419" s="2">
        <v>565.20065999999997</v>
      </c>
      <c r="J2419" s="2">
        <f>SUMIF($R$84:$R$110,$A2419,$U$84:$U$110)</f>
        <v>24.14</v>
      </c>
      <c r="K2419">
        <v>6.6</v>
      </c>
      <c r="L2419">
        <v>0.14149999999999999</v>
      </c>
      <c r="M2419">
        <f t="shared" si="115"/>
        <v>20.672642321818184</v>
      </c>
      <c r="N2419">
        <f t="shared" si="116"/>
        <v>25624.56706358651</v>
      </c>
    </row>
    <row r="2420" spans="1:14" x14ac:dyDescent="0.3">
      <c r="A2420" t="str">
        <f t="shared" si="114"/>
        <v>주차장노외</v>
      </c>
      <c r="B2420" t="s">
        <v>22</v>
      </c>
      <c r="C2420" t="s">
        <v>23</v>
      </c>
      <c r="D2420" t="s">
        <v>13</v>
      </c>
      <c r="E2420" t="s">
        <v>13</v>
      </c>
      <c r="F2420" t="s">
        <v>55</v>
      </c>
      <c r="G2420" t="s">
        <v>154</v>
      </c>
      <c r="H2420" t="s">
        <v>155</v>
      </c>
      <c r="I2420" s="2">
        <v>130.15324000000001</v>
      </c>
      <c r="J2420" s="2">
        <f>SUMIF($R$84:$R$110,$A2420,$U$84:$U$110)</f>
        <v>50</v>
      </c>
      <c r="K2420">
        <v>10</v>
      </c>
      <c r="L2420">
        <v>0.14149999999999999</v>
      </c>
      <c r="M2420">
        <f t="shared" si="115"/>
        <v>6.5076620000000007</v>
      </c>
      <c r="N2420">
        <f t="shared" si="116"/>
        <v>8066.5073554800001</v>
      </c>
    </row>
    <row r="2421" spans="1:14" x14ac:dyDescent="0.3">
      <c r="A2421" t="str">
        <f t="shared" si="114"/>
        <v>주차장노외</v>
      </c>
      <c r="B2421" t="s">
        <v>22</v>
      </c>
      <c r="C2421" t="s">
        <v>23</v>
      </c>
      <c r="D2421" t="s">
        <v>13</v>
      </c>
      <c r="E2421" t="s">
        <v>13</v>
      </c>
      <c r="F2421" t="s">
        <v>55</v>
      </c>
      <c r="G2421" t="s">
        <v>154</v>
      </c>
      <c r="H2421" t="s">
        <v>155</v>
      </c>
      <c r="I2421" s="2">
        <v>97.626026999999993</v>
      </c>
      <c r="J2421" s="2">
        <f>SUMIF($R$84:$R$110,$A2421,$U$84:$U$110)</f>
        <v>50</v>
      </c>
      <c r="K2421">
        <v>10</v>
      </c>
      <c r="L2421">
        <v>0.14149999999999999</v>
      </c>
      <c r="M2421">
        <f t="shared" si="115"/>
        <v>4.8813013500000002</v>
      </c>
      <c r="N2421">
        <f t="shared" si="116"/>
        <v>6050.5682753789997</v>
      </c>
    </row>
    <row r="2422" spans="1:14" x14ac:dyDescent="0.3">
      <c r="A2422" t="str">
        <f t="shared" si="114"/>
        <v>주차장노외</v>
      </c>
      <c r="B2422" t="s">
        <v>22</v>
      </c>
      <c r="C2422" t="s">
        <v>23</v>
      </c>
      <c r="D2422" t="s">
        <v>13</v>
      </c>
      <c r="E2422" t="s">
        <v>13</v>
      </c>
      <c r="F2422" t="s">
        <v>55</v>
      </c>
      <c r="G2422" t="s">
        <v>154</v>
      </c>
      <c r="H2422" t="s">
        <v>155</v>
      </c>
      <c r="I2422" s="2">
        <v>98.109104000000002</v>
      </c>
      <c r="J2422" s="2">
        <f>SUMIF($R$84:$R$110,$A2422,$U$84:$U$110)</f>
        <v>50</v>
      </c>
      <c r="K2422">
        <v>10</v>
      </c>
      <c r="L2422">
        <v>0.14149999999999999</v>
      </c>
      <c r="M2422">
        <f t="shared" si="115"/>
        <v>4.9054552000000005</v>
      </c>
      <c r="N2422">
        <f t="shared" si="116"/>
        <v>6080.5079386079997</v>
      </c>
    </row>
    <row r="2423" spans="1:14" x14ac:dyDescent="0.3">
      <c r="A2423" t="str">
        <f t="shared" si="114"/>
        <v>유휴부지나지</v>
      </c>
      <c r="B2423" t="s">
        <v>40</v>
      </c>
      <c r="C2423" t="s">
        <v>25</v>
      </c>
      <c r="D2423" t="s">
        <v>13</v>
      </c>
      <c r="E2423" t="s">
        <v>13</v>
      </c>
      <c r="F2423" t="s">
        <v>55</v>
      </c>
      <c r="G2423" t="s">
        <v>154</v>
      </c>
      <c r="H2423" t="s">
        <v>155</v>
      </c>
      <c r="I2423" s="2">
        <v>3160.8723239999999</v>
      </c>
      <c r="J2423" s="2">
        <f>SUMIF($R$84:$R$110,$A2423,$U$84:$U$110)</f>
        <v>50</v>
      </c>
      <c r="K2423">
        <v>10</v>
      </c>
      <c r="L2423">
        <v>0.14149999999999999</v>
      </c>
      <c r="M2423">
        <f t="shared" si="115"/>
        <v>158.0436162</v>
      </c>
      <c r="N2423">
        <f t="shared" si="116"/>
        <v>195901.384024548</v>
      </c>
    </row>
    <row r="2424" spans="1:14" x14ac:dyDescent="0.3">
      <c r="A2424" t="str">
        <f t="shared" si="114"/>
        <v>건물경사</v>
      </c>
      <c r="B2424" t="s">
        <v>11</v>
      </c>
      <c r="C2424" t="s">
        <v>12</v>
      </c>
      <c r="D2424" t="s">
        <v>13</v>
      </c>
      <c r="E2424" t="s">
        <v>13</v>
      </c>
      <c r="F2424" t="s">
        <v>55</v>
      </c>
      <c r="G2424" t="s">
        <v>154</v>
      </c>
      <c r="H2424" t="s">
        <v>155</v>
      </c>
      <c r="I2424" s="2">
        <v>368.50527299999999</v>
      </c>
      <c r="J2424" s="2">
        <f>SUMIF($R$84:$R$110,$A2424,$U$84:$U$110)</f>
        <v>33</v>
      </c>
      <c r="K2424">
        <v>6.6</v>
      </c>
      <c r="L2424">
        <v>0.14149999999999999</v>
      </c>
      <c r="M2424">
        <f t="shared" si="115"/>
        <v>18.425263650000002</v>
      </c>
      <c r="N2424">
        <f t="shared" si="116"/>
        <v>22838.851304720996</v>
      </c>
    </row>
    <row r="2425" spans="1:14" x14ac:dyDescent="0.3">
      <c r="A2425" t="str">
        <f t="shared" si="114"/>
        <v>유휴부지나지</v>
      </c>
      <c r="B2425" t="s">
        <v>40</v>
      </c>
      <c r="C2425" t="s">
        <v>25</v>
      </c>
      <c r="D2425" t="s">
        <v>13</v>
      </c>
      <c r="E2425" t="s">
        <v>13</v>
      </c>
      <c r="F2425" t="s">
        <v>55</v>
      </c>
      <c r="G2425" t="s">
        <v>154</v>
      </c>
      <c r="H2425" t="s">
        <v>155</v>
      </c>
      <c r="I2425" s="2">
        <v>519.93005000000005</v>
      </c>
      <c r="J2425" s="2">
        <f>SUMIF($R$84:$R$110,$A2425,$U$84:$U$110)</f>
        <v>50</v>
      </c>
      <c r="K2425">
        <v>10</v>
      </c>
      <c r="L2425">
        <v>0.14149999999999999</v>
      </c>
      <c r="M2425">
        <f t="shared" si="115"/>
        <v>25.996502500000005</v>
      </c>
      <c r="N2425">
        <f t="shared" si="116"/>
        <v>32223.704708850004</v>
      </c>
    </row>
    <row r="2426" spans="1:14" x14ac:dyDescent="0.3">
      <c r="A2426" t="str">
        <f t="shared" si="114"/>
        <v>주차장노외</v>
      </c>
      <c r="B2426" t="s">
        <v>22</v>
      </c>
      <c r="C2426" t="s">
        <v>23</v>
      </c>
      <c r="D2426" t="s">
        <v>13</v>
      </c>
      <c r="E2426" t="s">
        <v>13</v>
      </c>
      <c r="F2426" t="s">
        <v>55</v>
      </c>
      <c r="G2426" t="s">
        <v>154</v>
      </c>
      <c r="H2426" t="s">
        <v>155</v>
      </c>
      <c r="I2426" s="2">
        <v>177.29971599999999</v>
      </c>
      <c r="J2426" s="2">
        <f>SUMIF($R$84:$R$110,$A2426,$U$84:$U$110)</f>
        <v>50</v>
      </c>
      <c r="K2426">
        <v>10</v>
      </c>
      <c r="L2426">
        <v>0.14149999999999999</v>
      </c>
      <c r="M2426">
        <f t="shared" si="115"/>
        <v>8.8649857999999995</v>
      </c>
      <c r="N2426">
        <f t="shared" si="116"/>
        <v>10988.504498531998</v>
      </c>
    </row>
    <row r="2427" spans="1:14" x14ac:dyDescent="0.3">
      <c r="A2427" t="str">
        <f t="shared" si="114"/>
        <v>건물평면</v>
      </c>
      <c r="B2427" t="s">
        <v>11</v>
      </c>
      <c r="C2427" t="s">
        <v>17</v>
      </c>
      <c r="D2427" t="s">
        <v>13</v>
      </c>
      <c r="E2427" t="s">
        <v>13</v>
      </c>
      <c r="F2427" t="s">
        <v>55</v>
      </c>
      <c r="G2427" t="s">
        <v>154</v>
      </c>
      <c r="H2427" t="s">
        <v>155</v>
      </c>
      <c r="I2427" s="2">
        <v>375.57302499999997</v>
      </c>
      <c r="J2427" s="2">
        <f>SUMIF($R$84:$R$110,$A2427,$U$84:$U$110)</f>
        <v>24.14</v>
      </c>
      <c r="K2427">
        <v>6.6</v>
      </c>
      <c r="L2427">
        <v>0.14149999999999999</v>
      </c>
      <c r="M2427">
        <f t="shared" si="115"/>
        <v>13.736867914393939</v>
      </c>
      <c r="N2427">
        <f t="shared" si="116"/>
        <v>17027.397254607862</v>
      </c>
    </row>
    <row r="2428" spans="1:14" x14ac:dyDescent="0.3">
      <c r="A2428" t="str">
        <f t="shared" si="114"/>
        <v>유휴부지나지</v>
      </c>
      <c r="B2428" t="s">
        <v>40</v>
      </c>
      <c r="C2428" t="s">
        <v>25</v>
      </c>
      <c r="D2428" t="s">
        <v>13</v>
      </c>
      <c r="E2428" t="s">
        <v>13</v>
      </c>
      <c r="F2428" t="s">
        <v>55</v>
      </c>
      <c r="G2428" t="s">
        <v>154</v>
      </c>
      <c r="H2428" t="s">
        <v>155</v>
      </c>
      <c r="I2428" s="2">
        <v>638.46930399999997</v>
      </c>
      <c r="J2428" s="2">
        <f>SUMIF($R$84:$R$110,$A2428,$U$84:$U$110)</f>
        <v>50</v>
      </c>
      <c r="K2428">
        <v>10</v>
      </c>
      <c r="L2428">
        <v>0.14149999999999999</v>
      </c>
      <c r="M2428">
        <f t="shared" si="115"/>
        <v>31.923465199999999</v>
      </c>
      <c r="N2428">
        <f t="shared" si="116"/>
        <v>39570.412054007997</v>
      </c>
    </row>
    <row r="2429" spans="1:14" x14ac:dyDescent="0.3">
      <c r="A2429" t="str">
        <f t="shared" si="114"/>
        <v>건물평면</v>
      </c>
      <c r="B2429" t="s">
        <v>11</v>
      </c>
      <c r="C2429" t="s">
        <v>17</v>
      </c>
      <c r="D2429" t="s">
        <v>13</v>
      </c>
      <c r="E2429" t="s">
        <v>13</v>
      </c>
      <c r="F2429" t="s">
        <v>61</v>
      </c>
      <c r="G2429" t="s">
        <v>62</v>
      </c>
      <c r="H2429" t="s">
        <v>156</v>
      </c>
      <c r="I2429" s="2">
        <v>912.442634</v>
      </c>
      <c r="J2429" s="2">
        <f>SUMIF($R$84:$R$110,$A2429,$U$84:$U$110)</f>
        <v>24.14</v>
      </c>
      <c r="K2429">
        <v>6.6</v>
      </c>
      <c r="L2429">
        <v>0.1363</v>
      </c>
      <c r="M2429">
        <f t="shared" si="115"/>
        <v>33.373280582969699</v>
      </c>
      <c r="N2429">
        <f t="shared" si="116"/>
        <v>39847.296536698821</v>
      </c>
    </row>
    <row r="2430" spans="1:14" x14ac:dyDescent="0.3">
      <c r="A2430" t="str">
        <f t="shared" si="114"/>
        <v>건물복합</v>
      </c>
      <c r="B2430" t="s">
        <v>11</v>
      </c>
      <c r="C2430" t="s">
        <v>18</v>
      </c>
      <c r="D2430" t="s">
        <v>13</v>
      </c>
      <c r="E2430" t="s">
        <v>13</v>
      </c>
      <c r="F2430" t="s">
        <v>61</v>
      </c>
      <c r="G2430" t="s">
        <v>62</v>
      </c>
      <c r="H2430" t="s">
        <v>156</v>
      </c>
      <c r="I2430" s="2">
        <v>324.547799</v>
      </c>
      <c r="J2430" s="2">
        <f>SUMIF($R$84:$R$110,$A2430,$U$84:$U$110)</f>
        <v>16.47</v>
      </c>
      <c r="K2430">
        <v>6.6</v>
      </c>
      <c r="L2430">
        <v>0.1363</v>
      </c>
      <c r="M2430">
        <f t="shared" si="115"/>
        <v>8.0989428023181809</v>
      </c>
      <c r="N2430">
        <f t="shared" si="116"/>
        <v>9670.0405186542812</v>
      </c>
    </row>
    <row r="2431" spans="1:14" x14ac:dyDescent="0.3">
      <c r="A2431" t="str">
        <f t="shared" si="114"/>
        <v>건물평면</v>
      </c>
      <c r="B2431" t="s">
        <v>11</v>
      </c>
      <c r="C2431" t="s">
        <v>17</v>
      </c>
      <c r="D2431" t="s">
        <v>13</v>
      </c>
      <c r="E2431" t="s">
        <v>13</v>
      </c>
      <c r="F2431" t="s">
        <v>61</v>
      </c>
      <c r="G2431" t="s">
        <v>62</v>
      </c>
      <c r="H2431" t="s">
        <v>156</v>
      </c>
      <c r="I2431" s="2">
        <v>1189.1608470000001</v>
      </c>
      <c r="J2431" s="2">
        <f>SUMIF($R$84:$R$110,$A2431,$U$84:$U$110)</f>
        <v>24.14</v>
      </c>
      <c r="K2431">
        <v>6.6</v>
      </c>
      <c r="L2431">
        <v>0.1363</v>
      </c>
      <c r="M2431">
        <f t="shared" si="115"/>
        <v>43.49445885845455</v>
      </c>
      <c r="N2431">
        <f t="shared" si="116"/>
        <v>51931.861943488431</v>
      </c>
    </row>
    <row r="2432" spans="1:14" x14ac:dyDescent="0.3">
      <c r="A2432" t="str">
        <f t="shared" si="114"/>
        <v>주차장노외</v>
      </c>
      <c r="B2432" t="s">
        <v>22</v>
      </c>
      <c r="C2432" t="s">
        <v>23</v>
      </c>
      <c r="D2432" t="s">
        <v>13</v>
      </c>
      <c r="E2432" t="s">
        <v>13</v>
      </c>
      <c r="F2432" t="s">
        <v>61</v>
      </c>
      <c r="G2432" t="s">
        <v>62</v>
      </c>
      <c r="H2432" t="s">
        <v>156</v>
      </c>
      <c r="I2432" s="2">
        <v>408.71791300000001</v>
      </c>
      <c r="J2432" s="2">
        <f>SUMIF($R$84:$R$110,$A2432,$U$84:$U$110)</f>
        <v>50</v>
      </c>
      <c r="K2432">
        <v>10</v>
      </c>
      <c r="L2432">
        <v>0.1363</v>
      </c>
      <c r="M2432">
        <f t="shared" si="115"/>
        <v>20.435895650000003</v>
      </c>
      <c r="N2432">
        <f t="shared" si="116"/>
        <v>24400.214175352201</v>
      </c>
    </row>
    <row r="2433" spans="1:14" x14ac:dyDescent="0.3">
      <c r="A2433" t="str">
        <f t="shared" si="114"/>
        <v>주차장노외</v>
      </c>
      <c r="B2433" t="s">
        <v>22</v>
      </c>
      <c r="C2433" t="s">
        <v>23</v>
      </c>
      <c r="D2433" t="s">
        <v>13</v>
      </c>
      <c r="E2433" t="s">
        <v>13</v>
      </c>
      <c r="F2433" t="s">
        <v>61</v>
      </c>
      <c r="G2433" t="s">
        <v>62</v>
      </c>
      <c r="H2433" t="s">
        <v>156</v>
      </c>
      <c r="I2433" s="2">
        <v>149.76365999999999</v>
      </c>
      <c r="J2433" s="2">
        <f>SUMIF($R$84:$R$110,$A2433,$U$84:$U$110)</f>
        <v>50</v>
      </c>
      <c r="K2433">
        <v>10</v>
      </c>
      <c r="L2433">
        <v>0.1363</v>
      </c>
      <c r="M2433">
        <f t="shared" si="115"/>
        <v>7.4881829999999994</v>
      </c>
      <c r="N2433">
        <f t="shared" si="116"/>
        <v>8940.8006438040011</v>
      </c>
    </row>
    <row r="2434" spans="1:14" x14ac:dyDescent="0.3">
      <c r="A2434" t="str">
        <f t="shared" si="114"/>
        <v>기타시설물관중석</v>
      </c>
      <c r="B2434" t="s">
        <v>24</v>
      </c>
      <c r="C2434" t="s">
        <v>108</v>
      </c>
      <c r="D2434" t="s">
        <v>13</v>
      </c>
      <c r="E2434" t="s">
        <v>13</v>
      </c>
      <c r="F2434" t="s">
        <v>61</v>
      </c>
      <c r="G2434" t="s">
        <v>62</v>
      </c>
      <c r="H2434" t="s">
        <v>156</v>
      </c>
      <c r="I2434" s="2">
        <v>739.20060999999998</v>
      </c>
      <c r="J2434" s="2">
        <f>SUMIF($R$84:$R$110,$A2434,$U$84:$U$110)</f>
        <v>50</v>
      </c>
      <c r="K2434">
        <v>10</v>
      </c>
      <c r="L2434">
        <v>0.1363</v>
      </c>
      <c r="M2434">
        <f t="shared" si="115"/>
        <v>36.960030500000002</v>
      </c>
      <c r="N2434">
        <f t="shared" si="116"/>
        <v>44129.832896633998</v>
      </c>
    </row>
    <row r="2435" spans="1:14" x14ac:dyDescent="0.3">
      <c r="A2435" t="str">
        <f t="shared" si="114"/>
        <v>건물경사</v>
      </c>
      <c r="B2435" t="s">
        <v>11</v>
      </c>
      <c r="C2435" t="s">
        <v>12</v>
      </c>
      <c r="D2435" t="s">
        <v>13</v>
      </c>
      <c r="E2435" t="s">
        <v>13</v>
      </c>
      <c r="F2435" t="s">
        <v>61</v>
      </c>
      <c r="G2435" t="s">
        <v>62</v>
      </c>
      <c r="H2435" t="s">
        <v>156</v>
      </c>
      <c r="I2435" s="2">
        <v>1558.176651</v>
      </c>
      <c r="J2435" s="2">
        <f>SUMIF($R$84:$R$110,$A2435,$U$84:$U$110)</f>
        <v>33</v>
      </c>
      <c r="K2435">
        <v>6.6</v>
      </c>
      <c r="L2435">
        <v>0.1363</v>
      </c>
      <c r="M2435">
        <f t="shared" si="115"/>
        <v>77.90883255</v>
      </c>
      <c r="N2435">
        <f t="shared" si="116"/>
        <v>93022.211158709411</v>
      </c>
    </row>
    <row r="2436" spans="1:14" x14ac:dyDescent="0.3">
      <c r="A2436" t="str">
        <f t="shared" ref="A2436:A2499" si="117">B2436&amp;C2436</f>
        <v>건물평면</v>
      </c>
      <c r="B2436" t="s">
        <v>11</v>
      </c>
      <c r="C2436" t="s">
        <v>17</v>
      </c>
      <c r="D2436" t="s">
        <v>13</v>
      </c>
      <c r="E2436" t="s">
        <v>13</v>
      </c>
      <c r="F2436" t="s">
        <v>61</v>
      </c>
      <c r="G2436" t="s">
        <v>62</v>
      </c>
      <c r="H2436" t="s">
        <v>156</v>
      </c>
      <c r="I2436" s="2">
        <v>1012.58998</v>
      </c>
      <c r="J2436" s="2">
        <f>SUMIF($R$84:$R$110,$A2436,$U$84:$U$110)</f>
        <v>24.14</v>
      </c>
      <c r="K2436">
        <v>6.6</v>
      </c>
      <c r="L2436">
        <v>0.1363</v>
      </c>
      <c r="M2436">
        <f t="shared" ref="M2436:M2499" si="118">I2436*(J2436/100)*(1/K2436)</f>
        <v>37.036245632121215</v>
      </c>
      <c r="N2436">
        <f t="shared" ref="N2436:N2499" si="119">M2436*L2436*8760</f>
        <v>44220.832849805149</v>
      </c>
    </row>
    <row r="2437" spans="1:14" x14ac:dyDescent="0.3">
      <c r="A2437" t="str">
        <f t="shared" si="117"/>
        <v>유휴부지나지</v>
      </c>
      <c r="B2437" t="s">
        <v>40</v>
      </c>
      <c r="C2437" t="s">
        <v>25</v>
      </c>
      <c r="D2437" t="s">
        <v>13</v>
      </c>
      <c r="E2437" t="s">
        <v>13</v>
      </c>
      <c r="F2437" t="s">
        <v>61</v>
      </c>
      <c r="G2437" t="s">
        <v>62</v>
      </c>
      <c r="H2437" t="s">
        <v>156</v>
      </c>
      <c r="I2437" s="2">
        <v>341.41914000000003</v>
      </c>
      <c r="J2437" s="2">
        <f>SUMIF($R$84:$R$110,$A2437,$U$84:$U$110)</f>
        <v>50</v>
      </c>
      <c r="K2437">
        <v>10</v>
      </c>
      <c r="L2437">
        <v>0.1363</v>
      </c>
      <c r="M2437">
        <f t="shared" si="118"/>
        <v>17.070957000000003</v>
      </c>
      <c r="N2437">
        <f t="shared" si="119"/>
        <v>20382.517806516007</v>
      </c>
    </row>
    <row r="2438" spans="1:14" x14ac:dyDescent="0.3">
      <c r="A2438" t="str">
        <f t="shared" si="117"/>
        <v>건물경사</v>
      </c>
      <c r="B2438" t="s">
        <v>11</v>
      </c>
      <c r="C2438" t="s">
        <v>12</v>
      </c>
      <c r="D2438" t="s">
        <v>13</v>
      </c>
      <c r="E2438" t="s">
        <v>13</v>
      </c>
      <c r="F2438" t="s">
        <v>61</v>
      </c>
      <c r="G2438" t="s">
        <v>62</v>
      </c>
      <c r="H2438" t="s">
        <v>156</v>
      </c>
      <c r="I2438" s="2">
        <v>563.06061099999999</v>
      </c>
      <c r="J2438" s="2">
        <f>SUMIF($R$84:$R$110,$A2438,$U$84:$U$110)</f>
        <v>33</v>
      </c>
      <c r="K2438">
        <v>6.6</v>
      </c>
      <c r="L2438">
        <v>0.1363</v>
      </c>
      <c r="M2438">
        <f t="shared" si="118"/>
        <v>28.153030550000004</v>
      </c>
      <c r="N2438">
        <f t="shared" si="119"/>
        <v>33614.380640333409</v>
      </c>
    </row>
    <row r="2439" spans="1:14" x14ac:dyDescent="0.3">
      <c r="A2439" t="str">
        <f t="shared" si="117"/>
        <v>건물평면</v>
      </c>
      <c r="B2439" t="s">
        <v>11</v>
      </c>
      <c r="C2439" t="s">
        <v>17</v>
      </c>
      <c r="D2439" t="s">
        <v>13</v>
      </c>
      <c r="E2439" t="s">
        <v>13</v>
      </c>
      <c r="F2439" t="s">
        <v>61</v>
      </c>
      <c r="G2439" t="s">
        <v>62</v>
      </c>
      <c r="H2439" t="s">
        <v>156</v>
      </c>
      <c r="I2439" s="2">
        <v>189.839811</v>
      </c>
      <c r="J2439" s="2">
        <f>SUMIF($R$84:$R$110,$A2439,$U$84:$U$110)</f>
        <v>24.14</v>
      </c>
      <c r="K2439">
        <v>6.6</v>
      </c>
      <c r="L2439">
        <v>0.1363</v>
      </c>
      <c r="M2439">
        <f t="shared" si="118"/>
        <v>6.943534905363637</v>
      </c>
      <c r="N2439">
        <f t="shared" si="119"/>
        <v>8290.497354585319</v>
      </c>
    </row>
    <row r="2440" spans="1:14" x14ac:dyDescent="0.3">
      <c r="A2440" t="str">
        <f t="shared" si="117"/>
        <v>건물경사</v>
      </c>
      <c r="B2440" t="s">
        <v>11</v>
      </c>
      <c r="C2440" t="s">
        <v>12</v>
      </c>
      <c r="D2440" t="s">
        <v>13</v>
      </c>
      <c r="E2440" t="s">
        <v>13</v>
      </c>
      <c r="F2440" t="s">
        <v>61</v>
      </c>
      <c r="G2440" t="s">
        <v>62</v>
      </c>
      <c r="H2440" t="s">
        <v>156</v>
      </c>
      <c r="I2440" s="2">
        <v>1475.958333</v>
      </c>
      <c r="J2440" s="2">
        <f>SUMIF($R$84:$R$110,$A2440,$U$84:$U$110)</f>
        <v>33</v>
      </c>
      <c r="K2440">
        <v>6.6</v>
      </c>
      <c r="L2440">
        <v>0.1363</v>
      </c>
      <c r="M2440">
        <f t="shared" si="118"/>
        <v>73.797916650000005</v>
      </c>
      <c r="N2440">
        <f t="shared" si="119"/>
        <v>88113.826905100199</v>
      </c>
    </row>
    <row r="2441" spans="1:14" x14ac:dyDescent="0.3">
      <c r="A2441" t="str">
        <f t="shared" si="117"/>
        <v>주차장노외</v>
      </c>
      <c r="B2441" t="s">
        <v>22</v>
      </c>
      <c r="C2441" t="s">
        <v>23</v>
      </c>
      <c r="D2441" t="s">
        <v>13</v>
      </c>
      <c r="E2441" t="s">
        <v>13</v>
      </c>
      <c r="F2441" t="s">
        <v>61</v>
      </c>
      <c r="G2441" t="s">
        <v>62</v>
      </c>
      <c r="H2441" t="s">
        <v>156</v>
      </c>
      <c r="I2441" s="2">
        <v>436.14405299999999</v>
      </c>
      <c r="J2441" s="2">
        <f>SUMIF($R$84:$R$110,$A2441,$U$84:$U$110)</f>
        <v>50</v>
      </c>
      <c r="K2441">
        <v>10</v>
      </c>
      <c r="L2441">
        <v>0.1363</v>
      </c>
      <c r="M2441">
        <f t="shared" si="118"/>
        <v>21.807202650000001</v>
      </c>
      <c r="N2441">
        <f t="shared" si="119"/>
        <v>26037.538277668202</v>
      </c>
    </row>
    <row r="2442" spans="1:14" x14ac:dyDescent="0.3">
      <c r="A2442" t="str">
        <f t="shared" si="117"/>
        <v>주차장노외</v>
      </c>
      <c r="B2442" t="s">
        <v>22</v>
      </c>
      <c r="C2442" t="s">
        <v>23</v>
      </c>
      <c r="D2442" t="s">
        <v>13</v>
      </c>
      <c r="E2442" t="s">
        <v>13</v>
      </c>
      <c r="F2442" t="s">
        <v>61</v>
      </c>
      <c r="G2442" t="s">
        <v>62</v>
      </c>
      <c r="H2442" t="s">
        <v>156</v>
      </c>
      <c r="I2442" s="2">
        <v>551.17849799999999</v>
      </c>
      <c r="J2442" s="2">
        <f>SUMIF($R$84:$R$110,$A2442,$U$84:$U$110)</f>
        <v>50</v>
      </c>
      <c r="K2442">
        <v>10</v>
      </c>
      <c r="L2442">
        <v>0.1363</v>
      </c>
      <c r="M2442">
        <f t="shared" si="118"/>
        <v>27.558924900000001</v>
      </c>
      <c r="N2442">
        <f t="shared" si="119"/>
        <v>32905.025623501198</v>
      </c>
    </row>
    <row r="2443" spans="1:14" x14ac:dyDescent="0.3">
      <c r="A2443" t="str">
        <f t="shared" si="117"/>
        <v>주차장노외</v>
      </c>
      <c r="B2443" t="s">
        <v>22</v>
      </c>
      <c r="C2443" t="s">
        <v>23</v>
      </c>
      <c r="D2443" t="s">
        <v>13</v>
      </c>
      <c r="E2443" t="s">
        <v>13</v>
      </c>
      <c r="F2443" t="s">
        <v>61</v>
      </c>
      <c r="G2443" t="s">
        <v>62</v>
      </c>
      <c r="H2443" t="s">
        <v>156</v>
      </c>
      <c r="I2443" s="2">
        <v>290.325355</v>
      </c>
      <c r="J2443" s="2">
        <f>SUMIF($R$84:$R$110,$A2443,$U$84:$U$110)</f>
        <v>50</v>
      </c>
      <c r="K2443">
        <v>10</v>
      </c>
      <c r="L2443">
        <v>0.1363</v>
      </c>
      <c r="M2443">
        <f t="shared" si="118"/>
        <v>14.516267750000001</v>
      </c>
      <c r="N2443">
        <f t="shared" si="119"/>
        <v>17332.249498287001</v>
      </c>
    </row>
    <row r="2444" spans="1:14" x14ac:dyDescent="0.3">
      <c r="A2444" t="str">
        <f t="shared" si="117"/>
        <v>주차장노외</v>
      </c>
      <c r="B2444" t="s">
        <v>22</v>
      </c>
      <c r="C2444" t="s">
        <v>23</v>
      </c>
      <c r="D2444" t="s">
        <v>13</v>
      </c>
      <c r="E2444" t="s">
        <v>13</v>
      </c>
      <c r="F2444" t="s">
        <v>61</v>
      </c>
      <c r="G2444" t="s">
        <v>62</v>
      </c>
      <c r="H2444" t="s">
        <v>156</v>
      </c>
      <c r="I2444" s="2">
        <v>160.870216</v>
      </c>
      <c r="J2444" s="2">
        <f>SUMIF($R$84:$R$110,$A2444,$U$84:$U$110)</f>
        <v>50</v>
      </c>
      <c r="K2444">
        <v>10</v>
      </c>
      <c r="L2444">
        <v>0.1363</v>
      </c>
      <c r="M2444">
        <f t="shared" si="118"/>
        <v>8.0435108</v>
      </c>
      <c r="N2444">
        <f t="shared" si="119"/>
        <v>9603.8553730703989</v>
      </c>
    </row>
    <row r="2445" spans="1:14" x14ac:dyDescent="0.3">
      <c r="A2445" t="str">
        <f t="shared" si="117"/>
        <v>건물경사</v>
      </c>
      <c r="B2445" t="s">
        <v>11</v>
      </c>
      <c r="C2445" t="s">
        <v>12</v>
      </c>
      <c r="D2445" t="s">
        <v>13</v>
      </c>
      <c r="E2445" t="s">
        <v>13</v>
      </c>
      <c r="F2445" t="s">
        <v>61</v>
      </c>
      <c r="G2445" t="s">
        <v>62</v>
      </c>
      <c r="H2445" t="s">
        <v>156</v>
      </c>
      <c r="I2445" s="2">
        <v>1177.222491</v>
      </c>
      <c r="J2445" s="2">
        <f>SUMIF($R$84:$R$110,$A2445,$U$84:$U$110)</f>
        <v>33</v>
      </c>
      <c r="K2445">
        <v>6.6</v>
      </c>
      <c r="L2445">
        <v>0.1363</v>
      </c>
      <c r="M2445">
        <f t="shared" si="118"/>
        <v>58.861124550000007</v>
      </c>
      <c r="N2445">
        <f t="shared" si="119"/>
        <v>70279.4763792054</v>
      </c>
    </row>
    <row r="2446" spans="1:14" x14ac:dyDescent="0.3">
      <c r="A2446" t="str">
        <f t="shared" si="117"/>
        <v>주차장노외</v>
      </c>
      <c r="B2446" t="s">
        <v>22</v>
      </c>
      <c r="C2446" t="s">
        <v>23</v>
      </c>
      <c r="D2446" t="s">
        <v>13</v>
      </c>
      <c r="E2446" t="s">
        <v>13</v>
      </c>
      <c r="F2446" t="s">
        <v>61</v>
      </c>
      <c r="G2446" t="s">
        <v>62</v>
      </c>
      <c r="H2446" t="s">
        <v>156</v>
      </c>
      <c r="I2446" s="2">
        <v>940.63392799999997</v>
      </c>
      <c r="J2446" s="2">
        <f>SUMIF($R$84:$R$110,$A2446,$U$84:$U$110)</f>
        <v>50</v>
      </c>
      <c r="K2446">
        <v>10</v>
      </c>
      <c r="L2446">
        <v>0.1363</v>
      </c>
      <c r="M2446">
        <f t="shared" si="118"/>
        <v>47.031696400000001</v>
      </c>
      <c r="N2446">
        <f t="shared" si="119"/>
        <v>56155.281121243206</v>
      </c>
    </row>
    <row r="2447" spans="1:14" x14ac:dyDescent="0.3">
      <c r="A2447" t="str">
        <f t="shared" si="117"/>
        <v>주차장노외</v>
      </c>
      <c r="B2447" t="s">
        <v>22</v>
      </c>
      <c r="C2447" t="s">
        <v>23</v>
      </c>
      <c r="D2447" t="s">
        <v>13</v>
      </c>
      <c r="E2447" t="s">
        <v>13</v>
      </c>
      <c r="F2447" t="s">
        <v>61</v>
      </c>
      <c r="G2447" t="s">
        <v>62</v>
      </c>
      <c r="H2447" t="s">
        <v>156</v>
      </c>
      <c r="I2447" s="2">
        <v>221.34939499999999</v>
      </c>
      <c r="J2447" s="2">
        <f>SUMIF($R$84:$R$110,$A2447,$U$84:$U$110)</f>
        <v>50</v>
      </c>
      <c r="K2447">
        <v>10</v>
      </c>
      <c r="L2447">
        <v>0.1363</v>
      </c>
      <c r="M2447">
        <f t="shared" si="118"/>
        <v>11.067469750000001</v>
      </c>
      <c r="N2447">
        <f t="shared" si="119"/>
        <v>13214.426071863001</v>
      </c>
    </row>
    <row r="2448" spans="1:14" x14ac:dyDescent="0.3">
      <c r="A2448" t="str">
        <f t="shared" si="117"/>
        <v>건물복합</v>
      </c>
      <c r="B2448" t="s">
        <v>11</v>
      </c>
      <c r="C2448" t="s">
        <v>18</v>
      </c>
      <c r="D2448" t="s">
        <v>13</v>
      </c>
      <c r="E2448" t="s">
        <v>13</v>
      </c>
      <c r="F2448" t="s">
        <v>61</v>
      </c>
      <c r="G2448" t="s">
        <v>62</v>
      </c>
      <c r="H2448" t="s">
        <v>156</v>
      </c>
      <c r="I2448" s="2">
        <v>203.38822999999999</v>
      </c>
      <c r="J2448" s="2">
        <f>SUMIF($R$84:$R$110,$A2448,$U$84:$U$110)</f>
        <v>16.47</v>
      </c>
      <c r="K2448">
        <v>6.6</v>
      </c>
      <c r="L2448">
        <v>0.1363</v>
      </c>
      <c r="M2448">
        <f t="shared" si="118"/>
        <v>5.0754608304545448</v>
      </c>
      <c r="N2448">
        <f t="shared" si="119"/>
        <v>6060.039326032761</v>
      </c>
    </row>
    <row r="2449" spans="1:14" x14ac:dyDescent="0.3">
      <c r="A2449" t="str">
        <f t="shared" si="117"/>
        <v>건물복합</v>
      </c>
      <c r="B2449" t="s">
        <v>11</v>
      </c>
      <c r="C2449" t="s">
        <v>18</v>
      </c>
      <c r="D2449" t="s">
        <v>13</v>
      </c>
      <c r="E2449" t="s">
        <v>13</v>
      </c>
      <c r="F2449" t="s">
        <v>61</v>
      </c>
      <c r="G2449" t="s">
        <v>62</v>
      </c>
      <c r="H2449" t="s">
        <v>156</v>
      </c>
      <c r="I2449" s="2">
        <v>161.38198199999999</v>
      </c>
      <c r="J2449" s="2">
        <f>SUMIF($R$84:$R$110,$A2449,$U$84:$U$110)</f>
        <v>16.47</v>
      </c>
      <c r="K2449">
        <v>6.6</v>
      </c>
      <c r="L2449">
        <v>0.1363</v>
      </c>
      <c r="M2449">
        <f t="shared" si="118"/>
        <v>4.0272140053636365</v>
      </c>
      <c r="N2449">
        <f t="shared" si="119"/>
        <v>4808.4451958361169</v>
      </c>
    </row>
    <row r="2450" spans="1:14" x14ac:dyDescent="0.3">
      <c r="A2450" t="str">
        <f t="shared" si="117"/>
        <v>건물복합</v>
      </c>
      <c r="B2450" t="s">
        <v>11</v>
      </c>
      <c r="C2450" t="s">
        <v>18</v>
      </c>
      <c r="D2450" t="s">
        <v>13</v>
      </c>
      <c r="E2450" t="s">
        <v>13</v>
      </c>
      <c r="F2450" t="s">
        <v>61</v>
      </c>
      <c r="G2450" t="s">
        <v>62</v>
      </c>
      <c r="H2450" t="s">
        <v>156</v>
      </c>
      <c r="I2450" s="2">
        <v>1769.06267</v>
      </c>
      <c r="J2450" s="2">
        <f>SUMIF($R$84:$R$110,$A2450,$U$84:$U$110)</f>
        <v>16.47</v>
      </c>
      <c r="K2450">
        <v>6.6</v>
      </c>
      <c r="L2450">
        <v>0.1363</v>
      </c>
      <c r="M2450">
        <f t="shared" si="118"/>
        <v>44.146154810454547</v>
      </c>
      <c r="N2450">
        <f t="shared" si="119"/>
        <v>52709.979089825007</v>
      </c>
    </row>
    <row r="2451" spans="1:14" x14ac:dyDescent="0.3">
      <c r="A2451" t="str">
        <f t="shared" si="117"/>
        <v>주차장노외</v>
      </c>
      <c r="B2451" t="s">
        <v>22</v>
      </c>
      <c r="C2451" t="s">
        <v>23</v>
      </c>
      <c r="D2451" t="s">
        <v>13</v>
      </c>
      <c r="E2451" t="s">
        <v>13</v>
      </c>
      <c r="F2451" t="s">
        <v>61</v>
      </c>
      <c r="G2451" t="s">
        <v>62</v>
      </c>
      <c r="H2451" t="s">
        <v>156</v>
      </c>
      <c r="I2451" s="2">
        <v>285.311285</v>
      </c>
      <c r="J2451" s="2">
        <f>SUMIF($R$84:$R$110,$A2451,$U$84:$U$110)</f>
        <v>50</v>
      </c>
      <c r="K2451">
        <v>10</v>
      </c>
      <c r="L2451">
        <v>0.1363</v>
      </c>
      <c r="M2451">
        <f t="shared" si="118"/>
        <v>14.265564250000001</v>
      </c>
      <c r="N2451">
        <f t="shared" si="119"/>
        <v>17032.912527729</v>
      </c>
    </row>
    <row r="2452" spans="1:14" x14ac:dyDescent="0.3">
      <c r="A2452" t="str">
        <f t="shared" si="117"/>
        <v>주차장노외</v>
      </c>
      <c r="B2452" t="s">
        <v>22</v>
      </c>
      <c r="C2452" t="s">
        <v>23</v>
      </c>
      <c r="D2452" t="s">
        <v>13</v>
      </c>
      <c r="E2452" t="s">
        <v>13</v>
      </c>
      <c r="F2452" t="s">
        <v>61</v>
      </c>
      <c r="G2452" t="s">
        <v>62</v>
      </c>
      <c r="H2452" t="s">
        <v>156</v>
      </c>
      <c r="I2452" s="2">
        <v>280.74112300000002</v>
      </c>
      <c r="J2452" s="2">
        <f>SUMIF($R$84:$R$110,$A2452,$U$84:$U$110)</f>
        <v>50</v>
      </c>
      <c r="K2452">
        <v>10</v>
      </c>
      <c r="L2452">
        <v>0.1363</v>
      </c>
      <c r="M2452">
        <f t="shared" si="118"/>
        <v>14.037056150000002</v>
      </c>
      <c r="N2452">
        <f t="shared" si="119"/>
        <v>16760.076598426203</v>
      </c>
    </row>
    <row r="2453" spans="1:14" x14ac:dyDescent="0.3">
      <c r="A2453" t="str">
        <f t="shared" si="117"/>
        <v>건물복합</v>
      </c>
      <c r="B2453" t="s">
        <v>11</v>
      </c>
      <c r="C2453" t="s">
        <v>18</v>
      </c>
      <c r="D2453" t="s">
        <v>13</v>
      </c>
      <c r="E2453" t="s">
        <v>13</v>
      </c>
      <c r="F2453" t="s">
        <v>61</v>
      </c>
      <c r="G2453" t="s">
        <v>62</v>
      </c>
      <c r="H2453" t="s">
        <v>156</v>
      </c>
      <c r="I2453" s="2">
        <v>46.568002</v>
      </c>
      <c r="J2453" s="2">
        <f>SUMIF($R$84:$R$110,$A2453,$U$84:$U$110)</f>
        <v>16.47</v>
      </c>
      <c r="K2453">
        <v>6.6</v>
      </c>
      <c r="L2453">
        <v>0.1363</v>
      </c>
      <c r="M2453">
        <f t="shared" si="118"/>
        <v>1.1620833226363636</v>
      </c>
      <c r="N2453">
        <f t="shared" si="119"/>
        <v>1387.5135422279466</v>
      </c>
    </row>
    <row r="2454" spans="1:14" x14ac:dyDescent="0.3">
      <c r="A2454" t="str">
        <f t="shared" si="117"/>
        <v>건물복합</v>
      </c>
      <c r="B2454" t="s">
        <v>11</v>
      </c>
      <c r="C2454" t="s">
        <v>18</v>
      </c>
      <c r="D2454" t="s">
        <v>13</v>
      </c>
      <c r="E2454" t="s">
        <v>13</v>
      </c>
      <c r="F2454" t="s">
        <v>61</v>
      </c>
      <c r="G2454" t="s">
        <v>62</v>
      </c>
      <c r="H2454" t="s">
        <v>156</v>
      </c>
      <c r="I2454" s="2">
        <v>685.45766900000001</v>
      </c>
      <c r="J2454" s="2">
        <f>SUMIF($R$84:$R$110,$A2454,$U$84:$U$110)</f>
        <v>16.47</v>
      </c>
      <c r="K2454">
        <v>6.6</v>
      </c>
      <c r="L2454">
        <v>0.1363</v>
      </c>
      <c r="M2454">
        <f t="shared" si="118"/>
        <v>17.105284558227272</v>
      </c>
      <c r="N2454">
        <f t="shared" si="119"/>
        <v>20423.504499108662</v>
      </c>
    </row>
    <row r="2455" spans="1:14" x14ac:dyDescent="0.3">
      <c r="A2455" t="str">
        <f t="shared" si="117"/>
        <v>주차장노외</v>
      </c>
      <c r="B2455" t="s">
        <v>22</v>
      </c>
      <c r="C2455" t="s">
        <v>23</v>
      </c>
      <c r="D2455" t="s">
        <v>13</v>
      </c>
      <c r="E2455" t="s">
        <v>13</v>
      </c>
      <c r="F2455" t="s">
        <v>61</v>
      </c>
      <c r="G2455" t="s">
        <v>62</v>
      </c>
      <c r="H2455" t="s">
        <v>156</v>
      </c>
      <c r="I2455" s="2">
        <v>154.33408900000001</v>
      </c>
      <c r="J2455" s="2">
        <f>SUMIF($R$84:$R$110,$A2455,$U$84:$U$110)</f>
        <v>50</v>
      </c>
      <c r="K2455">
        <v>10</v>
      </c>
      <c r="L2455">
        <v>0.1363</v>
      </c>
      <c r="M2455">
        <f t="shared" si="118"/>
        <v>7.7167044500000008</v>
      </c>
      <c r="N2455">
        <f t="shared" si="119"/>
        <v>9213.6525128466019</v>
      </c>
    </row>
    <row r="2456" spans="1:14" x14ac:dyDescent="0.3">
      <c r="A2456" t="str">
        <f t="shared" si="117"/>
        <v>주차장노외</v>
      </c>
      <c r="B2456" t="s">
        <v>22</v>
      </c>
      <c r="C2456" t="s">
        <v>23</v>
      </c>
      <c r="D2456" t="s">
        <v>13</v>
      </c>
      <c r="E2456" t="s">
        <v>13</v>
      </c>
      <c r="F2456" t="s">
        <v>61</v>
      </c>
      <c r="G2456" t="s">
        <v>62</v>
      </c>
      <c r="H2456" t="s">
        <v>156</v>
      </c>
      <c r="I2456" s="2">
        <v>252.82613499999999</v>
      </c>
      <c r="J2456" s="2">
        <f>SUMIF($R$84:$R$110,$A2456,$U$84:$U$110)</f>
        <v>50</v>
      </c>
      <c r="K2456">
        <v>10</v>
      </c>
      <c r="L2456">
        <v>0.1363</v>
      </c>
      <c r="M2456">
        <f t="shared" si="118"/>
        <v>12.64130675</v>
      </c>
      <c r="N2456">
        <f t="shared" si="119"/>
        <v>15093.568563819001</v>
      </c>
    </row>
    <row r="2457" spans="1:14" x14ac:dyDescent="0.3">
      <c r="A2457" t="str">
        <f t="shared" si="117"/>
        <v>주차장노외</v>
      </c>
      <c r="B2457" t="s">
        <v>22</v>
      </c>
      <c r="C2457" t="s">
        <v>23</v>
      </c>
      <c r="D2457" t="s">
        <v>13</v>
      </c>
      <c r="E2457" t="s">
        <v>13</v>
      </c>
      <c r="F2457" t="s">
        <v>61</v>
      </c>
      <c r="G2457" t="s">
        <v>62</v>
      </c>
      <c r="H2457" t="s">
        <v>156</v>
      </c>
      <c r="I2457" s="2">
        <v>164.777019</v>
      </c>
      <c r="J2457" s="2">
        <f>SUMIF($R$84:$R$110,$A2457,$U$84:$U$110)</f>
        <v>50</v>
      </c>
      <c r="K2457">
        <v>10</v>
      </c>
      <c r="L2457">
        <v>0.1363</v>
      </c>
      <c r="M2457">
        <f t="shared" si="118"/>
        <v>8.2388509499999998</v>
      </c>
      <c r="N2457">
        <f t="shared" si="119"/>
        <v>9837.0891680885998</v>
      </c>
    </row>
    <row r="2458" spans="1:14" x14ac:dyDescent="0.3">
      <c r="A2458" t="str">
        <f t="shared" si="117"/>
        <v>건물복합</v>
      </c>
      <c r="B2458" t="s">
        <v>11</v>
      </c>
      <c r="C2458" t="s">
        <v>18</v>
      </c>
      <c r="D2458" t="s">
        <v>13</v>
      </c>
      <c r="E2458" t="s">
        <v>13</v>
      </c>
      <c r="F2458" t="s">
        <v>61</v>
      </c>
      <c r="G2458" t="s">
        <v>62</v>
      </c>
      <c r="H2458" t="s">
        <v>156</v>
      </c>
      <c r="I2458" s="2">
        <v>1073.0897769999999</v>
      </c>
      <c r="J2458" s="2">
        <f>SUMIF($R$84:$R$110,$A2458,$U$84:$U$110)</f>
        <v>16.47</v>
      </c>
      <c r="K2458">
        <v>6.6</v>
      </c>
      <c r="L2458">
        <v>0.1363</v>
      </c>
      <c r="M2458">
        <f t="shared" si="118"/>
        <v>26.778467616954543</v>
      </c>
      <c r="N2458">
        <f t="shared" si="119"/>
        <v>31973.168993032323</v>
      </c>
    </row>
    <row r="2459" spans="1:14" x14ac:dyDescent="0.3">
      <c r="A2459" t="str">
        <f t="shared" si="117"/>
        <v>건물평면</v>
      </c>
      <c r="B2459" t="s">
        <v>11</v>
      </c>
      <c r="C2459" t="s">
        <v>17</v>
      </c>
      <c r="D2459" t="s">
        <v>13</v>
      </c>
      <c r="E2459" t="s">
        <v>13</v>
      </c>
      <c r="F2459" t="s">
        <v>61</v>
      </c>
      <c r="G2459" t="s">
        <v>62</v>
      </c>
      <c r="H2459" t="s">
        <v>156</v>
      </c>
      <c r="I2459" s="2">
        <v>642.16400599999997</v>
      </c>
      <c r="J2459" s="2">
        <f>SUMIF($R$84:$R$110,$A2459,$U$84:$U$110)</f>
        <v>24.14</v>
      </c>
      <c r="K2459">
        <v>6.6</v>
      </c>
      <c r="L2459">
        <v>0.1363</v>
      </c>
      <c r="M2459">
        <f t="shared" si="118"/>
        <v>23.487635007333331</v>
      </c>
      <c r="N2459">
        <f t="shared" si="119"/>
        <v>28043.95434713591</v>
      </c>
    </row>
    <row r="2460" spans="1:14" x14ac:dyDescent="0.3">
      <c r="A2460" t="str">
        <f t="shared" si="117"/>
        <v>건물평면</v>
      </c>
      <c r="B2460" t="s">
        <v>11</v>
      </c>
      <c r="C2460" t="s">
        <v>17</v>
      </c>
      <c r="D2460" t="s">
        <v>13</v>
      </c>
      <c r="E2460" t="s">
        <v>13</v>
      </c>
      <c r="F2460" t="s">
        <v>61</v>
      </c>
      <c r="G2460" t="s">
        <v>62</v>
      </c>
      <c r="H2460" t="s">
        <v>156</v>
      </c>
      <c r="I2460" s="2">
        <v>1050.7645110000001</v>
      </c>
      <c r="J2460" s="2">
        <f>SUMIF($R$84:$R$110,$A2460,$U$84:$U$110)</f>
        <v>24.14</v>
      </c>
      <c r="K2460">
        <v>6.6</v>
      </c>
      <c r="L2460">
        <v>0.1363</v>
      </c>
      <c r="M2460">
        <f t="shared" si="118"/>
        <v>38.432508023545459</v>
      </c>
      <c r="N2460">
        <f t="shared" si="119"/>
        <v>45887.953390016999</v>
      </c>
    </row>
    <row r="2461" spans="1:14" x14ac:dyDescent="0.3">
      <c r="A2461" t="str">
        <f t="shared" si="117"/>
        <v>건물평면</v>
      </c>
      <c r="B2461" t="s">
        <v>11</v>
      </c>
      <c r="C2461" t="s">
        <v>17</v>
      </c>
      <c r="D2461" t="s">
        <v>13</v>
      </c>
      <c r="E2461" t="s">
        <v>13</v>
      </c>
      <c r="F2461" t="s">
        <v>61</v>
      </c>
      <c r="G2461" t="s">
        <v>62</v>
      </c>
      <c r="H2461" t="s">
        <v>156</v>
      </c>
      <c r="I2461" s="2">
        <v>1292.6671819999999</v>
      </c>
      <c r="J2461" s="2">
        <f>SUMIF($R$84:$R$110,$A2461,$U$84:$U$110)</f>
        <v>24.14</v>
      </c>
      <c r="K2461">
        <v>6.6</v>
      </c>
      <c r="L2461">
        <v>0.1363</v>
      </c>
      <c r="M2461">
        <f t="shared" si="118"/>
        <v>47.280281474969691</v>
      </c>
      <c r="N2461">
        <f t="shared" si="119"/>
        <v>56452.088717736115</v>
      </c>
    </row>
    <row r="2462" spans="1:14" x14ac:dyDescent="0.3">
      <c r="A2462" t="str">
        <f t="shared" si="117"/>
        <v>건물경사</v>
      </c>
      <c r="B2462" t="s">
        <v>11</v>
      </c>
      <c r="C2462" t="s">
        <v>12</v>
      </c>
      <c r="D2462" t="s">
        <v>13</v>
      </c>
      <c r="E2462" t="s">
        <v>13</v>
      </c>
      <c r="F2462" t="s">
        <v>61</v>
      </c>
      <c r="G2462" t="s">
        <v>62</v>
      </c>
      <c r="H2462" t="s">
        <v>156</v>
      </c>
      <c r="I2462" s="2">
        <v>1216.1797160000001</v>
      </c>
      <c r="J2462" s="2">
        <f>SUMIF($R$84:$R$110,$A2462,$U$84:$U$110)</f>
        <v>33</v>
      </c>
      <c r="K2462">
        <v>6.6</v>
      </c>
      <c r="L2462">
        <v>0.1363</v>
      </c>
      <c r="M2462">
        <f t="shared" si="118"/>
        <v>60.808985800000016</v>
      </c>
      <c r="N2462">
        <f t="shared" si="119"/>
        <v>72605.199337370417</v>
      </c>
    </row>
    <row r="2463" spans="1:14" x14ac:dyDescent="0.3">
      <c r="A2463" t="str">
        <f t="shared" si="117"/>
        <v>건물경사</v>
      </c>
      <c r="B2463" t="s">
        <v>11</v>
      </c>
      <c r="C2463" t="s">
        <v>12</v>
      </c>
      <c r="D2463" t="s">
        <v>13</v>
      </c>
      <c r="E2463" t="s">
        <v>13</v>
      </c>
      <c r="F2463" t="s">
        <v>61</v>
      </c>
      <c r="G2463" t="s">
        <v>62</v>
      </c>
      <c r="H2463" t="s">
        <v>156</v>
      </c>
      <c r="I2463" s="2">
        <v>926.68247099999996</v>
      </c>
      <c r="J2463" s="2">
        <f>SUMIF($R$84:$R$110,$A2463,$U$84:$U$110)</f>
        <v>33</v>
      </c>
      <c r="K2463">
        <v>6.6</v>
      </c>
      <c r="L2463">
        <v>0.1363</v>
      </c>
      <c r="M2463">
        <f t="shared" si="118"/>
        <v>46.334123550000001</v>
      </c>
      <c r="N2463">
        <f t="shared" si="119"/>
        <v>55322.387509217406</v>
      </c>
    </row>
    <row r="2464" spans="1:14" x14ac:dyDescent="0.3">
      <c r="A2464" t="str">
        <f t="shared" si="117"/>
        <v>건물복합</v>
      </c>
      <c r="B2464" t="s">
        <v>11</v>
      </c>
      <c r="C2464" t="s">
        <v>18</v>
      </c>
      <c r="D2464" t="s">
        <v>13</v>
      </c>
      <c r="E2464" t="s">
        <v>13</v>
      </c>
      <c r="F2464" t="s">
        <v>61</v>
      </c>
      <c r="G2464" t="s">
        <v>62</v>
      </c>
      <c r="H2464" t="s">
        <v>156</v>
      </c>
      <c r="I2464" s="2">
        <v>552.38479700000005</v>
      </c>
      <c r="J2464" s="2">
        <f>SUMIF($R$84:$R$110,$A2464,$U$84:$U$110)</f>
        <v>16.47</v>
      </c>
      <c r="K2464">
        <v>6.6</v>
      </c>
      <c r="L2464">
        <v>0.1363</v>
      </c>
      <c r="M2464">
        <f t="shared" si="118"/>
        <v>13.784511525136365</v>
      </c>
      <c r="N2464">
        <f t="shared" si="119"/>
        <v>16458.541346874521</v>
      </c>
    </row>
    <row r="2465" spans="1:14" x14ac:dyDescent="0.3">
      <c r="A2465" t="str">
        <f t="shared" si="117"/>
        <v>건물평면</v>
      </c>
      <c r="B2465" t="s">
        <v>11</v>
      </c>
      <c r="C2465" t="s">
        <v>17</v>
      </c>
      <c r="D2465" t="s">
        <v>13</v>
      </c>
      <c r="E2465" t="s">
        <v>13</v>
      </c>
      <c r="F2465" t="s">
        <v>61</v>
      </c>
      <c r="G2465" t="s">
        <v>62</v>
      </c>
      <c r="H2465" t="s">
        <v>156</v>
      </c>
      <c r="I2465" s="2">
        <v>275.05304000000001</v>
      </c>
      <c r="J2465" s="2">
        <f>SUMIF($R$84:$R$110,$A2465,$U$84:$U$110)</f>
        <v>24.14</v>
      </c>
      <c r="K2465">
        <v>6.6</v>
      </c>
      <c r="L2465">
        <v>0.1363</v>
      </c>
      <c r="M2465">
        <f t="shared" si="118"/>
        <v>10.060273311515154</v>
      </c>
      <c r="N2465">
        <f t="shared" si="119"/>
        <v>12011.845610669356</v>
      </c>
    </row>
    <row r="2466" spans="1:14" x14ac:dyDescent="0.3">
      <c r="A2466" t="str">
        <f t="shared" si="117"/>
        <v>건물경사</v>
      </c>
      <c r="B2466" t="s">
        <v>11</v>
      </c>
      <c r="C2466" t="s">
        <v>12</v>
      </c>
      <c r="D2466" t="s">
        <v>13</v>
      </c>
      <c r="E2466" t="s">
        <v>13</v>
      </c>
      <c r="F2466" t="s">
        <v>61</v>
      </c>
      <c r="G2466" t="s">
        <v>62</v>
      </c>
      <c r="H2466" t="s">
        <v>156</v>
      </c>
      <c r="I2466" s="2">
        <v>2120.563212</v>
      </c>
      <c r="J2466" s="2">
        <f>SUMIF($R$84:$R$110,$A2466,$U$84:$U$110)</f>
        <v>33</v>
      </c>
      <c r="K2466">
        <v>6.6</v>
      </c>
      <c r="L2466">
        <v>0.1363</v>
      </c>
      <c r="M2466">
        <f t="shared" si="118"/>
        <v>106.02816060000001</v>
      </c>
      <c r="N2466">
        <f t="shared" si="119"/>
        <v>126596.35141847281</v>
      </c>
    </row>
    <row r="2467" spans="1:14" x14ac:dyDescent="0.3">
      <c r="A2467" t="str">
        <f t="shared" si="117"/>
        <v>건물평면</v>
      </c>
      <c r="B2467" t="s">
        <v>11</v>
      </c>
      <c r="C2467" t="s">
        <v>17</v>
      </c>
      <c r="D2467" t="s">
        <v>13</v>
      </c>
      <c r="E2467" t="s">
        <v>13</v>
      </c>
      <c r="F2467" t="s">
        <v>61</v>
      </c>
      <c r="G2467" t="s">
        <v>62</v>
      </c>
      <c r="H2467" t="s">
        <v>156</v>
      </c>
      <c r="I2467" s="2">
        <v>841.42835600000001</v>
      </c>
      <c r="J2467" s="2">
        <f>SUMIF($R$84:$R$110,$A2467,$U$84:$U$110)</f>
        <v>24.14</v>
      </c>
      <c r="K2467">
        <v>6.6</v>
      </c>
      <c r="L2467">
        <v>0.1363</v>
      </c>
      <c r="M2467">
        <f t="shared" si="118"/>
        <v>30.775879566424244</v>
      </c>
      <c r="N2467">
        <f t="shared" si="119"/>
        <v>36746.030891755756</v>
      </c>
    </row>
    <row r="2468" spans="1:14" x14ac:dyDescent="0.3">
      <c r="A2468" t="str">
        <f t="shared" si="117"/>
        <v>건물복합</v>
      </c>
      <c r="B2468" t="s">
        <v>11</v>
      </c>
      <c r="C2468" t="s">
        <v>18</v>
      </c>
      <c r="D2468" t="s">
        <v>13</v>
      </c>
      <c r="E2468" t="s">
        <v>13</v>
      </c>
      <c r="F2468" t="s">
        <v>61</v>
      </c>
      <c r="G2468" t="s">
        <v>62</v>
      </c>
      <c r="H2468" t="s">
        <v>157</v>
      </c>
      <c r="I2468" s="2">
        <v>2668.340029</v>
      </c>
      <c r="J2468" s="2">
        <f>SUMIF($R$84:$R$110,$A2468,$U$84:$U$110)</f>
        <v>16.47</v>
      </c>
      <c r="K2468">
        <v>6.6</v>
      </c>
      <c r="L2468">
        <v>0.1363</v>
      </c>
      <c r="M2468">
        <f t="shared" si="118"/>
        <v>66.587212541863636</v>
      </c>
      <c r="N2468">
        <f t="shared" si="119"/>
        <v>79504.332728434689</v>
      </c>
    </row>
    <row r="2469" spans="1:14" x14ac:dyDescent="0.3">
      <c r="A2469" t="str">
        <f t="shared" si="117"/>
        <v>기타시설물관중석</v>
      </c>
      <c r="B2469" t="s">
        <v>24</v>
      </c>
      <c r="C2469" t="s">
        <v>108</v>
      </c>
      <c r="D2469" t="s">
        <v>13</v>
      </c>
      <c r="E2469" t="s">
        <v>13</v>
      </c>
      <c r="F2469" t="s">
        <v>61</v>
      </c>
      <c r="G2469" t="s">
        <v>62</v>
      </c>
      <c r="H2469" t="s">
        <v>157</v>
      </c>
      <c r="I2469" s="2">
        <v>158.32670300000001</v>
      </c>
      <c r="J2469" s="2">
        <f>SUMIF($R$84:$R$110,$A2469,$U$84:$U$110)</f>
        <v>50</v>
      </c>
      <c r="K2469">
        <v>10</v>
      </c>
      <c r="L2469">
        <v>0.1363</v>
      </c>
      <c r="M2469">
        <f t="shared" si="118"/>
        <v>7.916335150000001</v>
      </c>
      <c r="N2469">
        <f t="shared" si="119"/>
        <v>9452.0091730782005</v>
      </c>
    </row>
    <row r="2470" spans="1:14" x14ac:dyDescent="0.3">
      <c r="A2470" t="str">
        <f t="shared" si="117"/>
        <v>기타시설물관중석</v>
      </c>
      <c r="B2470" t="s">
        <v>24</v>
      </c>
      <c r="C2470" t="s">
        <v>108</v>
      </c>
      <c r="D2470" t="s">
        <v>13</v>
      </c>
      <c r="E2470" t="s">
        <v>13</v>
      </c>
      <c r="F2470" t="s">
        <v>61</v>
      </c>
      <c r="G2470" t="s">
        <v>62</v>
      </c>
      <c r="H2470" t="s">
        <v>157</v>
      </c>
      <c r="I2470" s="2">
        <v>168.347735</v>
      </c>
      <c r="J2470" s="2">
        <f>SUMIF($R$84:$R$110,$A2470,$U$84:$U$110)</f>
        <v>50</v>
      </c>
      <c r="K2470">
        <v>10</v>
      </c>
      <c r="L2470">
        <v>0.1363</v>
      </c>
      <c r="M2470">
        <f t="shared" si="118"/>
        <v>8.4173867500000004</v>
      </c>
      <c r="N2470">
        <f t="shared" si="119"/>
        <v>10050.258770859</v>
      </c>
    </row>
    <row r="2471" spans="1:14" x14ac:dyDescent="0.3">
      <c r="A2471" t="str">
        <f t="shared" si="117"/>
        <v>건물경사</v>
      </c>
      <c r="B2471" t="s">
        <v>11</v>
      </c>
      <c r="C2471" t="s">
        <v>12</v>
      </c>
      <c r="D2471" t="s">
        <v>13</v>
      </c>
      <c r="E2471" t="s">
        <v>13</v>
      </c>
      <c r="F2471" t="s">
        <v>61</v>
      </c>
      <c r="G2471" t="s">
        <v>62</v>
      </c>
      <c r="H2471" t="s">
        <v>157</v>
      </c>
      <c r="I2471" s="2">
        <v>410.18662699999999</v>
      </c>
      <c r="J2471" s="2">
        <f>SUMIF($R$84:$R$110,$A2471,$U$84:$U$110)</f>
        <v>33</v>
      </c>
      <c r="K2471">
        <v>6.6</v>
      </c>
      <c r="L2471">
        <v>0.1363</v>
      </c>
      <c r="M2471">
        <f t="shared" si="118"/>
        <v>20.50933135</v>
      </c>
      <c r="N2471">
        <f t="shared" si="119"/>
        <v>24487.895519923801</v>
      </c>
    </row>
    <row r="2472" spans="1:14" x14ac:dyDescent="0.3">
      <c r="A2472" t="str">
        <f t="shared" si="117"/>
        <v>건물평면</v>
      </c>
      <c r="B2472" t="s">
        <v>11</v>
      </c>
      <c r="C2472" t="s">
        <v>17</v>
      </c>
      <c r="D2472" t="s">
        <v>13</v>
      </c>
      <c r="E2472" t="s">
        <v>13</v>
      </c>
      <c r="F2472" t="s">
        <v>61</v>
      </c>
      <c r="G2472" t="s">
        <v>62</v>
      </c>
      <c r="H2472" t="s">
        <v>157</v>
      </c>
      <c r="I2472" s="2">
        <v>733.31137999999999</v>
      </c>
      <c r="J2472" s="2">
        <f>SUMIF($R$84:$R$110,$A2472,$U$84:$U$110)</f>
        <v>24.14</v>
      </c>
      <c r="K2472">
        <v>6.6</v>
      </c>
      <c r="L2472">
        <v>0.1363</v>
      </c>
      <c r="M2472">
        <f t="shared" si="118"/>
        <v>26.821419262424243</v>
      </c>
      <c r="N2472">
        <f t="shared" si="119"/>
        <v>32024.452742303398</v>
      </c>
    </row>
    <row r="2473" spans="1:14" x14ac:dyDescent="0.3">
      <c r="A2473" t="str">
        <f t="shared" si="117"/>
        <v>건물복합</v>
      </c>
      <c r="B2473" t="s">
        <v>11</v>
      </c>
      <c r="C2473" t="s">
        <v>18</v>
      </c>
      <c r="D2473" t="s">
        <v>13</v>
      </c>
      <c r="E2473" t="s">
        <v>13</v>
      </c>
      <c r="F2473" t="s">
        <v>61</v>
      </c>
      <c r="G2473" t="s">
        <v>62</v>
      </c>
      <c r="H2473" t="s">
        <v>157</v>
      </c>
      <c r="I2473" s="2">
        <v>802.54351199999996</v>
      </c>
      <c r="J2473" s="2">
        <f>SUMIF($R$84:$R$110,$A2473,$U$84:$U$110)</f>
        <v>16.47</v>
      </c>
      <c r="K2473">
        <v>6.6</v>
      </c>
      <c r="L2473">
        <v>0.1363</v>
      </c>
      <c r="M2473">
        <f t="shared" si="118"/>
        <v>20.027108549454542</v>
      </c>
      <c r="N2473">
        <f t="shared" si="119"/>
        <v>23912.127282746133</v>
      </c>
    </row>
    <row r="2474" spans="1:14" x14ac:dyDescent="0.3">
      <c r="A2474" t="str">
        <f t="shared" si="117"/>
        <v>건물복합</v>
      </c>
      <c r="B2474" t="s">
        <v>11</v>
      </c>
      <c r="C2474" t="s">
        <v>18</v>
      </c>
      <c r="D2474" t="s">
        <v>13</v>
      </c>
      <c r="E2474" t="s">
        <v>13</v>
      </c>
      <c r="F2474" t="s">
        <v>61</v>
      </c>
      <c r="G2474" t="s">
        <v>62</v>
      </c>
      <c r="H2474" t="s">
        <v>157</v>
      </c>
      <c r="I2474" s="2">
        <v>1410.3564730000001</v>
      </c>
      <c r="J2474" s="2">
        <f>SUMIF($R$84:$R$110,$A2474,$U$84:$U$110)</f>
        <v>16.47</v>
      </c>
      <c r="K2474">
        <v>6.6</v>
      </c>
      <c r="L2474">
        <v>0.1363</v>
      </c>
      <c r="M2474">
        <f t="shared" si="118"/>
        <v>35.194804712590908</v>
      </c>
      <c r="N2474">
        <f t="shared" si="119"/>
        <v>42022.174489176992</v>
      </c>
    </row>
    <row r="2475" spans="1:14" x14ac:dyDescent="0.3">
      <c r="A2475" t="str">
        <f t="shared" si="117"/>
        <v>건물평면</v>
      </c>
      <c r="B2475" t="s">
        <v>11</v>
      </c>
      <c r="C2475" t="s">
        <v>17</v>
      </c>
      <c r="D2475" t="s">
        <v>13</v>
      </c>
      <c r="E2475" t="s">
        <v>13</v>
      </c>
      <c r="F2475" t="s">
        <v>61</v>
      </c>
      <c r="G2475" t="s">
        <v>62</v>
      </c>
      <c r="H2475" t="s">
        <v>157</v>
      </c>
      <c r="I2475" s="2">
        <v>774.58228899999995</v>
      </c>
      <c r="J2475" s="2">
        <f>SUMIF($R$84:$R$110,$A2475,$U$84:$U$110)</f>
        <v>24.14</v>
      </c>
      <c r="K2475">
        <v>6.6</v>
      </c>
      <c r="L2475">
        <v>0.1363</v>
      </c>
      <c r="M2475">
        <f t="shared" si="118"/>
        <v>28.330934024939392</v>
      </c>
      <c r="N2475">
        <f t="shared" si="119"/>
        <v>33826.795254569333</v>
      </c>
    </row>
    <row r="2476" spans="1:14" x14ac:dyDescent="0.3">
      <c r="A2476" t="str">
        <f t="shared" si="117"/>
        <v>주차장노외</v>
      </c>
      <c r="B2476" t="s">
        <v>22</v>
      </c>
      <c r="C2476" t="s">
        <v>23</v>
      </c>
      <c r="D2476" t="s">
        <v>13</v>
      </c>
      <c r="E2476" t="s">
        <v>13</v>
      </c>
      <c r="F2476" t="s">
        <v>61</v>
      </c>
      <c r="G2476" t="s">
        <v>62</v>
      </c>
      <c r="H2476" t="s">
        <v>157</v>
      </c>
      <c r="I2476" s="2">
        <v>127.875134</v>
      </c>
      <c r="J2476" s="2">
        <f>SUMIF($R$84:$R$110,$A2476,$U$84:$U$110)</f>
        <v>50</v>
      </c>
      <c r="K2476">
        <v>10</v>
      </c>
      <c r="L2476">
        <v>0.1363</v>
      </c>
      <c r="M2476">
        <f t="shared" si="118"/>
        <v>6.3937567000000008</v>
      </c>
      <c r="N2476">
        <f t="shared" si="119"/>
        <v>7634.0687747196007</v>
      </c>
    </row>
    <row r="2477" spans="1:14" x14ac:dyDescent="0.3">
      <c r="A2477" t="str">
        <f t="shared" si="117"/>
        <v>주차장노외</v>
      </c>
      <c r="B2477" t="s">
        <v>22</v>
      </c>
      <c r="C2477" t="s">
        <v>23</v>
      </c>
      <c r="D2477" t="s">
        <v>13</v>
      </c>
      <c r="E2477" t="s">
        <v>13</v>
      </c>
      <c r="F2477" t="s">
        <v>61</v>
      </c>
      <c r="G2477" t="s">
        <v>62</v>
      </c>
      <c r="H2477" t="s">
        <v>157</v>
      </c>
      <c r="I2477" s="2">
        <v>72.665531999999999</v>
      </c>
      <c r="J2477" s="2">
        <f>SUMIF($R$84:$R$110,$A2477,$U$84:$U$110)</f>
        <v>50</v>
      </c>
      <c r="K2477">
        <v>10</v>
      </c>
      <c r="L2477">
        <v>0.1363</v>
      </c>
      <c r="M2477">
        <f t="shared" si="118"/>
        <v>3.6332766000000003</v>
      </c>
      <c r="N2477">
        <f t="shared" si="119"/>
        <v>4338.0886610808011</v>
      </c>
    </row>
    <row r="2478" spans="1:14" x14ac:dyDescent="0.3">
      <c r="A2478" t="str">
        <f t="shared" si="117"/>
        <v>주차장노외</v>
      </c>
      <c r="B2478" t="s">
        <v>22</v>
      </c>
      <c r="C2478" t="s">
        <v>23</v>
      </c>
      <c r="D2478" t="s">
        <v>13</v>
      </c>
      <c r="E2478" t="s">
        <v>13</v>
      </c>
      <c r="F2478" t="s">
        <v>61</v>
      </c>
      <c r="G2478" t="s">
        <v>62</v>
      </c>
      <c r="H2478" t="s">
        <v>157</v>
      </c>
      <c r="I2478" s="2">
        <v>90.677137000000002</v>
      </c>
      <c r="J2478" s="2">
        <f>SUMIF($R$84:$R$110,$A2478,$U$84:$U$110)</f>
        <v>50</v>
      </c>
      <c r="K2478">
        <v>10</v>
      </c>
      <c r="L2478">
        <v>0.1363</v>
      </c>
      <c r="M2478">
        <f t="shared" si="118"/>
        <v>4.5338568500000003</v>
      </c>
      <c r="N2478">
        <f t="shared" si="119"/>
        <v>5413.3706726178007</v>
      </c>
    </row>
    <row r="2479" spans="1:14" x14ac:dyDescent="0.3">
      <c r="A2479" t="str">
        <f t="shared" si="117"/>
        <v>주차장노외</v>
      </c>
      <c r="B2479" t="s">
        <v>22</v>
      </c>
      <c r="C2479" t="s">
        <v>23</v>
      </c>
      <c r="D2479" t="s">
        <v>13</v>
      </c>
      <c r="E2479" t="s">
        <v>13</v>
      </c>
      <c r="F2479" t="s">
        <v>61</v>
      </c>
      <c r="G2479" t="s">
        <v>62</v>
      </c>
      <c r="H2479" t="s">
        <v>157</v>
      </c>
      <c r="I2479" s="2">
        <v>88.647135000000006</v>
      </c>
      <c r="J2479" s="2">
        <f>SUMIF($R$84:$R$110,$A2479,$U$84:$U$110)</f>
        <v>50</v>
      </c>
      <c r="K2479">
        <v>10</v>
      </c>
      <c r="L2479">
        <v>0.1363</v>
      </c>
      <c r="M2479">
        <f t="shared" si="118"/>
        <v>4.4323567500000003</v>
      </c>
      <c r="N2479">
        <f t="shared" si="119"/>
        <v>5292.1807712190002</v>
      </c>
    </row>
    <row r="2480" spans="1:14" x14ac:dyDescent="0.3">
      <c r="A2480" t="str">
        <f t="shared" si="117"/>
        <v>주차장노외</v>
      </c>
      <c r="B2480" t="s">
        <v>22</v>
      </c>
      <c r="C2480" t="s">
        <v>23</v>
      </c>
      <c r="D2480" t="s">
        <v>13</v>
      </c>
      <c r="E2480" t="s">
        <v>13</v>
      </c>
      <c r="F2480" t="s">
        <v>61</v>
      </c>
      <c r="G2480" t="s">
        <v>62</v>
      </c>
      <c r="H2480" t="s">
        <v>157</v>
      </c>
      <c r="I2480" s="2">
        <v>55.160131</v>
      </c>
      <c r="J2480" s="2">
        <f>SUMIF($R$84:$R$110,$A2480,$U$84:$U$110)</f>
        <v>50</v>
      </c>
      <c r="K2480">
        <v>10</v>
      </c>
      <c r="L2480">
        <v>0.1363</v>
      </c>
      <c r="M2480">
        <f t="shared" si="118"/>
        <v>2.7580065500000002</v>
      </c>
      <c r="N2480">
        <f t="shared" si="119"/>
        <v>3293.0267246214003</v>
      </c>
    </row>
    <row r="2481" spans="1:14" x14ac:dyDescent="0.3">
      <c r="A2481" t="str">
        <f t="shared" si="117"/>
        <v>주차장노외</v>
      </c>
      <c r="B2481" t="s">
        <v>22</v>
      </c>
      <c r="C2481" t="s">
        <v>23</v>
      </c>
      <c r="D2481" t="s">
        <v>13</v>
      </c>
      <c r="E2481" t="s">
        <v>13</v>
      </c>
      <c r="F2481" t="s">
        <v>61</v>
      </c>
      <c r="G2481" t="s">
        <v>62</v>
      </c>
      <c r="H2481" t="s">
        <v>157</v>
      </c>
      <c r="I2481" s="2">
        <v>270.62051000000002</v>
      </c>
      <c r="J2481" s="2">
        <f>SUMIF($R$84:$R$110,$A2481,$U$84:$U$110)</f>
        <v>50</v>
      </c>
      <c r="K2481">
        <v>10</v>
      </c>
      <c r="L2481">
        <v>0.1363</v>
      </c>
      <c r="M2481">
        <f t="shared" si="118"/>
        <v>13.531025500000002</v>
      </c>
      <c r="N2481">
        <f t="shared" si="119"/>
        <v>16155.882074694002</v>
      </c>
    </row>
    <row r="2482" spans="1:14" x14ac:dyDescent="0.3">
      <c r="A2482" t="str">
        <f t="shared" si="117"/>
        <v>주차장노외</v>
      </c>
      <c r="B2482" t="s">
        <v>22</v>
      </c>
      <c r="C2482" t="s">
        <v>23</v>
      </c>
      <c r="D2482" t="s">
        <v>13</v>
      </c>
      <c r="E2482" t="s">
        <v>13</v>
      </c>
      <c r="F2482" t="s">
        <v>61</v>
      </c>
      <c r="G2482" t="s">
        <v>62</v>
      </c>
      <c r="H2482" t="s">
        <v>157</v>
      </c>
      <c r="I2482" s="2">
        <v>179.19551000000001</v>
      </c>
      <c r="J2482" s="2">
        <f>SUMIF($R$84:$R$110,$A2482,$U$84:$U$110)</f>
        <v>50</v>
      </c>
      <c r="K2482">
        <v>10</v>
      </c>
      <c r="L2482">
        <v>0.1363</v>
      </c>
      <c r="M2482">
        <f t="shared" si="118"/>
        <v>8.959775500000001</v>
      </c>
      <c r="N2482">
        <f t="shared" si="119"/>
        <v>10697.864429694002</v>
      </c>
    </row>
    <row r="2483" spans="1:14" x14ac:dyDescent="0.3">
      <c r="A2483" t="str">
        <f t="shared" si="117"/>
        <v>주차장노외</v>
      </c>
      <c r="B2483" t="s">
        <v>22</v>
      </c>
      <c r="C2483" t="s">
        <v>23</v>
      </c>
      <c r="D2483" t="s">
        <v>13</v>
      </c>
      <c r="E2483" t="s">
        <v>13</v>
      </c>
      <c r="F2483" t="s">
        <v>61</v>
      </c>
      <c r="G2483" t="s">
        <v>62</v>
      </c>
      <c r="H2483" t="s">
        <v>157</v>
      </c>
      <c r="I2483" s="2">
        <v>59.274340000000002</v>
      </c>
      <c r="J2483" s="2">
        <f>SUMIF($R$84:$R$110,$A2483,$U$84:$U$110)</f>
        <v>50</v>
      </c>
      <c r="K2483">
        <v>10</v>
      </c>
      <c r="L2483">
        <v>0.1363</v>
      </c>
      <c r="M2483">
        <f t="shared" si="118"/>
        <v>2.9637170000000004</v>
      </c>
      <c r="N2483">
        <f t="shared" si="119"/>
        <v>3538.6425333960005</v>
      </c>
    </row>
    <row r="2484" spans="1:14" x14ac:dyDescent="0.3">
      <c r="A2484" t="str">
        <f t="shared" si="117"/>
        <v>주차장노외</v>
      </c>
      <c r="B2484" t="s">
        <v>22</v>
      </c>
      <c r="C2484" t="s">
        <v>23</v>
      </c>
      <c r="D2484" t="s">
        <v>13</v>
      </c>
      <c r="E2484" t="s">
        <v>13</v>
      </c>
      <c r="F2484" t="s">
        <v>61</v>
      </c>
      <c r="G2484" t="s">
        <v>62</v>
      </c>
      <c r="H2484" t="s">
        <v>157</v>
      </c>
      <c r="I2484" s="2">
        <v>127.666282</v>
      </c>
      <c r="J2484" s="2">
        <f>SUMIF($R$84:$R$110,$A2484,$U$84:$U$110)</f>
        <v>50</v>
      </c>
      <c r="K2484">
        <v>10</v>
      </c>
      <c r="L2484">
        <v>0.1363</v>
      </c>
      <c r="M2484">
        <f t="shared" si="118"/>
        <v>6.3833140999999998</v>
      </c>
      <c r="N2484">
        <f t="shared" si="119"/>
        <v>7621.6004356308003</v>
      </c>
    </row>
    <row r="2485" spans="1:14" x14ac:dyDescent="0.3">
      <c r="A2485" t="str">
        <f t="shared" si="117"/>
        <v>건물복합</v>
      </c>
      <c r="B2485" t="s">
        <v>11</v>
      </c>
      <c r="C2485" t="s">
        <v>18</v>
      </c>
      <c r="D2485" t="s">
        <v>13</v>
      </c>
      <c r="E2485" t="s">
        <v>13</v>
      </c>
      <c r="F2485" t="s">
        <v>61</v>
      </c>
      <c r="G2485" t="s">
        <v>62</v>
      </c>
      <c r="H2485" t="s">
        <v>157</v>
      </c>
      <c r="I2485" s="2">
        <v>1085.2406989999999</v>
      </c>
      <c r="J2485" s="2">
        <f>SUMIF($R$84:$R$110,$A2485,$U$84:$U$110)</f>
        <v>16.47</v>
      </c>
      <c r="K2485">
        <v>6.6</v>
      </c>
      <c r="L2485">
        <v>0.1363</v>
      </c>
      <c r="M2485">
        <f t="shared" si="118"/>
        <v>27.081688352318182</v>
      </c>
      <c r="N2485">
        <f t="shared" si="119"/>
        <v>32335.210912407681</v>
      </c>
    </row>
    <row r="2486" spans="1:14" x14ac:dyDescent="0.3">
      <c r="A2486" t="str">
        <f t="shared" si="117"/>
        <v>건물복합</v>
      </c>
      <c r="B2486" t="s">
        <v>11</v>
      </c>
      <c r="C2486" t="s">
        <v>18</v>
      </c>
      <c r="D2486" t="s">
        <v>13</v>
      </c>
      <c r="E2486" t="s">
        <v>13</v>
      </c>
      <c r="F2486" t="s">
        <v>61</v>
      </c>
      <c r="G2486" t="s">
        <v>62</v>
      </c>
      <c r="H2486" t="s">
        <v>157</v>
      </c>
      <c r="I2486" s="2">
        <v>995.64756399999999</v>
      </c>
      <c r="J2486" s="2">
        <f>SUMIF($R$84:$R$110,$A2486,$U$84:$U$110)</f>
        <v>16.47</v>
      </c>
      <c r="K2486">
        <v>6.6</v>
      </c>
      <c r="L2486">
        <v>0.1363</v>
      </c>
      <c r="M2486">
        <f t="shared" si="118"/>
        <v>24.84593239254545</v>
      </c>
      <c r="N2486">
        <f t="shared" si="119"/>
        <v>29665.745125510559</v>
      </c>
    </row>
    <row r="2487" spans="1:14" x14ac:dyDescent="0.3">
      <c r="A2487" t="str">
        <f t="shared" si="117"/>
        <v>주차장노외</v>
      </c>
      <c r="B2487" t="s">
        <v>22</v>
      </c>
      <c r="C2487" t="s">
        <v>23</v>
      </c>
      <c r="D2487" t="s">
        <v>13</v>
      </c>
      <c r="E2487" t="s">
        <v>13</v>
      </c>
      <c r="F2487" t="s">
        <v>61</v>
      </c>
      <c r="G2487" t="s">
        <v>62</v>
      </c>
      <c r="H2487" t="s">
        <v>157</v>
      </c>
      <c r="I2487" s="2">
        <v>98.481412000000006</v>
      </c>
      <c r="J2487" s="2">
        <f>SUMIF($R$84:$R$110,$A2487,$U$84:$U$110)</f>
        <v>50</v>
      </c>
      <c r="K2487">
        <v>10</v>
      </c>
      <c r="L2487">
        <v>0.1363</v>
      </c>
      <c r="M2487">
        <f t="shared" si="118"/>
        <v>4.9240706000000003</v>
      </c>
      <c r="N2487">
        <f t="shared" si="119"/>
        <v>5879.2812075528</v>
      </c>
    </row>
    <row r="2488" spans="1:14" x14ac:dyDescent="0.3">
      <c r="A2488" t="str">
        <f t="shared" si="117"/>
        <v>주차장노외</v>
      </c>
      <c r="B2488" t="s">
        <v>22</v>
      </c>
      <c r="C2488" t="s">
        <v>23</v>
      </c>
      <c r="D2488" t="s">
        <v>13</v>
      </c>
      <c r="E2488" t="s">
        <v>13</v>
      </c>
      <c r="F2488" t="s">
        <v>61</v>
      </c>
      <c r="G2488" t="s">
        <v>62</v>
      </c>
      <c r="H2488" t="s">
        <v>157</v>
      </c>
      <c r="I2488" s="2">
        <v>31.636911999999999</v>
      </c>
      <c r="J2488" s="2">
        <f>SUMIF($R$84:$R$110,$A2488,$U$84:$U$110)</f>
        <v>50</v>
      </c>
      <c r="K2488">
        <v>10</v>
      </c>
      <c r="L2488">
        <v>0.1363</v>
      </c>
      <c r="M2488">
        <f t="shared" si="118"/>
        <v>1.5818456000000001</v>
      </c>
      <c r="N2488">
        <f t="shared" si="119"/>
        <v>1888.7046642528003</v>
      </c>
    </row>
    <row r="2489" spans="1:14" x14ac:dyDescent="0.3">
      <c r="A2489" t="str">
        <f t="shared" si="117"/>
        <v>건물평면</v>
      </c>
      <c r="B2489" t="s">
        <v>11</v>
      </c>
      <c r="C2489" t="s">
        <v>17</v>
      </c>
      <c r="D2489" t="s">
        <v>13</v>
      </c>
      <c r="E2489" t="s">
        <v>13</v>
      </c>
      <c r="F2489" t="s">
        <v>61</v>
      </c>
      <c r="G2489" t="s">
        <v>62</v>
      </c>
      <c r="H2489" t="s">
        <v>157</v>
      </c>
      <c r="I2489" s="2">
        <v>1370.8490859999999</v>
      </c>
      <c r="J2489" s="2">
        <f>SUMIF($R$84:$R$110,$A2489,$U$84:$U$110)</f>
        <v>24.14</v>
      </c>
      <c r="K2489">
        <v>6.6</v>
      </c>
      <c r="L2489">
        <v>0.1363</v>
      </c>
      <c r="M2489">
        <f t="shared" si="118"/>
        <v>50.139843842484844</v>
      </c>
      <c r="N2489">
        <f t="shared" si="119"/>
        <v>59866.371869800794</v>
      </c>
    </row>
    <row r="2490" spans="1:14" x14ac:dyDescent="0.3">
      <c r="A2490" t="str">
        <f t="shared" si="117"/>
        <v>주차장노외</v>
      </c>
      <c r="B2490" t="s">
        <v>22</v>
      </c>
      <c r="C2490" t="s">
        <v>23</v>
      </c>
      <c r="D2490" t="s">
        <v>13</v>
      </c>
      <c r="E2490" t="s">
        <v>13</v>
      </c>
      <c r="F2490" t="s">
        <v>61</v>
      </c>
      <c r="G2490" t="s">
        <v>62</v>
      </c>
      <c r="H2490" t="s">
        <v>157</v>
      </c>
      <c r="I2490" s="2">
        <v>339.36554799999999</v>
      </c>
      <c r="J2490" s="2">
        <f>SUMIF($R$84:$R$110,$A2490,$U$84:$U$110)</f>
        <v>50</v>
      </c>
      <c r="K2490">
        <v>10</v>
      </c>
      <c r="L2490">
        <v>0.1363</v>
      </c>
      <c r="M2490">
        <f t="shared" si="118"/>
        <v>16.968277400000002</v>
      </c>
      <c r="N2490">
        <f t="shared" si="119"/>
        <v>20259.919596271204</v>
      </c>
    </row>
    <row r="2491" spans="1:14" x14ac:dyDescent="0.3">
      <c r="A2491" t="str">
        <f t="shared" si="117"/>
        <v>건물평면</v>
      </c>
      <c r="B2491" t="s">
        <v>11</v>
      </c>
      <c r="C2491" t="s">
        <v>17</v>
      </c>
      <c r="D2491" t="s">
        <v>13</v>
      </c>
      <c r="E2491" t="s">
        <v>13</v>
      </c>
      <c r="F2491" t="s">
        <v>61</v>
      </c>
      <c r="G2491" t="s">
        <v>62</v>
      </c>
      <c r="H2491" t="s">
        <v>157</v>
      </c>
      <c r="I2491" s="2">
        <v>47.749709000000003</v>
      </c>
      <c r="J2491" s="2">
        <f>SUMIF($R$84:$R$110,$A2491,$U$84:$U$110)</f>
        <v>24.14</v>
      </c>
      <c r="K2491">
        <v>6.6</v>
      </c>
      <c r="L2491">
        <v>0.1363</v>
      </c>
      <c r="M2491">
        <f t="shared" si="118"/>
        <v>1.7464817806969699</v>
      </c>
      <c r="N2491">
        <f t="shared" si="119"/>
        <v>2085.2782883708137</v>
      </c>
    </row>
    <row r="2492" spans="1:14" x14ac:dyDescent="0.3">
      <c r="A2492" t="str">
        <f t="shared" si="117"/>
        <v>주차장노외</v>
      </c>
      <c r="B2492" t="s">
        <v>22</v>
      </c>
      <c r="C2492" t="s">
        <v>23</v>
      </c>
      <c r="D2492" t="s">
        <v>13</v>
      </c>
      <c r="E2492" t="s">
        <v>13</v>
      </c>
      <c r="F2492" t="s">
        <v>61</v>
      </c>
      <c r="G2492" t="s">
        <v>62</v>
      </c>
      <c r="H2492" t="s">
        <v>157</v>
      </c>
      <c r="I2492" s="2">
        <v>85.387247000000002</v>
      </c>
      <c r="J2492" s="2">
        <f>SUMIF($R$84:$R$110,$A2492,$U$84:$U$110)</f>
        <v>50</v>
      </c>
      <c r="K2492">
        <v>10</v>
      </c>
      <c r="L2492">
        <v>0.1363</v>
      </c>
      <c r="M2492">
        <f t="shared" si="118"/>
        <v>4.2693623500000006</v>
      </c>
      <c r="N2492">
        <f t="shared" si="119"/>
        <v>5097.5674135518011</v>
      </c>
    </row>
    <row r="2493" spans="1:14" x14ac:dyDescent="0.3">
      <c r="A2493" t="str">
        <f t="shared" si="117"/>
        <v>건물경사</v>
      </c>
      <c r="B2493" t="s">
        <v>11</v>
      </c>
      <c r="C2493" t="s">
        <v>12</v>
      </c>
      <c r="D2493" t="s">
        <v>13</v>
      </c>
      <c r="E2493" t="s">
        <v>13</v>
      </c>
      <c r="F2493" t="s">
        <v>61</v>
      </c>
      <c r="G2493" t="s">
        <v>62</v>
      </c>
      <c r="H2493" t="s">
        <v>157</v>
      </c>
      <c r="I2493" s="2">
        <v>1230.7731269999999</v>
      </c>
      <c r="J2493" s="2">
        <f>SUMIF($R$84:$R$110,$A2493,$U$84:$U$110)</f>
        <v>33</v>
      </c>
      <c r="K2493">
        <v>6.6</v>
      </c>
      <c r="L2493">
        <v>0.1363</v>
      </c>
      <c r="M2493">
        <f t="shared" si="118"/>
        <v>61.538656350000004</v>
      </c>
      <c r="N2493">
        <f t="shared" si="119"/>
        <v>73476.417218023795</v>
      </c>
    </row>
    <row r="2494" spans="1:14" x14ac:dyDescent="0.3">
      <c r="A2494" t="str">
        <f t="shared" si="117"/>
        <v>건물복합</v>
      </c>
      <c r="B2494" t="s">
        <v>11</v>
      </c>
      <c r="C2494" t="s">
        <v>18</v>
      </c>
      <c r="D2494" t="s">
        <v>13</v>
      </c>
      <c r="E2494" t="s">
        <v>13</v>
      </c>
      <c r="F2494" t="s">
        <v>61</v>
      </c>
      <c r="G2494" t="s">
        <v>62</v>
      </c>
      <c r="H2494" t="s">
        <v>157</v>
      </c>
      <c r="I2494" s="2">
        <v>377.97577899999999</v>
      </c>
      <c r="J2494" s="2">
        <f>SUMIF($R$84:$R$110,$A2494,$U$84:$U$110)</f>
        <v>16.47</v>
      </c>
      <c r="K2494">
        <v>6.6</v>
      </c>
      <c r="L2494">
        <v>0.1363</v>
      </c>
      <c r="M2494">
        <f t="shared" si="118"/>
        <v>9.4322137577727272</v>
      </c>
      <c r="N2494">
        <f t="shared" si="119"/>
        <v>11261.950040215545</v>
      </c>
    </row>
    <row r="2495" spans="1:14" x14ac:dyDescent="0.3">
      <c r="A2495" t="str">
        <f t="shared" si="117"/>
        <v>주차장노외</v>
      </c>
      <c r="B2495" t="s">
        <v>22</v>
      </c>
      <c r="C2495" t="s">
        <v>23</v>
      </c>
      <c r="D2495" t="s">
        <v>13</v>
      </c>
      <c r="E2495" t="s">
        <v>13</v>
      </c>
      <c r="F2495" t="s">
        <v>61</v>
      </c>
      <c r="G2495" t="s">
        <v>62</v>
      </c>
      <c r="H2495" t="s">
        <v>157</v>
      </c>
      <c r="I2495" s="2">
        <v>391.81094000000002</v>
      </c>
      <c r="J2495" s="2">
        <f>SUMIF($R$84:$R$110,$A2495,$U$84:$U$110)</f>
        <v>50</v>
      </c>
      <c r="K2495">
        <v>10</v>
      </c>
      <c r="L2495">
        <v>0.1363</v>
      </c>
      <c r="M2495">
        <f t="shared" si="118"/>
        <v>19.590547000000001</v>
      </c>
      <c r="N2495">
        <f t="shared" si="119"/>
        <v>23390.878031436001</v>
      </c>
    </row>
    <row r="2496" spans="1:14" x14ac:dyDescent="0.3">
      <c r="A2496" t="str">
        <f t="shared" si="117"/>
        <v>주차장노외</v>
      </c>
      <c r="B2496" t="s">
        <v>22</v>
      </c>
      <c r="C2496" t="s">
        <v>23</v>
      </c>
      <c r="D2496" t="s">
        <v>13</v>
      </c>
      <c r="E2496" t="s">
        <v>13</v>
      </c>
      <c r="F2496" t="s">
        <v>61</v>
      </c>
      <c r="G2496" t="s">
        <v>62</v>
      </c>
      <c r="H2496" t="s">
        <v>157</v>
      </c>
      <c r="I2496" s="2">
        <v>112.921728</v>
      </c>
      <c r="J2496" s="2">
        <f>SUMIF($R$84:$R$110,$A2496,$U$84:$U$110)</f>
        <v>50</v>
      </c>
      <c r="K2496">
        <v>10</v>
      </c>
      <c r="L2496">
        <v>0.1363</v>
      </c>
      <c r="M2496">
        <f t="shared" si="118"/>
        <v>5.6460864000000006</v>
      </c>
      <c r="N2496">
        <f t="shared" si="119"/>
        <v>6741.3594085632012</v>
      </c>
    </row>
    <row r="2497" spans="1:14" x14ac:dyDescent="0.3">
      <c r="A2497" t="str">
        <f t="shared" si="117"/>
        <v>건물평면</v>
      </c>
      <c r="B2497" t="s">
        <v>11</v>
      </c>
      <c r="C2497" t="s">
        <v>17</v>
      </c>
      <c r="D2497" t="s">
        <v>13</v>
      </c>
      <c r="E2497" t="s">
        <v>13</v>
      </c>
      <c r="F2497" t="s">
        <v>61</v>
      </c>
      <c r="G2497" t="s">
        <v>62</v>
      </c>
      <c r="H2497" t="s">
        <v>157</v>
      </c>
      <c r="I2497" s="2">
        <v>406.41063400000002</v>
      </c>
      <c r="J2497" s="2">
        <f>SUMIF($R$84:$R$110,$A2497,$U$84:$U$110)</f>
        <v>24.14</v>
      </c>
      <c r="K2497">
        <v>6.6</v>
      </c>
      <c r="L2497">
        <v>0.1363</v>
      </c>
      <c r="M2497">
        <f t="shared" si="118"/>
        <v>14.864776825393941</v>
      </c>
      <c r="N2497">
        <f t="shared" si="119"/>
        <v>17748.365152198461</v>
      </c>
    </row>
    <row r="2498" spans="1:14" x14ac:dyDescent="0.3">
      <c r="A2498" t="str">
        <f t="shared" si="117"/>
        <v>건물경사</v>
      </c>
      <c r="B2498" t="s">
        <v>11</v>
      </c>
      <c r="C2498" t="s">
        <v>12</v>
      </c>
      <c r="D2498" t="s">
        <v>13</v>
      </c>
      <c r="E2498" t="s">
        <v>13</v>
      </c>
      <c r="F2498" t="s">
        <v>61</v>
      </c>
      <c r="G2498" t="s">
        <v>62</v>
      </c>
      <c r="H2498" t="s">
        <v>157</v>
      </c>
      <c r="I2498" s="2">
        <v>1152.235144</v>
      </c>
      <c r="J2498" s="2">
        <f>SUMIF($R$84:$R$110,$A2498,$U$84:$U$110)</f>
        <v>33</v>
      </c>
      <c r="K2498">
        <v>6.6</v>
      </c>
      <c r="L2498">
        <v>0.1363</v>
      </c>
      <c r="M2498">
        <f t="shared" si="118"/>
        <v>57.6117572</v>
      </c>
      <c r="N2498">
        <f t="shared" si="119"/>
        <v>68787.746755713597</v>
      </c>
    </row>
    <row r="2499" spans="1:14" x14ac:dyDescent="0.3">
      <c r="A2499" t="str">
        <f t="shared" si="117"/>
        <v>건물복합</v>
      </c>
      <c r="B2499" t="s">
        <v>11</v>
      </c>
      <c r="C2499" t="s">
        <v>18</v>
      </c>
      <c r="D2499" t="s">
        <v>13</v>
      </c>
      <c r="E2499" t="s">
        <v>13</v>
      </c>
      <c r="F2499" t="s">
        <v>61</v>
      </c>
      <c r="G2499" t="s">
        <v>62</v>
      </c>
      <c r="H2499" t="s">
        <v>157</v>
      </c>
      <c r="I2499" s="2">
        <v>591.39570000000003</v>
      </c>
      <c r="J2499" s="2">
        <f>SUMIF($R$84:$R$110,$A2499,$U$84:$U$110)</f>
        <v>16.47</v>
      </c>
      <c r="K2499">
        <v>6.6</v>
      </c>
      <c r="L2499">
        <v>0.1363</v>
      </c>
      <c r="M2499">
        <f t="shared" si="118"/>
        <v>14.758010877272726</v>
      </c>
      <c r="N2499">
        <f t="shared" si="119"/>
        <v>17620.887891333106</v>
      </c>
    </row>
    <row r="2500" spans="1:14" x14ac:dyDescent="0.3">
      <c r="A2500" t="str">
        <f t="shared" ref="A2500:A2563" si="120">B2500&amp;C2500</f>
        <v>건물평면</v>
      </c>
      <c r="B2500" t="s">
        <v>11</v>
      </c>
      <c r="C2500" t="s">
        <v>17</v>
      </c>
      <c r="D2500" t="s">
        <v>13</v>
      </c>
      <c r="E2500" t="s">
        <v>13</v>
      </c>
      <c r="F2500" t="s">
        <v>61</v>
      </c>
      <c r="G2500" t="s">
        <v>62</v>
      </c>
      <c r="H2500" t="s">
        <v>157</v>
      </c>
      <c r="I2500" s="2">
        <v>580.01457500000004</v>
      </c>
      <c r="J2500" s="2">
        <f>SUMIF($R$84:$R$110,$A2500,$U$84:$U$110)</f>
        <v>24.14</v>
      </c>
      <c r="K2500">
        <v>6.6</v>
      </c>
      <c r="L2500">
        <v>0.1363</v>
      </c>
      <c r="M2500">
        <f t="shared" ref="M2500:M2563" si="121">I2500*(J2500/100)*(1/K2500)</f>
        <v>21.214472485606066</v>
      </c>
      <c r="N2500">
        <f t="shared" ref="N2500:N2563" si="122">M2500*L2500*8760</f>
        <v>25329.825574143815</v>
      </c>
    </row>
    <row r="2501" spans="1:14" x14ac:dyDescent="0.3">
      <c r="A2501" t="str">
        <f t="shared" si="120"/>
        <v>주차장노외</v>
      </c>
      <c r="B2501" t="s">
        <v>22</v>
      </c>
      <c r="C2501" t="s">
        <v>23</v>
      </c>
      <c r="D2501" t="s">
        <v>13</v>
      </c>
      <c r="E2501" t="s">
        <v>13</v>
      </c>
      <c r="F2501" t="s">
        <v>61</v>
      </c>
      <c r="G2501" t="s">
        <v>62</v>
      </c>
      <c r="H2501" t="s">
        <v>157</v>
      </c>
      <c r="I2501" s="2">
        <v>89.029729000000003</v>
      </c>
      <c r="J2501" s="2">
        <f>SUMIF($R$84:$R$110,$A2501,$U$84:$U$110)</f>
        <v>50</v>
      </c>
      <c r="K2501">
        <v>10</v>
      </c>
      <c r="L2501">
        <v>0.1363</v>
      </c>
      <c r="M2501">
        <f t="shared" si="121"/>
        <v>4.45148645</v>
      </c>
      <c r="N2501">
        <f t="shared" si="122"/>
        <v>5315.0214034626006</v>
      </c>
    </row>
    <row r="2502" spans="1:14" x14ac:dyDescent="0.3">
      <c r="A2502" t="str">
        <f t="shared" si="120"/>
        <v>주차장노외</v>
      </c>
      <c r="B2502" t="s">
        <v>22</v>
      </c>
      <c r="C2502" t="s">
        <v>23</v>
      </c>
      <c r="D2502" t="s">
        <v>13</v>
      </c>
      <c r="E2502" t="s">
        <v>13</v>
      </c>
      <c r="F2502" t="s">
        <v>61</v>
      </c>
      <c r="G2502" t="s">
        <v>62</v>
      </c>
      <c r="H2502" t="s">
        <v>157</v>
      </c>
      <c r="I2502" s="2">
        <v>409.27678100000003</v>
      </c>
      <c r="J2502" s="2">
        <f>SUMIF($R$84:$R$110,$A2502,$U$84:$U$110)</f>
        <v>50</v>
      </c>
      <c r="K2502">
        <v>10</v>
      </c>
      <c r="L2502">
        <v>0.1363</v>
      </c>
      <c r="M2502">
        <f t="shared" si="121"/>
        <v>20.463839050000004</v>
      </c>
      <c r="N2502">
        <f t="shared" si="122"/>
        <v>24433.578259631406</v>
      </c>
    </row>
    <row r="2503" spans="1:14" x14ac:dyDescent="0.3">
      <c r="A2503" t="str">
        <f t="shared" si="120"/>
        <v>주차장노외</v>
      </c>
      <c r="B2503" t="s">
        <v>22</v>
      </c>
      <c r="C2503" t="s">
        <v>23</v>
      </c>
      <c r="D2503" t="s">
        <v>13</v>
      </c>
      <c r="E2503" t="s">
        <v>13</v>
      </c>
      <c r="F2503" t="s">
        <v>61</v>
      </c>
      <c r="G2503" t="s">
        <v>62</v>
      </c>
      <c r="H2503" t="s">
        <v>157</v>
      </c>
      <c r="I2503" s="2">
        <v>245.05268599999999</v>
      </c>
      <c r="J2503" s="2">
        <f>SUMIF($R$84:$R$110,$A2503,$U$84:$U$110)</f>
        <v>50</v>
      </c>
      <c r="K2503">
        <v>10</v>
      </c>
      <c r="L2503">
        <v>0.1363</v>
      </c>
      <c r="M2503">
        <f t="shared" si="121"/>
        <v>12.2526343</v>
      </c>
      <c r="N2503">
        <f t="shared" si="122"/>
        <v>14629.498322588401</v>
      </c>
    </row>
    <row r="2504" spans="1:14" x14ac:dyDescent="0.3">
      <c r="A2504" t="str">
        <f t="shared" si="120"/>
        <v>주차장노외</v>
      </c>
      <c r="B2504" t="s">
        <v>22</v>
      </c>
      <c r="C2504" t="s">
        <v>23</v>
      </c>
      <c r="D2504" t="s">
        <v>13</v>
      </c>
      <c r="E2504" t="s">
        <v>13</v>
      </c>
      <c r="F2504" t="s">
        <v>61</v>
      </c>
      <c r="G2504" t="s">
        <v>62</v>
      </c>
      <c r="H2504" t="s">
        <v>157</v>
      </c>
      <c r="I2504" s="2">
        <v>38.416471999999999</v>
      </c>
      <c r="J2504" s="2">
        <f>SUMIF($R$84:$R$110,$A2504,$U$84:$U$110)</f>
        <v>50</v>
      </c>
      <c r="K2504">
        <v>10</v>
      </c>
      <c r="L2504">
        <v>0.1363</v>
      </c>
      <c r="M2504">
        <f t="shared" si="121"/>
        <v>1.9208236000000001</v>
      </c>
      <c r="N2504">
        <f t="shared" si="122"/>
        <v>2293.4403285168</v>
      </c>
    </row>
    <row r="2505" spans="1:14" x14ac:dyDescent="0.3">
      <c r="A2505" t="str">
        <f t="shared" si="120"/>
        <v>건물복합</v>
      </c>
      <c r="B2505" t="s">
        <v>11</v>
      </c>
      <c r="C2505" t="s">
        <v>18</v>
      </c>
      <c r="D2505" t="s">
        <v>13</v>
      </c>
      <c r="E2505" t="s">
        <v>13</v>
      </c>
      <c r="F2505" t="s">
        <v>61</v>
      </c>
      <c r="G2505" t="s">
        <v>62</v>
      </c>
      <c r="H2505" t="s">
        <v>157</v>
      </c>
      <c r="I2505" s="2">
        <v>258.98564299999998</v>
      </c>
      <c r="J2505" s="2">
        <f>SUMIF($R$84:$R$110,$A2505,$U$84:$U$110)</f>
        <v>16.47</v>
      </c>
      <c r="K2505">
        <v>6.6</v>
      </c>
      <c r="L2505">
        <v>0.1363</v>
      </c>
      <c r="M2505">
        <f t="shared" si="121"/>
        <v>6.4628690003181815</v>
      </c>
      <c r="N2505">
        <f t="shared" si="122"/>
        <v>7716.5880319519047</v>
      </c>
    </row>
    <row r="2506" spans="1:14" x14ac:dyDescent="0.3">
      <c r="A2506" t="str">
        <f t="shared" si="120"/>
        <v>건물복합</v>
      </c>
      <c r="B2506" t="s">
        <v>11</v>
      </c>
      <c r="C2506" t="s">
        <v>18</v>
      </c>
      <c r="D2506" t="s">
        <v>13</v>
      </c>
      <c r="E2506" t="s">
        <v>13</v>
      </c>
      <c r="F2506" t="s">
        <v>61</v>
      </c>
      <c r="G2506" t="s">
        <v>62</v>
      </c>
      <c r="H2506" t="s">
        <v>157</v>
      </c>
      <c r="I2506" s="2">
        <v>780.56918299999995</v>
      </c>
      <c r="J2506" s="2">
        <f>SUMIF($R$84:$R$110,$A2506,$U$84:$U$110)</f>
        <v>16.47</v>
      </c>
      <c r="K2506">
        <v>6.6</v>
      </c>
      <c r="L2506">
        <v>0.1363</v>
      </c>
      <c r="M2506">
        <f t="shared" si="121"/>
        <v>19.478749157590908</v>
      </c>
      <c r="N2506">
        <f t="shared" si="122"/>
        <v>23257.39274917365</v>
      </c>
    </row>
    <row r="2507" spans="1:14" x14ac:dyDescent="0.3">
      <c r="A2507" t="str">
        <f t="shared" si="120"/>
        <v>건물평면</v>
      </c>
      <c r="B2507" t="s">
        <v>11</v>
      </c>
      <c r="C2507" t="s">
        <v>17</v>
      </c>
      <c r="D2507" t="s">
        <v>13</v>
      </c>
      <c r="E2507" t="s">
        <v>13</v>
      </c>
      <c r="F2507" t="s">
        <v>61</v>
      </c>
      <c r="G2507" t="s">
        <v>62</v>
      </c>
      <c r="H2507" t="s">
        <v>157</v>
      </c>
      <c r="I2507" s="2">
        <v>1026.324355</v>
      </c>
      <c r="J2507" s="2">
        <f>SUMIF($R$84:$R$110,$A2507,$U$84:$U$110)</f>
        <v>24.14</v>
      </c>
      <c r="K2507">
        <v>6.6</v>
      </c>
      <c r="L2507">
        <v>0.1363</v>
      </c>
      <c r="M2507">
        <f t="shared" si="121"/>
        <v>37.538590802575762</v>
      </c>
      <c r="N2507">
        <f t="shared" si="122"/>
        <v>44820.626955185828</v>
      </c>
    </row>
    <row r="2508" spans="1:14" x14ac:dyDescent="0.3">
      <c r="A2508" t="str">
        <f t="shared" si="120"/>
        <v>건물평면</v>
      </c>
      <c r="B2508" t="s">
        <v>11</v>
      </c>
      <c r="C2508" t="s">
        <v>17</v>
      </c>
      <c r="D2508" t="s">
        <v>13</v>
      </c>
      <c r="E2508" t="s">
        <v>13</v>
      </c>
      <c r="F2508" t="s">
        <v>61</v>
      </c>
      <c r="G2508" t="s">
        <v>62</v>
      </c>
      <c r="H2508" t="s">
        <v>157</v>
      </c>
      <c r="I2508" s="2">
        <v>665.15997700000003</v>
      </c>
      <c r="J2508" s="2">
        <f>SUMIF($R$84:$R$110,$A2508,$U$84:$U$110)</f>
        <v>24.14</v>
      </c>
      <c r="K2508">
        <v>6.6</v>
      </c>
      <c r="L2508">
        <v>0.1363</v>
      </c>
      <c r="M2508">
        <f t="shared" si="121"/>
        <v>24.328730067848486</v>
      </c>
      <c r="N2508">
        <f t="shared" si="122"/>
        <v>29048.211756250279</v>
      </c>
    </row>
    <row r="2509" spans="1:14" x14ac:dyDescent="0.3">
      <c r="A2509" t="str">
        <f t="shared" si="120"/>
        <v>유휴부지나지</v>
      </c>
      <c r="B2509" t="s">
        <v>40</v>
      </c>
      <c r="C2509" t="s">
        <v>25</v>
      </c>
      <c r="D2509" t="s">
        <v>13</v>
      </c>
      <c r="E2509" t="s">
        <v>13</v>
      </c>
      <c r="F2509" t="s">
        <v>61</v>
      </c>
      <c r="G2509" t="s">
        <v>62</v>
      </c>
      <c r="H2509" t="s">
        <v>157</v>
      </c>
      <c r="I2509" s="2">
        <v>462.309843</v>
      </c>
      <c r="J2509" s="2">
        <f>SUMIF($R$84:$R$110,$A2509,$U$84:$U$110)</f>
        <v>50</v>
      </c>
      <c r="K2509">
        <v>10</v>
      </c>
      <c r="L2509">
        <v>0.1363</v>
      </c>
      <c r="M2509">
        <f t="shared" si="121"/>
        <v>23.115492150000001</v>
      </c>
      <c r="N2509">
        <f t="shared" si="122"/>
        <v>27599.620241194203</v>
      </c>
    </row>
    <row r="2510" spans="1:14" x14ac:dyDescent="0.3">
      <c r="A2510" t="str">
        <f t="shared" si="120"/>
        <v>건물평면</v>
      </c>
      <c r="B2510" t="s">
        <v>11</v>
      </c>
      <c r="C2510" t="s">
        <v>17</v>
      </c>
      <c r="D2510" t="s">
        <v>13</v>
      </c>
      <c r="E2510" t="s">
        <v>13</v>
      </c>
      <c r="F2510" t="s">
        <v>61</v>
      </c>
      <c r="G2510" t="s">
        <v>62</v>
      </c>
      <c r="H2510" t="s">
        <v>157</v>
      </c>
      <c r="I2510" s="2">
        <v>228.02928</v>
      </c>
      <c r="J2510" s="2">
        <f>SUMIF($R$84:$R$110,$A2510,$U$84:$U$110)</f>
        <v>24.14</v>
      </c>
      <c r="K2510">
        <v>6.6</v>
      </c>
      <c r="L2510">
        <v>0.1363</v>
      </c>
      <c r="M2510">
        <f t="shared" si="121"/>
        <v>8.3403436654545455</v>
      </c>
      <c r="N2510">
        <f t="shared" si="122"/>
        <v>9958.2702524287433</v>
      </c>
    </row>
    <row r="2511" spans="1:14" x14ac:dyDescent="0.3">
      <c r="A2511" t="str">
        <f t="shared" si="120"/>
        <v>기타시설물관중석</v>
      </c>
      <c r="B2511" t="s">
        <v>24</v>
      </c>
      <c r="C2511" t="s">
        <v>108</v>
      </c>
      <c r="D2511" t="s">
        <v>13</v>
      </c>
      <c r="E2511" t="s">
        <v>13</v>
      </c>
      <c r="F2511" t="s">
        <v>61</v>
      </c>
      <c r="G2511" t="s">
        <v>62</v>
      </c>
      <c r="H2511" t="s">
        <v>157</v>
      </c>
      <c r="I2511" s="2">
        <v>628.00168499999995</v>
      </c>
      <c r="J2511" s="2">
        <f>SUMIF($R$84:$R$110,$A2511,$U$84:$U$110)</f>
        <v>50</v>
      </c>
      <c r="K2511">
        <v>10</v>
      </c>
      <c r="L2511">
        <v>0.1363</v>
      </c>
      <c r="M2511">
        <f t="shared" si="121"/>
        <v>31.400084249999999</v>
      </c>
      <c r="N2511">
        <f t="shared" si="122"/>
        <v>37491.323793488998</v>
      </c>
    </row>
    <row r="2512" spans="1:14" x14ac:dyDescent="0.3">
      <c r="A2512" t="str">
        <f t="shared" si="120"/>
        <v>주차장노외</v>
      </c>
      <c r="B2512" t="s">
        <v>22</v>
      </c>
      <c r="C2512" t="s">
        <v>23</v>
      </c>
      <c r="D2512" t="s">
        <v>13</v>
      </c>
      <c r="E2512" t="s">
        <v>13</v>
      </c>
      <c r="F2512" t="s">
        <v>61</v>
      </c>
      <c r="G2512" t="s">
        <v>62</v>
      </c>
      <c r="H2512" t="s">
        <v>157</v>
      </c>
      <c r="I2512" s="2">
        <v>105.48107</v>
      </c>
      <c r="J2512" s="2">
        <f>SUMIF($R$84:$R$110,$A2512,$U$84:$U$110)</f>
        <v>50</v>
      </c>
      <c r="K2512">
        <v>10</v>
      </c>
      <c r="L2512">
        <v>0.1363</v>
      </c>
      <c r="M2512">
        <f t="shared" si="121"/>
        <v>5.2740535000000008</v>
      </c>
      <c r="N2512">
        <f t="shared" si="122"/>
        <v>6297.1565903580013</v>
      </c>
    </row>
    <row r="2513" spans="1:14" x14ac:dyDescent="0.3">
      <c r="A2513" t="str">
        <f t="shared" si="120"/>
        <v>주차장노외</v>
      </c>
      <c r="B2513" t="s">
        <v>22</v>
      </c>
      <c r="C2513" t="s">
        <v>23</v>
      </c>
      <c r="D2513" t="s">
        <v>13</v>
      </c>
      <c r="E2513" t="s">
        <v>13</v>
      </c>
      <c r="F2513" t="s">
        <v>61</v>
      </c>
      <c r="G2513" t="s">
        <v>62</v>
      </c>
      <c r="H2513" t="s">
        <v>157</v>
      </c>
      <c r="I2513" s="2">
        <v>372.51859000000002</v>
      </c>
      <c r="J2513" s="2">
        <f>SUMIF($R$84:$R$110,$A2513,$U$84:$U$110)</f>
        <v>50</v>
      </c>
      <c r="K2513">
        <v>10</v>
      </c>
      <c r="L2513">
        <v>0.1363</v>
      </c>
      <c r="M2513">
        <f t="shared" si="121"/>
        <v>18.625929500000002</v>
      </c>
      <c r="N2513">
        <f t="shared" si="122"/>
        <v>22239.136311846003</v>
      </c>
    </row>
    <row r="2514" spans="1:14" x14ac:dyDescent="0.3">
      <c r="A2514" t="str">
        <f t="shared" si="120"/>
        <v>건물복합</v>
      </c>
      <c r="B2514" t="s">
        <v>11</v>
      </c>
      <c r="C2514" t="s">
        <v>18</v>
      </c>
      <c r="D2514" t="s">
        <v>13</v>
      </c>
      <c r="E2514" t="s">
        <v>13</v>
      </c>
      <c r="F2514" t="s">
        <v>61</v>
      </c>
      <c r="G2514" t="s">
        <v>62</v>
      </c>
      <c r="H2514" t="s">
        <v>157</v>
      </c>
      <c r="I2514" s="2">
        <v>440.33444600000001</v>
      </c>
      <c r="J2514" s="2">
        <f>SUMIF($R$84:$R$110,$A2514,$U$84:$U$110)</f>
        <v>16.47</v>
      </c>
      <c r="K2514">
        <v>6.6</v>
      </c>
      <c r="L2514">
        <v>0.1363</v>
      </c>
      <c r="M2514">
        <f t="shared" si="121"/>
        <v>10.988345947909091</v>
      </c>
      <c r="N2514">
        <f t="shared" si="122"/>
        <v>13119.953201652081</v>
      </c>
    </row>
    <row r="2515" spans="1:14" x14ac:dyDescent="0.3">
      <c r="A2515" t="str">
        <f t="shared" si="120"/>
        <v>주차장노외</v>
      </c>
      <c r="B2515" t="s">
        <v>22</v>
      </c>
      <c r="C2515" t="s">
        <v>23</v>
      </c>
      <c r="D2515" t="s">
        <v>13</v>
      </c>
      <c r="E2515" t="s">
        <v>13</v>
      </c>
      <c r="F2515" t="s">
        <v>61</v>
      </c>
      <c r="G2515" t="s">
        <v>62</v>
      </c>
      <c r="H2515" t="s">
        <v>157</v>
      </c>
      <c r="I2515" s="2">
        <v>214.126824</v>
      </c>
      <c r="J2515" s="2">
        <f>SUMIF($R$84:$R$110,$A2515,$U$84:$U$110)</f>
        <v>50</v>
      </c>
      <c r="K2515">
        <v>10</v>
      </c>
      <c r="L2515">
        <v>0.1363</v>
      </c>
      <c r="M2515">
        <f t="shared" si="121"/>
        <v>10.706341200000001</v>
      </c>
      <c r="N2515">
        <f t="shared" si="122"/>
        <v>12783.242916705602</v>
      </c>
    </row>
    <row r="2516" spans="1:14" x14ac:dyDescent="0.3">
      <c r="A2516" t="str">
        <f t="shared" si="120"/>
        <v>건물평면</v>
      </c>
      <c r="B2516" t="s">
        <v>11</v>
      </c>
      <c r="C2516" t="s">
        <v>17</v>
      </c>
      <c r="D2516" t="s">
        <v>13</v>
      </c>
      <c r="E2516" t="s">
        <v>13</v>
      </c>
      <c r="F2516" t="s">
        <v>61</v>
      </c>
      <c r="G2516" t="s">
        <v>62</v>
      </c>
      <c r="H2516" t="s">
        <v>157</v>
      </c>
      <c r="I2516" s="2">
        <v>475.43771900000002</v>
      </c>
      <c r="J2516" s="2">
        <f>SUMIF($R$84:$R$110,$A2516,$U$84:$U$110)</f>
        <v>24.14</v>
      </c>
      <c r="K2516">
        <v>6.6</v>
      </c>
      <c r="L2516">
        <v>0.1363</v>
      </c>
      <c r="M2516">
        <f t="shared" si="121"/>
        <v>17.389494752515152</v>
      </c>
      <c r="N2516">
        <f t="shared" si="122"/>
        <v>20762.848060566062</v>
      </c>
    </row>
    <row r="2517" spans="1:14" x14ac:dyDescent="0.3">
      <c r="A2517" t="str">
        <f t="shared" si="120"/>
        <v>건물평면</v>
      </c>
      <c r="B2517" t="s">
        <v>11</v>
      </c>
      <c r="C2517" t="s">
        <v>17</v>
      </c>
      <c r="D2517" t="s">
        <v>13</v>
      </c>
      <c r="E2517" t="s">
        <v>13</v>
      </c>
      <c r="F2517" t="s">
        <v>61</v>
      </c>
      <c r="G2517" t="s">
        <v>62</v>
      </c>
      <c r="H2517" t="s">
        <v>157</v>
      </c>
      <c r="I2517" s="2">
        <v>86.861158000000003</v>
      </c>
      <c r="J2517" s="2">
        <f>SUMIF($R$84:$R$110,$A2517,$U$84:$U$110)</f>
        <v>24.14</v>
      </c>
      <c r="K2517">
        <v>6.6</v>
      </c>
      <c r="L2517">
        <v>0.1363</v>
      </c>
      <c r="M2517">
        <f t="shared" si="121"/>
        <v>3.1770126577575759</v>
      </c>
      <c r="N2517">
        <f t="shared" si="122"/>
        <v>3793.3149892106526</v>
      </c>
    </row>
    <row r="2518" spans="1:14" x14ac:dyDescent="0.3">
      <c r="A2518" t="str">
        <f t="shared" si="120"/>
        <v>건물평면</v>
      </c>
      <c r="B2518" t="s">
        <v>11</v>
      </c>
      <c r="C2518" t="s">
        <v>17</v>
      </c>
      <c r="D2518" t="s">
        <v>13</v>
      </c>
      <c r="E2518" t="s">
        <v>13</v>
      </c>
      <c r="F2518" t="s">
        <v>61</v>
      </c>
      <c r="G2518" t="s">
        <v>62</v>
      </c>
      <c r="H2518" t="s">
        <v>157</v>
      </c>
      <c r="I2518" s="2">
        <v>444.23090200000001</v>
      </c>
      <c r="J2518" s="2">
        <f>SUMIF($R$84:$R$110,$A2518,$U$84:$U$110)</f>
        <v>24.14</v>
      </c>
      <c r="K2518">
        <v>6.6</v>
      </c>
      <c r="L2518">
        <v>0.1363</v>
      </c>
      <c r="M2518">
        <f t="shared" si="121"/>
        <v>16.248081779212121</v>
      </c>
      <c r="N2518">
        <f t="shared" si="122"/>
        <v>19400.014667397925</v>
      </c>
    </row>
    <row r="2519" spans="1:14" x14ac:dyDescent="0.3">
      <c r="A2519" t="str">
        <f t="shared" si="120"/>
        <v>기타시설물관중석</v>
      </c>
      <c r="B2519" t="s">
        <v>24</v>
      </c>
      <c r="C2519" t="s">
        <v>108</v>
      </c>
      <c r="D2519" t="s">
        <v>13</v>
      </c>
      <c r="E2519" t="s">
        <v>13</v>
      </c>
      <c r="F2519" t="s">
        <v>158</v>
      </c>
      <c r="G2519" t="s">
        <v>159</v>
      </c>
      <c r="H2519" t="s">
        <v>160</v>
      </c>
      <c r="I2519" s="2">
        <v>1187.7310319999999</v>
      </c>
      <c r="J2519" s="2">
        <f>SUMIF($R$84:$R$110,$A2519,$U$84:$U$110)</f>
        <v>50</v>
      </c>
      <c r="K2519">
        <v>10</v>
      </c>
      <c r="L2519">
        <v>0.14319999999999999</v>
      </c>
      <c r="M2519">
        <f t="shared" si="121"/>
        <v>59.386551599999997</v>
      </c>
      <c r="N2519">
        <f t="shared" si="122"/>
        <v>74496.390696691189</v>
      </c>
    </row>
    <row r="2520" spans="1:14" x14ac:dyDescent="0.3">
      <c r="A2520" t="str">
        <f t="shared" si="120"/>
        <v>건물평면</v>
      </c>
      <c r="B2520" t="s">
        <v>11</v>
      </c>
      <c r="C2520" t="s">
        <v>17</v>
      </c>
      <c r="D2520" t="s">
        <v>13</v>
      </c>
      <c r="E2520" t="s">
        <v>13</v>
      </c>
      <c r="F2520" t="s">
        <v>158</v>
      </c>
      <c r="G2520" t="s">
        <v>159</v>
      </c>
      <c r="H2520" t="s">
        <v>160</v>
      </c>
      <c r="I2520" s="2">
        <v>250.302266</v>
      </c>
      <c r="J2520" s="2">
        <f>SUMIF($R$84:$R$110,$A2520,$U$84:$U$110)</f>
        <v>24.14</v>
      </c>
      <c r="K2520">
        <v>6.6</v>
      </c>
      <c r="L2520">
        <v>0.14319999999999999</v>
      </c>
      <c r="M2520">
        <f t="shared" si="121"/>
        <v>9.1549950018787882</v>
      </c>
      <c r="N2520">
        <f t="shared" si="122"/>
        <v>11484.318690196811</v>
      </c>
    </row>
    <row r="2521" spans="1:14" x14ac:dyDescent="0.3">
      <c r="A2521" t="str">
        <f t="shared" si="120"/>
        <v>주차장노외</v>
      </c>
      <c r="B2521" t="s">
        <v>22</v>
      </c>
      <c r="C2521" t="s">
        <v>23</v>
      </c>
      <c r="D2521" t="s">
        <v>13</v>
      </c>
      <c r="E2521" t="s">
        <v>13</v>
      </c>
      <c r="F2521" t="s">
        <v>158</v>
      </c>
      <c r="G2521" t="s">
        <v>159</v>
      </c>
      <c r="H2521" t="s">
        <v>160</v>
      </c>
      <c r="I2521" s="2">
        <v>88.547061999999997</v>
      </c>
      <c r="J2521" s="2">
        <f>SUMIF($R$84:$R$110,$A2521,$U$84:$U$110)</f>
        <v>50</v>
      </c>
      <c r="K2521">
        <v>10</v>
      </c>
      <c r="L2521">
        <v>0.14319999999999999</v>
      </c>
      <c r="M2521">
        <f t="shared" si="121"/>
        <v>4.4273531000000004</v>
      </c>
      <c r="N2521">
        <f t="shared" si="122"/>
        <v>5553.8134039392007</v>
      </c>
    </row>
    <row r="2522" spans="1:14" x14ac:dyDescent="0.3">
      <c r="A2522" t="str">
        <f t="shared" si="120"/>
        <v>건물평면</v>
      </c>
      <c r="B2522" t="s">
        <v>11</v>
      </c>
      <c r="C2522" t="s">
        <v>17</v>
      </c>
      <c r="D2522" t="s">
        <v>13</v>
      </c>
      <c r="E2522" t="s">
        <v>13</v>
      </c>
      <c r="F2522" t="s">
        <v>158</v>
      </c>
      <c r="G2522" t="s">
        <v>159</v>
      </c>
      <c r="H2522" t="s">
        <v>160</v>
      </c>
      <c r="I2522" s="2">
        <v>614.08166900000003</v>
      </c>
      <c r="J2522" s="2">
        <f>SUMIF($R$84:$R$110,$A2522,$U$84:$U$110)</f>
        <v>24.14</v>
      </c>
      <c r="K2522">
        <v>6.6</v>
      </c>
      <c r="L2522">
        <v>0.14319999999999999</v>
      </c>
      <c r="M2522">
        <f t="shared" si="121"/>
        <v>22.460502257060607</v>
      </c>
      <c r="N2522">
        <f t="shared" si="122"/>
        <v>28175.172767329052</v>
      </c>
    </row>
    <row r="2523" spans="1:14" x14ac:dyDescent="0.3">
      <c r="A2523" t="str">
        <f t="shared" si="120"/>
        <v>건물복합</v>
      </c>
      <c r="B2523" t="s">
        <v>11</v>
      </c>
      <c r="C2523" t="s">
        <v>18</v>
      </c>
      <c r="D2523" t="s">
        <v>13</v>
      </c>
      <c r="E2523" t="s">
        <v>13</v>
      </c>
      <c r="F2523" t="s">
        <v>158</v>
      </c>
      <c r="G2523" t="s">
        <v>159</v>
      </c>
      <c r="H2523" t="s">
        <v>160</v>
      </c>
      <c r="I2523" s="2">
        <v>728.49963600000001</v>
      </c>
      <c r="J2523" s="2">
        <f>SUMIF($R$84:$R$110,$A2523,$U$84:$U$110)</f>
        <v>16.47</v>
      </c>
      <c r="K2523">
        <v>6.6</v>
      </c>
      <c r="L2523">
        <v>0.14319999999999999</v>
      </c>
      <c r="M2523">
        <f t="shared" si="121"/>
        <v>18.179377280181818</v>
      </c>
      <c r="N2523">
        <f t="shared" si="122"/>
        <v>22804.792600333039</v>
      </c>
    </row>
    <row r="2524" spans="1:14" x14ac:dyDescent="0.3">
      <c r="A2524" t="str">
        <f t="shared" si="120"/>
        <v>주차장노외</v>
      </c>
      <c r="B2524" t="s">
        <v>22</v>
      </c>
      <c r="C2524" t="s">
        <v>23</v>
      </c>
      <c r="D2524" t="s">
        <v>13</v>
      </c>
      <c r="E2524" t="s">
        <v>13</v>
      </c>
      <c r="F2524" t="s">
        <v>158</v>
      </c>
      <c r="G2524" t="s">
        <v>159</v>
      </c>
      <c r="H2524" t="s">
        <v>160</v>
      </c>
      <c r="I2524" s="2">
        <v>227.16729100000001</v>
      </c>
      <c r="J2524" s="2">
        <f>SUMIF($R$84:$R$110,$A2524,$U$84:$U$110)</f>
        <v>50</v>
      </c>
      <c r="K2524">
        <v>10</v>
      </c>
      <c r="L2524">
        <v>0.14319999999999999</v>
      </c>
      <c r="M2524">
        <f t="shared" si="121"/>
        <v>11.358364550000001</v>
      </c>
      <c r="N2524">
        <f t="shared" si="122"/>
        <v>14248.295959185602</v>
      </c>
    </row>
    <row r="2525" spans="1:14" x14ac:dyDescent="0.3">
      <c r="A2525" t="str">
        <f t="shared" si="120"/>
        <v>주차장노외</v>
      </c>
      <c r="B2525" t="s">
        <v>22</v>
      </c>
      <c r="C2525" t="s">
        <v>23</v>
      </c>
      <c r="D2525" t="s">
        <v>13</v>
      </c>
      <c r="E2525" t="s">
        <v>13</v>
      </c>
      <c r="F2525" t="s">
        <v>158</v>
      </c>
      <c r="G2525" t="s">
        <v>159</v>
      </c>
      <c r="H2525" t="s">
        <v>160</v>
      </c>
      <c r="I2525" s="2">
        <v>199.948746</v>
      </c>
      <c r="J2525" s="2">
        <f>SUMIF($R$84:$R$110,$A2525,$U$84:$U$110)</f>
        <v>50</v>
      </c>
      <c r="K2525">
        <v>10</v>
      </c>
      <c r="L2525">
        <v>0.14319999999999999</v>
      </c>
      <c r="M2525">
        <f t="shared" si="121"/>
        <v>9.9974373000000014</v>
      </c>
      <c r="N2525">
        <f t="shared" si="122"/>
        <v>12541.105267113602</v>
      </c>
    </row>
    <row r="2526" spans="1:14" x14ac:dyDescent="0.3">
      <c r="A2526" t="str">
        <f t="shared" si="120"/>
        <v>주차장노외</v>
      </c>
      <c r="B2526" t="s">
        <v>22</v>
      </c>
      <c r="C2526" t="s">
        <v>23</v>
      </c>
      <c r="D2526" t="s">
        <v>13</v>
      </c>
      <c r="E2526" t="s">
        <v>13</v>
      </c>
      <c r="F2526" t="s">
        <v>158</v>
      </c>
      <c r="G2526" t="s">
        <v>159</v>
      </c>
      <c r="H2526" t="s">
        <v>160</v>
      </c>
      <c r="I2526" s="2">
        <v>30.025611999999999</v>
      </c>
      <c r="J2526" s="2">
        <f>SUMIF($R$84:$R$110,$A2526,$U$84:$U$110)</f>
        <v>50</v>
      </c>
      <c r="K2526">
        <v>10</v>
      </c>
      <c r="L2526">
        <v>0.14319999999999999</v>
      </c>
      <c r="M2526">
        <f t="shared" si="121"/>
        <v>1.5012806000000001</v>
      </c>
      <c r="N2526">
        <f t="shared" si="122"/>
        <v>1883.2544256192</v>
      </c>
    </row>
    <row r="2527" spans="1:14" x14ac:dyDescent="0.3">
      <c r="A2527" t="str">
        <f t="shared" si="120"/>
        <v>건물경사</v>
      </c>
      <c r="B2527" t="s">
        <v>11</v>
      </c>
      <c r="C2527" t="s">
        <v>12</v>
      </c>
      <c r="D2527" t="s">
        <v>13</v>
      </c>
      <c r="E2527" t="s">
        <v>13</v>
      </c>
      <c r="F2527" t="s">
        <v>158</v>
      </c>
      <c r="G2527" t="s">
        <v>159</v>
      </c>
      <c r="H2527" t="s">
        <v>160</v>
      </c>
      <c r="I2527" s="2">
        <v>1046.0573770000001</v>
      </c>
      <c r="J2527" s="2">
        <f>SUMIF($R$84:$R$110,$A2527,$U$84:$U$110)</f>
        <v>33</v>
      </c>
      <c r="K2527">
        <v>6.6</v>
      </c>
      <c r="L2527">
        <v>0.14319999999999999</v>
      </c>
      <c r="M2527">
        <f t="shared" si="121"/>
        <v>52.30286885000001</v>
      </c>
      <c r="N2527">
        <f t="shared" si="122"/>
        <v>65610.392377243217</v>
      </c>
    </row>
    <row r="2528" spans="1:14" x14ac:dyDescent="0.3">
      <c r="A2528" t="str">
        <f t="shared" si="120"/>
        <v>건물경사</v>
      </c>
      <c r="B2528" t="s">
        <v>11</v>
      </c>
      <c r="C2528" t="s">
        <v>12</v>
      </c>
      <c r="D2528" t="s">
        <v>13</v>
      </c>
      <c r="E2528" t="s">
        <v>13</v>
      </c>
      <c r="F2528" t="s">
        <v>158</v>
      </c>
      <c r="G2528" t="s">
        <v>159</v>
      </c>
      <c r="H2528" t="s">
        <v>160</v>
      </c>
      <c r="I2528" s="2">
        <v>140.182863</v>
      </c>
      <c r="J2528" s="2">
        <f>SUMIF($R$84:$R$110,$A2528,$U$84:$U$110)</f>
        <v>33</v>
      </c>
      <c r="K2528">
        <v>6.6</v>
      </c>
      <c r="L2528">
        <v>0.14319999999999999</v>
      </c>
      <c r="M2528">
        <f t="shared" si="121"/>
        <v>7.0091431500000008</v>
      </c>
      <c r="N2528">
        <f t="shared" si="122"/>
        <v>8792.4934599408007</v>
      </c>
    </row>
    <row r="2529" spans="1:14" x14ac:dyDescent="0.3">
      <c r="A2529" t="str">
        <f t="shared" si="120"/>
        <v>건물평면</v>
      </c>
      <c r="B2529" t="s">
        <v>11</v>
      </c>
      <c r="C2529" t="s">
        <v>17</v>
      </c>
      <c r="D2529" t="s">
        <v>13</v>
      </c>
      <c r="E2529" t="s">
        <v>13</v>
      </c>
      <c r="F2529" t="s">
        <v>158</v>
      </c>
      <c r="G2529" t="s">
        <v>159</v>
      </c>
      <c r="H2529" t="s">
        <v>160</v>
      </c>
      <c r="I2529" s="2">
        <v>489.547684</v>
      </c>
      <c r="J2529" s="2">
        <f>SUMIF($R$84:$R$110,$A2529,$U$84:$U$110)</f>
        <v>24.14</v>
      </c>
      <c r="K2529">
        <v>6.6</v>
      </c>
      <c r="L2529">
        <v>0.14319999999999999</v>
      </c>
      <c r="M2529">
        <f t="shared" si="121"/>
        <v>17.905577411757577</v>
      </c>
      <c r="N2529">
        <f t="shared" si="122"/>
        <v>22461.329283785879</v>
      </c>
    </row>
    <row r="2530" spans="1:14" x14ac:dyDescent="0.3">
      <c r="A2530" t="str">
        <f t="shared" si="120"/>
        <v>건물복합</v>
      </c>
      <c r="B2530" t="s">
        <v>11</v>
      </c>
      <c r="C2530" t="s">
        <v>18</v>
      </c>
      <c r="D2530" t="s">
        <v>13</v>
      </c>
      <c r="E2530" t="s">
        <v>13</v>
      </c>
      <c r="F2530" t="s">
        <v>158</v>
      </c>
      <c r="G2530" t="s">
        <v>159</v>
      </c>
      <c r="H2530" t="s">
        <v>160</v>
      </c>
      <c r="I2530" s="2">
        <v>599.28247799999997</v>
      </c>
      <c r="J2530" s="2">
        <f>SUMIF($R$84:$R$110,$A2530,$U$84:$U$110)</f>
        <v>16.47</v>
      </c>
      <c r="K2530">
        <v>6.6</v>
      </c>
      <c r="L2530">
        <v>0.14319999999999999</v>
      </c>
      <c r="M2530">
        <f t="shared" si="121"/>
        <v>14.954821837363635</v>
      </c>
      <c r="N2530">
        <f t="shared" si="122"/>
        <v>18759.807067087739</v>
      </c>
    </row>
    <row r="2531" spans="1:14" x14ac:dyDescent="0.3">
      <c r="A2531" t="str">
        <f t="shared" si="120"/>
        <v>건물평면</v>
      </c>
      <c r="B2531" t="s">
        <v>11</v>
      </c>
      <c r="C2531" t="s">
        <v>17</v>
      </c>
      <c r="D2531" t="s">
        <v>13</v>
      </c>
      <c r="E2531" t="s">
        <v>13</v>
      </c>
      <c r="F2531" t="s">
        <v>158</v>
      </c>
      <c r="G2531" t="s">
        <v>159</v>
      </c>
      <c r="H2531" t="s">
        <v>160</v>
      </c>
      <c r="I2531" s="2">
        <v>1706.0978190000001</v>
      </c>
      <c r="J2531" s="2">
        <f>SUMIF($R$84:$R$110,$A2531,$U$84:$U$110)</f>
        <v>24.14</v>
      </c>
      <c r="K2531">
        <v>6.6</v>
      </c>
      <c r="L2531">
        <v>0.14319999999999999</v>
      </c>
      <c r="M2531">
        <f t="shared" si="121"/>
        <v>62.401820228272733</v>
      </c>
      <c r="N2531">
        <f t="shared" si="122"/>
        <v>78278.840152592617</v>
      </c>
    </row>
    <row r="2532" spans="1:14" x14ac:dyDescent="0.3">
      <c r="A2532" t="str">
        <f t="shared" si="120"/>
        <v>주차장노외</v>
      </c>
      <c r="B2532" t="s">
        <v>22</v>
      </c>
      <c r="C2532" t="s">
        <v>23</v>
      </c>
      <c r="D2532" t="s">
        <v>13</v>
      </c>
      <c r="E2532" t="s">
        <v>13</v>
      </c>
      <c r="F2532" t="s">
        <v>158</v>
      </c>
      <c r="G2532" t="s">
        <v>159</v>
      </c>
      <c r="H2532" t="s">
        <v>160</v>
      </c>
      <c r="I2532" s="2">
        <v>65.680790999999999</v>
      </c>
      <c r="J2532" s="2">
        <f>SUMIF($R$84:$R$110,$A2532,$U$84:$U$110)</f>
        <v>50</v>
      </c>
      <c r="K2532">
        <v>10</v>
      </c>
      <c r="L2532">
        <v>0.14319999999999999</v>
      </c>
      <c r="M2532">
        <f t="shared" si="121"/>
        <v>3.2840395500000001</v>
      </c>
      <c r="N2532">
        <f t="shared" si="122"/>
        <v>4119.6043007856006</v>
      </c>
    </row>
    <row r="2533" spans="1:14" x14ac:dyDescent="0.3">
      <c r="A2533" t="str">
        <f t="shared" si="120"/>
        <v>주차장노외</v>
      </c>
      <c r="B2533" t="s">
        <v>22</v>
      </c>
      <c r="C2533" t="s">
        <v>23</v>
      </c>
      <c r="D2533" t="s">
        <v>13</v>
      </c>
      <c r="E2533" t="s">
        <v>13</v>
      </c>
      <c r="F2533" t="s">
        <v>158</v>
      </c>
      <c r="G2533" t="s">
        <v>159</v>
      </c>
      <c r="H2533" t="s">
        <v>160</v>
      </c>
      <c r="I2533" s="2">
        <v>74.830343999999997</v>
      </c>
      <c r="J2533" s="2">
        <f>SUMIF($R$84:$R$110,$A2533,$U$84:$U$110)</f>
        <v>50</v>
      </c>
      <c r="K2533">
        <v>10</v>
      </c>
      <c r="L2533">
        <v>0.14319999999999999</v>
      </c>
      <c r="M2533">
        <f t="shared" si="121"/>
        <v>3.7415172000000001</v>
      </c>
      <c r="N2533">
        <f t="shared" si="122"/>
        <v>4693.4789042304001</v>
      </c>
    </row>
    <row r="2534" spans="1:14" x14ac:dyDescent="0.3">
      <c r="A2534" t="str">
        <f t="shared" si="120"/>
        <v>주차장노외</v>
      </c>
      <c r="B2534" t="s">
        <v>22</v>
      </c>
      <c r="C2534" t="s">
        <v>23</v>
      </c>
      <c r="D2534" t="s">
        <v>13</v>
      </c>
      <c r="E2534" t="s">
        <v>13</v>
      </c>
      <c r="F2534" t="s">
        <v>158</v>
      </c>
      <c r="G2534" t="s">
        <v>159</v>
      </c>
      <c r="H2534" t="s">
        <v>160</v>
      </c>
      <c r="I2534" s="2">
        <v>70.205003000000005</v>
      </c>
      <c r="J2534" s="2">
        <f>SUMIF($R$84:$R$110,$A2534,$U$84:$U$110)</f>
        <v>50</v>
      </c>
      <c r="K2534">
        <v>10</v>
      </c>
      <c r="L2534">
        <v>0.14319999999999999</v>
      </c>
      <c r="M2534">
        <f t="shared" si="121"/>
        <v>3.5102501500000005</v>
      </c>
      <c r="N2534">
        <f t="shared" si="122"/>
        <v>4403.3701161647996</v>
      </c>
    </row>
    <row r="2535" spans="1:14" x14ac:dyDescent="0.3">
      <c r="A2535" t="str">
        <f t="shared" si="120"/>
        <v>주차장노외</v>
      </c>
      <c r="B2535" t="s">
        <v>22</v>
      </c>
      <c r="C2535" t="s">
        <v>23</v>
      </c>
      <c r="D2535" t="s">
        <v>13</v>
      </c>
      <c r="E2535" t="s">
        <v>13</v>
      </c>
      <c r="F2535" t="s">
        <v>158</v>
      </c>
      <c r="G2535" t="s">
        <v>159</v>
      </c>
      <c r="H2535" t="s">
        <v>160</v>
      </c>
      <c r="I2535" s="2">
        <v>67.478628999999998</v>
      </c>
      <c r="J2535" s="2">
        <f>SUMIF($R$84:$R$110,$A2535,$U$84:$U$110)</f>
        <v>50</v>
      </c>
      <c r="K2535">
        <v>10</v>
      </c>
      <c r="L2535">
        <v>0.14319999999999999</v>
      </c>
      <c r="M2535">
        <f t="shared" si="121"/>
        <v>3.3739314500000002</v>
      </c>
      <c r="N2535">
        <f t="shared" si="122"/>
        <v>4232.3675766863998</v>
      </c>
    </row>
    <row r="2536" spans="1:14" x14ac:dyDescent="0.3">
      <c r="A2536" t="str">
        <f t="shared" si="120"/>
        <v>주차장노외</v>
      </c>
      <c r="B2536" t="s">
        <v>22</v>
      </c>
      <c r="C2536" t="s">
        <v>23</v>
      </c>
      <c r="D2536" t="s">
        <v>13</v>
      </c>
      <c r="E2536" t="s">
        <v>13</v>
      </c>
      <c r="F2536" t="s">
        <v>158</v>
      </c>
      <c r="G2536" t="s">
        <v>159</v>
      </c>
      <c r="H2536" t="s">
        <v>160</v>
      </c>
      <c r="I2536" s="2">
        <v>240.591431</v>
      </c>
      <c r="J2536" s="2">
        <f>SUMIF($R$84:$R$110,$A2536,$U$84:$U$110)</f>
        <v>50</v>
      </c>
      <c r="K2536">
        <v>10</v>
      </c>
      <c r="L2536">
        <v>0.14319999999999999</v>
      </c>
      <c r="M2536">
        <f t="shared" si="121"/>
        <v>12.02957155</v>
      </c>
      <c r="N2536">
        <f t="shared" si="122"/>
        <v>15090.2794986096</v>
      </c>
    </row>
    <row r="2537" spans="1:14" x14ac:dyDescent="0.3">
      <c r="A2537" t="str">
        <f t="shared" si="120"/>
        <v>주차장노외</v>
      </c>
      <c r="B2537" t="s">
        <v>22</v>
      </c>
      <c r="C2537" t="s">
        <v>23</v>
      </c>
      <c r="D2537" t="s">
        <v>13</v>
      </c>
      <c r="E2537" t="s">
        <v>13</v>
      </c>
      <c r="F2537" t="s">
        <v>158</v>
      </c>
      <c r="G2537" t="s">
        <v>159</v>
      </c>
      <c r="H2537" t="s">
        <v>160</v>
      </c>
      <c r="I2537" s="2">
        <v>292.56177400000001</v>
      </c>
      <c r="J2537" s="2">
        <f>SUMIF($R$84:$R$110,$A2537,$U$84:$U$110)</f>
        <v>50</v>
      </c>
      <c r="K2537">
        <v>10</v>
      </c>
      <c r="L2537">
        <v>0.14319999999999999</v>
      </c>
      <c r="M2537">
        <f t="shared" si="121"/>
        <v>14.628088700000001</v>
      </c>
      <c r="N2537">
        <f t="shared" si="122"/>
        <v>18349.942564118403</v>
      </c>
    </row>
    <row r="2538" spans="1:14" x14ac:dyDescent="0.3">
      <c r="A2538" t="str">
        <f t="shared" si="120"/>
        <v>건물평면</v>
      </c>
      <c r="B2538" t="s">
        <v>11</v>
      </c>
      <c r="C2538" t="s">
        <v>17</v>
      </c>
      <c r="D2538" t="s">
        <v>13</v>
      </c>
      <c r="E2538" t="s">
        <v>13</v>
      </c>
      <c r="F2538" t="s">
        <v>158</v>
      </c>
      <c r="G2538" t="s">
        <v>159</v>
      </c>
      <c r="H2538" t="s">
        <v>160</v>
      </c>
      <c r="I2538" s="2">
        <v>733.28307099999995</v>
      </c>
      <c r="J2538" s="2">
        <f>SUMIF($R$84:$R$110,$A2538,$U$84:$U$110)</f>
        <v>24.14</v>
      </c>
      <c r="K2538">
        <v>6.6</v>
      </c>
      <c r="L2538">
        <v>0.14319999999999999</v>
      </c>
      <c r="M2538">
        <f t="shared" si="121"/>
        <v>26.82038383930303</v>
      </c>
      <c r="N2538">
        <f t="shared" si="122"/>
        <v>33644.347740304576</v>
      </c>
    </row>
    <row r="2539" spans="1:14" x14ac:dyDescent="0.3">
      <c r="A2539" t="str">
        <f t="shared" si="120"/>
        <v>건물복합</v>
      </c>
      <c r="B2539" t="s">
        <v>11</v>
      </c>
      <c r="C2539" t="s">
        <v>18</v>
      </c>
      <c r="D2539" t="s">
        <v>13</v>
      </c>
      <c r="E2539" t="s">
        <v>13</v>
      </c>
      <c r="F2539" t="s">
        <v>158</v>
      </c>
      <c r="G2539" t="s">
        <v>159</v>
      </c>
      <c r="H2539" t="s">
        <v>160</v>
      </c>
      <c r="I2539" s="2">
        <v>296.36915499999998</v>
      </c>
      <c r="J2539" s="2">
        <f>SUMIF($R$84:$R$110,$A2539,$U$84:$U$110)</f>
        <v>16.47</v>
      </c>
      <c r="K2539">
        <v>6.6</v>
      </c>
      <c r="L2539">
        <v>0.14319999999999999</v>
      </c>
      <c r="M2539">
        <f t="shared" si="121"/>
        <v>7.3957575497727266</v>
      </c>
      <c r="N2539">
        <f t="shared" si="122"/>
        <v>9277.4749346765002</v>
      </c>
    </row>
    <row r="2540" spans="1:14" x14ac:dyDescent="0.3">
      <c r="A2540" t="str">
        <f t="shared" si="120"/>
        <v>건물복합</v>
      </c>
      <c r="B2540" t="s">
        <v>11</v>
      </c>
      <c r="C2540" t="s">
        <v>18</v>
      </c>
      <c r="D2540" t="s">
        <v>13</v>
      </c>
      <c r="E2540" t="s">
        <v>13</v>
      </c>
      <c r="F2540" t="s">
        <v>158</v>
      </c>
      <c r="G2540" t="s">
        <v>159</v>
      </c>
      <c r="H2540" t="s">
        <v>160</v>
      </c>
      <c r="I2540" s="2">
        <v>296.24215600000002</v>
      </c>
      <c r="J2540" s="2">
        <f>SUMIF($R$84:$R$110,$A2540,$U$84:$U$110)</f>
        <v>16.47</v>
      </c>
      <c r="K2540">
        <v>6.6</v>
      </c>
      <c r="L2540">
        <v>0.14319999999999999</v>
      </c>
      <c r="M2540">
        <f t="shared" si="121"/>
        <v>7.392588347454546</v>
      </c>
      <c r="N2540">
        <f t="shared" si="122"/>
        <v>9273.4993858741</v>
      </c>
    </row>
    <row r="2541" spans="1:14" x14ac:dyDescent="0.3">
      <c r="A2541" t="str">
        <f t="shared" si="120"/>
        <v>주차장노외</v>
      </c>
      <c r="B2541" t="s">
        <v>22</v>
      </c>
      <c r="C2541" t="s">
        <v>23</v>
      </c>
      <c r="D2541" t="s">
        <v>13</v>
      </c>
      <c r="E2541" t="s">
        <v>13</v>
      </c>
      <c r="F2541" t="s">
        <v>158</v>
      </c>
      <c r="G2541" t="s">
        <v>159</v>
      </c>
      <c r="H2541" t="s">
        <v>160</v>
      </c>
      <c r="I2541" s="2">
        <v>435.153931</v>
      </c>
      <c r="J2541" s="2">
        <f>SUMIF($R$84:$R$110,$A2541,$U$84:$U$110)</f>
        <v>50</v>
      </c>
      <c r="K2541">
        <v>10</v>
      </c>
      <c r="L2541">
        <v>0.14319999999999999</v>
      </c>
      <c r="M2541">
        <f t="shared" si="121"/>
        <v>21.757696550000002</v>
      </c>
      <c r="N2541">
        <f t="shared" si="122"/>
        <v>27293.550798609602</v>
      </c>
    </row>
    <row r="2542" spans="1:14" x14ac:dyDescent="0.3">
      <c r="A2542" t="str">
        <f t="shared" si="120"/>
        <v>건물경사</v>
      </c>
      <c r="B2542" t="s">
        <v>11</v>
      </c>
      <c r="C2542" t="s">
        <v>12</v>
      </c>
      <c r="D2542" t="s">
        <v>13</v>
      </c>
      <c r="E2542" t="s">
        <v>13</v>
      </c>
      <c r="F2542" t="s">
        <v>158</v>
      </c>
      <c r="G2542" t="s">
        <v>159</v>
      </c>
      <c r="H2542" t="s">
        <v>160</v>
      </c>
      <c r="I2542" s="2">
        <v>398.18401799999998</v>
      </c>
      <c r="J2542" s="2">
        <f>SUMIF($R$84:$R$110,$A2542,$U$84:$U$110)</f>
        <v>33</v>
      </c>
      <c r="K2542">
        <v>6.6</v>
      </c>
      <c r="L2542">
        <v>0.14319999999999999</v>
      </c>
      <c r="M2542">
        <f t="shared" si="121"/>
        <v>19.909200900000002</v>
      </c>
      <c r="N2542">
        <f t="shared" si="122"/>
        <v>24974.738703388801</v>
      </c>
    </row>
    <row r="2543" spans="1:14" x14ac:dyDescent="0.3">
      <c r="A2543" t="str">
        <f t="shared" si="120"/>
        <v>주차장노외</v>
      </c>
      <c r="B2543" t="s">
        <v>22</v>
      </c>
      <c r="C2543" t="s">
        <v>23</v>
      </c>
      <c r="D2543" t="s">
        <v>13</v>
      </c>
      <c r="E2543" t="s">
        <v>13</v>
      </c>
      <c r="F2543" t="s">
        <v>158</v>
      </c>
      <c r="G2543" t="s">
        <v>159</v>
      </c>
      <c r="H2543" t="s">
        <v>160</v>
      </c>
      <c r="I2543" s="2">
        <v>393.11506700000001</v>
      </c>
      <c r="J2543" s="2">
        <f>SUMIF($R$84:$R$110,$A2543,$U$84:$U$110)</f>
        <v>50</v>
      </c>
      <c r="K2543">
        <v>10</v>
      </c>
      <c r="L2543">
        <v>0.14319999999999999</v>
      </c>
      <c r="M2543">
        <f t="shared" si="121"/>
        <v>19.655753350000001</v>
      </c>
      <c r="N2543">
        <f t="shared" si="122"/>
        <v>24656.805986347201</v>
      </c>
    </row>
    <row r="2544" spans="1:14" x14ac:dyDescent="0.3">
      <c r="A2544" t="str">
        <f t="shared" si="120"/>
        <v>주차장노외</v>
      </c>
      <c r="B2544" t="s">
        <v>22</v>
      </c>
      <c r="C2544" t="s">
        <v>23</v>
      </c>
      <c r="D2544" t="s">
        <v>13</v>
      </c>
      <c r="E2544" t="s">
        <v>13</v>
      </c>
      <c r="F2544" t="s">
        <v>158</v>
      </c>
      <c r="G2544" t="s">
        <v>159</v>
      </c>
      <c r="H2544" t="s">
        <v>160</v>
      </c>
      <c r="I2544" s="2">
        <v>468.36143299999998</v>
      </c>
      <c r="J2544" s="2">
        <f>SUMIF($R$84:$R$110,$A2544,$U$84:$U$110)</f>
        <v>50</v>
      </c>
      <c r="K2544">
        <v>10</v>
      </c>
      <c r="L2544">
        <v>0.14319999999999999</v>
      </c>
      <c r="M2544">
        <f t="shared" si="121"/>
        <v>23.418071650000002</v>
      </c>
      <c r="N2544">
        <f t="shared" si="122"/>
        <v>29376.3784560528</v>
      </c>
    </row>
    <row r="2545" spans="1:14" x14ac:dyDescent="0.3">
      <c r="A2545" t="str">
        <f t="shared" si="120"/>
        <v>주차장노외</v>
      </c>
      <c r="B2545" t="s">
        <v>22</v>
      </c>
      <c r="C2545" t="s">
        <v>23</v>
      </c>
      <c r="D2545" t="s">
        <v>13</v>
      </c>
      <c r="E2545" t="s">
        <v>13</v>
      </c>
      <c r="F2545" t="s">
        <v>158</v>
      </c>
      <c r="G2545" t="s">
        <v>159</v>
      </c>
      <c r="H2545" t="s">
        <v>160</v>
      </c>
      <c r="I2545" s="2">
        <v>663.83458800000005</v>
      </c>
      <c r="J2545" s="2">
        <f>SUMIF($R$84:$R$110,$A2545,$U$84:$U$110)</f>
        <v>50</v>
      </c>
      <c r="K2545">
        <v>10</v>
      </c>
      <c r="L2545">
        <v>0.14319999999999999</v>
      </c>
      <c r="M2545">
        <f t="shared" si="121"/>
        <v>33.191729400000007</v>
      </c>
      <c r="N2545">
        <f t="shared" si="122"/>
        <v>41636.767494700813</v>
      </c>
    </row>
    <row r="2546" spans="1:14" x14ac:dyDescent="0.3">
      <c r="A2546" t="str">
        <f t="shared" si="120"/>
        <v>주차장노외</v>
      </c>
      <c r="B2546" t="s">
        <v>22</v>
      </c>
      <c r="C2546" t="s">
        <v>23</v>
      </c>
      <c r="D2546" t="s">
        <v>13</v>
      </c>
      <c r="E2546" t="s">
        <v>13</v>
      </c>
      <c r="F2546" t="s">
        <v>158</v>
      </c>
      <c r="G2546" t="s">
        <v>159</v>
      </c>
      <c r="H2546" t="s">
        <v>160</v>
      </c>
      <c r="I2546" s="2">
        <v>295.31302299999999</v>
      </c>
      <c r="J2546" s="2">
        <f>SUMIF($R$84:$R$110,$A2546,$U$84:$U$110)</f>
        <v>50</v>
      </c>
      <c r="K2546">
        <v>10</v>
      </c>
      <c r="L2546">
        <v>0.14319999999999999</v>
      </c>
      <c r="M2546">
        <f t="shared" si="121"/>
        <v>14.76565115</v>
      </c>
      <c r="N2546">
        <f t="shared" si="122"/>
        <v>18522.5053033968</v>
      </c>
    </row>
    <row r="2547" spans="1:14" x14ac:dyDescent="0.3">
      <c r="A2547" t="str">
        <f t="shared" si="120"/>
        <v>주차장노외</v>
      </c>
      <c r="B2547" t="s">
        <v>22</v>
      </c>
      <c r="C2547" t="s">
        <v>23</v>
      </c>
      <c r="D2547" t="s">
        <v>13</v>
      </c>
      <c r="E2547" t="s">
        <v>13</v>
      </c>
      <c r="F2547" t="s">
        <v>158</v>
      </c>
      <c r="G2547" t="s">
        <v>159</v>
      </c>
      <c r="H2547" t="s">
        <v>160</v>
      </c>
      <c r="I2547" s="2">
        <v>283.37303100000003</v>
      </c>
      <c r="J2547" s="2">
        <f>SUMIF($R$84:$R$110,$A2547,$U$84:$U$110)</f>
        <v>50</v>
      </c>
      <c r="K2547">
        <v>10</v>
      </c>
      <c r="L2547">
        <v>0.14319999999999999</v>
      </c>
      <c r="M2547">
        <f t="shared" si="121"/>
        <v>14.168651550000002</v>
      </c>
      <c r="N2547">
        <f t="shared" si="122"/>
        <v>17773.609901169599</v>
      </c>
    </row>
    <row r="2548" spans="1:14" x14ac:dyDescent="0.3">
      <c r="A2548" t="str">
        <f t="shared" si="120"/>
        <v>주차장노외</v>
      </c>
      <c r="B2548" t="s">
        <v>22</v>
      </c>
      <c r="C2548" t="s">
        <v>23</v>
      </c>
      <c r="D2548" t="s">
        <v>13</v>
      </c>
      <c r="E2548" t="s">
        <v>13</v>
      </c>
      <c r="F2548" t="s">
        <v>158</v>
      </c>
      <c r="G2548" t="s">
        <v>159</v>
      </c>
      <c r="H2548" t="s">
        <v>160</v>
      </c>
      <c r="I2548" s="2">
        <v>75.169241999999997</v>
      </c>
      <c r="J2548" s="2">
        <f>SUMIF($R$84:$R$110,$A2548,$U$84:$U$110)</f>
        <v>50</v>
      </c>
      <c r="K2548">
        <v>10</v>
      </c>
      <c r="L2548">
        <v>0.14319999999999999</v>
      </c>
      <c r="M2548">
        <f t="shared" si="121"/>
        <v>3.7584621</v>
      </c>
      <c r="N2548">
        <f t="shared" si="122"/>
        <v>4714.7351290271999</v>
      </c>
    </row>
    <row r="2549" spans="1:14" x14ac:dyDescent="0.3">
      <c r="A2549" t="str">
        <f t="shared" si="120"/>
        <v>주차장노외</v>
      </c>
      <c r="B2549" t="s">
        <v>22</v>
      </c>
      <c r="C2549" t="s">
        <v>23</v>
      </c>
      <c r="D2549" t="s">
        <v>13</v>
      </c>
      <c r="E2549" t="s">
        <v>13</v>
      </c>
      <c r="F2549" t="s">
        <v>158</v>
      </c>
      <c r="G2549" t="s">
        <v>159</v>
      </c>
      <c r="H2549" t="s">
        <v>160</v>
      </c>
      <c r="I2549" s="2">
        <v>150.27406199999999</v>
      </c>
      <c r="J2549" s="2">
        <f>SUMIF($R$84:$R$110,$A2549,$U$84:$U$110)</f>
        <v>50</v>
      </c>
      <c r="K2549">
        <v>10</v>
      </c>
      <c r="L2549">
        <v>0.14319999999999999</v>
      </c>
      <c r="M2549">
        <f t="shared" si="121"/>
        <v>7.5137030999999999</v>
      </c>
      <c r="N2549">
        <f t="shared" si="122"/>
        <v>9425.4296071392</v>
      </c>
    </row>
    <row r="2550" spans="1:14" x14ac:dyDescent="0.3">
      <c r="A2550" t="str">
        <f t="shared" si="120"/>
        <v>건물평면</v>
      </c>
      <c r="B2550" t="s">
        <v>11</v>
      </c>
      <c r="C2550" t="s">
        <v>17</v>
      </c>
      <c r="D2550" t="s">
        <v>13</v>
      </c>
      <c r="E2550" t="s">
        <v>13</v>
      </c>
      <c r="F2550" t="s">
        <v>158</v>
      </c>
      <c r="G2550" t="s">
        <v>159</v>
      </c>
      <c r="H2550" t="s">
        <v>160</v>
      </c>
      <c r="I2550" s="2">
        <v>277.89303799999999</v>
      </c>
      <c r="J2550" s="2">
        <f>SUMIF($R$84:$R$110,$A2550,$U$84:$U$110)</f>
        <v>24.14</v>
      </c>
      <c r="K2550">
        <v>6.6</v>
      </c>
      <c r="L2550">
        <v>0.14319999999999999</v>
      </c>
      <c r="M2550">
        <f t="shared" si="121"/>
        <v>10.164148389878788</v>
      </c>
      <c r="N2550">
        <f t="shared" si="122"/>
        <v>12750.232993012427</v>
      </c>
    </row>
    <row r="2551" spans="1:14" x14ac:dyDescent="0.3">
      <c r="A2551" t="str">
        <f t="shared" si="120"/>
        <v>주차장노외</v>
      </c>
      <c r="B2551" t="s">
        <v>22</v>
      </c>
      <c r="C2551" t="s">
        <v>23</v>
      </c>
      <c r="D2551" t="s">
        <v>13</v>
      </c>
      <c r="E2551" t="s">
        <v>13</v>
      </c>
      <c r="F2551" t="s">
        <v>158</v>
      </c>
      <c r="G2551" t="s">
        <v>159</v>
      </c>
      <c r="H2551" t="s">
        <v>160</v>
      </c>
      <c r="I2551" s="2">
        <v>280.29688099999998</v>
      </c>
      <c r="J2551" s="2">
        <f>SUMIF($R$84:$R$110,$A2551,$U$84:$U$110)</f>
        <v>50</v>
      </c>
      <c r="K2551">
        <v>10</v>
      </c>
      <c r="L2551">
        <v>0.14319999999999999</v>
      </c>
      <c r="M2551">
        <f t="shared" si="121"/>
        <v>14.014844050000001</v>
      </c>
      <c r="N2551">
        <f t="shared" si="122"/>
        <v>17580.668851329599</v>
      </c>
    </row>
    <row r="2552" spans="1:14" x14ac:dyDescent="0.3">
      <c r="A2552" t="str">
        <f t="shared" si="120"/>
        <v>주차장노외</v>
      </c>
      <c r="B2552" t="s">
        <v>22</v>
      </c>
      <c r="C2552" t="s">
        <v>23</v>
      </c>
      <c r="D2552" t="s">
        <v>13</v>
      </c>
      <c r="E2552" t="s">
        <v>13</v>
      </c>
      <c r="F2552" t="s">
        <v>158</v>
      </c>
      <c r="G2552" t="s">
        <v>159</v>
      </c>
      <c r="H2552" t="s">
        <v>160</v>
      </c>
      <c r="I2552" s="2">
        <v>260.04503399999999</v>
      </c>
      <c r="J2552" s="2">
        <f>SUMIF($R$84:$R$110,$A2552,$U$84:$U$110)</f>
        <v>50</v>
      </c>
      <c r="K2552">
        <v>10</v>
      </c>
      <c r="L2552">
        <v>0.14319999999999999</v>
      </c>
      <c r="M2552">
        <f t="shared" si="121"/>
        <v>13.0022517</v>
      </c>
      <c r="N2552">
        <f t="shared" si="122"/>
        <v>16310.440604534399</v>
      </c>
    </row>
    <row r="2553" spans="1:14" x14ac:dyDescent="0.3">
      <c r="A2553" t="str">
        <f t="shared" si="120"/>
        <v>주차장노외</v>
      </c>
      <c r="B2553" t="s">
        <v>22</v>
      </c>
      <c r="C2553" t="s">
        <v>23</v>
      </c>
      <c r="D2553" t="s">
        <v>13</v>
      </c>
      <c r="E2553" t="s">
        <v>13</v>
      </c>
      <c r="F2553" t="s">
        <v>158</v>
      </c>
      <c r="G2553" t="s">
        <v>159</v>
      </c>
      <c r="H2553" t="s">
        <v>160</v>
      </c>
      <c r="I2553" s="2">
        <v>121.442476</v>
      </c>
      <c r="J2553" s="2">
        <f>SUMIF($R$84:$R$110,$A2553,$U$84:$U$110)</f>
        <v>50</v>
      </c>
      <c r="K2553">
        <v>10</v>
      </c>
      <c r="L2553">
        <v>0.14319999999999999</v>
      </c>
      <c r="M2553">
        <f t="shared" si="121"/>
        <v>6.0721238</v>
      </c>
      <c r="N2553">
        <f t="shared" si="122"/>
        <v>7617.0664026815994</v>
      </c>
    </row>
    <row r="2554" spans="1:14" x14ac:dyDescent="0.3">
      <c r="A2554" t="str">
        <f t="shared" si="120"/>
        <v>주차장노외</v>
      </c>
      <c r="B2554" t="s">
        <v>22</v>
      </c>
      <c r="C2554" t="s">
        <v>23</v>
      </c>
      <c r="D2554" t="s">
        <v>13</v>
      </c>
      <c r="E2554" t="s">
        <v>13</v>
      </c>
      <c r="F2554" t="s">
        <v>158</v>
      </c>
      <c r="G2554" t="s">
        <v>159</v>
      </c>
      <c r="H2554" t="s">
        <v>160</v>
      </c>
      <c r="I2554" s="2">
        <v>307.02595600000001</v>
      </c>
      <c r="J2554" s="2">
        <f>SUMIF($R$84:$R$110,$A2554,$U$84:$U$110)</f>
        <v>50</v>
      </c>
      <c r="K2554">
        <v>10</v>
      </c>
      <c r="L2554">
        <v>0.14319999999999999</v>
      </c>
      <c r="M2554">
        <f t="shared" si="121"/>
        <v>15.351297800000001</v>
      </c>
      <c r="N2554">
        <f t="shared" si="122"/>
        <v>19257.159201849601</v>
      </c>
    </row>
    <row r="2555" spans="1:14" x14ac:dyDescent="0.3">
      <c r="A2555" t="str">
        <f t="shared" si="120"/>
        <v>주차장노외</v>
      </c>
      <c r="B2555" t="s">
        <v>22</v>
      </c>
      <c r="C2555" t="s">
        <v>23</v>
      </c>
      <c r="D2555" t="s">
        <v>13</v>
      </c>
      <c r="E2555" t="s">
        <v>13</v>
      </c>
      <c r="F2555" t="s">
        <v>158</v>
      </c>
      <c r="G2555" t="s">
        <v>159</v>
      </c>
      <c r="H2555" t="s">
        <v>160</v>
      </c>
      <c r="I2555" s="2">
        <v>108.97021599999999</v>
      </c>
      <c r="J2555" s="2">
        <f>SUMIF($R$84:$R$110,$A2555,$U$84:$U$110)</f>
        <v>50</v>
      </c>
      <c r="K2555">
        <v>10</v>
      </c>
      <c r="L2555">
        <v>0.14319999999999999</v>
      </c>
      <c r="M2555">
        <f t="shared" si="121"/>
        <v>5.4485108000000002</v>
      </c>
      <c r="N2555">
        <f t="shared" si="122"/>
        <v>6834.7862998656001</v>
      </c>
    </row>
    <row r="2556" spans="1:14" x14ac:dyDescent="0.3">
      <c r="A2556" t="str">
        <f t="shared" si="120"/>
        <v>건물복합</v>
      </c>
      <c r="B2556" t="s">
        <v>11</v>
      </c>
      <c r="C2556" t="s">
        <v>18</v>
      </c>
      <c r="D2556" t="s">
        <v>13</v>
      </c>
      <c r="E2556" t="s">
        <v>13</v>
      </c>
      <c r="F2556" t="s">
        <v>158</v>
      </c>
      <c r="G2556" t="s">
        <v>159</v>
      </c>
      <c r="H2556" t="s">
        <v>160</v>
      </c>
      <c r="I2556" s="2">
        <v>827.00297999999998</v>
      </c>
      <c r="J2556" s="2">
        <f>SUMIF($R$84:$R$110,$A2556,$U$84:$U$110)</f>
        <v>16.47</v>
      </c>
      <c r="K2556">
        <v>6.6</v>
      </c>
      <c r="L2556">
        <v>0.14319999999999999</v>
      </c>
      <c r="M2556">
        <f t="shared" si="121"/>
        <v>20.637483455454543</v>
      </c>
      <c r="N2556">
        <f t="shared" si="122"/>
        <v>25888.319645992749</v>
      </c>
    </row>
    <row r="2557" spans="1:14" x14ac:dyDescent="0.3">
      <c r="A2557" t="str">
        <f t="shared" si="120"/>
        <v>건물경사</v>
      </c>
      <c r="B2557" t="s">
        <v>11</v>
      </c>
      <c r="C2557" t="s">
        <v>12</v>
      </c>
      <c r="D2557" t="s">
        <v>13</v>
      </c>
      <c r="E2557" t="s">
        <v>13</v>
      </c>
      <c r="F2557" t="s">
        <v>158</v>
      </c>
      <c r="G2557" t="s">
        <v>159</v>
      </c>
      <c r="H2557" t="s">
        <v>160</v>
      </c>
      <c r="I2557" s="2">
        <v>1381.8306560000001</v>
      </c>
      <c r="J2557" s="2">
        <f>SUMIF($R$84:$R$110,$A2557,$U$84:$U$110)</f>
        <v>33</v>
      </c>
      <c r="K2557">
        <v>6.6</v>
      </c>
      <c r="L2557">
        <v>0.14319999999999999</v>
      </c>
      <c r="M2557">
        <f t="shared" si="121"/>
        <v>69.09153280000001</v>
      </c>
      <c r="N2557">
        <f t="shared" si="122"/>
        <v>86670.629673369607</v>
      </c>
    </row>
    <row r="2558" spans="1:14" x14ac:dyDescent="0.3">
      <c r="A2558" t="str">
        <f t="shared" si="120"/>
        <v>건물경사</v>
      </c>
      <c r="B2558" t="s">
        <v>11</v>
      </c>
      <c r="C2558" t="s">
        <v>12</v>
      </c>
      <c r="D2558" t="s">
        <v>13</v>
      </c>
      <c r="E2558" t="s">
        <v>13</v>
      </c>
      <c r="F2558" t="s">
        <v>158</v>
      </c>
      <c r="G2558" t="s">
        <v>159</v>
      </c>
      <c r="H2558" t="s">
        <v>160</v>
      </c>
      <c r="I2558" s="2">
        <v>2255.096974</v>
      </c>
      <c r="J2558" s="2">
        <f>SUMIF($R$84:$R$110,$A2558,$U$84:$U$110)</f>
        <v>33</v>
      </c>
      <c r="K2558">
        <v>6.6</v>
      </c>
      <c r="L2558">
        <v>0.14319999999999999</v>
      </c>
      <c r="M2558">
        <f t="shared" si="121"/>
        <v>112.75484870000001</v>
      </c>
      <c r="N2558">
        <f t="shared" si="122"/>
        <v>141443.29036443841</v>
      </c>
    </row>
    <row r="2559" spans="1:14" x14ac:dyDescent="0.3">
      <c r="A2559" t="str">
        <f t="shared" si="120"/>
        <v>건물복합</v>
      </c>
      <c r="B2559" t="s">
        <v>11</v>
      </c>
      <c r="C2559" t="s">
        <v>18</v>
      </c>
      <c r="D2559" t="s">
        <v>13</v>
      </c>
      <c r="E2559" t="s">
        <v>13</v>
      </c>
      <c r="F2559" t="s">
        <v>158</v>
      </c>
      <c r="G2559" t="s">
        <v>159</v>
      </c>
      <c r="H2559" t="s">
        <v>160</v>
      </c>
      <c r="I2559" s="2">
        <v>53.540146</v>
      </c>
      <c r="J2559" s="2">
        <f>SUMIF($R$84:$R$110,$A2559,$U$84:$U$110)</f>
        <v>16.47</v>
      </c>
      <c r="K2559">
        <v>6.6</v>
      </c>
      <c r="L2559">
        <v>0.14319999999999999</v>
      </c>
      <c r="M2559">
        <f t="shared" si="121"/>
        <v>1.336070007</v>
      </c>
      <c r="N2559">
        <f t="shared" si="122"/>
        <v>1676.0089710210239</v>
      </c>
    </row>
    <row r="2560" spans="1:14" x14ac:dyDescent="0.3">
      <c r="A2560" t="str">
        <f t="shared" si="120"/>
        <v>건물복합</v>
      </c>
      <c r="B2560" t="s">
        <v>11</v>
      </c>
      <c r="C2560" t="s">
        <v>18</v>
      </c>
      <c r="D2560" t="s">
        <v>13</v>
      </c>
      <c r="E2560" t="s">
        <v>13</v>
      </c>
      <c r="F2560" t="s">
        <v>158</v>
      </c>
      <c r="G2560" t="s">
        <v>159</v>
      </c>
      <c r="H2560" t="s">
        <v>160</v>
      </c>
      <c r="I2560" s="2">
        <v>108.827791</v>
      </c>
      <c r="J2560" s="2">
        <f>SUMIF($R$84:$R$110,$A2560,$U$84:$U$110)</f>
        <v>16.47</v>
      </c>
      <c r="K2560">
        <v>6.6</v>
      </c>
      <c r="L2560">
        <v>0.14319999999999999</v>
      </c>
      <c r="M2560">
        <f t="shared" si="121"/>
        <v>2.7157480572272727</v>
      </c>
      <c r="N2560">
        <f t="shared" si="122"/>
        <v>3406.7212669237224</v>
      </c>
    </row>
    <row r="2561" spans="1:14" x14ac:dyDescent="0.3">
      <c r="A2561" t="str">
        <f t="shared" si="120"/>
        <v>건물복합</v>
      </c>
      <c r="B2561" t="s">
        <v>11</v>
      </c>
      <c r="C2561" t="s">
        <v>18</v>
      </c>
      <c r="D2561" t="s">
        <v>13</v>
      </c>
      <c r="E2561" t="s">
        <v>13</v>
      </c>
      <c r="F2561" t="s">
        <v>158</v>
      </c>
      <c r="G2561" t="s">
        <v>159</v>
      </c>
      <c r="H2561" t="s">
        <v>160</v>
      </c>
      <c r="I2561" s="2">
        <v>63.696331999999998</v>
      </c>
      <c r="J2561" s="2">
        <f>SUMIF($R$84:$R$110,$A2561,$U$84:$U$110)</f>
        <v>16.47</v>
      </c>
      <c r="K2561">
        <v>6.6</v>
      </c>
      <c r="L2561">
        <v>0.14319999999999999</v>
      </c>
      <c r="M2561">
        <f t="shared" si="121"/>
        <v>1.5895130121818182</v>
      </c>
      <c r="N2561">
        <f t="shared" si="122"/>
        <v>1993.9359868972624</v>
      </c>
    </row>
    <row r="2562" spans="1:14" x14ac:dyDescent="0.3">
      <c r="A2562" t="str">
        <f t="shared" si="120"/>
        <v>주차장노외</v>
      </c>
      <c r="B2562" t="s">
        <v>22</v>
      </c>
      <c r="C2562" t="s">
        <v>23</v>
      </c>
      <c r="D2562" t="s">
        <v>13</v>
      </c>
      <c r="E2562" t="s">
        <v>13</v>
      </c>
      <c r="F2562" t="s">
        <v>158</v>
      </c>
      <c r="G2562" t="s">
        <v>159</v>
      </c>
      <c r="H2562" t="s">
        <v>160</v>
      </c>
      <c r="I2562" s="2">
        <v>147.06242900000001</v>
      </c>
      <c r="J2562" s="2">
        <f>SUMIF($R$84:$R$110,$A2562,$U$84:$U$110)</f>
        <v>50</v>
      </c>
      <c r="K2562">
        <v>10</v>
      </c>
      <c r="L2562">
        <v>0.14319999999999999</v>
      </c>
      <c r="M2562">
        <f t="shared" si="121"/>
        <v>7.3531214500000006</v>
      </c>
      <c r="N2562">
        <f t="shared" si="122"/>
        <v>9223.990846766399</v>
      </c>
    </row>
    <row r="2563" spans="1:14" x14ac:dyDescent="0.3">
      <c r="A2563" t="str">
        <f t="shared" si="120"/>
        <v>주차장노외</v>
      </c>
      <c r="B2563" t="s">
        <v>22</v>
      </c>
      <c r="C2563" t="s">
        <v>23</v>
      </c>
      <c r="D2563" t="s">
        <v>13</v>
      </c>
      <c r="E2563" t="s">
        <v>13</v>
      </c>
      <c r="F2563" t="s">
        <v>158</v>
      </c>
      <c r="G2563" t="s">
        <v>159</v>
      </c>
      <c r="H2563" t="s">
        <v>160</v>
      </c>
      <c r="I2563" s="2">
        <v>694.15966500000002</v>
      </c>
      <c r="J2563" s="2">
        <f>SUMIF($R$84:$R$110,$A2563,$U$84:$U$110)</f>
        <v>50</v>
      </c>
      <c r="K2563">
        <v>10</v>
      </c>
      <c r="L2563">
        <v>0.14319999999999999</v>
      </c>
      <c r="M2563">
        <f t="shared" si="121"/>
        <v>34.707983250000005</v>
      </c>
      <c r="N2563">
        <f t="shared" si="122"/>
        <v>43538.804844263999</v>
      </c>
    </row>
    <row r="2564" spans="1:14" x14ac:dyDescent="0.3">
      <c r="A2564" t="str">
        <f t="shared" ref="A2564:A2627" si="123">B2564&amp;C2564</f>
        <v>주차장노외</v>
      </c>
      <c r="B2564" t="s">
        <v>22</v>
      </c>
      <c r="C2564" t="s">
        <v>23</v>
      </c>
      <c r="D2564" t="s">
        <v>13</v>
      </c>
      <c r="E2564" t="s">
        <v>13</v>
      </c>
      <c r="F2564" t="s">
        <v>158</v>
      </c>
      <c r="G2564" t="s">
        <v>159</v>
      </c>
      <c r="H2564" t="s">
        <v>160</v>
      </c>
      <c r="I2564" s="2">
        <v>286.14950299999998</v>
      </c>
      <c r="J2564" s="2">
        <f>SUMIF($R$84:$R$110,$A2564,$U$84:$U$110)</f>
        <v>50</v>
      </c>
      <c r="K2564">
        <v>10</v>
      </c>
      <c r="L2564">
        <v>0.14319999999999999</v>
      </c>
      <c r="M2564">
        <f t="shared" ref="M2564:M2627" si="124">I2564*(J2564/100)*(1/K2564)</f>
        <v>14.30747515</v>
      </c>
      <c r="N2564">
        <f t="shared" ref="N2564:N2627" si="125">M2564*L2564*8760</f>
        <v>17947.754667364799</v>
      </c>
    </row>
    <row r="2565" spans="1:14" x14ac:dyDescent="0.3">
      <c r="A2565" t="str">
        <f t="shared" si="123"/>
        <v>건물복합</v>
      </c>
      <c r="B2565" t="s">
        <v>11</v>
      </c>
      <c r="C2565" t="s">
        <v>18</v>
      </c>
      <c r="D2565" t="s">
        <v>13</v>
      </c>
      <c r="E2565" t="s">
        <v>13</v>
      </c>
      <c r="F2565" t="s">
        <v>158</v>
      </c>
      <c r="G2565" t="s">
        <v>159</v>
      </c>
      <c r="H2565" t="s">
        <v>160</v>
      </c>
      <c r="I2565" s="2">
        <v>1506.5788600000001</v>
      </c>
      <c r="J2565" s="2">
        <f>SUMIF($R$84:$R$110,$A2565,$U$84:$U$110)</f>
        <v>16.47</v>
      </c>
      <c r="K2565">
        <v>6.6</v>
      </c>
      <c r="L2565">
        <v>0.14319999999999999</v>
      </c>
      <c r="M2565">
        <f t="shared" si="124"/>
        <v>37.595990642727273</v>
      </c>
      <c r="N2565">
        <f t="shared" si="125"/>
        <v>47161.613733937658</v>
      </c>
    </row>
    <row r="2566" spans="1:14" x14ac:dyDescent="0.3">
      <c r="A2566" t="str">
        <f t="shared" si="123"/>
        <v>건물경사</v>
      </c>
      <c r="B2566" t="s">
        <v>11</v>
      </c>
      <c r="C2566" t="s">
        <v>12</v>
      </c>
      <c r="D2566" t="s">
        <v>13</v>
      </c>
      <c r="E2566" t="s">
        <v>13</v>
      </c>
      <c r="F2566" t="s">
        <v>158</v>
      </c>
      <c r="G2566" t="s">
        <v>159</v>
      </c>
      <c r="H2566" t="s">
        <v>160</v>
      </c>
      <c r="I2566" s="2">
        <v>166.41035099999999</v>
      </c>
      <c r="J2566" s="2">
        <f>SUMIF($R$84:$R$110,$A2566,$U$84:$U$110)</f>
        <v>33</v>
      </c>
      <c r="K2566">
        <v>6.6</v>
      </c>
      <c r="L2566">
        <v>0.14319999999999999</v>
      </c>
      <c r="M2566">
        <f t="shared" si="124"/>
        <v>8.3205175499999999</v>
      </c>
      <c r="N2566">
        <f t="shared" si="125"/>
        <v>10437.5234712816</v>
      </c>
    </row>
    <row r="2567" spans="1:14" x14ac:dyDescent="0.3">
      <c r="A2567" t="str">
        <f t="shared" si="123"/>
        <v>건물경사</v>
      </c>
      <c r="B2567" t="s">
        <v>11</v>
      </c>
      <c r="C2567" t="s">
        <v>12</v>
      </c>
      <c r="D2567" t="s">
        <v>13</v>
      </c>
      <c r="E2567" t="s">
        <v>13</v>
      </c>
      <c r="F2567" t="s">
        <v>158</v>
      </c>
      <c r="G2567" t="s">
        <v>159</v>
      </c>
      <c r="H2567" t="s">
        <v>160</v>
      </c>
      <c r="I2567" s="2">
        <v>168.577899</v>
      </c>
      <c r="J2567" s="2">
        <f>SUMIF($R$84:$R$110,$A2567,$U$84:$U$110)</f>
        <v>33</v>
      </c>
      <c r="K2567">
        <v>6.6</v>
      </c>
      <c r="L2567">
        <v>0.14319999999999999</v>
      </c>
      <c r="M2567">
        <f t="shared" si="124"/>
        <v>8.4288949500000001</v>
      </c>
      <c r="N2567">
        <f t="shared" si="125"/>
        <v>10573.475549918399</v>
      </c>
    </row>
    <row r="2568" spans="1:14" x14ac:dyDescent="0.3">
      <c r="A2568" t="str">
        <f t="shared" si="123"/>
        <v>건물평면</v>
      </c>
      <c r="B2568" t="s">
        <v>11</v>
      </c>
      <c r="C2568" t="s">
        <v>17</v>
      </c>
      <c r="D2568" t="s">
        <v>13</v>
      </c>
      <c r="E2568" t="s">
        <v>13</v>
      </c>
      <c r="F2568" t="s">
        <v>158</v>
      </c>
      <c r="G2568" t="s">
        <v>159</v>
      </c>
      <c r="H2568" t="s">
        <v>160</v>
      </c>
      <c r="I2568" s="2">
        <v>1519.827305</v>
      </c>
      <c r="J2568" s="2">
        <f>SUMIF($R$84:$R$110,$A2568,$U$84:$U$110)</f>
        <v>24.14</v>
      </c>
      <c r="K2568">
        <v>6.6</v>
      </c>
      <c r="L2568">
        <v>0.14319999999999999</v>
      </c>
      <c r="M2568">
        <f t="shared" si="124"/>
        <v>55.588835064696973</v>
      </c>
      <c r="N2568">
        <f t="shared" si="125"/>
        <v>69732.41354787795</v>
      </c>
    </row>
    <row r="2569" spans="1:14" x14ac:dyDescent="0.3">
      <c r="A2569" t="str">
        <f t="shared" si="123"/>
        <v>주차장노외</v>
      </c>
      <c r="B2569" t="s">
        <v>22</v>
      </c>
      <c r="C2569" t="s">
        <v>23</v>
      </c>
      <c r="D2569" t="s">
        <v>13</v>
      </c>
      <c r="E2569" t="s">
        <v>13</v>
      </c>
      <c r="F2569" t="s">
        <v>158</v>
      </c>
      <c r="G2569" t="s">
        <v>159</v>
      </c>
      <c r="H2569" t="s">
        <v>160</v>
      </c>
      <c r="I2569" s="2">
        <v>57.355201000000001</v>
      </c>
      <c r="J2569" s="2">
        <f>SUMIF($R$84:$R$110,$A2569,$U$84:$U$110)</f>
        <v>50</v>
      </c>
      <c r="K2569">
        <v>10</v>
      </c>
      <c r="L2569">
        <v>0.14319999999999999</v>
      </c>
      <c r="M2569">
        <f t="shared" si="124"/>
        <v>2.8677600500000002</v>
      </c>
      <c r="N2569">
        <f t="shared" si="125"/>
        <v>3597.4099750416003</v>
      </c>
    </row>
    <row r="2570" spans="1:14" x14ac:dyDescent="0.3">
      <c r="A2570" t="str">
        <f t="shared" si="123"/>
        <v>주차장노외</v>
      </c>
      <c r="B2570" t="s">
        <v>22</v>
      </c>
      <c r="C2570" t="s">
        <v>23</v>
      </c>
      <c r="D2570" t="s">
        <v>13</v>
      </c>
      <c r="E2570" t="s">
        <v>13</v>
      </c>
      <c r="F2570" t="s">
        <v>158</v>
      </c>
      <c r="G2570" t="s">
        <v>159</v>
      </c>
      <c r="H2570" t="s">
        <v>160</v>
      </c>
      <c r="I2570" s="2">
        <v>39.868451999999998</v>
      </c>
      <c r="J2570" s="2">
        <f>SUMIF($R$84:$R$110,$A2570,$U$84:$U$110)</f>
        <v>50</v>
      </c>
      <c r="K2570">
        <v>10</v>
      </c>
      <c r="L2570">
        <v>0.14319999999999999</v>
      </c>
      <c r="M2570">
        <f t="shared" si="124"/>
        <v>1.9934225999999999</v>
      </c>
      <c r="N2570">
        <f t="shared" si="125"/>
        <v>2500.6130989631997</v>
      </c>
    </row>
    <row r="2571" spans="1:14" x14ac:dyDescent="0.3">
      <c r="A2571" t="str">
        <f t="shared" si="123"/>
        <v>주차장노외</v>
      </c>
      <c r="B2571" t="s">
        <v>22</v>
      </c>
      <c r="C2571" t="s">
        <v>23</v>
      </c>
      <c r="D2571" t="s">
        <v>13</v>
      </c>
      <c r="E2571" t="s">
        <v>13</v>
      </c>
      <c r="F2571" t="s">
        <v>158</v>
      </c>
      <c r="G2571" t="s">
        <v>159</v>
      </c>
      <c r="H2571" t="s">
        <v>160</v>
      </c>
      <c r="I2571" s="2">
        <v>314.70570300000003</v>
      </c>
      <c r="J2571" s="2">
        <f>SUMIF($R$84:$R$110,$A2571,$U$84:$U$110)</f>
        <v>50</v>
      </c>
      <c r="K2571">
        <v>10</v>
      </c>
      <c r="L2571">
        <v>0.14319999999999999</v>
      </c>
      <c r="M2571">
        <f t="shared" si="124"/>
        <v>15.735285150000003</v>
      </c>
      <c r="N2571">
        <f t="shared" si="125"/>
        <v>19738.845221284802</v>
      </c>
    </row>
    <row r="2572" spans="1:14" x14ac:dyDescent="0.3">
      <c r="A2572" t="str">
        <f t="shared" si="123"/>
        <v>건물경사</v>
      </c>
      <c r="B2572" t="s">
        <v>11</v>
      </c>
      <c r="C2572" t="s">
        <v>12</v>
      </c>
      <c r="D2572" t="s">
        <v>13</v>
      </c>
      <c r="E2572" t="s">
        <v>13</v>
      </c>
      <c r="F2572" t="s">
        <v>158</v>
      </c>
      <c r="G2572" t="s">
        <v>159</v>
      </c>
      <c r="H2572" t="s">
        <v>160</v>
      </c>
      <c r="I2572" s="2">
        <v>235.55542700000001</v>
      </c>
      <c r="J2572" s="2">
        <f>SUMIF($R$84:$R$110,$A2572,$U$84:$U$110)</f>
        <v>33</v>
      </c>
      <c r="K2572">
        <v>6.6</v>
      </c>
      <c r="L2572">
        <v>0.14319999999999999</v>
      </c>
      <c r="M2572">
        <f t="shared" si="124"/>
        <v>11.777771350000002</v>
      </c>
      <c r="N2572">
        <f t="shared" si="125"/>
        <v>14774.413270123201</v>
      </c>
    </row>
    <row r="2573" spans="1:14" x14ac:dyDescent="0.3">
      <c r="A2573" t="str">
        <f t="shared" si="123"/>
        <v>건물평면</v>
      </c>
      <c r="B2573" t="s">
        <v>11</v>
      </c>
      <c r="C2573" t="s">
        <v>17</v>
      </c>
      <c r="D2573" t="s">
        <v>13</v>
      </c>
      <c r="E2573" t="s">
        <v>13</v>
      </c>
      <c r="F2573" t="s">
        <v>158</v>
      </c>
      <c r="G2573" t="s">
        <v>159</v>
      </c>
      <c r="H2573" t="s">
        <v>160</v>
      </c>
      <c r="I2573" s="2">
        <v>1647.340436</v>
      </c>
      <c r="J2573" s="2">
        <f>SUMIF($R$84:$R$110,$A2573,$U$84:$U$110)</f>
        <v>24.14</v>
      </c>
      <c r="K2573">
        <v>6.6</v>
      </c>
      <c r="L2573">
        <v>0.14319999999999999</v>
      </c>
      <c r="M2573">
        <f t="shared" si="124"/>
        <v>60.252724431878789</v>
      </c>
      <c r="N2573">
        <f t="shared" si="125"/>
        <v>75582.945614530574</v>
      </c>
    </row>
    <row r="2574" spans="1:14" x14ac:dyDescent="0.3">
      <c r="A2574" t="str">
        <f t="shared" si="123"/>
        <v>건물평면</v>
      </c>
      <c r="B2574" t="s">
        <v>11</v>
      </c>
      <c r="C2574" t="s">
        <v>17</v>
      </c>
      <c r="D2574" t="s">
        <v>13</v>
      </c>
      <c r="E2574" t="s">
        <v>13</v>
      </c>
      <c r="F2574" t="s">
        <v>158</v>
      </c>
      <c r="G2574" t="s">
        <v>159</v>
      </c>
      <c r="H2574" t="s">
        <v>160</v>
      </c>
      <c r="I2574" s="2">
        <v>885.62476000000004</v>
      </c>
      <c r="J2574" s="2">
        <f>SUMIF($R$84:$R$110,$A2574,$U$84:$U$110)</f>
        <v>24.14</v>
      </c>
      <c r="K2574">
        <v>6.6</v>
      </c>
      <c r="L2574">
        <v>0.14319999999999999</v>
      </c>
      <c r="M2574">
        <f t="shared" si="124"/>
        <v>32.392396524848486</v>
      </c>
      <c r="N2574">
        <f t="shared" si="125"/>
        <v>40634.058757458733</v>
      </c>
    </row>
    <row r="2575" spans="1:14" x14ac:dyDescent="0.3">
      <c r="A2575" t="str">
        <f t="shared" si="123"/>
        <v>주차장노외</v>
      </c>
      <c r="B2575" t="s">
        <v>22</v>
      </c>
      <c r="C2575" t="s">
        <v>23</v>
      </c>
      <c r="D2575" t="s">
        <v>13</v>
      </c>
      <c r="E2575" t="s">
        <v>13</v>
      </c>
      <c r="F2575" t="s">
        <v>158</v>
      </c>
      <c r="G2575" t="s">
        <v>159</v>
      </c>
      <c r="H2575" t="s">
        <v>160</v>
      </c>
      <c r="I2575" s="2">
        <v>143.18034399999999</v>
      </c>
      <c r="J2575" s="2">
        <f>SUMIF($R$84:$R$110,$A2575,$U$84:$U$110)</f>
        <v>50</v>
      </c>
      <c r="K2575">
        <v>10</v>
      </c>
      <c r="L2575">
        <v>0.14319999999999999</v>
      </c>
      <c r="M2575">
        <f t="shared" si="124"/>
        <v>7.1590172000000001</v>
      </c>
      <c r="N2575">
        <f t="shared" si="125"/>
        <v>8980.5002642304007</v>
      </c>
    </row>
    <row r="2576" spans="1:14" x14ac:dyDescent="0.3">
      <c r="A2576" t="str">
        <f t="shared" si="123"/>
        <v>주차장노외</v>
      </c>
      <c r="B2576" t="s">
        <v>22</v>
      </c>
      <c r="C2576" t="s">
        <v>23</v>
      </c>
      <c r="D2576" t="s">
        <v>13</v>
      </c>
      <c r="E2576" t="s">
        <v>13</v>
      </c>
      <c r="F2576" t="s">
        <v>158</v>
      </c>
      <c r="G2576" t="s">
        <v>159</v>
      </c>
      <c r="H2576" t="s">
        <v>160</v>
      </c>
      <c r="I2576" s="2">
        <v>84.630983000000001</v>
      </c>
      <c r="J2576" s="2">
        <f>SUMIF($R$84:$R$110,$A2576,$U$84:$U$110)</f>
        <v>50</v>
      </c>
      <c r="K2576">
        <v>10</v>
      </c>
      <c r="L2576">
        <v>0.14319999999999999</v>
      </c>
      <c r="M2576">
        <f t="shared" si="124"/>
        <v>4.2315491500000002</v>
      </c>
      <c r="N2576">
        <f t="shared" si="125"/>
        <v>5308.1906633328008</v>
      </c>
    </row>
    <row r="2577" spans="1:14" x14ac:dyDescent="0.3">
      <c r="A2577" t="str">
        <f t="shared" si="123"/>
        <v>주차장노외</v>
      </c>
      <c r="B2577" t="s">
        <v>22</v>
      </c>
      <c r="C2577" t="s">
        <v>23</v>
      </c>
      <c r="D2577" t="s">
        <v>13</v>
      </c>
      <c r="E2577" t="s">
        <v>13</v>
      </c>
      <c r="F2577" t="s">
        <v>158</v>
      </c>
      <c r="G2577" t="s">
        <v>159</v>
      </c>
      <c r="H2577" t="s">
        <v>160</v>
      </c>
      <c r="I2577" s="2">
        <v>249.81386599999999</v>
      </c>
      <c r="J2577" s="2">
        <f>SUMIF($R$84:$R$110,$A2577,$U$84:$U$110)</f>
        <v>50</v>
      </c>
      <c r="K2577">
        <v>10</v>
      </c>
      <c r="L2577">
        <v>0.14319999999999999</v>
      </c>
      <c r="M2577">
        <f t="shared" si="124"/>
        <v>12.4906933</v>
      </c>
      <c r="N2577">
        <f t="shared" si="125"/>
        <v>15668.725377705599</v>
      </c>
    </row>
    <row r="2578" spans="1:14" x14ac:dyDescent="0.3">
      <c r="A2578" t="str">
        <f t="shared" si="123"/>
        <v>주차장노외</v>
      </c>
      <c r="B2578" t="s">
        <v>22</v>
      </c>
      <c r="C2578" t="s">
        <v>23</v>
      </c>
      <c r="D2578" t="s">
        <v>13</v>
      </c>
      <c r="E2578" t="s">
        <v>13</v>
      </c>
      <c r="F2578" t="s">
        <v>158</v>
      </c>
      <c r="G2578" t="s">
        <v>159</v>
      </c>
      <c r="H2578" t="s">
        <v>160</v>
      </c>
      <c r="I2578" s="2">
        <v>79.264786000000001</v>
      </c>
      <c r="J2578" s="2">
        <f>SUMIF($R$84:$R$110,$A2578,$U$84:$U$110)</f>
        <v>50</v>
      </c>
      <c r="K2578">
        <v>10</v>
      </c>
      <c r="L2578">
        <v>0.14319999999999999</v>
      </c>
      <c r="M2578">
        <f t="shared" si="124"/>
        <v>3.9632393000000001</v>
      </c>
      <c r="N2578">
        <f t="shared" si="125"/>
        <v>4971.6142015775995</v>
      </c>
    </row>
    <row r="2579" spans="1:14" x14ac:dyDescent="0.3">
      <c r="A2579" t="str">
        <f t="shared" si="123"/>
        <v>주차장노외</v>
      </c>
      <c r="B2579" t="s">
        <v>22</v>
      </c>
      <c r="C2579" t="s">
        <v>23</v>
      </c>
      <c r="D2579" t="s">
        <v>13</v>
      </c>
      <c r="E2579" t="s">
        <v>13</v>
      </c>
      <c r="F2579" t="s">
        <v>158</v>
      </c>
      <c r="G2579" t="s">
        <v>159</v>
      </c>
      <c r="H2579" t="s">
        <v>160</v>
      </c>
      <c r="I2579" s="2">
        <v>43.720067999999998</v>
      </c>
      <c r="J2579" s="2">
        <f>SUMIF($R$84:$R$110,$A2579,$U$84:$U$110)</f>
        <v>50</v>
      </c>
      <c r="K2579">
        <v>10</v>
      </c>
      <c r="L2579">
        <v>0.14319999999999999</v>
      </c>
      <c r="M2579">
        <f t="shared" si="124"/>
        <v>2.1860034000000002</v>
      </c>
      <c r="N2579">
        <f t="shared" si="125"/>
        <v>2742.1926170687998</v>
      </c>
    </row>
    <row r="2580" spans="1:14" x14ac:dyDescent="0.3">
      <c r="A2580" t="str">
        <f t="shared" si="123"/>
        <v>건물평면</v>
      </c>
      <c r="B2580" t="s">
        <v>11</v>
      </c>
      <c r="C2580" t="s">
        <v>17</v>
      </c>
      <c r="D2580" t="s">
        <v>13</v>
      </c>
      <c r="E2580" t="s">
        <v>13</v>
      </c>
      <c r="F2580" t="s">
        <v>158</v>
      </c>
      <c r="G2580" t="s">
        <v>159</v>
      </c>
      <c r="H2580" t="s">
        <v>160</v>
      </c>
      <c r="I2580" s="2">
        <v>183.14787200000001</v>
      </c>
      <c r="J2580" s="2">
        <f>SUMIF($R$84:$R$110,$A2580,$U$84:$U$110)</f>
        <v>24.14</v>
      </c>
      <c r="K2580">
        <v>6.6</v>
      </c>
      <c r="L2580">
        <v>0.14319999999999999</v>
      </c>
      <c r="M2580">
        <f t="shared" si="124"/>
        <v>6.6987721667878786</v>
      </c>
      <c r="N2580">
        <f t="shared" si="125"/>
        <v>8403.1541667280526</v>
      </c>
    </row>
    <row r="2581" spans="1:14" x14ac:dyDescent="0.3">
      <c r="A2581" t="str">
        <f t="shared" si="123"/>
        <v>건물경사</v>
      </c>
      <c r="B2581" t="s">
        <v>11</v>
      </c>
      <c r="C2581" t="s">
        <v>12</v>
      </c>
      <c r="D2581" t="s">
        <v>13</v>
      </c>
      <c r="E2581" t="s">
        <v>13</v>
      </c>
      <c r="F2581" t="s">
        <v>158</v>
      </c>
      <c r="G2581" t="s">
        <v>159</v>
      </c>
      <c r="H2581" t="s">
        <v>160</v>
      </c>
      <c r="I2581" s="2">
        <v>51.617643999999999</v>
      </c>
      <c r="J2581" s="2">
        <f>SUMIF($R$84:$R$110,$A2581,$U$84:$U$110)</f>
        <v>33</v>
      </c>
      <c r="K2581">
        <v>6.6</v>
      </c>
      <c r="L2581">
        <v>0.14319999999999999</v>
      </c>
      <c r="M2581">
        <f t="shared" si="124"/>
        <v>2.5808822</v>
      </c>
      <c r="N2581">
        <f t="shared" si="125"/>
        <v>3237.5412199103998</v>
      </c>
    </row>
    <row r="2582" spans="1:14" x14ac:dyDescent="0.3">
      <c r="A2582" t="str">
        <f t="shared" si="123"/>
        <v>주차장노외</v>
      </c>
      <c r="B2582" t="s">
        <v>22</v>
      </c>
      <c r="C2582" t="s">
        <v>23</v>
      </c>
      <c r="D2582" t="s">
        <v>13</v>
      </c>
      <c r="E2582" t="s">
        <v>13</v>
      </c>
      <c r="F2582" t="s">
        <v>158</v>
      </c>
      <c r="G2582" t="s">
        <v>159</v>
      </c>
      <c r="H2582" t="s">
        <v>160</v>
      </c>
      <c r="I2582" s="2">
        <v>223.70922200000001</v>
      </c>
      <c r="J2582" s="2">
        <f>SUMIF($R$84:$R$110,$A2582,$U$84:$U$110)</f>
        <v>50</v>
      </c>
      <c r="K2582">
        <v>10</v>
      </c>
      <c r="L2582">
        <v>0.14319999999999999</v>
      </c>
      <c r="M2582">
        <f t="shared" si="124"/>
        <v>11.185461100000001</v>
      </c>
      <c r="N2582">
        <f t="shared" si="125"/>
        <v>14031.4003385952</v>
      </c>
    </row>
    <row r="2583" spans="1:14" x14ac:dyDescent="0.3">
      <c r="A2583" t="str">
        <f t="shared" si="123"/>
        <v>주차장노외</v>
      </c>
      <c r="B2583" t="s">
        <v>22</v>
      </c>
      <c r="C2583" t="s">
        <v>23</v>
      </c>
      <c r="D2583" t="s">
        <v>13</v>
      </c>
      <c r="E2583" t="s">
        <v>13</v>
      </c>
      <c r="F2583" t="s">
        <v>158</v>
      </c>
      <c r="G2583" t="s">
        <v>159</v>
      </c>
      <c r="H2583" t="s">
        <v>160</v>
      </c>
      <c r="I2583" s="2">
        <v>531.02000499999997</v>
      </c>
      <c r="J2583" s="2">
        <f>SUMIF($R$84:$R$110,$A2583,$U$84:$U$110)</f>
        <v>50</v>
      </c>
      <c r="K2583">
        <v>10</v>
      </c>
      <c r="L2583">
        <v>0.14319999999999999</v>
      </c>
      <c r="M2583">
        <f t="shared" si="124"/>
        <v>26.551000250000001</v>
      </c>
      <c r="N2583">
        <f t="shared" si="125"/>
        <v>33306.424345608</v>
      </c>
    </row>
    <row r="2584" spans="1:14" x14ac:dyDescent="0.3">
      <c r="A2584" t="str">
        <f t="shared" si="123"/>
        <v>건물복합</v>
      </c>
      <c r="B2584" t="s">
        <v>11</v>
      </c>
      <c r="C2584" t="s">
        <v>18</v>
      </c>
      <c r="D2584" t="s">
        <v>13</v>
      </c>
      <c r="E2584" t="s">
        <v>13</v>
      </c>
      <c r="F2584" t="s">
        <v>158</v>
      </c>
      <c r="G2584" t="s">
        <v>159</v>
      </c>
      <c r="H2584" t="s">
        <v>160</v>
      </c>
      <c r="I2584" s="2">
        <v>2576.9919909999999</v>
      </c>
      <c r="J2584" s="2">
        <f>SUMIF($R$84:$R$110,$A2584,$U$84:$U$110)</f>
        <v>16.47</v>
      </c>
      <c r="K2584">
        <v>6.6</v>
      </c>
      <c r="L2584">
        <v>0.14319999999999999</v>
      </c>
      <c r="M2584">
        <f t="shared" si="124"/>
        <v>64.307663775409083</v>
      </c>
      <c r="N2584">
        <f t="shared" si="125"/>
        <v>80669.591285113973</v>
      </c>
    </row>
    <row r="2585" spans="1:14" x14ac:dyDescent="0.3">
      <c r="A2585" t="str">
        <f t="shared" si="123"/>
        <v>주차장노외</v>
      </c>
      <c r="B2585" t="s">
        <v>22</v>
      </c>
      <c r="C2585" t="s">
        <v>23</v>
      </c>
      <c r="D2585" t="s">
        <v>13</v>
      </c>
      <c r="E2585" t="s">
        <v>13</v>
      </c>
      <c r="F2585" t="s">
        <v>158</v>
      </c>
      <c r="G2585" t="s">
        <v>159</v>
      </c>
      <c r="H2585" t="s">
        <v>160</v>
      </c>
      <c r="I2585" s="2">
        <v>119.51268</v>
      </c>
      <c r="J2585" s="2">
        <f>SUMIF($R$84:$R$110,$A2585,$U$84:$U$110)</f>
        <v>50</v>
      </c>
      <c r="K2585">
        <v>10</v>
      </c>
      <c r="L2585">
        <v>0.14319999999999999</v>
      </c>
      <c r="M2585">
        <f t="shared" si="124"/>
        <v>5.9756340000000003</v>
      </c>
      <c r="N2585">
        <f t="shared" si="125"/>
        <v>7496.0265098880009</v>
      </c>
    </row>
    <row r="2586" spans="1:14" x14ac:dyDescent="0.3">
      <c r="A2586" t="str">
        <f t="shared" si="123"/>
        <v>주차장노외</v>
      </c>
      <c r="B2586" t="s">
        <v>22</v>
      </c>
      <c r="C2586" t="s">
        <v>23</v>
      </c>
      <c r="D2586" t="s">
        <v>13</v>
      </c>
      <c r="E2586" t="s">
        <v>13</v>
      </c>
      <c r="F2586" t="s">
        <v>158</v>
      </c>
      <c r="G2586" t="s">
        <v>159</v>
      </c>
      <c r="H2586" t="s">
        <v>160</v>
      </c>
      <c r="I2586" s="2">
        <v>97.555783000000005</v>
      </c>
      <c r="J2586" s="2">
        <f>SUMIF($R$84:$R$110,$A2586,$U$84:$U$110)</f>
        <v>50</v>
      </c>
      <c r="K2586">
        <v>10</v>
      </c>
      <c r="L2586">
        <v>0.14319999999999999</v>
      </c>
      <c r="M2586">
        <f t="shared" si="124"/>
        <v>4.8777891500000008</v>
      </c>
      <c r="N2586">
        <f t="shared" si="125"/>
        <v>6118.8547990128009</v>
      </c>
    </row>
    <row r="2587" spans="1:14" x14ac:dyDescent="0.3">
      <c r="A2587" t="str">
        <f t="shared" si="123"/>
        <v>유휴부지나지</v>
      </c>
      <c r="B2587" t="s">
        <v>40</v>
      </c>
      <c r="C2587" t="s">
        <v>25</v>
      </c>
      <c r="D2587" t="s">
        <v>13</v>
      </c>
      <c r="E2587" t="s">
        <v>13</v>
      </c>
      <c r="F2587" t="s">
        <v>158</v>
      </c>
      <c r="G2587" t="s">
        <v>159</v>
      </c>
      <c r="H2587" t="s">
        <v>160</v>
      </c>
      <c r="I2587" s="2">
        <v>538.56325800000002</v>
      </c>
      <c r="J2587" s="2">
        <f>SUMIF($R$84:$R$110,$A2587,$U$84:$U$110)</f>
        <v>50</v>
      </c>
      <c r="K2587">
        <v>10</v>
      </c>
      <c r="L2587">
        <v>0.14319999999999999</v>
      </c>
      <c r="M2587">
        <f t="shared" si="124"/>
        <v>26.928162900000004</v>
      </c>
      <c r="N2587">
        <f t="shared" si="125"/>
        <v>33779.549242972804</v>
      </c>
    </row>
    <row r="2588" spans="1:14" x14ac:dyDescent="0.3">
      <c r="A2588" t="str">
        <f t="shared" si="123"/>
        <v>건물복합</v>
      </c>
      <c r="B2588" t="s">
        <v>11</v>
      </c>
      <c r="C2588" t="s">
        <v>18</v>
      </c>
      <c r="D2588" t="s">
        <v>13</v>
      </c>
      <c r="E2588" t="s">
        <v>13</v>
      </c>
      <c r="F2588" t="s">
        <v>158</v>
      </c>
      <c r="G2588" t="s">
        <v>159</v>
      </c>
      <c r="H2588" t="s">
        <v>160</v>
      </c>
      <c r="I2588" s="2">
        <v>1206.0526199999999</v>
      </c>
      <c r="J2588" s="2">
        <f>SUMIF($R$84:$R$110,$A2588,$U$84:$U$110)</f>
        <v>16.47</v>
      </c>
      <c r="K2588">
        <v>6.6</v>
      </c>
      <c r="L2588">
        <v>0.14319999999999999</v>
      </c>
      <c r="M2588">
        <f t="shared" si="124"/>
        <v>30.096494926363633</v>
      </c>
      <c r="N2588">
        <f t="shared" si="125"/>
        <v>37754.00632346818</v>
      </c>
    </row>
    <row r="2589" spans="1:14" x14ac:dyDescent="0.3">
      <c r="A2589" t="str">
        <f t="shared" si="123"/>
        <v>건물평면</v>
      </c>
      <c r="B2589" t="s">
        <v>11</v>
      </c>
      <c r="C2589" t="s">
        <v>17</v>
      </c>
      <c r="D2589" t="s">
        <v>13</v>
      </c>
      <c r="E2589" t="s">
        <v>13</v>
      </c>
      <c r="F2589" t="s">
        <v>158</v>
      </c>
      <c r="G2589" t="s">
        <v>159</v>
      </c>
      <c r="H2589" t="s">
        <v>160</v>
      </c>
      <c r="I2589" s="2">
        <v>230.03259399999999</v>
      </c>
      <c r="J2589" s="2">
        <f>SUMIF($R$84:$R$110,$A2589,$U$84:$U$110)</f>
        <v>24.14</v>
      </c>
      <c r="K2589">
        <v>6.6</v>
      </c>
      <c r="L2589">
        <v>0.14319999999999999</v>
      </c>
      <c r="M2589">
        <f t="shared" si="124"/>
        <v>8.4136163926666665</v>
      </c>
      <c r="N2589">
        <f t="shared" si="125"/>
        <v>10554.30963868563</v>
      </c>
    </row>
    <row r="2590" spans="1:14" x14ac:dyDescent="0.3">
      <c r="A2590" t="str">
        <f t="shared" si="123"/>
        <v>건물평면</v>
      </c>
      <c r="B2590" t="s">
        <v>11</v>
      </c>
      <c r="C2590" t="s">
        <v>17</v>
      </c>
      <c r="D2590" t="s">
        <v>13</v>
      </c>
      <c r="E2590" t="s">
        <v>13</v>
      </c>
      <c r="F2590" t="s">
        <v>158</v>
      </c>
      <c r="G2590" t="s">
        <v>159</v>
      </c>
      <c r="H2590" t="s">
        <v>160</v>
      </c>
      <c r="I2590" s="2">
        <v>48.373595999999999</v>
      </c>
      <c r="J2590" s="2">
        <f>SUMIF($R$84:$R$110,$A2590,$U$84:$U$110)</f>
        <v>24.14</v>
      </c>
      <c r="K2590">
        <v>6.6</v>
      </c>
      <c r="L2590">
        <v>0.14319999999999999</v>
      </c>
      <c r="M2590">
        <f t="shared" si="124"/>
        <v>1.7693009203636363</v>
      </c>
      <c r="N2590">
        <f t="shared" si="125"/>
        <v>2219.4676921335972</v>
      </c>
    </row>
    <row r="2591" spans="1:14" x14ac:dyDescent="0.3">
      <c r="A2591" t="str">
        <f t="shared" si="123"/>
        <v>건물평면</v>
      </c>
      <c r="B2591" t="s">
        <v>11</v>
      </c>
      <c r="C2591" t="s">
        <v>17</v>
      </c>
      <c r="D2591" t="s">
        <v>13</v>
      </c>
      <c r="E2591" t="s">
        <v>13</v>
      </c>
      <c r="F2591" t="s">
        <v>158</v>
      </c>
      <c r="G2591" t="s">
        <v>159</v>
      </c>
      <c r="H2591" t="s">
        <v>160</v>
      </c>
      <c r="I2591" s="2">
        <v>1129.0289150000001</v>
      </c>
      <c r="J2591" s="2">
        <f>SUMIF($R$84:$R$110,$A2591,$U$84:$U$110)</f>
        <v>24.14</v>
      </c>
      <c r="K2591">
        <v>6.6</v>
      </c>
      <c r="L2591">
        <v>0.14319999999999999</v>
      </c>
      <c r="M2591">
        <f t="shared" si="124"/>
        <v>41.295087891060611</v>
      </c>
      <c r="N2591">
        <f t="shared" si="125"/>
        <v>51801.87969335894</v>
      </c>
    </row>
    <row r="2592" spans="1:14" x14ac:dyDescent="0.3">
      <c r="A2592" t="str">
        <f t="shared" si="123"/>
        <v>건물복합</v>
      </c>
      <c r="B2592" t="s">
        <v>11</v>
      </c>
      <c r="C2592" t="s">
        <v>18</v>
      </c>
      <c r="D2592" t="s">
        <v>13</v>
      </c>
      <c r="E2592" t="s">
        <v>13</v>
      </c>
      <c r="F2592" t="s">
        <v>158</v>
      </c>
      <c r="G2592" t="s">
        <v>159</v>
      </c>
      <c r="H2592" t="s">
        <v>160</v>
      </c>
      <c r="I2592" s="2">
        <v>1025.0876800000001</v>
      </c>
      <c r="J2592" s="2">
        <f>SUMIF($R$84:$R$110,$A2592,$U$84:$U$110)</f>
        <v>16.47</v>
      </c>
      <c r="K2592">
        <v>6.6</v>
      </c>
      <c r="L2592">
        <v>0.14319999999999999</v>
      </c>
      <c r="M2592">
        <f t="shared" si="124"/>
        <v>25.580597105454544</v>
      </c>
      <c r="N2592">
        <f t="shared" si="125"/>
        <v>32089.119588189551</v>
      </c>
    </row>
    <row r="2593" spans="1:14" x14ac:dyDescent="0.3">
      <c r="A2593" t="str">
        <f t="shared" si="123"/>
        <v>주차장노외</v>
      </c>
      <c r="B2593" t="s">
        <v>22</v>
      </c>
      <c r="C2593" t="s">
        <v>23</v>
      </c>
      <c r="D2593" t="s">
        <v>13</v>
      </c>
      <c r="E2593" t="s">
        <v>13</v>
      </c>
      <c r="F2593" t="s">
        <v>158</v>
      </c>
      <c r="G2593" t="s">
        <v>159</v>
      </c>
      <c r="H2593" t="s">
        <v>160</v>
      </c>
      <c r="I2593" s="2">
        <v>161.16198299999999</v>
      </c>
      <c r="J2593" s="2">
        <f>SUMIF($R$84:$R$110,$A2593,$U$84:$U$110)</f>
        <v>50</v>
      </c>
      <c r="K2593">
        <v>10</v>
      </c>
      <c r="L2593">
        <v>0.14319999999999999</v>
      </c>
      <c r="M2593">
        <f t="shared" si="124"/>
        <v>8.0580991500000003</v>
      </c>
      <c r="N2593">
        <f t="shared" si="125"/>
        <v>10108.3374329328</v>
      </c>
    </row>
    <row r="2594" spans="1:14" x14ac:dyDescent="0.3">
      <c r="A2594" t="str">
        <f t="shared" si="123"/>
        <v>건물복합</v>
      </c>
      <c r="B2594" t="s">
        <v>11</v>
      </c>
      <c r="C2594" t="s">
        <v>18</v>
      </c>
      <c r="D2594" t="s">
        <v>13</v>
      </c>
      <c r="E2594" t="s">
        <v>13</v>
      </c>
      <c r="F2594" t="s">
        <v>158</v>
      </c>
      <c r="G2594" t="s">
        <v>159</v>
      </c>
      <c r="H2594" t="s">
        <v>160</v>
      </c>
      <c r="I2594" s="2">
        <v>1308.6498999999999</v>
      </c>
      <c r="J2594" s="2">
        <f>SUMIF($R$84:$R$110,$A2594,$U$84:$U$110)</f>
        <v>16.47</v>
      </c>
      <c r="K2594">
        <v>6.6</v>
      </c>
      <c r="L2594">
        <v>0.14319999999999999</v>
      </c>
      <c r="M2594">
        <f t="shared" si="124"/>
        <v>32.656763413636362</v>
      </c>
      <c r="N2594">
        <f t="shared" si="125"/>
        <v>40965.689042494691</v>
      </c>
    </row>
    <row r="2595" spans="1:14" x14ac:dyDescent="0.3">
      <c r="A2595" t="str">
        <f t="shared" si="123"/>
        <v>건물평면</v>
      </c>
      <c r="B2595" t="s">
        <v>11</v>
      </c>
      <c r="C2595" t="s">
        <v>17</v>
      </c>
      <c r="D2595" t="s">
        <v>13</v>
      </c>
      <c r="E2595" t="s">
        <v>13</v>
      </c>
      <c r="F2595" t="s">
        <v>158</v>
      </c>
      <c r="G2595" t="s">
        <v>159</v>
      </c>
      <c r="H2595" t="s">
        <v>160</v>
      </c>
      <c r="I2595" s="2">
        <v>1058.881781</v>
      </c>
      <c r="J2595" s="2">
        <f>SUMIF($R$84:$R$110,$A2595,$U$84:$U$110)</f>
        <v>24.14</v>
      </c>
      <c r="K2595">
        <v>6.6</v>
      </c>
      <c r="L2595">
        <v>0.14319999999999999</v>
      </c>
      <c r="M2595">
        <f t="shared" si="124"/>
        <v>38.72940332324243</v>
      </c>
      <c r="N2595">
        <f t="shared" si="125"/>
        <v>48583.402869581645</v>
      </c>
    </row>
    <row r="2596" spans="1:14" x14ac:dyDescent="0.3">
      <c r="A2596" t="str">
        <f t="shared" si="123"/>
        <v>주차장노외</v>
      </c>
      <c r="B2596" t="s">
        <v>22</v>
      </c>
      <c r="C2596" t="s">
        <v>23</v>
      </c>
      <c r="D2596" t="s">
        <v>13</v>
      </c>
      <c r="E2596" t="s">
        <v>13</v>
      </c>
      <c r="F2596" t="s">
        <v>158</v>
      </c>
      <c r="G2596" t="s">
        <v>159</v>
      </c>
      <c r="H2596" t="s">
        <v>160</v>
      </c>
      <c r="I2596" s="2">
        <v>134.47354300000001</v>
      </c>
      <c r="J2596" s="2">
        <f>SUMIF($R$84:$R$110,$A2596,$U$84:$U$110)</f>
        <v>50</v>
      </c>
      <c r="K2596">
        <v>10</v>
      </c>
      <c r="L2596">
        <v>0.14319999999999999</v>
      </c>
      <c r="M2596">
        <f t="shared" si="124"/>
        <v>6.7236771500000003</v>
      </c>
      <c r="N2596">
        <f t="shared" si="125"/>
        <v>8434.3957746287997</v>
      </c>
    </row>
    <row r="2597" spans="1:14" x14ac:dyDescent="0.3">
      <c r="A2597" t="str">
        <f t="shared" si="123"/>
        <v>기타시설물관중석</v>
      </c>
      <c r="B2597" t="s">
        <v>24</v>
      </c>
      <c r="C2597" t="s">
        <v>108</v>
      </c>
      <c r="D2597" t="s">
        <v>13</v>
      </c>
      <c r="E2597" t="s">
        <v>13</v>
      </c>
      <c r="F2597" t="s">
        <v>158</v>
      </c>
      <c r="G2597" t="s">
        <v>159</v>
      </c>
      <c r="H2597" t="s">
        <v>160</v>
      </c>
      <c r="I2597" s="2">
        <v>2145.4558229999998</v>
      </c>
      <c r="J2597" s="2">
        <f>SUMIF($R$84:$R$110,$A2597,$U$84:$U$110)</f>
        <v>50</v>
      </c>
      <c r="K2597">
        <v>10</v>
      </c>
      <c r="L2597">
        <v>0.14319999999999999</v>
      </c>
      <c r="M2597">
        <f t="shared" si="124"/>
        <v>107.27279114999999</v>
      </c>
      <c r="N2597">
        <f t="shared" si="125"/>
        <v>134566.42194787678</v>
      </c>
    </row>
    <row r="2598" spans="1:14" x14ac:dyDescent="0.3">
      <c r="A2598" t="str">
        <f t="shared" si="123"/>
        <v>기타시설물관중석</v>
      </c>
      <c r="B2598" t="s">
        <v>24</v>
      </c>
      <c r="C2598" t="s">
        <v>108</v>
      </c>
      <c r="D2598" t="s">
        <v>13</v>
      </c>
      <c r="E2598" t="s">
        <v>13</v>
      </c>
      <c r="F2598" t="s">
        <v>158</v>
      </c>
      <c r="G2598" t="s">
        <v>159</v>
      </c>
      <c r="H2598" t="s">
        <v>160</v>
      </c>
      <c r="I2598" s="2">
        <v>416.79039</v>
      </c>
      <c r="J2598" s="2">
        <f>SUMIF($R$84:$R$110,$A2598,$U$84:$U$110)</f>
        <v>50</v>
      </c>
      <c r="K2598">
        <v>10</v>
      </c>
      <c r="L2598">
        <v>0.14319999999999999</v>
      </c>
      <c r="M2598">
        <f t="shared" si="124"/>
        <v>20.839519500000002</v>
      </c>
      <c r="N2598">
        <f t="shared" si="125"/>
        <v>26141.760125424</v>
      </c>
    </row>
    <row r="2599" spans="1:14" x14ac:dyDescent="0.3">
      <c r="A2599" t="str">
        <f t="shared" si="123"/>
        <v>건물평면</v>
      </c>
      <c r="B2599" t="s">
        <v>11</v>
      </c>
      <c r="C2599" t="s">
        <v>17</v>
      </c>
      <c r="D2599" t="s">
        <v>13</v>
      </c>
      <c r="E2599" t="s">
        <v>13</v>
      </c>
      <c r="F2599" t="s">
        <v>158</v>
      </c>
      <c r="G2599" t="s">
        <v>159</v>
      </c>
      <c r="H2599" t="s">
        <v>160</v>
      </c>
      <c r="I2599" s="2">
        <v>178.22956199999999</v>
      </c>
      <c r="J2599" s="2">
        <f>SUMIF($R$84:$R$110,$A2599,$U$84:$U$110)</f>
        <v>24.14</v>
      </c>
      <c r="K2599">
        <v>6.6</v>
      </c>
      <c r="L2599">
        <v>0.14319999999999999</v>
      </c>
      <c r="M2599">
        <f t="shared" si="124"/>
        <v>6.5188812525454543</v>
      </c>
      <c r="N2599">
        <f t="shared" si="125"/>
        <v>8177.4932473930985</v>
      </c>
    </row>
    <row r="2600" spans="1:14" x14ac:dyDescent="0.3">
      <c r="A2600" t="str">
        <f t="shared" si="123"/>
        <v>주차장노외</v>
      </c>
      <c r="B2600" t="s">
        <v>22</v>
      </c>
      <c r="C2600" t="s">
        <v>23</v>
      </c>
      <c r="D2600" t="s">
        <v>13</v>
      </c>
      <c r="E2600" t="s">
        <v>13</v>
      </c>
      <c r="F2600" t="s">
        <v>158</v>
      </c>
      <c r="G2600" t="s">
        <v>159</v>
      </c>
      <c r="H2600" t="s">
        <v>160</v>
      </c>
      <c r="I2600" s="2">
        <v>143.93066099999999</v>
      </c>
      <c r="J2600" s="2">
        <f>SUMIF($R$84:$R$110,$A2600,$U$84:$U$110)</f>
        <v>50</v>
      </c>
      <c r="K2600">
        <v>10</v>
      </c>
      <c r="L2600">
        <v>0.14319999999999999</v>
      </c>
      <c r="M2600">
        <f t="shared" si="124"/>
        <v>7.1965330499999993</v>
      </c>
      <c r="N2600">
        <f t="shared" si="125"/>
        <v>9027.5613469775981</v>
      </c>
    </row>
    <row r="2601" spans="1:14" x14ac:dyDescent="0.3">
      <c r="A2601" t="str">
        <f t="shared" si="123"/>
        <v>주차장노외</v>
      </c>
      <c r="B2601" t="s">
        <v>22</v>
      </c>
      <c r="C2601" t="s">
        <v>23</v>
      </c>
      <c r="D2601" t="s">
        <v>13</v>
      </c>
      <c r="E2601" t="s">
        <v>13</v>
      </c>
      <c r="F2601" t="s">
        <v>158</v>
      </c>
      <c r="G2601" t="s">
        <v>159</v>
      </c>
      <c r="H2601" t="s">
        <v>160</v>
      </c>
      <c r="I2601" s="2">
        <v>234.51375899999999</v>
      </c>
      <c r="J2601" s="2">
        <f>SUMIF($R$84:$R$110,$A2601,$U$84:$U$110)</f>
        <v>50</v>
      </c>
      <c r="K2601">
        <v>10</v>
      </c>
      <c r="L2601">
        <v>0.14319999999999999</v>
      </c>
      <c r="M2601">
        <f t="shared" si="124"/>
        <v>11.725687950000001</v>
      </c>
      <c r="N2601">
        <f t="shared" si="125"/>
        <v>14709.0781864944</v>
      </c>
    </row>
    <row r="2602" spans="1:14" x14ac:dyDescent="0.3">
      <c r="A2602" t="str">
        <f t="shared" si="123"/>
        <v>건물평면</v>
      </c>
      <c r="B2602" t="s">
        <v>11</v>
      </c>
      <c r="C2602" t="s">
        <v>17</v>
      </c>
      <c r="D2602" t="s">
        <v>13</v>
      </c>
      <c r="E2602" t="s">
        <v>13</v>
      </c>
      <c r="F2602" t="s">
        <v>158</v>
      </c>
      <c r="G2602" t="s">
        <v>159</v>
      </c>
      <c r="H2602" t="s">
        <v>160</v>
      </c>
      <c r="I2602" s="2">
        <v>1148.374652</v>
      </c>
      <c r="J2602" s="2">
        <f>SUMIF($R$84:$R$110,$A2602,$U$84:$U$110)</f>
        <v>24.14</v>
      </c>
      <c r="K2602">
        <v>6.6</v>
      </c>
      <c r="L2602">
        <v>0.14319999999999999</v>
      </c>
      <c r="M2602">
        <f t="shared" si="124"/>
        <v>42.002672877696973</v>
      </c>
      <c r="N2602">
        <f t="shared" si="125"/>
        <v>52689.496943315171</v>
      </c>
    </row>
    <row r="2603" spans="1:14" x14ac:dyDescent="0.3">
      <c r="A2603" t="str">
        <f t="shared" si="123"/>
        <v>건물평면</v>
      </c>
      <c r="B2603" t="s">
        <v>11</v>
      </c>
      <c r="C2603" t="s">
        <v>17</v>
      </c>
      <c r="D2603" t="s">
        <v>13</v>
      </c>
      <c r="E2603" t="s">
        <v>13</v>
      </c>
      <c r="F2603" t="s">
        <v>158</v>
      </c>
      <c r="G2603" t="s">
        <v>159</v>
      </c>
      <c r="H2603" t="s">
        <v>160</v>
      </c>
      <c r="I2603" s="2">
        <v>4544.2796070000004</v>
      </c>
      <c r="J2603" s="2">
        <f>SUMIF($R$84:$R$110,$A2603,$U$84:$U$110)</f>
        <v>24.14</v>
      </c>
      <c r="K2603">
        <v>6.6</v>
      </c>
      <c r="L2603">
        <v>0.14319999999999999</v>
      </c>
      <c r="M2603">
        <f t="shared" si="124"/>
        <v>166.21046926209092</v>
      </c>
      <c r="N2603">
        <f t="shared" si="125"/>
        <v>208499.73137738323</v>
      </c>
    </row>
    <row r="2604" spans="1:14" x14ac:dyDescent="0.3">
      <c r="A2604" t="str">
        <f t="shared" si="123"/>
        <v>건물경사</v>
      </c>
      <c r="B2604" t="s">
        <v>11</v>
      </c>
      <c r="C2604" t="s">
        <v>12</v>
      </c>
      <c r="D2604" t="s">
        <v>13</v>
      </c>
      <c r="E2604" t="s">
        <v>13</v>
      </c>
      <c r="F2604" t="s">
        <v>158</v>
      </c>
      <c r="G2604" t="s">
        <v>159</v>
      </c>
      <c r="H2604" t="s">
        <v>160</v>
      </c>
      <c r="I2604" s="2">
        <v>1154.755854</v>
      </c>
      <c r="J2604" s="2">
        <f>SUMIF($R$84:$R$110,$A2604,$U$84:$U$110)</f>
        <v>33</v>
      </c>
      <c r="K2604">
        <v>6.6</v>
      </c>
      <c r="L2604">
        <v>0.14319999999999999</v>
      </c>
      <c r="M2604">
        <f t="shared" si="124"/>
        <v>57.737792700000007</v>
      </c>
      <c r="N2604">
        <f t="shared" si="125"/>
        <v>72428.134772246412</v>
      </c>
    </row>
    <row r="2605" spans="1:14" x14ac:dyDescent="0.3">
      <c r="A2605" t="str">
        <f t="shared" si="123"/>
        <v>건물평면</v>
      </c>
      <c r="B2605" t="s">
        <v>11</v>
      </c>
      <c r="C2605" t="s">
        <v>17</v>
      </c>
      <c r="D2605" t="s">
        <v>13</v>
      </c>
      <c r="E2605" t="s">
        <v>13</v>
      </c>
      <c r="F2605" t="s">
        <v>158</v>
      </c>
      <c r="G2605" t="s">
        <v>159</v>
      </c>
      <c r="H2605" t="s">
        <v>160</v>
      </c>
      <c r="I2605" s="2">
        <v>541.77605900000003</v>
      </c>
      <c r="J2605" s="2">
        <f>SUMIF($R$84:$R$110,$A2605,$U$84:$U$110)</f>
        <v>24.14</v>
      </c>
      <c r="K2605">
        <v>6.6</v>
      </c>
      <c r="L2605">
        <v>0.14319999999999999</v>
      </c>
      <c r="M2605">
        <f t="shared" si="124"/>
        <v>19.815869794333334</v>
      </c>
      <c r="N2605">
        <f t="shared" si="125"/>
        <v>24857.661177845152</v>
      </c>
    </row>
    <row r="2606" spans="1:14" x14ac:dyDescent="0.3">
      <c r="A2606" t="str">
        <f t="shared" si="123"/>
        <v>건물평면</v>
      </c>
      <c r="B2606" t="s">
        <v>11</v>
      </c>
      <c r="C2606" t="s">
        <v>17</v>
      </c>
      <c r="D2606" t="s">
        <v>13</v>
      </c>
      <c r="E2606" t="s">
        <v>13</v>
      </c>
      <c r="F2606" t="s">
        <v>158</v>
      </c>
      <c r="G2606" t="s">
        <v>159</v>
      </c>
      <c r="H2606" t="s">
        <v>160</v>
      </c>
      <c r="I2606" s="2">
        <v>606.90661799999998</v>
      </c>
      <c r="J2606" s="2">
        <f>SUMIF($R$84:$R$110,$A2606,$U$84:$U$110)</f>
        <v>24.14</v>
      </c>
      <c r="K2606">
        <v>6.6</v>
      </c>
      <c r="L2606">
        <v>0.14319999999999999</v>
      </c>
      <c r="M2606">
        <f t="shared" si="124"/>
        <v>22.19806933109091</v>
      </c>
      <c r="N2606">
        <f t="shared" si="125"/>
        <v>27845.96850713903</v>
      </c>
    </row>
    <row r="2607" spans="1:14" x14ac:dyDescent="0.3">
      <c r="A2607" t="str">
        <f t="shared" si="123"/>
        <v>건물평면</v>
      </c>
      <c r="B2607" t="s">
        <v>11</v>
      </c>
      <c r="C2607" t="s">
        <v>17</v>
      </c>
      <c r="D2607" t="s">
        <v>13</v>
      </c>
      <c r="E2607" t="s">
        <v>13</v>
      </c>
      <c r="F2607" t="s">
        <v>158</v>
      </c>
      <c r="G2607" t="s">
        <v>159</v>
      </c>
      <c r="H2607" t="s">
        <v>160</v>
      </c>
      <c r="I2607" s="2">
        <v>770.83939599999997</v>
      </c>
      <c r="J2607" s="2">
        <f>SUMIF($R$84:$R$110,$A2607,$U$84:$U$110)</f>
        <v>24.14</v>
      </c>
      <c r="K2607">
        <v>6.6</v>
      </c>
      <c r="L2607">
        <v>0.14319999999999999</v>
      </c>
      <c r="M2607">
        <f t="shared" si="124"/>
        <v>28.194034877939394</v>
      </c>
      <c r="N2607">
        <f t="shared" si="125"/>
        <v>35367.499560003271</v>
      </c>
    </row>
    <row r="2608" spans="1:14" x14ac:dyDescent="0.3">
      <c r="A2608" t="str">
        <f t="shared" si="123"/>
        <v>건물경사</v>
      </c>
      <c r="B2608" t="s">
        <v>11</v>
      </c>
      <c r="C2608" t="s">
        <v>12</v>
      </c>
      <c r="D2608" t="s">
        <v>13</v>
      </c>
      <c r="E2608" t="s">
        <v>13</v>
      </c>
      <c r="F2608" t="s">
        <v>158</v>
      </c>
      <c r="G2608" t="s">
        <v>159</v>
      </c>
      <c r="H2608" t="s">
        <v>160</v>
      </c>
      <c r="I2608" s="2">
        <v>928.87078099999997</v>
      </c>
      <c r="J2608" s="2">
        <f>SUMIF($R$84:$R$110,$A2608,$U$84:$U$110)</f>
        <v>33</v>
      </c>
      <c r="K2608">
        <v>6.6</v>
      </c>
      <c r="L2608">
        <v>0.14319999999999999</v>
      </c>
      <c r="M2608">
        <f t="shared" si="124"/>
        <v>46.443539050000005</v>
      </c>
      <c r="N2608">
        <f t="shared" si="125"/>
        <v>58260.261577569603</v>
      </c>
    </row>
    <row r="2609" spans="1:14" x14ac:dyDescent="0.3">
      <c r="A2609" t="str">
        <f t="shared" si="123"/>
        <v>건물평면</v>
      </c>
      <c r="B2609" t="s">
        <v>11</v>
      </c>
      <c r="C2609" t="s">
        <v>17</v>
      </c>
      <c r="D2609" t="s">
        <v>13</v>
      </c>
      <c r="E2609" t="s">
        <v>13</v>
      </c>
      <c r="F2609" t="s">
        <v>158</v>
      </c>
      <c r="G2609" t="s">
        <v>159</v>
      </c>
      <c r="H2609" t="s">
        <v>160</v>
      </c>
      <c r="I2609" s="2">
        <v>403.85486400000002</v>
      </c>
      <c r="J2609" s="2">
        <f>SUMIF($R$84:$R$110,$A2609,$U$84:$U$110)</f>
        <v>24.14</v>
      </c>
      <c r="K2609">
        <v>6.6</v>
      </c>
      <c r="L2609">
        <v>0.14319999999999999</v>
      </c>
      <c r="M2609">
        <f t="shared" si="124"/>
        <v>14.771297601454547</v>
      </c>
      <c r="N2609">
        <f t="shared" si="125"/>
        <v>18529.588392787831</v>
      </c>
    </row>
    <row r="2610" spans="1:14" x14ac:dyDescent="0.3">
      <c r="A2610" t="str">
        <f t="shared" si="123"/>
        <v>건물경사</v>
      </c>
      <c r="B2610" t="s">
        <v>11</v>
      </c>
      <c r="C2610" t="s">
        <v>12</v>
      </c>
      <c r="D2610" t="s">
        <v>13</v>
      </c>
      <c r="E2610" t="s">
        <v>13</v>
      </c>
      <c r="F2610" t="s">
        <v>158</v>
      </c>
      <c r="G2610" t="s">
        <v>159</v>
      </c>
      <c r="H2610" t="s">
        <v>160</v>
      </c>
      <c r="I2610" s="2">
        <v>272.216677</v>
      </c>
      <c r="J2610" s="2">
        <f>SUMIF($R$84:$R$110,$A2610,$U$84:$U$110)</f>
        <v>33</v>
      </c>
      <c r="K2610">
        <v>6.6</v>
      </c>
      <c r="L2610">
        <v>0.14319999999999999</v>
      </c>
      <c r="M2610">
        <f t="shared" si="124"/>
        <v>13.610833850000002</v>
      </c>
      <c r="N2610">
        <f t="shared" si="125"/>
        <v>17073.865528123202</v>
      </c>
    </row>
    <row r="2611" spans="1:14" x14ac:dyDescent="0.3">
      <c r="A2611" t="str">
        <f t="shared" si="123"/>
        <v>건물평면</v>
      </c>
      <c r="B2611" t="s">
        <v>11</v>
      </c>
      <c r="C2611" t="s">
        <v>17</v>
      </c>
      <c r="D2611" t="s">
        <v>13</v>
      </c>
      <c r="E2611" t="s">
        <v>13</v>
      </c>
      <c r="F2611" t="s">
        <v>158</v>
      </c>
      <c r="G2611" t="s">
        <v>159</v>
      </c>
      <c r="H2611" t="s">
        <v>160</v>
      </c>
      <c r="I2611" s="2">
        <v>745.928316</v>
      </c>
      <c r="J2611" s="2">
        <f>SUMIF($R$84:$R$110,$A2611,$U$84:$U$110)</f>
        <v>24.14</v>
      </c>
      <c r="K2611">
        <v>6.6</v>
      </c>
      <c r="L2611">
        <v>0.14319999999999999</v>
      </c>
      <c r="M2611">
        <f t="shared" si="124"/>
        <v>27.282893254909091</v>
      </c>
      <c r="N2611">
        <f t="shared" si="125"/>
        <v>34224.534351542119</v>
      </c>
    </row>
    <row r="2612" spans="1:14" x14ac:dyDescent="0.3">
      <c r="A2612" t="str">
        <f t="shared" si="123"/>
        <v>건물평면</v>
      </c>
      <c r="B2612" t="s">
        <v>11</v>
      </c>
      <c r="C2612" t="s">
        <v>17</v>
      </c>
      <c r="D2612" t="s">
        <v>13</v>
      </c>
      <c r="E2612" t="s">
        <v>13</v>
      </c>
      <c r="F2612" t="s">
        <v>158</v>
      </c>
      <c r="G2612" t="s">
        <v>159</v>
      </c>
      <c r="H2612" t="s">
        <v>160</v>
      </c>
      <c r="I2612" s="2">
        <v>720.60983999999996</v>
      </c>
      <c r="J2612" s="2">
        <f>SUMIF($R$84:$R$110,$A2612,$U$84:$U$110)</f>
        <v>24.14</v>
      </c>
      <c r="K2612">
        <v>6.6</v>
      </c>
      <c r="L2612">
        <v>0.14319999999999999</v>
      </c>
      <c r="M2612">
        <f t="shared" si="124"/>
        <v>26.356850814545453</v>
      </c>
      <c r="N2612">
        <f t="shared" si="125"/>
        <v>33062.877080991879</v>
      </c>
    </row>
    <row r="2613" spans="1:14" x14ac:dyDescent="0.3">
      <c r="A2613" t="str">
        <f t="shared" si="123"/>
        <v>기타시설물관중석</v>
      </c>
      <c r="B2613" t="s">
        <v>24</v>
      </c>
      <c r="C2613" t="s">
        <v>108</v>
      </c>
      <c r="D2613" t="s">
        <v>13</v>
      </c>
      <c r="E2613" t="s">
        <v>13</v>
      </c>
      <c r="F2613" t="s">
        <v>68</v>
      </c>
      <c r="G2613" t="s">
        <v>117</v>
      </c>
      <c r="H2613" t="s">
        <v>161</v>
      </c>
      <c r="I2613" s="2">
        <v>2974.7404929999998</v>
      </c>
      <c r="J2613" s="2">
        <f>SUMIF($R$84:$R$110,$A2613,$U$84:$U$110)</f>
        <v>50</v>
      </c>
      <c r="K2613">
        <v>10</v>
      </c>
      <c r="L2613">
        <v>0.13730000000000001</v>
      </c>
      <c r="M2613">
        <f t="shared" si="124"/>
        <v>148.73702465</v>
      </c>
      <c r="N2613">
        <f t="shared" si="125"/>
        <v>178893.1589237382</v>
      </c>
    </row>
    <row r="2614" spans="1:14" x14ac:dyDescent="0.3">
      <c r="A2614" t="str">
        <f t="shared" si="123"/>
        <v>주차장노외</v>
      </c>
      <c r="B2614" t="s">
        <v>22</v>
      </c>
      <c r="C2614" t="s">
        <v>23</v>
      </c>
      <c r="D2614" t="s">
        <v>13</v>
      </c>
      <c r="E2614" t="s">
        <v>13</v>
      </c>
      <c r="F2614" t="s">
        <v>68</v>
      </c>
      <c r="G2614" t="s">
        <v>117</v>
      </c>
      <c r="H2614" t="s">
        <v>161</v>
      </c>
      <c r="I2614" s="2">
        <v>782.26636499999995</v>
      </c>
      <c r="J2614" s="2">
        <f>SUMIF($R$84:$R$110,$A2614,$U$84:$U$110)</f>
        <v>50</v>
      </c>
      <c r="K2614">
        <v>10</v>
      </c>
      <c r="L2614">
        <v>0.13730000000000001</v>
      </c>
      <c r="M2614">
        <f t="shared" si="124"/>
        <v>39.113318249999999</v>
      </c>
      <c r="N2614">
        <f t="shared" si="125"/>
        <v>47043.465298550997</v>
      </c>
    </row>
    <row r="2615" spans="1:14" x14ac:dyDescent="0.3">
      <c r="A2615" t="str">
        <f t="shared" si="123"/>
        <v>건물복합</v>
      </c>
      <c r="B2615" t="s">
        <v>11</v>
      </c>
      <c r="C2615" t="s">
        <v>18</v>
      </c>
      <c r="D2615" t="s">
        <v>13</v>
      </c>
      <c r="E2615" t="s">
        <v>13</v>
      </c>
      <c r="F2615" t="s">
        <v>68</v>
      </c>
      <c r="G2615" t="s">
        <v>117</v>
      </c>
      <c r="H2615" t="s">
        <v>161</v>
      </c>
      <c r="I2615" s="2">
        <v>348.88508000000002</v>
      </c>
      <c r="J2615" s="2">
        <f>SUMIF($R$84:$R$110,$A2615,$U$84:$U$110)</f>
        <v>16.47</v>
      </c>
      <c r="K2615">
        <v>6.6</v>
      </c>
      <c r="L2615">
        <v>0.13730000000000001</v>
      </c>
      <c r="M2615">
        <f t="shared" si="124"/>
        <v>8.7062685872727261</v>
      </c>
      <c r="N2615">
        <f t="shared" si="125"/>
        <v>10471.447130805098</v>
      </c>
    </row>
    <row r="2616" spans="1:14" x14ac:dyDescent="0.3">
      <c r="A2616" t="str">
        <f t="shared" si="123"/>
        <v>건물경사</v>
      </c>
      <c r="B2616" t="s">
        <v>11</v>
      </c>
      <c r="C2616" t="s">
        <v>12</v>
      </c>
      <c r="D2616" t="s">
        <v>13</v>
      </c>
      <c r="E2616" t="s">
        <v>13</v>
      </c>
      <c r="F2616" t="s">
        <v>68</v>
      </c>
      <c r="G2616" t="s">
        <v>117</v>
      </c>
      <c r="H2616" t="s">
        <v>161</v>
      </c>
      <c r="I2616" s="2">
        <v>896.10413000000005</v>
      </c>
      <c r="J2616" s="2">
        <f>SUMIF($R$84:$R$110,$A2616,$U$84:$U$110)</f>
        <v>33</v>
      </c>
      <c r="K2616">
        <v>6.6</v>
      </c>
      <c r="L2616">
        <v>0.13730000000000001</v>
      </c>
      <c r="M2616">
        <f t="shared" si="124"/>
        <v>44.805206500000004</v>
      </c>
      <c r="N2616">
        <f t="shared" si="125"/>
        <v>53889.372507462009</v>
      </c>
    </row>
    <row r="2617" spans="1:14" x14ac:dyDescent="0.3">
      <c r="A2617" t="str">
        <f t="shared" si="123"/>
        <v>건물경사</v>
      </c>
      <c r="B2617" t="s">
        <v>11</v>
      </c>
      <c r="C2617" t="s">
        <v>12</v>
      </c>
      <c r="D2617" t="s">
        <v>13</v>
      </c>
      <c r="E2617" t="s">
        <v>13</v>
      </c>
      <c r="F2617" t="s">
        <v>68</v>
      </c>
      <c r="G2617" t="s">
        <v>117</v>
      </c>
      <c r="H2617" t="s">
        <v>161</v>
      </c>
      <c r="I2617" s="2">
        <v>1518.0687350000001</v>
      </c>
      <c r="J2617" s="2">
        <f>SUMIF($R$84:$R$110,$A2617,$U$84:$U$110)</f>
        <v>33</v>
      </c>
      <c r="K2617">
        <v>6.6</v>
      </c>
      <c r="L2617">
        <v>0.13730000000000001</v>
      </c>
      <c r="M2617">
        <f t="shared" si="124"/>
        <v>75.903436750000012</v>
      </c>
      <c r="N2617">
        <f t="shared" si="125"/>
        <v>91292.70674418901</v>
      </c>
    </row>
    <row r="2618" spans="1:14" x14ac:dyDescent="0.3">
      <c r="A2618" t="str">
        <f t="shared" si="123"/>
        <v>건물경사</v>
      </c>
      <c r="B2618" t="s">
        <v>11</v>
      </c>
      <c r="C2618" t="s">
        <v>12</v>
      </c>
      <c r="D2618" t="s">
        <v>13</v>
      </c>
      <c r="E2618" t="s">
        <v>13</v>
      </c>
      <c r="F2618" t="s">
        <v>68</v>
      </c>
      <c r="G2618" t="s">
        <v>117</v>
      </c>
      <c r="H2618" t="s">
        <v>161</v>
      </c>
      <c r="I2618" s="2">
        <v>136.82273900000001</v>
      </c>
      <c r="J2618" s="2">
        <f>SUMIF($R$84:$R$110,$A2618,$U$84:$U$110)</f>
        <v>33</v>
      </c>
      <c r="K2618">
        <v>6.6</v>
      </c>
      <c r="L2618">
        <v>0.13730000000000001</v>
      </c>
      <c r="M2618">
        <f t="shared" si="124"/>
        <v>6.841136950000001</v>
      </c>
      <c r="N2618">
        <f t="shared" si="125"/>
        <v>8228.1637843386015</v>
      </c>
    </row>
    <row r="2619" spans="1:14" x14ac:dyDescent="0.3">
      <c r="A2619" t="str">
        <f t="shared" si="123"/>
        <v>건물경사</v>
      </c>
      <c r="B2619" t="s">
        <v>11</v>
      </c>
      <c r="C2619" t="s">
        <v>12</v>
      </c>
      <c r="D2619" t="s">
        <v>13</v>
      </c>
      <c r="E2619" t="s">
        <v>13</v>
      </c>
      <c r="F2619" t="s">
        <v>68</v>
      </c>
      <c r="G2619" t="s">
        <v>117</v>
      </c>
      <c r="H2619" t="s">
        <v>161</v>
      </c>
      <c r="I2619" s="2">
        <v>375.41977000000003</v>
      </c>
      <c r="J2619" s="2">
        <f>SUMIF($R$84:$R$110,$A2619,$U$84:$U$110)</f>
        <v>33</v>
      </c>
      <c r="K2619">
        <v>6.6</v>
      </c>
      <c r="L2619">
        <v>0.13730000000000001</v>
      </c>
      <c r="M2619">
        <f t="shared" si="124"/>
        <v>18.770988500000001</v>
      </c>
      <c r="N2619">
        <f t="shared" si="125"/>
        <v>22576.768876398004</v>
      </c>
    </row>
    <row r="2620" spans="1:14" x14ac:dyDescent="0.3">
      <c r="A2620" t="str">
        <f t="shared" si="123"/>
        <v>건물경사</v>
      </c>
      <c r="B2620" t="s">
        <v>11</v>
      </c>
      <c r="C2620" t="s">
        <v>12</v>
      </c>
      <c r="D2620" t="s">
        <v>13</v>
      </c>
      <c r="E2620" t="s">
        <v>13</v>
      </c>
      <c r="F2620" t="s">
        <v>68</v>
      </c>
      <c r="G2620" t="s">
        <v>117</v>
      </c>
      <c r="H2620" t="s">
        <v>161</v>
      </c>
      <c r="I2620" s="2">
        <v>438.02877799999999</v>
      </c>
      <c r="J2620" s="2">
        <f>SUMIF($R$84:$R$110,$A2620,$U$84:$U$110)</f>
        <v>33</v>
      </c>
      <c r="K2620">
        <v>6.6</v>
      </c>
      <c r="L2620">
        <v>0.13730000000000001</v>
      </c>
      <c r="M2620">
        <f t="shared" si="124"/>
        <v>21.901438899999999</v>
      </c>
      <c r="N2620">
        <f t="shared" si="125"/>
        <v>26341.911834097198</v>
      </c>
    </row>
    <row r="2621" spans="1:14" x14ac:dyDescent="0.3">
      <c r="A2621" t="str">
        <f t="shared" si="123"/>
        <v>건물경사</v>
      </c>
      <c r="B2621" t="s">
        <v>11</v>
      </c>
      <c r="C2621" t="s">
        <v>12</v>
      </c>
      <c r="D2621" t="s">
        <v>13</v>
      </c>
      <c r="E2621" t="s">
        <v>13</v>
      </c>
      <c r="F2621" t="s">
        <v>68</v>
      </c>
      <c r="G2621" t="s">
        <v>117</v>
      </c>
      <c r="H2621" t="s">
        <v>161</v>
      </c>
      <c r="I2621" s="2">
        <v>295.636709</v>
      </c>
      <c r="J2621" s="2">
        <f>SUMIF($R$84:$R$110,$A2621,$U$84:$U$110)</f>
        <v>33</v>
      </c>
      <c r="K2621">
        <v>6.6</v>
      </c>
      <c r="L2621">
        <v>0.13730000000000001</v>
      </c>
      <c r="M2621">
        <f t="shared" si="124"/>
        <v>14.781835450000001</v>
      </c>
      <c r="N2621">
        <f t="shared" si="125"/>
        <v>17778.8230238166</v>
      </c>
    </row>
    <row r="2622" spans="1:14" x14ac:dyDescent="0.3">
      <c r="A2622" t="str">
        <f t="shared" si="123"/>
        <v>건물경사</v>
      </c>
      <c r="B2622" t="s">
        <v>11</v>
      </c>
      <c r="C2622" t="s">
        <v>12</v>
      </c>
      <c r="D2622" t="s">
        <v>13</v>
      </c>
      <c r="E2622" t="s">
        <v>13</v>
      </c>
      <c r="F2622" t="s">
        <v>68</v>
      </c>
      <c r="G2622" t="s">
        <v>117</v>
      </c>
      <c r="H2622" t="s">
        <v>161</v>
      </c>
      <c r="I2622" s="2">
        <v>364.34734400000002</v>
      </c>
      <c r="J2622" s="2">
        <f>SUMIF($R$84:$R$110,$A2622,$U$84:$U$110)</f>
        <v>33</v>
      </c>
      <c r="K2622">
        <v>6.6</v>
      </c>
      <c r="L2622">
        <v>0.13730000000000001</v>
      </c>
      <c r="M2622">
        <f t="shared" si="124"/>
        <v>18.217367200000002</v>
      </c>
      <c r="N2622">
        <f t="shared" si="125"/>
        <v>21910.901965065605</v>
      </c>
    </row>
    <row r="2623" spans="1:14" x14ac:dyDescent="0.3">
      <c r="A2623" t="str">
        <f t="shared" si="123"/>
        <v>주차장노외</v>
      </c>
      <c r="B2623" t="s">
        <v>22</v>
      </c>
      <c r="C2623" t="s">
        <v>23</v>
      </c>
      <c r="D2623" t="s">
        <v>13</v>
      </c>
      <c r="E2623" t="s">
        <v>13</v>
      </c>
      <c r="F2623" t="s">
        <v>68</v>
      </c>
      <c r="G2623" t="s">
        <v>117</v>
      </c>
      <c r="H2623" t="s">
        <v>161</v>
      </c>
      <c r="I2623" s="2">
        <v>1895.0866550000001</v>
      </c>
      <c r="J2623" s="2">
        <f>SUMIF($R$84:$R$110,$A2623,$U$84:$U$110)</f>
        <v>50</v>
      </c>
      <c r="K2623">
        <v>10</v>
      </c>
      <c r="L2623">
        <v>0.13730000000000001</v>
      </c>
      <c r="M2623">
        <f t="shared" si="124"/>
        <v>94.754332750000003</v>
      </c>
      <c r="N2623">
        <f t="shared" si="125"/>
        <v>113965.584206397</v>
      </c>
    </row>
    <row r="2624" spans="1:14" x14ac:dyDescent="0.3">
      <c r="A2624" t="str">
        <f t="shared" si="123"/>
        <v>주차장노외</v>
      </c>
      <c r="B2624" t="s">
        <v>22</v>
      </c>
      <c r="C2624" t="s">
        <v>23</v>
      </c>
      <c r="D2624" t="s">
        <v>13</v>
      </c>
      <c r="E2624" t="s">
        <v>13</v>
      </c>
      <c r="F2624" t="s">
        <v>68</v>
      </c>
      <c r="G2624" t="s">
        <v>117</v>
      </c>
      <c r="H2624" t="s">
        <v>161</v>
      </c>
      <c r="I2624" s="2">
        <v>422.78974299999999</v>
      </c>
      <c r="J2624" s="2">
        <f>SUMIF($R$84:$R$110,$A2624,$U$84:$U$110)</f>
        <v>50</v>
      </c>
      <c r="K2624">
        <v>10</v>
      </c>
      <c r="L2624">
        <v>0.13730000000000001</v>
      </c>
      <c r="M2624">
        <f t="shared" si="124"/>
        <v>21.139487150000001</v>
      </c>
      <c r="N2624">
        <f t="shared" si="125"/>
        <v>25425.475890688202</v>
      </c>
    </row>
    <row r="2625" spans="1:14" x14ac:dyDescent="0.3">
      <c r="A2625" t="str">
        <f t="shared" si="123"/>
        <v>주차장노외</v>
      </c>
      <c r="B2625" t="s">
        <v>22</v>
      </c>
      <c r="C2625" t="s">
        <v>23</v>
      </c>
      <c r="D2625" t="s">
        <v>13</v>
      </c>
      <c r="E2625" t="s">
        <v>13</v>
      </c>
      <c r="F2625" t="s">
        <v>68</v>
      </c>
      <c r="G2625" t="s">
        <v>117</v>
      </c>
      <c r="H2625" t="s">
        <v>161</v>
      </c>
      <c r="I2625" s="2">
        <v>423.28603299999997</v>
      </c>
      <c r="J2625" s="2">
        <f>SUMIF($R$84:$R$110,$A2625,$U$84:$U$110)</f>
        <v>50</v>
      </c>
      <c r="K2625">
        <v>10</v>
      </c>
      <c r="L2625">
        <v>0.13730000000000001</v>
      </c>
      <c r="M2625">
        <f t="shared" si="124"/>
        <v>21.164301649999999</v>
      </c>
      <c r="N2625">
        <f t="shared" si="125"/>
        <v>25455.321480934199</v>
      </c>
    </row>
    <row r="2626" spans="1:14" x14ac:dyDescent="0.3">
      <c r="A2626" t="str">
        <f t="shared" si="123"/>
        <v>주차장노외</v>
      </c>
      <c r="B2626" t="s">
        <v>22</v>
      </c>
      <c r="C2626" t="s">
        <v>23</v>
      </c>
      <c r="D2626" t="s">
        <v>13</v>
      </c>
      <c r="E2626" t="s">
        <v>13</v>
      </c>
      <c r="F2626" t="s">
        <v>68</v>
      </c>
      <c r="G2626" t="s">
        <v>117</v>
      </c>
      <c r="H2626" t="s">
        <v>161</v>
      </c>
      <c r="I2626" s="2">
        <v>911.32592799999998</v>
      </c>
      <c r="J2626" s="2">
        <f>SUMIF($R$84:$R$110,$A2626,$U$84:$U$110)</f>
        <v>50</v>
      </c>
      <c r="K2626">
        <v>10</v>
      </c>
      <c r="L2626">
        <v>0.13730000000000001</v>
      </c>
      <c r="M2626">
        <f t="shared" si="124"/>
        <v>45.566296399999999</v>
      </c>
      <c r="N2626">
        <f t="shared" si="125"/>
        <v>54804.771862507201</v>
      </c>
    </row>
    <row r="2627" spans="1:14" x14ac:dyDescent="0.3">
      <c r="A2627" t="str">
        <f t="shared" si="123"/>
        <v>주차장노외</v>
      </c>
      <c r="B2627" t="s">
        <v>22</v>
      </c>
      <c r="C2627" t="s">
        <v>23</v>
      </c>
      <c r="D2627" t="s">
        <v>13</v>
      </c>
      <c r="E2627" t="s">
        <v>13</v>
      </c>
      <c r="F2627" t="s">
        <v>68</v>
      </c>
      <c r="G2627" t="s">
        <v>117</v>
      </c>
      <c r="H2627" t="s">
        <v>161</v>
      </c>
      <c r="I2627" s="2">
        <v>121.06854199999999</v>
      </c>
      <c r="J2627" s="2">
        <f>SUMIF($R$84:$R$110,$A2627,$U$84:$U$110)</f>
        <v>50</v>
      </c>
      <c r="K2627">
        <v>10</v>
      </c>
      <c r="L2627">
        <v>0.13730000000000001</v>
      </c>
      <c r="M2627">
        <f t="shared" si="124"/>
        <v>6.0534271000000004</v>
      </c>
      <c r="N2627">
        <f t="shared" si="125"/>
        <v>7280.7473376708003</v>
      </c>
    </row>
    <row r="2628" spans="1:14" x14ac:dyDescent="0.3">
      <c r="A2628" t="str">
        <f t="shared" ref="A2628:A2691" si="126">B2628&amp;C2628</f>
        <v>주차장노외</v>
      </c>
      <c r="B2628" t="s">
        <v>22</v>
      </c>
      <c r="C2628" t="s">
        <v>23</v>
      </c>
      <c r="D2628" t="s">
        <v>13</v>
      </c>
      <c r="E2628" t="s">
        <v>13</v>
      </c>
      <c r="F2628" t="s">
        <v>68</v>
      </c>
      <c r="G2628" t="s">
        <v>117</v>
      </c>
      <c r="H2628" t="s">
        <v>161</v>
      </c>
      <c r="I2628" s="2">
        <v>129.02899600000001</v>
      </c>
      <c r="J2628" s="2">
        <f>SUMIF($R$84:$R$110,$A2628,$U$84:$U$110)</f>
        <v>50</v>
      </c>
      <c r="K2628">
        <v>10</v>
      </c>
      <c r="L2628">
        <v>0.13730000000000001</v>
      </c>
      <c r="M2628">
        <f t="shared" ref="M2628:M2691" si="127">I2628*(J2628/100)*(1/K2628)</f>
        <v>6.4514498000000007</v>
      </c>
      <c r="N2628">
        <f t="shared" ref="N2628:N2691" si="128">M2628*L2628*8760</f>
        <v>7759.4683440504014</v>
      </c>
    </row>
    <row r="2629" spans="1:14" x14ac:dyDescent="0.3">
      <c r="A2629" t="str">
        <f t="shared" si="126"/>
        <v>주차장노외</v>
      </c>
      <c r="B2629" t="s">
        <v>22</v>
      </c>
      <c r="C2629" t="s">
        <v>23</v>
      </c>
      <c r="D2629" t="s">
        <v>13</v>
      </c>
      <c r="E2629" t="s">
        <v>13</v>
      </c>
      <c r="F2629" t="s">
        <v>68</v>
      </c>
      <c r="G2629" t="s">
        <v>117</v>
      </c>
      <c r="H2629" t="s">
        <v>161</v>
      </c>
      <c r="I2629" s="2">
        <v>779.11727599999995</v>
      </c>
      <c r="J2629" s="2">
        <f>SUMIF($R$84:$R$110,$A2629,$U$84:$U$110)</f>
        <v>50</v>
      </c>
      <c r="K2629">
        <v>10</v>
      </c>
      <c r="L2629">
        <v>0.13730000000000001</v>
      </c>
      <c r="M2629">
        <f t="shared" si="127"/>
        <v>38.955863800000003</v>
      </c>
      <c r="N2629">
        <f t="shared" si="128"/>
        <v>46854.087273722405</v>
      </c>
    </row>
    <row r="2630" spans="1:14" x14ac:dyDescent="0.3">
      <c r="A2630" t="str">
        <f t="shared" si="126"/>
        <v>주차장노외</v>
      </c>
      <c r="B2630" t="s">
        <v>22</v>
      </c>
      <c r="C2630" t="s">
        <v>23</v>
      </c>
      <c r="D2630" t="s">
        <v>13</v>
      </c>
      <c r="E2630" t="s">
        <v>13</v>
      </c>
      <c r="F2630" t="s">
        <v>68</v>
      </c>
      <c r="G2630" t="s">
        <v>117</v>
      </c>
      <c r="H2630" t="s">
        <v>161</v>
      </c>
      <c r="I2630" s="2">
        <v>91.312021999999999</v>
      </c>
      <c r="J2630" s="2">
        <f>SUMIF($R$84:$R$110,$A2630,$U$84:$U$110)</f>
        <v>50</v>
      </c>
      <c r="K2630">
        <v>10</v>
      </c>
      <c r="L2630">
        <v>0.13730000000000001</v>
      </c>
      <c r="M2630">
        <f t="shared" si="127"/>
        <v>4.5656011000000003</v>
      </c>
      <c r="N2630">
        <f t="shared" si="128"/>
        <v>5491.2675918227997</v>
      </c>
    </row>
    <row r="2631" spans="1:14" x14ac:dyDescent="0.3">
      <c r="A2631" t="str">
        <f t="shared" si="126"/>
        <v>주차장노외</v>
      </c>
      <c r="B2631" t="s">
        <v>22</v>
      </c>
      <c r="C2631" t="s">
        <v>23</v>
      </c>
      <c r="D2631" t="s">
        <v>13</v>
      </c>
      <c r="E2631" t="s">
        <v>13</v>
      </c>
      <c r="F2631" t="s">
        <v>68</v>
      </c>
      <c r="G2631" t="s">
        <v>117</v>
      </c>
      <c r="H2631" t="s">
        <v>161</v>
      </c>
      <c r="I2631" s="2">
        <v>142.234793</v>
      </c>
      <c r="J2631" s="2">
        <f>SUMIF($R$84:$R$110,$A2631,$U$84:$U$110)</f>
        <v>50</v>
      </c>
      <c r="K2631">
        <v>10</v>
      </c>
      <c r="L2631">
        <v>0.13730000000000001</v>
      </c>
      <c r="M2631">
        <f t="shared" si="127"/>
        <v>7.1117396500000005</v>
      </c>
      <c r="N2631">
        <f t="shared" si="128"/>
        <v>8553.6306405582018</v>
      </c>
    </row>
    <row r="2632" spans="1:14" x14ac:dyDescent="0.3">
      <c r="A2632" t="str">
        <f t="shared" si="126"/>
        <v>주차장노외</v>
      </c>
      <c r="B2632" t="s">
        <v>22</v>
      </c>
      <c r="C2632" t="s">
        <v>23</v>
      </c>
      <c r="D2632" t="s">
        <v>13</v>
      </c>
      <c r="E2632" t="s">
        <v>13</v>
      </c>
      <c r="F2632" t="s">
        <v>68</v>
      </c>
      <c r="G2632" t="s">
        <v>117</v>
      </c>
      <c r="H2632" t="s">
        <v>161</v>
      </c>
      <c r="I2632" s="2">
        <v>118.57900600000001</v>
      </c>
      <c r="J2632" s="2">
        <f>SUMIF($R$84:$R$110,$A2632,$U$84:$U$110)</f>
        <v>50</v>
      </c>
      <c r="K2632">
        <v>10</v>
      </c>
      <c r="L2632">
        <v>0.13730000000000001</v>
      </c>
      <c r="M2632">
        <f t="shared" si="127"/>
        <v>5.9289503000000003</v>
      </c>
      <c r="N2632">
        <f t="shared" si="128"/>
        <v>7131.0331154244004</v>
      </c>
    </row>
    <row r="2633" spans="1:14" x14ac:dyDescent="0.3">
      <c r="A2633" t="str">
        <f t="shared" si="126"/>
        <v>건물경사</v>
      </c>
      <c r="B2633" t="s">
        <v>11</v>
      </c>
      <c r="C2633" t="s">
        <v>12</v>
      </c>
      <c r="D2633" t="s">
        <v>13</v>
      </c>
      <c r="E2633" t="s">
        <v>13</v>
      </c>
      <c r="F2633" t="s">
        <v>68</v>
      </c>
      <c r="G2633" t="s">
        <v>117</v>
      </c>
      <c r="H2633" t="s">
        <v>161</v>
      </c>
      <c r="I2633" s="2">
        <v>1165.4877509999999</v>
      </c>
      <c r="J2633" s="2">
        <f>SUMIF($R$84:$R$110,$A2633,$U$84:$U$110)</f>
        <v>33</v>
      </c>
      <c r="K2633">
        <v>6.6</v>
      </c>
      <c r="L2633">
        <v>0.13730000000000001</v>
      </c>
      <c r="M2633">
        <f t="shared" si="127"/>
        <v>58.274387549999993</v>
      </c>
      <c r="N2633">
        <f t="shared" si="128"/>
        <v>70089.403076987393</v>
      </c>
    </row>
    <row r="2634" spans="1:14" x14ac:dyDescent="0.3">
      <c r="A2634" t="str">
        <f t="shared" si="126"/>
        <v>주차장노외</v>
      </c>
      <c r="B2634" t="s">
        <v>22</v>
      </c>
      <c r="C2634" t="s">
        <v>23</v>
      </c>
      <c r="D2634" t="s">
        <v>13</v>
      </c>
      <c r="E2634" t="s">
        <v>13</v>
      </c>
      <c r="F2634" t="s">
        <v>68</v>
      </c>
      <c r="G2634" t="s">
        <v>117</v>
      </c>
      <c r="H2634" t="s">
        <v>161</v>
      </c>
      <c r="I2634" s="2">
        <v>316.79281600000002</v>
      </c>
      <c r="J2634" s="2">
        <f>SUMIF($R$84:$R$110,$A2634,$U$84:$U$110)</f>
        <v>50</v>
      </c>
      <c r="K2634">
        <v>10</v>
      </c>
      <c r="L2634">
        <v>0.13730000000000001</v>
      </c>
      <c r="M2634">
        <f t="shared" si="127"/>
        <v>15.839640800000002</v>
      </c>
      <c r="N2634">
        <f t="shared" si="128"/>
        <v>19051.096292918402</v>
      </c>
    </row>
    <row r="2635" spans="1:14" x14ac:dyDescent="0.3">
      <c r="A2635" t="str">
        <f t="shared" si="126"/>
        <v>주차장노외</v>
      </c>
      <c r="B2635" t="s">
        <v>22</v>
      </c>
      <c r="C2635" t="s">
        <v>23</v>
      </c>
      <c r="D2635" t="s">
        <v>13</v>
      </c>
      <c r="E2635" t="s">
        <v>13</v>
      </c>
      <c r="F2635" t="s">
        <v>68</v>
      </c>
      <c r="G2635" t="s">
        <v>117</v>
      </c>
      <c r="H2635" t="s">
        <v>161</v>
      </c>
      <c r="I2635" s="2">
        <v>332.59727299999997</v>
      </c>
      <c r="J2635" s="2">
        <f>SUMIF($R$84:$R$110,$A2635,$U$84:$U$110)</f>
        <v>50</v>
      </c>
      <c r="K2635">
        <v>10</v>
      </c>
      <c r="L2635">
        <v>0.13730000000000001</v>
      </c>
      <c r="M2635">
        <f t="shared" si="127"/>
        <v>16.629863650000001</v>
      </c>
      <c r="N2635">
        <f t="shared" si="128"/>
        <v>20001.535245310199</v>
      </c>
    </row>
    <row r="2636" spans="1:14" x14ac:dyDescent="0.3">
      <c r="A2636" t="str">
        <f t="shared" si="126"/>
        <v>건물경사</v>
      </c>
      <c r="B2636" t="s">
        <v>11</v>
      </c>
      <c r="C2636" t="s">
        <v>12</v>
      </c>
      <c r="D2636" t="s">
        <v>13</v>
      </c>
      <c r="E2636" t="s">
        <v>13</v>
      </c>
      <c r="F2636" t="s">
        <v>68</v>
      </c>
      <c r="G2636" t="s">
        <v>117</v>
      </c>
      <c r="H2636" t="s">
        <v>161</v>
      </c>
      <c r="I2636" s="2">
        <v>234.625674</v>
      </c>
      <c r="J2636" s="2">
        <f>SUMIF($R$84:$R$110,$A2636,$U$84:$U$110)</f>
        <v>33</v>
      </c>
      <c r="K2636">
        <v>6.6</v>
      </c>
      <c r="L2636">
        <v>0.13730000000000001</v>
      </c>
      <c r="M2636">
        <f t="shared" si="127"/>
        <v>11.731283700000002</v>
      </c>
      <c r="N2636">
        <f t="shared" si="128"/>
        <v>14109.778007607603</v>
      </c>
    </row>
    <row r="2637" spans="1:14" x14ac:dyDescent="0.3">
      <c r="A2637" t="str">
        <f t="shared" si="126"/>
        <v>건물복합</v>
      </c>
      <c r="B2637" t="s">
        <v>11</v>
      </c>
      <c r="C2637" t="s">
        <v>18</v>
      </c>
      <c r="D2637" t="s">
        <v>13</v>
      </c>
      <c r="E2637" t="s">
        <v>13</v>
      </c>
      <c r="F2637" t="s">
        <v>68</v>
      </c>
      <c r="G2637" t="s">
        <v>117</v>
      </c>
      <c r="H2637" t="s">
        <v>161</v>
      </c>
      <c r="I2637" s="2">
        <v>1317.6835390000001</v>
      </c>
      <c r="J2637" s="2">
        <f>SUMIF($R$84:$R$110,$A2637,$U$84:$U$110)</f>
        <v>16.47</v>
      </c>
      <c r="K2637">
        <v>6.6</v>
      </c>
      <c r="L2637">
        <v>0.13730000000000001</v>
      </c>
      <c r="M2637">
        <f t="shared" si="127"/>
        <v>32.882193768681816</v>
      </c>
      <c r="N2637">
        <f t="shared" si="128"/>
        <v>39548.992790894517</v>
      </c>
    </row>
    <row r="2638" spans="1:14" x14ac:dyDescent="0.3">
      <c r="A2638" t="str">
        <f t="shared" si="126"/>
        <v>건물평면</v>
      </c>
      <c r="B2638" t="s">
        <v>11</v>
      </c>
      <c r="C2638" t="s">
        <v>17</v>
      </c>
      <c r="D2638" t="s">
        <v>13</v>
      </c>
      <c r="E2638" t="s">
        <v>13</v>
      </c>
      <c r="F2638" t="s">
        <v>68</v>
      </c>
      <c r="G2638" t="s">
        <v>117</v>
      </c>
      <c r="H2638" t="s">
        <v>161</v>
      </c>
      <c r="I2638" s="2">
        <v>1259.237263</v>
      </c>
      <c r="J2638" s="2">
        <f>SUMIF($R$84:$R$110,$A2638,$U$84:$U$110)</f>
        <v>24.14</v>
      </c>
      <c r="K2638">
        <v>6.6</v>
      </c>
      <c r="L2638">
        <v>0.13730000000000001</v>
      </c>
      <c r="M2638">
        <f t="shared" si="127"/>
        <v>46.057556861848482</v>
      </c>
      <c r="N2638">
        <f t="shared" si="128"/>
        <v>55395.634400474541</v>
      </c>
    </row>
    <row r="2639" spans="1:14" x14ac:dyDescent="0.3">
      <c r="A2639" t="str">
        <f t="shared" si="126"/>
        <v>건물평면</v>
      </c>
      <c r="B2639" t="s">
        <v>11</v>
      </c>
      <c r="C2639" t="s">
        <v>17</v>
      </c>
      <c r="D2639" t="s">
        <v>13</v>
      </c>
      <c r="E2639" t="s">
        <v>13</v>
      </c>
      <c r="F2639" t="s">
        <v>68</v>
      </c>
      <c r="G2639" t="s">
        <v>117</v>
      </c>
      <c r="H2639" t="s">
        <v>161</v>
      </c>
      <c r="I2639" s="2">
        <v>351.138552</v>
      </c>
      <c r="J2639" s="2">
        <f>SUMIF($R$84:$R$110,$A2639,$U$84:$U$110)</f>
        <v>24.14</v>
      </c>
      <c r="K2639">
        <v>6.6</v>
      </c>
      <c r="L2639">
        <v>0.13730000000000001</v>
      </c>
      <c r="M2639">
        <f t="shared" si="127"/>
        <v>12.843158553454545</v>
      </c>
      <c r="N2639">
        <f t="shared" si="128"/>
        <v>15447.083263850349</v>
      </c>
    </row>
    <row r="2640" spans="1:14" x14ac:dyDescent="0.3">
      <c r="A2640" t="str">
        <f t="shared" si="126"/>
        <v>건물복합</v>
      </c>
      <c r="B2640" t="s">
        <v>11</v>
      </c>
      <c r="C2640" t="s">
        <v>18</v>
      </c>
      <c r="D2640" t="s">
        <v>13</v>
      </c>
      <c r="E2640" t="s">
        <v>13</v>
      </c>
      <c r="F2640" t="s">
        <v>68</v>
      </c>
      <c r="G2640" t="s">
        <v>117</v>
      </c>
      <c r="H2640" t="s">
        <v>161</v>
      </c>
      <c r="I2640" s="2">
        <v>699.67551100000003</v>
      </c>
      <c r="J2640" s="2">
        <f>SUMIF($R$84:$R$110,$A2640,$U$84:$U$110)</f>
        <v>16.47</v>
      </c>
      <c r="K2640">
        <v>6.6</v>
      </c>
      <c r="L2640">
        <v>0.13730000000000001</v>
      </c>
      <c r="M2640">
        <f t="shared" si="127"/>
        <v>17.460084342681817</v>
      </c>
      <c r="N2640">
        <f t="shared" si="128"/>
        <v>21000.081522991873</v>
      </c>
    </row>
    <row r="2641" spans="1:14" x14ac:dyDescent="0.3">
      <c r="A2641" t="str">
        <f t="shared" si="126"/>
        <v>건물평면</v>
      </c>
      <c r="B2641" t="s">
        <v>11</v>
      </c>
      <c r="C2641" t="s">
        <v>17</v>
      </c>
      <c r="D2641" t="s">
        <v>13</v>
      </c>
      <c r="E2641" t="s">
        <v>13</v>
      </c>
      <c r="F2641" t="s">
        <v>68</v>
      </c>
      <c r="G2641" t="s">
        <v>117</v>
      </c>
      <c r="H2641" t="s">
        <v>161</v>
      </c>
      <c r="I2641" s="2">
        <v>403.37394599999999</v>
      </c>
      <c r="J2641" s="2">
        <f>SUMIF($R$84:$R$110,$A2641,$U$84:$U$110)</f>
        <v>24.14</v>
      </c>
      <c r="K2641">
        <v>6.6</v>
      </c>
      <c r="L2641">
        <v>0.13730000000000001</v>
      </c>
      <c r="M2641">
        <f t="shared" si="127"/>
        <v>14.753707661272728</v>
      </c>
      <c r="N2641">
        <f t="shared" si="128"/>
        <v>17744.992382180451</v>
      </c>
    </row>
    <row r="2642" spans="1:14" x14ac:dyDescent="0.3">
      <c r="A2642" t="str">
        <f t="shared" si="126"/>
        <v>건물복합</v>
      </c>
      <c r="B2642" t="s">
        <v>11</v>
      </c>
      <c r="C2642" t="s">
        <v>18</v>
      </c>
      <c r="D2642" t="s">
        <v>13</v>
      </c>
      <c r="E2642" t="s">
        <v>13</v>
      </c>
      <c r="F2642" t="s">
        <v>68</v>
      </c>
      <c r="G2642" t="s">
        <v>117</v>
      </c>
      <c r="H2642" t="s">
        <v>161</v>
      </c>
      <c r="I2642" s="2">
        <v>139.24456699999999</v>
      </c>
      <c r="J2642" s="2">
        <f>SUMIF($R$84:$R$110,$A2642,$U$84:$U$110)</f>
        <v>16.47</v>
      </c>
      <c r="K2642">
        <v>6.6</v>
      </c>
      <c r="L2642">
        <v>0.13730000000000001</v>
      </c>
      <c r="M2642">
        <f t="shared" si="127"/>
        <v>3.4747848764999993</v>
      </c>
      <c r="N2642">
        <f t="shared" si="128"/>
        <v>4179.2905606406221</v>
      </c>
    </row>
    <row r="2643" spans="1:14" x14ac:dyDescent="0.3">
      <c r="A2643" t="str">
        <f t="shared" si="126"/>
        <v>건물경사</v>
      </c>
      <c r="B2643" t="s">
        <v>11</v>
      </c>
      <c r="C2643" t="s">
        <v>12</v>
      </c>
      <c r="D2643" t="s">
        <v>13</v>
      </c>
      <c r="E2643" t="s">
        <v>13</v>
      </c>
      <c r="F2643" t="s">
        <v>68</v>
      </c>
      <c r="G2643" t="s">
        <v>117</v>
      </c>
      <c r="H2643" t="s">
        <v>161</v>
      </c>
      <c r="I2643" s="2">
        <v>186.87376900000001</v>
      </c>
      <c r="J2643" s="2">
        <f>SUMIF($R$84:$R$110,$A2643,$U$84:$U$110)</f>
        <v>33</v>
      </c>
      <c r="K2643">
        <v>6.6</v>
      </c>
      <c r="L2643">
        <v>0.13730000000000001</v>
      </c>
      <c r="M2643">
        <f t="shared" si="127"/>
        <v>9.3436884500000019</v>
      </c>
      <c r="N2643">
        <f t="shared" si="128"/>
        <v>11238.102595860602</v>
      </c>
    </row>
    <row r="2644" spans="1:14" x14ac:dyDescent="0.3">
      <c r="A2644" t="str">
        <f t="shared" si="126"/>
        <v>건물평면</v>
      </c>
      <c r="B2644" t="s">
        <v>11</v>
      </c>
      <c r="C2644" t="s">
        <v>17</v>
      </c>
      <c r="D2644" t="s">
        <v>13</v>
      </c>
      <c r="E2644" t="s">
        <v>13</v>
      </c>
      <c r="F2644" t="s">
        <v>68</v>
      </c>
      <c r="G2644" t="s">
        <v>117</v>
      </c>
      <c r="H2644" t="s">
        <v>161</v>
      </c>
      <c r="I2644" s="2">
        <v>548.30674599999998</v>
      </c>
      <c r="J2644" s="2">
        <f>SUMIF($R$84:$R$110,$A2644,$U$84:$U$110)</f>
        <v>24.14</v>
      </c>
      <c r="K2644">
        <v>6.6</v>
      </c>
      <c r="L2644">
        <v>0.13730000000000001</v>
      </c>
      <c r="M2644">
        <f t="shared" si="127"/>
        <v>20.054734618848485</v>
      </c>
      <c r="N2644">
        <f t="shared" si="128"/>
        <v>24120.791953350781</v>
      </c>
    </row>
    <row r="2645" spans="1:14" x14ac:dyDescent="0.3">
      <c r="A2645" t="str">
        <f t="shared" si="126"/>
        <v>건물평면</v>
      </c>
      <c r="B2645" t="s">
        <v>11</v>
      </c>
      <c r="C2645" t="s">
        <v>17</v>
      </c>
      <c r="D2645" t="s">
        <v>13</v>
      </c>
      <c r="E2645" t="s">
        <v>13</v>
      </c>
      <c r="F2645" t="s">
        <v>68</v>
      </c>
      <c r="G2645" t="s">
        <v>117</v>
      </c>
      <c r="H2645" t="s">
        <v>161</v>
      </c>
      <c r="I2645" s="2">
        <v>351.01682799999998</v>
      </c>
      <c r="J2645" s="2">
        <f>SUMIF($R$84:$R$110,$A2645,$U$84:$U$110)</f>
        <v>24.14</v>
      </c>
      <c r="K2645">
        <v>6.6</v>
      </c>
      <c r="L2645">
        <v>0.13730000000000001</v>
      </c>
      <c r="M2645">
        <f t="shared" si="127"/>
        <v>12.838706405939392</v>
      </c>
      <c r="N2645">
        <f t="shared" si="128"/>
        <v>15441.728452330794</v>
      </c>
    </row>
    <row r="2646" spans="1:14" x14ac:dyDescent="0.3">
      <c r="A2646" t="str">
        <f t="shared" si="126"/>
        <v>건물복합</v>
      </c>
      <c r="B2646" t="s">
        <v>11</v>
      </c>
      <c r="C2646" t="s">
        <v>18</v>
      </c>
      <c r="D2646" t="s">
        <v>13</v>
      </c>
      <c r="E2646" t="s">
        <v>13</v>
      </c>
      <c r="F2646" t="s">
        <v>68</v>
      </c>
      <c r="G2646" t="s">
        <v>117</v>
      </c>
      <c r="H2646" t="s">
        <v>161</v>
      </c>
      <c r="I2646" s="2">
        <v>114.199349</v>
      </c>
      <c r="J2646" s="2">
        <f>SUMIF($R$84:$R$110,$A2646,$U$84:$U$110)</f>
        <v>16.47</v>
      </c>
      <c r="K2646">
        <v>6.6</v>
      </c>
      <c r="L2646">
        <v>0.13730000000000001</v>
      </c>
      <c r="M2646">
        <f t="shared" si="127"/>
        <v>2.8497928454999997</v>
      </c>
      <c r="N2646">
        <f t="shared" si="128"/>
        <v>3427.5826453394338</v>
      </c>
    </row>
    <row r="2647" spans="1:14" x14ac:dyDescent="0.3">
      <c r="A2647" t="str">
        <f t="shared" si="126"/>
        <v>주차장노외</v>
      </c>
      <c r="B2647" t="s">
        <v>22</v>
      </c>
      <c r="C2647" t="s">
        <v>23</v>
      </c>
      <c r="D2647" t="s">
        <v>13</v>
      </c>
      <c r="E2647" t="s">
        <v>13</v>
      </c>
      <c r="F2647" t="s">
        <v>68</v>
      </c>
      <c r="G2647" t="s">
        <v>117</v>
      </c>
      <c r="H2647" t="s">
        <v>161</v>
      </c>
      <c r="I2647" s="2">
        <v>429.63034800000003</v>
      </c>
      <c r="J2647" s="2">
        <f>SUMIF($R$84:$R$110,$A2647,$U$84:$U$110)</f>
        <v>50</v>
      </c>
      <c r="K2647">
        <v>10</v>
      </c>
      <c r="L2647">
        <v>0.13730000000000001</v>
      </c>
      <c r="M2647">
        <f t="shared" si="127"/>
        <v>21.481517400000001</v>
      </c>
      <c r="N2647">
        <f t="shared" si="128"/>
        <v>25836.852089815202</v>
      </c>
    </row>
    <row r="2648" spans="1:14" x14ac:dyDescent="0.3">
      <c r="A2648" t="str">
        <f t="shared" si="126"/>
        <v>건물평면</v>
      </c>
      <c r="B2648" t="s">
        <v>11</v>
      </c>
      <c r="C2648" t="s">
        <v>17</v>
      </c>
      <c r="D2648" t="s">
        <v>13</v>
      </c>
      <c r="E2648" t="s">
        <v>13</v>
      </c>
      <c r="F2648" t="s">
        <v>68</v>
      </c>
      <c r="G2648" t="s">
        <v>117</v>
      </c>
      <c r="H2648" t="s">
        <v>161</v>
      </c>
      <c r="I2648" s="2">
        <v>643.54887299999996</v>
      </c>
      <c r="J2648" s="2">
        <f>SUMIF($R$84:$R$110,$A2648,$U$84:$U$110)</f>
        <v>24.14</v>
      </c>
      <c r="K2648">
        <v>6.6</v>
      </c>
      <c r="L2648">
        <v>0.13730000000000001</v>
      </c>
      <c r="M2648">
        <f t="shared" si="127"/>
        <v>23.538287567000001</v>
      </c>
      <c r="N2648">
        <f t="shared" si="128"/>
        <v>28310.62829463412</v>
      </c>
    </row>
    <row r="2649" spans="1:14" x14ac:dyDescent="0.3">
      <c r="A2649" t="str">
        <f t="shared" si="126"/>
        <v>건물평면</v>
      </c>
      <c r="B2649" t="s">
        <v>11</v>
      </c>
      <c r="C2649" t="s">
        <v>17</v>
      </c>
      <c r="D2649" t="s">
        <v>13</v>
      </c>
      <c r="E2649" t="s">
        <v>13</v>
      </c>
      <c r="F2649" t="s">
        <v>68</v>
      </c>
      <c r="G2649" t="s">
        <v>117</v>
      </c>
      <c r="H2649" t="s">
        <v>161</v>
      </c>
      <c r="I2649" s="2">
        <v>1153.686631</v>
      </c>
      <c r="J2649" s="2">
        <f>SUMIF($R$84:$R$110,$A2649,$U$84:$U$110)</f>
        <v>24.14</v>
      </c>
      <c r="K2649">
        <v>6.6</v>
      </c>
      <c r="L2649">
        <v>0.13730000000000001</v>
      </c>
      <c r="M2649">
        <f t="shared" si="127"/>
        <v>42.196962533848485</v>
      </c>
      <c r="N2649">
        <f t="shared" si="128"/>
        <v>50752.312293661198</v>
      </c>
    </row>
    <row r="2650" spans="1:14" x14ac:dyDescent="0.3">
      <c r="A2650" t="str">
        <f t="shared" si="126"/>
        <v>건물복합</v>
      </c>
      <c r="B2650" t="s">
        <v>11</v>
      </c>
      <c r="C2650" t="s">
        <v>18</v>
      </c>
      <c r="D2650" t="s">
        <v>13</v>
      </c>
      <c r="E2650" t="s">
        <v>13</v>
      </c>
      <c r="F2650" t="s">
        <v>68</v>
      </c>
      <c r="G2650" t="s">
        <v>117</v>
      </c>
      <c r="H2650" t="s">
        <v>161</v>
      </c>
      <c r="I2650" s="2">
        <v>2280.1166119999998</v>
      </c>
      <c r="J2650" s="2">
        <f>SUMIF($R$84:$R$110,$A2650,$U$84:$U$110)</f>
        <v>16.47</v>
      </c>
      <c r="K2650">
        <v>6.6</v>
      </c>
      <c r="L2650">
        <v>0.13730000000000001</v>
      </c>
      <c r="M2650">
        <f t="shared" si="127"/>
        <v>56.899273635818176</v>
      </c>
      <c r="N2650">
        <f t="shared" si="128"/>
        <v>68435.487566933036</v>
      </c>
    </row>
    <row r="2651" spans="1:14" x14ac:dyDescent="0.3">
      <c r="A2651" t="str">
        <f t="shared" si="126"/>
        <v>건물평면</v>
      </c>
      <c r="B2651" t="s">
        <v>11</v>
      </c>
      <c r="C2651" t="s">
        <v>17</v>
      </c>
      <c r="D2651" t="s">
        <v>13</v>
      </c>
      <c r="E2651" t="s">
        <v>13</v>
      </c>
      <c r="F2651" t="s">
        <v>68</v>
      </c>
      <c r="G2651" t="s">
        <v>117</v>
      </c>
      <c r="H2651" t="s">
        <v>161</v>
      </c>
      <c r="I2651" s="2">
        <v>677.75835600000005</v>
      </c>
      <c r="J2651" s="2">
        <f>SUMIF($R$84:$R$110,$A2651,$U$84:$U$110)</f>
        <v>24.14</v>
      </c>
      <c r="K2651">
        <v>6.6</v>
      </c>
      <c r="L2651">
        <v>0.13730000000000001</v>
      </c>
      <c r="M2651">
        <f t="shared" si="127"/>
        <v>24.789525324000003</v>
      </c>
      <c r="N2651">
        <f t="shared" si="128"/>
        <v>29815.552004390356</v>
      </c>
    </row>
    <row r="2652" spans="1:14" x14ac:dyDescent="0.3">
      <c r="A2652" t="str">
        <f t="shared" si="126"/>
        <v>주차장노외</v>
      </c>
      <c r="B2652" t="s">
        <v>22</v>
      </c>
      <c r="C2652" t="s">
        <v>23</v>
      </c>
      <c r="D2652" t="s">
        <v>13</v>
      </c>
      <c r="E2652" t="s">
        <v>13</v>
      </c>
      <c r="F2652" t="s">
        <v>68</v>
      </c>
      <c r="G2652" t="s">
        <v>117</v>
      </c>
      <c r="H2652" t="s">
        <v>161</v>
      </c>
      <c r="I2652" s="2">
        <v>1972.739403</v>
      </c>
      <c r="J2652" s="2">
        <f>SUMIF($R$84:$R$110,$A2652,$U$84:$U$110)</f>
        <v>50</v>
      </c>
      <c r="K2652">
        <v>10</v>
      </c>
      <c r="L2652">
        <v>0.13730000000000001</v>
      </c>
      <c r="M2652">
        <f t="shared" si="127"/>
        <v>98.63697015000001</v>
      </c>
      <c r="N2652">
        <f t="shared" si="128"/>
        <v>118635.41857397222</v>
      </c>
    </row>
    <row r="2653" spans="1:14" x14ac:dyDescent="0.3">
      <c r="A2653" t="str">
        <f t="shared" si="126"/>
        <v>주차장노외</v>
      </c>
      <c r="B2653" t="s">
        <v>22</v>
      </c>
      <c r="C2653" t="s">
        <v>23</v>
      </c>
      <c r="D2653" t="s">
        <v>13</v>
      </c>
      <c r="E2653" t="s">
        <v>13</v>
      </c>
      <c r="F2653" t="s">
        <v>68</v>
      </c>
      <c r="G2653" t="s">
        <v>117</v>
      </c>
      <c r="H2653" t="s">
        <v>161</v>
      </c>
      <c r="I2653" s="2">
        <v>1808.737891</v>
      </c>
      <c r="J2653" s="2">
        <f>SUMIF($R$84:$R$110,$A2653,$U$84:$U$110)</f>
        <v>50</v>
      </c>
      <c r="K2653">
        <v>10</v>
      </c>
      <c r="L2653">
        <v>0.13730000000000001</v>
      </c>
      <c r="M2653">
        <f t="shared" si="127"/>
        <v>90.436894550000005</v>
      </c>
      <c r="N2653">
        <f t="shared" si="128"/>
        <v>108772.79404622341</v>
      </c>
    </row>
    <row r="2654" spans="1:14" x14ac:dyDescent="0.3">
      <c r="A2654" t="str">
        <f t="shared" si="126"/>
        <v>주차장노외</v>
      </c>
      <c r="B2654" t="s">
        <v>22</v>
      </c>
      <c r="C2654" t="s">
        <v>23</v>
      </c>
      <c r="D2654" t="s">
        <v>13</v>
      </c>
      <c r="E2654" t="s">
        <v>13</v>
      </c>
      <c r="F2654" t="s">
        <v>68</v>
      </c>
      <c r="G2654" t="s">
        <v>117</v>
      </c>
      <c r="H2654" t="s">
        <v>161</v>
      </c>
      <c r="I2654" s="2">
        <v>580.77622199999996</v>
      </c>
      <c r="J2654" s="2">
        <f>SUMIF($R$84:$R$110,$A2654,$U$84:$U$110)</f>
        <v>50</v>
      </c>
      <c r="K2654">
        <v>10</v>
      </c>
      <c r="L2654">
        <v>0.13730000000000001</v>
      </c>
      <c r="M2654">
        <f t="shared" si="127"/>
        <v>29.0388111</v>
      </c>
      <c r="N2654">
        <f t="shared" si="128"/>
        <v>34926.371972902802</v>
      </c>
    </row>
    <row r="2655" spans="1:14" x14ac:dyDescent="0.3">
      <c r="A2655" t="str">
        <f t="shared" si="126"/>
        <v>주차장노외</v>
      </c>
      <c r="B2655" t="s">
        <v>22</v>
      </c>
      <c r="C2655" t="s">
        <v>23</v>
      </c>
      <c r="D2655" t="s">
        <v>13</v>
      </c>
      <c r="E2655" t="s">
        <v>13</v>
      </c>
      <c r="F2655" t="s">
        <v>68</v>
      </c>
      <c r="G2655" t="s">
        <v>117</v>
      </c>
      <c r="H2655" t="s">
        <v>161</v>
      </c>
      <c r="I2655" s="2">
        <v>501.49731000000003</v>
      </c>
      <c r="J2655" s="2">
        <f>SUMIF($R$84:$R$110,$A2655,$U$84:$U$110)</f>
        <v>50</v>
      </c>
      <c r="K2655">
        <v>10</v>
      </c>
      <c r="L2655">
        <v>0.13730000000000001</v>
      </c>
      <c r="M2655">
        <f t="shared" si="127"/>
        <v>25.074865500000001</v>
      </c>
      <c r="N2655">
        <f t="shared" si="128"/>
        <v>30158.744330394002</v>
      </c>
    </row>
    <row r="2656" spans="1:14" x14ac:dyDescent="0.3">
      <c r="A2656" t="str">
        <f t="shared" si="126"/>
        <v>건물경사</v>
      </c>
      <c r="B2656" t="s">
        <v>11</v>
      </c>
      <c r="C2656" t="s">
        <v>12</v>
      </c>
      <c r="D2656" t="s">
        <v>13</v>
      </c>
      <c r="E2656" t="s">
        <v>13</v>
      </c>
      <c r="F2656" t="s">
        <v>68</v>
      </c>
      <c r="G2656" t="s">
        <v>117</v>
      </c>
      <c r="H2656" t="s">
        <v>161</v>
      </c>
      <c r="I2656" s="2">
        <v>4129.5594149999997</v>
      </c>
      <c r="J2656" s="2">
        <f>SUMIF($R$84:$R$110,$A2656,$U$84:$U$110)</f>
        <v>33</v>
      </c>
      <c r="K2656">
        <v>6.6</v>
      </c>
      <c r="L2656">
        <v>0.13730000000000001</v>
      </c>
      <c r="M2656">
        <f t="shared" si="127"/>
        <v>206.47797075</v>
      </c>
      <c r="N2656">
        <f t="shared" si="128"/>
        <v>248340.966363621</v>
      </c>
    </row>
    <row r="2657" spans="1:14" x14ac:dyDescent="0.3">
      <c r="A2657" t="str">
        <f t="shared" si="126"/>
        <v>건물복합</v>
      </c>
      <c r="B2657" t="s">
        <v>11</v>
      </c>
      <c r="C2657" t="s">
        <v>18</v>
      </c>
      <c r="D2657" t="s">
        <v>13</v>
      </c>
      <c r="E2657" t="s">
        <v>13</v>
      </c>
      <c r="F2657" t="s">
        <v>68</v>
      </c>
      <c r="G2657" t="s">
        <v>117</v>
      </c>
      <c r="H2657" t="s">
        <v>161</v>
      </c>
      <c r="I2657" s="2">
        <v>572.15717700000005</v>
      </c>
      <c r="J2657" s="2">
        <f>SUMIF($R$84:$R$110,$A2657,$U$84:$U$110)</f>
        <v>16.47</v>
      </c>
      <c r="K2657">
        <v>6.6</v>
      </c>
      <c r="L2657">
        <v>0.13730000000000001</v>
      </c>
      <c r="M2657">
        <f t="shared" si="127"/>
        <v>14.277922280590909</v>
      </c>
      <c r="N2657">
        <f t="shared" si="128"/>
        <v>17172.742467136155</v>
      </c>
    </row>
    <row r="2658" spans="1:14" x14ac:dyDescent="0.3">
      <c r="A2658" t="str">
        <f t="shared" si="126"/>
        <v>주차장노외</v>
      </c>
      <c r="B2658" t="s">
        <v>22</v>
      </c>
      <c r="C2658" t="s">
        <v>23</v>
      </c>
      <c r="D2658" t="s">
        <v>13</v>
      </c>
      <c r="E2658" t="s">
        <v>13</v>
      </c>
      <c r="F2658" t="s">
        <v>68</v>
      </c>
      <c r="G2658" t="s">
        <v>117</v>
      </c>
      <c r="H2658" t="s">
        <v>161</v>
      </c>
      <c r="I2658" s="2">
        <v>126.89407</v>
      </c>
      <c r="J2658" s="2">
        <f>SUMIF($R$84:$R$110,$A2658,$U$84:$U$110)</f>
        <v>50</v>
      </c>
      <c r="K2658">
        <v>10</v>
      </c>
      <c r="L2658">
        <v>0.13730000000000001</v>
      </c>
      <c r="M2658">
        <f t="shared" si="127"/>
        <v>6.3447035000000005</v>
      </c>
      <c r="N2658">
        <f t="shared" si="128"/>
        <v>7631.0794452180007</v>
      </c>
    </row>
    <row r="2659" spans="1:14" x14ac:dyDescent="0.3">
      <c r="A2659" t="str">
        <f t="shared" si="126"/>
        <v>주차장노외</v>
      </c>
      <c r="B2659" t="s">
        <v>22</v>
      </c>
      <c r="C2659" t="s">
        <v>23</v>
      </c>
      <c r="D2659" t="s">
        <v>13</v>
      </c>
      <c r="E2659" t="s">
        <v>13</v>
      </c>
      <c r="F2659" t="s">
        <v>68</v>
      </c>
      <c r="G2659" t="s">
        <v>117</v>
      </c>
      <c r="H2659" t="s">
        <v>161</v>
      </c>
      <c r="I2659" s="2">
        <v>62.035335000000003</v>
      </c>
      <c r="J2659" s="2">
        <f>SUMIF($R$84:$R$110,$A2659,$U$84:$U$110)</f>
        <v>50</v>
      </c>
      <c r="K2659">
        <v>10</v>
      </c>
      <c r="L2659">
        <v>0.13730000000000001</v>
      </c>
      <c r="M2659">
        <f t="shared" si="127"/>
        <v>3.1017667500000003</v>
      </c>
      <c r="N2659">
        <f t="shared" si="128"/>
        <v>3730.6437550290007</v>
      </c>
    </row>
    <row r="2660" spans="1:14" x14ac:dyDescent="0.3">
      <c r="A2660" t="str">
        <f t="shared" si="126"/>
        <v>건물복합</v>
      </c>
      <c r="B2660" t="s">
        <v>11</v>
      </c>
      <c r="C2660" t="s">
        <v>18</v>
      </c>
      <c r="D2660" t="s">
        <v>13</v>
      </c>
      <c r="E2660" t="s">
        <v>13</v>
      </c>
      <c r="F2660" t="s">
        <v>68</v>
      </c>
      <c r="G2660" t="s">
        <v>117</v>
      </c>
      <c r="H2660" t="s">
        <v>161</v>
      </c>
      <c r="I2660" s="2">
        <v>988.91497700000002</v>
      </c>
      <c r="J2660" s="2">
        <f>SUMIF($R$84:$R$110,$A2660,$U$84:$U$110)</f>
        <v>16.47</v>
      </c>
      <c r="K2660">
        <v>6.6</v>
      </c>
      <c r="L2660">
        <v>0.13730000000000001</v>
      </c>
      <c r="M2660">
        <f t="shared" si="127"/>
        <v>24.677923744227275</v>
      </c>
      <c r="N2660">
        <f t="shared" si="128"/>
        <v>29681.323427521867</v>
      </c>
    </row>
    <row r="2661" spans="1:14" x14ac:dyDescent="0.3">
      <c r="A2661" t="str">
        <f t="shared" si="126"/>
        <v>건물평면</v>
      </c>
      <c r="B2661" t="s">
        <v>11</v>
      </c>
      <c r="C2661" t="s">
        <v>17</v>
      </c>
      <c r="D2661" t="s">
        <v>13</v>
      </c>
      <c r="E2661" t="s">
        <v>13</v>
      </c>
      <c r="F2661" t="s">
        <v>68</v>
      </c>
      <c r="G2661" t="s">
        <v>117</v>
      </c>
      <c r="H2661" t="s">
        <v>161</v>
      </c>
      <c r="I2661" s="2">
        <v>294.00474200000002</v>
      </c>
      <c r="J2661" s="2">
        <f>SUMIF($R$84:$R$110,$A2661,$U$84:$U$110)</f>
        <v>24.14</v>
      </c>
      <c r="K2661">
        <v>6.6</v>
      </c>
      <c r="L2661">
        <v>0.13730000000000001</v>
      </c>
      <c r="M2661">
        <f t="shared" si="127"/>
        <v>10.753446169515152</v>
      </c>
      <c r="N2661">
        <f t="shared" si="128"/>
        <v>12933.685873492012</v>
      </c>
    </row>
    <row r="2662" spans="1:14" x14ac:dyDescent="0.3">
      <c r="A2662" t="str">
        <f t="shared" si="126"/>
        <v>건물평면</v>
      </c>
      <c r="B2662" t="s">
        <v>11</v>
      </c>
      <c r="C2662" t="s">
        <v>17</v>
      </c>
      <c r="D2662" t="s">
        <v>13</v>
      </c>
      <c r="E2662" t="s">
        <v>13</v>
      </c>
      <c r="F2662" t="s">
        <v>68</v>
      </c>
      <c r="G2662" t="s">
        <v>117</v>
      </c>
      <c r="H2662" t="s">
        <v>161</v>
      </c>
      <c r="I2662" s="2">
        <v>960.78354200000001</v>
      </c>
      <c r="J2662" s="2">
        <f>SUMIF($R$84:$R$110,$A2662,$U$84:$U$110)</f>
        <v>24.14</v>
      </c>
      <c r="K2662">
        <v>6.6</v>
      </c>
      <c r="L2662">
        <v>0.13730000000000001</v>
      </c>
      <c r="M2662">
        <f t="shared" si="127"/>
        <v>35.141385914969696</v>
      </c>
      <c r="N2662">
        <f t="shared" si="128"/>
        <v>42266.231626457979</v>
      </c>
    </row>
    <row r="2663" spans="1:14" x14ac:dyDescent="0.3">
      <c r="A2663" t="str">
        <f t="shared" si="126"/>
        <v>건물평면</v>
      </c>
      <c r="B2663" t="s">
        <v>11</v>
      </c>
      <c r="C2663" t="s">
        <v>17</v>
      </c>
      <c r="D2663" t="s">
        <v>13</v>
      </c>
      <c r="E2663" t="s">
        <v>13</v>
      </c>
      <c r="F2663" t="s">
        <v>68</v>
      </c>
      <c r="G2663" t="s">
        <v>117</v>
      </c>
      <c r="H2663" t="s">
        <v>161</v>
      </c>
      <c r="I2663" s="2">
        <v>607.38152400000001</v>
      </c>
      <c r="J2663" s="2">
        <f>SUMIF($R$84:$R$110,$A2663,$U$84:$U$110)</f>
        <v>24.14</v>
      </c>
      <c r="K2663">
        <v>6.6</v>
      </c>
      <c r="L2663">
        <v>0.13730000000000001</v>
      </c>
      <c r="M2663">
        <f t="shared" si="127"/>
        <v>22.215439377818186</v>
      </c>
      <c r="N2663">
        <f t="shared" si="128"/>
        <v>26719.575280792065</v>
      </c>
    </row>
    <row r="2664" spans="1:14" x14ac:dyDescent="0.3">
      <c r="A2664" t="str">
        <f t="shared" si="126"/>
        <v>건물경사</v>
      </c>
      <c r="B2664" t="s">
        <v>11</v>
      </c>
      <c r="C2664" t="s">
        <v>12</v>
      </c>
      <c r="D2664" t="s">
        <v>13</v>
      </c>
      <c r="E2664" t="s">
        <v>13</v>
      </c>
      <c r="F2664" t="s">
        <v>68</v>
      </c>
      <c r="G2664" t="s">
        <v>117</v>
      </c>
      <c r="H2664" t="s">
        <v>161</v>
      </c>
      <c r="I2664" s="2">
        <v>285.520737</v>
      </c>
      <c r="J2664" s="2">
        <f>SUMIF($R$84:$R$110,$A2664,$U$84:$U$110)</f>
        <v>33</v>
      </c>
      <c r="K2664">
        <v>6.6</v>
      </c>
      <c r="L2664">
        <v>0.13730000000000001</v>
      </c>
      <c r="M2664">
        <f t="shared" si="127"/>
        <v>14.276036850000001</v>
      </c>
      <c r="N2664">
        <f t="shared" si="128"/>
        <v>17170.474769263801</v>
      </c>
    </row>
    <row r="2665" spans="1:14" x14ac:dyDescent="0.3">
      <c r="A2665" t="str">
        <f t="shared" si="126"/>
        <v>건물경사</v>
      </c>
      <c r="B2665" t="s">
        <v>11</v>
      </c>
      <c r="C2665" t="s">
        <v>12</v>
      </c>
      <c r="D2665" t="s">
        <v>13</v>
      </c>
      <c r="E2665" t="s">
        <v>13</v>
      </c>
      <c r="F2665" t="s">
        <v>68</v>
      </c>
      <c r="G2665" t="s">
        <v>117</v>
      </c>
      <c r="H2665" t="s">
        <v>161</v>
      </c>
      <c r="I2665" s="2">
        <v>528.13918100000001</v>
      </c>
      <c r="J2665" s="2">
        <f>SUMIF($R$84:$R$110,$A2665,$U$84:$U$110)</f>
        <v>33</v>
      </c>
      <c r="K2665">
        <v>6.6</v>
      </c>
      <c r="L2665">
        <v>0.13730000000000001</v>
      </c>
      <c r="M2665">
        <f t="shared" si="127"/>
        <v>26.406959050000005</v>
      </c>
      <c r="N2665">
        <f t="shared" si="128"/>
        <v>31760.917183469406</v>
      </c>
    </row>
    <row r="2666" spans="1:14" x14ac:dyDescent="0.3">
      <c r="A2666" t="str">
        <f t="shared" si="126"/>
        <v>유휴부지나지</v>
      </c>
      <c r="B2666" t="s">
        <v>40</v>
      </c>
      <c r="C2666" t="s">
        <v>25</v>
      </c>
      <c r="D2666" t="s">
        <v>13</v>
      </c>
      <c r="E2666" t="s">
        <v>13</v>
      </c>
      <c r="F2666" t="s">
        <v>68</v>
      </c>
      <c r="G2666" t="s">
        <v>117</v>
      </c>
      <c r="H2666" t="s">
        <v>161</v>
      </c>
      <c r="I2666" s="2">
        <v>584.40596800000003</v>
      </c>
      <c r="J2666" s="2">
        <f>SUMIF($R$84:$R$110,$A2666,$U$84:$U$110)</f>
        <v>50</v>
      </c>
      <c r="K2666">
        <v>10</v>
      </c>
      <c r="L2666">
        <v>0.13730000000000001</v>
      </c>
      <c r="M2666">
        <f t="shared" si="127"/>
        <v>29.220298400000004</v>
      </c>
      <c r="N2666">
        <f t="shared" si="128"/>
        <v>35144.655460003203</v>
      </c>
    </row>
    <row r="2667" spans="1:14" x14ac:dyDescent="0.3">
      <c r="A2667" t="str">
        <f t="shared" si="126"/>
        <v>건물경사</v>
      </c>
      <c r="B2667" t="s">
        <v>11</v>
      </c>
      <c r="C2667" t="s">
        <v>12</v>
      </c>
      <c r="D2667" t="s">
        <v>13</v>
      </c>
      <c r="E2667" t="s">
        <v>13</v>
      </c>
      <c r="F2667" t="s">
        <v>68</v>
      </c>
      <c r="G2667" t="s">
        <v>117</v>
      </c>
      <c r="H2667" t="s">
        <v>161</v>
      </c>
      <c r="I2667" s="2">
        <v>2385.047744</v>
      </c>
      <c r="J2667" s="2">
        <f>SUMIF($R$84:$R$110,$A2667,$U$84:$U$110)</f>
        <v>33</v>
      </c>
      <c r="K2667">
        <v>6.6</v>
      </c>
      <c r="L2667">
        <v>0.13730000000000001</v>
      </c>
      <c r="M2667">
        <f t="shared" si="127"/>
        <v>119.25238720000002</v>
      </c>
      <c r="N2667">
        <f t="shared" si="128"/>
        <v>143430.57020002563</v>
      </c>
    </row>
    <row r="2668" spans="1:14" x14ac:dyDescent="0.3">
      <c r="A2668" t="str">
        <f t="shared" si="126"/>
        <v>건물평면</v>
      </c>
      <c r="B2668" t="s">
        <v>11</v>
      </c>
      <c r="C2668" t="s">
        <v>17</v>
      </c>
      <c r="D2668" t="s">
        <v>13</v>
      </c>
      <c r="E2668" t="s">
        <v>13</v>
      </c>
      <c r="F2668" t="s">
        <v>68</v>
      </c>
      <c r="G2668" t="s">
        <v>117</v>
      </c>
      <c r="H2668" t="s">
        <v>161</v>
      </c>
      <c r="I2668" s="2">
        <v>1299.7173660000001</v>
      </c>
      <c r="J2668" s="2">
        <f>SUMIF($R$84:$R$110,$A2668,$U$84:$U$110)</f>
        <v>24.14</v>
      </c>
      <c r="K2668">
        <v>6.6</v>
      </c>
      <c r="L2668">
        <v>0.13730000000000001</v>
      </c>
      <c r="M2668">
        <f t="shared" si="127"/>
        <v>47.538147295818185</v>
      </c>
      <c r="N2668">
        <f t="shared" si="128"/>
        <v>57176.411583750734</v>
      </c>
    </row>
    <row r="2669" spans="1:14" x14ac:dyDescent="0.3">
      <c r="A2669" t="str">
        <f t="shared" si="126"/>
        <v>주차장노외</v>
      </c>
      <c r="B2669" t="s">
        <v>22</v>
      </c>
      <c r="C2669" t="s">
        <v>23</v>
      </c>
      <c r="D2669" t="s">
        <v>13</v>
      </c>
      <c r="E2669" t="s">
        <v>13</v>
      </c>
      <c r="F2669" t="s">
        <v>68</v>
      </c>
      <c r="G2669" t="s">
        <v>117</v>
      </c>
      <c r="H2669" t="s">
        <v>161</v>
      </c>
      <c r="I2669" s="2">
        <v>395.90025300000002</v>
      </c>
      <c r="J2669" s="2">
        <f>SUMIF($R$84:$R$110,$A2669,$U$84:$U$110)</f>
        <v>50</v>
      </c>
      <c r="K2669">
        <v>10</v>
      </c>
      <c r="L2669">
        <v>0.13730000000000001</v>
      </c>
      <c r="M2669">
        <f t="shared" si="127"/>
        <v>19.795012650000004</v>
      </c>
      <c r="N2669">
        <f t="shared" si="128"/>
        <v>23808.411874762205</v>
      </c>
    </row>
    <row r="2670" spans="1:14" x14ac:dyDescent="0.3">
      <c r="A2670" t="str">
        <f t="shared" si="126"/>
        <v>주차장노외</v>
      </c>
      <c r="B2670" t="s">
        <v>22</v>
      </c>
      <c r="C2670" t="s">
        <v>23</v>
      </c>
      <c r="D2670" t="s">
        <v>13</v>
      </c>
      <c r="E2670" t="s">
        <v>13</v>
      </c>
      <c r="F2670" t="s">
        <v>68</v>
      </c>
      <c r="G2670" t="s">
        <v>117</v>
      </c>
      <c r="H2670" t="s">
        <v>161</v>
      </c>
      <c r="I2670" s="2">
        <v>423.94033999999999</v>
      </c>
      <c r="J2670" s="2">
        <f>SUMIF($R$84:$R$110,$A2670,$U$84:$U$110)</f>
        <v>50</v>
      </c>
      <c r="K2670">
        <v>10</v>
      </c>
      <c r="L2670">
        <v>0.13730000000000001</v>
      </c>
      <c r="M2670">
        <f t="shared" si="127"/>
        <v>21.197017000000002</v>
      </c>
      <c r="N2670">
        <f t="shared" si="128"/>
        <v>25494.669802716006</v>
      </c>
    </row>
    <row r="2671" spans="1:14" x14ac:dyDescent="0.3">
      <c r="A2671" t="str">
        <f t="shared" si="126"/>
        <v>주차장노외</v>
      </c>
      <c r="B2671" t="s">
        <v>22</v>
      </c>
      <c r="C2671" t="s">
        <v>23</v>
      </c>
      <c r="D2671" t="s">
        <v>13</v>
      </c>
      <c r="E2671" t="s">
        <v>13</v>
      </c>
      <c r="F2671" t="s">
        <v>68</v>
      </c>
      <c r="G2671" t="s">
        <v>117</v>
      </c>
      <c r="H2671" t="s">
        <v>161</v>
      </c>
      <c r="I2671" s="2">
        <v>241.61785800000001</v>
      </c>
      <c r="J2671" s="2">
        <f>SUMIF($R$84:$R$110,$A2671,$U$84:$U$110)</f>
        <v>50</v>
      </c>
      <c r="K2671">
        <v>10</v>
      </c>
      <c r="L2671">
        <v>0.13730000000000001</v>
      </c>
      <c r="M2671">
        <f t="shared" si="127"/>
        <v>12.080892900000002</v>
      </c>
      <c r="N2671">
        <f t="shared" si="128"/>
        <v>14530.269773689204</v>
      </c>
    </row>
    <row r="2672" spans="1:14" x14ac:dyDescent="0.3">
      <c r="A2672" t="str">
        <f t="shared" si="126"/>
        <v>건물복합</v>
      </c>
      <c r="B2672" t="s">
        <v>11</v>
      </c>
      <c r="C2672" t="s">
        <v>18</v>
      </c>
      <c r="D2672" t="s">
        <v>13</v>
      </c>
      <c r="E2672" t="s">
        <v>13</v>
      </c>
      <c r="F2672" t="s">
        <v>68</v>
      </c>
      <c r="G2672" t="s">
        <v>117</v>
      </c>
      <c r="H2672" t="s">
        <v>161</v>
      </c>
      <c r="I2672" s="2">
        <v>6243.3244910000003</v>
      </c>
      <c r="J2672" s="2">
        <f>SUMIF($R$84:$R$110,$A2672,$U$84:$U$110)</f>
        <v>16.47</v>
      </c>
      <c r="K2672">
        <v>6.6</v>
      </c>
      <c r="L2672">
        <v>0.13730000000000001</v>
      </c>
      <c r="M2672">
        <f t="shared" si="127"/>
        <v>155.79932479813638</v>
      </c>
      <c r="N2672">
        <f t="shared" si="128"/>
        <v>187387.32630230894</v>
      </c>
    </row>
    <row r="2673" spans="1:14" x14ac:dyDescent="0.3">
      <c r="A2673" t="str">
        <f t="shared" si="126"/>
        <v>주차장노외</v>
      </c>
      <c r="B2673" t="s">
        <v>22</v>
      </c>
      <c r="C2673" t="s">
        <v>23</v>
      </c>
      <c r="D2673" t="s">
        <v>13</v>
      </c>
      <c r="E2673" t="s">
        <v>13</v>
      </c>
      <c r="F2673" t="s">
        <v>68</v>
      </c>
      <c r="G2673" t="s">
        <v>117</v>
      </c>
      <c r="H2673" t="s">
        <v>161</v>
      </c>
      <c r="I2673" s="2">
        <v>119.158688</v>
      </c>
      <c r="J2673" s="2">
        <f>SUMIF($R$84:$R$110,$A2673,$U$84:$U$110)</f>
        <v>50</v>
      </c>
      <c r="K2673">
        <v>10</v>
      </c>
      <c r="L2673">
        <v>0.13730000000000001</v>
      </c>
      <c r="M2673">
        <f t="shared" si="127"/>
        <v>5.9579344000000001</v>
      </c>
      <c r="N2673">
        <f t="shared" si="128"/>
        <v>7165.8936837312003</v>
      </c>
    </row>
    <row r="2674" spans="1:14" x14ac:dyDescent="0.3">
      <c r="A2674" t="str">
        <f t="shared" si="126"/>
        <v>주차장노외</v>
      </c>
      <c r="B2674" t="s">
        <v>22</v>
      </c>
      <c r="C2674" t="s">
        <v>23</v>
      </c>
      <c r="D2674" t="s">
        <v>13</v>
      </c>
      <c r="E2674" t="s">
        <v>13</v>
      </c>
      <c r="F2674" t="s">
        <v>68</v>
      </c>
      <c r="G2674" t="s">
        <v>117</v>
      </c>
      <c r="H2674" t="s">
        <v>161</v>
      </c>
      <c r="I2674" s="2">
        <v>189.01647500000001</v>
      </c>
      <c r="J2674" s="2">
        <f>SUMIF($R$84:$R$110,$A2674,$U$84:$U$110)</f>
        <v>50</v>
      </c>
      <c r="K2674">
        <v>10</v>
      </c>
      <c r="L2674">
        <v>0.13730000000000001</v>
      </c>
      <c r="M2674">
        <f t="shared" si="127"/>
        <v>9.4508237500000014</v>
      </c>
      <c r="N2674">
        <f t="shared" si="128"/>
        <v>11366.959363665001</v>
      </c>
    </row>
    <row r="2675" spans="1:14" x14ac:dyDescent="0.3">
      <c r="A2675" t="str">
        <f t="shared" si="126"/>
        <v>주차장노외</v>
      </c>
      <c r="B2675" t="s">
        <v>22</v>
      </c>
      <c r="C2675" t="s">
        <v>23</v>
      </c>
      <c r="D2675" t="s">
        <v>13</v>
      </c>
      <c r="E2675" t="s">
        <v>13</v>
      </c>
      <c r="F2675" t="s">
        <v>68</v>
      </c>
      <c r="G2675" t="s">
        <v>117</v>
      </c>
      <c r="H2675" t="s">
        <v>161</v>
      </c>
      <c r="I2675" s="2">
        <v>117.04201</v>
      </c>
      <c r="J2675" s="2">
        <f>SUMIF($R$84:$R$110,$A2675,$U$84:$U$110)</f>
        <v>50</v>
      </c>
      <c r="K2675">
        <v>10</v>
      </c>
      <c r="L2675">
        <v>0.13730000000000001</v>
      </c>
      <c r="M2675">
        <f t="shared" si="127"/>
        <v>5.8521005000000006</v>
      </c>
      <c r="N2675">
        <f t="shared" si="128"/>
        <v>7038.6021721740008</v>
      </c>
    </row>
    <row r="2676" spans="1:14" x14ac:dyDescent="0.3">
      <c r="A2676" t="str">
        <f t="shared" si="126"/>
        <v>건물평면</v>
      </c>
      <c r="B2676" t="s">
        <v>11</v>
      </c>
      <c r="C2676" t="s">
        <v>17</v>
      </c>
      <c r="D2676" t="s">
        <v>13</v>
      </c>
      <c r="E2676" t="s">
        <v>13</v>
      </c>
      <c r="F2676" t="s">
        <v>68</v>
      </c>
      <c r="G2676" t="s">
        <v>117</v>
      </c>
      <c r="H2676" t="s">
        <v>161</v>
      </c>
      <c r="I2676" s="2">
        <v>314.43827299999998</v>
      </c>
      <c r="J2676" s="2">
        <f>SUMIF($R$84:$R$110,$A2676,$U$84:$U$110)</f>
        <v>24.14</v>
      </c>
      <c r="K2676">
        <v>6.6</v>
      </c>
      <c r="L2676">
        <v>0.13730000000000001</v>
      </c>
      <c r="M2676">
        <f t="shared" si="127"/>
        <v>11.500818045787877</v>
      </c>
      <c r="N2676">
        <f t="shared" si="128"/>
        <v>13832.585902935278</v>
      </c>
    </row>
    <row r="2677" spans="1:14" x14ac:dyDescent="0.3">
      <c r="A2677" t="str">
        <f t="shared" si="126"/>
        <v>건물경사</v>
      </c>
      <c r="B2677" t="s">
        <v>11</v>
      </c>
      <c r="C2677" t="s">
        <v>12</v>
      </c>
      <c r="D2677" t="s">
        <v>13</v>
      </c>
      <c r="E2677" t="s">
        <v>13</v>
      </c>
      <c r="F2677" t="s">
        <v>68</v>
      </c>
      <c r="G2677" t="s">
        <v>117</v>
      </c>
      <c r="H2677" t="s">
        <v>161</v>
      </c>
      <c r="I2677" s="2">
        <v>3509.7254870000002</v>
      </c>
      <c r="J2677" s="2">
        <f>SUMIF($R$84:$R$110,$A2677,$U$84:$U$110)</f>
        <v>33</v>
      </c>
      <c r="K2677">
        <v>6.6</v>
      </c>
      <c r="L2677">
        <v>0.13730000000000001</v>
      </c>
      <c r="M2677">
        <f t="shared" si="127"/>
        <v>175.48627435000003</v>
      </c>
      <c r="N2677">
        <f t="shared" si="128"/>
        <v>211065.76550191385</v>
      </c>
    </row>
    <row r="2678" spans="1:14" x14ac:dyDescent="0.3">
      <c r="A2678" t="str">
        <f t="shared" si="126"/>
        <v>주차장노외</v>
      </c>
      <c r="B2678" t="s">
        <v>22</v>
      </c>
      <c r="C2678" t="s">
        <v>23</v>
      </c>
      <c r="D2678" t="s">
        <v>13</v>
      </c>
      <c r="E2678" t="s">
        <v>13</v>
      </c>
      <c r="F2678" t="s">
        <v>68</v>
      </c>
      <c r="G2678" t="s">
        <v>117</v>
      </c>
      <c r="H2678" t="s">
        <v>161</v>
      </c>
      <c r="I2678" s="2">
        <v>1354.366444</v>
      </c>
      <c r="J2678" s="2">
        <f>SUMIF($R$84:$R$110,$A2678,$U$84:$U$110)</f>
        <v>50</v>
      </c>
      <c r="K2678">
        <v>10</v>
      </c>
      <c r="L2678">
        <v>0.13730000000000001</v>
      </c>
      <c r="M2678">
        <f t="shared" si="127"/>
        <v>67.718322200000003</v>
      </c>
      <c r="N2678">
        <f t="shared" si="128"/>
        <v>81448.076589405609</v>
      </c>
    </row>
    <row r="2679" spans="1:14" x14ac:dyDescent="0.3">
      <c r="A2679" t="str">
        <f t="shared" si="126"/>
        <v>주차장노외</v>
      </c>
      <c r="B2679" t="s">
        <v>22</v>
      </c>
      <c r="C2679" t="s">
        <v>23</v>
      </c>
      <c r="D2679" t="s">
        <v>13</v>
      </c>
      <c r="E2679" t="s">
        <v>13</v>
      </c>
      <c r="F2679" t="s">
        <v>68</v>
      </c>
      <c r="G2679" t="s">
        <v>117</v>
      </c>
      <c r="H2679" t="s">
        <v>161</v>
      </c>
      <c r="I2679" s="2">
        <v>246.73849000000001</v>
      </c>
      <c r="J2679" s="2">
        <f>SUMIF($R$84:$R$110,$A2679,$U$84:$U$110)</f>
        <v>50</v>
      </c>
      <c r="K2679">
        <v>10</v>
      </c>
      <c r="L2679">
        <v>0.13730000000000001</v>
      </c>
      <c r="M2679">
        <f t="shared" si="127"/>
        <v>12.336924500000002</v>
      </c>
      <c r="N2679">
        <f t="shared" si="128"/>
        <v>14838.211268526004</v>
      </c>
    </row>
    <row r="2680" spans="1:14" x14ac:dyDescent="0.3">
      <c r="A2680" t="str">
        <f t="shared" si="126"/>
        <v>주차장노외</v>
      </c>
      <c r="B2680" t="s">
        <v>22</v>
      </c>
      <c r="C2680" t="s">
        <v>23</v>
      </c>
      <c r="D2680" t="s">
        <v>13</v>
      </c>
      <c r="E2680" t="s">
        <v>13</v>
      </c>
      <c r="F2680" t="s">
        <v>68</v>
      </c>
      <c r="G2680" t="s">
        <v>117</v>
      </c>
      <c r="H2680" t="s">
        <v>161</v>
      </c>
      <c r="I2680" s="2">
        <v>235.56787499999999</v>
      </c>
      <c r="J2680" s="2">
        <f>SUMIF($R$84:$R$110,$A2680,$U$84:$U$110)</f>
        <v>50</v>
      </c>
      <c r="K2680">
        <v>10</v>
      </c>
      <c r="L2680">
        <v>0.13730000000000001</v>
      </c>
      <c r="M2680">
        <f t="shared" si="127"/>
        <v>11.778393749999999</v>
      </c>
      <c r="N2680">
        <f t="shared" si="128"/>
        <v>14166.439526025</v>
      </c>
    </row>
    <row r="2681" spans="1:14" x14ac:dyDescent="0.3">
      <c r="A2681" t="str">
        <f t="shared" si="126"/>
        <v>주차장노외</v>
      </c>
      <c r="B2681" t="s">
        <v>22</v>
      </c>
      <c r="C2681" t="s">
        <v>23</v>
      </c>
      <c r="D2681" t="s">
        <v>13</v>
      </c>
      <c r="E2681" t="s">
        <v>13</v>
      </c>
      <c r="F2681" t="s">
        <v>68</v>
      </c>
      <c r="G2681" t="s">
        <v>117</v>
      </c>
      <c r="H2681" t="s">
        <v>161</v>
      </c>
      <c r="I2681" s="2">
        <v>156.168147</v>
      </c>
      <c r="J2681" s="2">
        <f>SUMIF($R$84:$R$110,$A2681,$U$84:$U$110)</f>
        <v>50</v>
      </c>
      <c r="K2681">
        <v>10</v>
      </c>
      <c r="L2681">
        <v>0.13730000000000001</v>
      </c>
      <c r="M2681">
        <f t="shared" si="127"/>
        <v>7.8084073500000004</v>
      </c>
      <c r="N2681">
        <f t="shared" si="128"/>
        <v>9391.5463233978007</v>
      </c>
    </row>
    <row r="2682" spans="1:14" x14ac:dyDescent="0.3">
      <c r="A2682" t="str">
        <f t="shared" si="126"/>
        <v>건물평면</v>
      </c>
      <c r="B2682" t="s">
        <v>11</v>
      </c>
      <c r="C2682" t="s">
        <v>17</v>
      </c>
      <c r="D2682" t="s">
        <v>13</v>
      </c>
      <c r="E2682" t="s">
        <v>13</v>
      </c>
      <c r="F2682" t="s">
        <v>68</v>
      </c>
      <c r="G2682" t="s">
        <v>117</v>
      </c>
      <c r="H2682" t="s">
        <v>161</v>
      </c>
      <c r="I2682" s="2">
        <v>2561.4691050000001</v>
      </c>
      <c r="J2682" s="2">
        <f>SUMIF($R$84:$R$110,$A2682,$U$84:$U$110)</f>
        <v>24.14</v>
      </c>
      <c r="K2682">
        <v>6.6</v>
      </c>
      <c r="L2682">
        <v>0.13730000000000001</v>
      </c>
      <c r="M2682">
        <f t="shared" si="127"/>
        <v>93.687673022272733</v>
      </c>
      <c r="N2682">
        <f t="shared" si="128"/>
        <v>112682.66135219249</v>
      </c>
    </row>
    <row r="2683" spans="1:14" x14ac:dyDescent="0.3">
      <c r="A2683" t="str">
        <f t="shared" si="126"/>
        <v>건물평면</v>
      </c>
      <c r="B2683" t="s">
        <v>11</v>
      </c>
      <c r="C2683" t="s">
        <v>17</v>
      </c>
      <c r="D2683" t="s">
        <v>13</v>
      </c>
      <c r="E2683" t="s">
        <v>13</v>
      </c>
      <c r="F2683" t="s">
        <v>68</v>
      </c>
      <c r="G2683" t="s">
        <v>117</v>
      </c>
      <c r="H2683" t="s">
        <v>161</v>
      </c>
      <c r="I2683" s="2">
        <v>1158.3354300000001</v>
      </c>
      <c r="J2683" s="2">
        <f>SUMIF($R$84:$R$110,$A2683,$U$84:$U$110)</f>
        <v>24.14</v>
      </c>
      <c r="K2683">
        <v>6.6</v>
      </c>
      <c r="L2683">
        <v>0.13730000000000001</v>
      </c>
      <c r="M2683">
        <f t="shared" si="127"/>
        <v>42.366995879090915</v>
      </c>
      <c r="N2683">
        <f t="shared" si="128"/>
        <v>50956.819559584845</v>
      </c>
    </row>
    <row r="2684" spans="1:14" x14ac:dyDescent="0.3">
      <c r="A2684" t="str">
        <f t="shared" si="126"/>
        <v>건물복합</v>
      </c>
      <c r="B2684" t="s">
        <v>11</v>
      </c>
      <c r="C2684" t="s">
        <v>18</v>
      </c>
      <c r="D2684" t="s">
        <v>13</v>
      </c>
      <c r="E2684" t="s">
        <v>13</v>
      </c>
      <c r="F2684" t="s">
        <v>68</v>
      </c>
      <c r="G2684" t="s">
        <v>117</v>
      </c>
      <c r="H2684" t="s">
        <v>161</v>
      </c>
      <c r="I2684" s="2">
        <v>424.49513200000001</v>
      </c>
      <c r="J2684" s="2">
        <f>SUMIF($R$84:$R$110,$A2684,$U$84:$U$110)</f>
        <v>16.47</v>
      </c>
      <c r="K2684">
        <v>6.6</v>
      </c>
      <c r="L2684">
        <v>0.13730000000000001</v>
      </c>
      <c r="M2684">
        <f t="shared" si="127"/>
        <v>10.593083066727273</v>
      </c>
      <c r="N2684">
        <f t="shared" si="128"/>
        <v>12740.809472340094</v>
      </c>
    </row>
    <row r="2685" spans="1:14" x14ac:dyDescent="0.3">
      <c r="A2685" t="str">
        <f t="shared" si="126"/>
        <v>건물평면</v>
      </c>
      <c r="B2685" t="s">
        <v>11</v>
      </c>
      <c r="C2685" t="s">
        <v>17</v>
      </c>
      <c r="D2685" t="s">
        <v>13</v>
      </c>
      <c r="E2685" t="s">
        <v>13</v>
      </c>
      <c r="F2685" t="s">
        <v>68</v>
      </c>
      <c r="G2685" t="s">
        <v>117</v>
      </c>
      <c r="H2685" t="s">
        <v>161</v>
      </c>
      <c r="I2685" s="2">
        <v>463.41531300000003</v>
      </c>
      <c r="J2685" s="2">
        <f>SUMIF($R$84:$R$110,$A2685,$U$84:$U$110)</f>
        <v>24.14</v>
      </c>
      <c r="K2685">
        <v>6.6</v>
      </c>
      <c r="L2685">
        <v>0.13730000000000001</v>
      </c>
      <c r="M2685">
        <f t="shared" si="127"/>
        <v>16.949766145181819</v>
      </c>
      <c r="N2685">
        <f t="shared" si="128"/>
        <v>20386.297331585141</v>
      </c>
    </row>
    <row r="2686" spans="1:14" x14ac:dyDescent="0.3">
      <c r="A2686" t="str">
        <f t="shared" si="126"/>
        <v>주차장노외</v>
      </c>
      <c r="B2686" t="s">
        <v>22</v>
      </c>
      <c r="C2686" t="s">
        <v>23</v>
      </c>
      <c r="D2686" t="s">
        <v>13</v>
      </c>
      <c r="E2686" t="s">
        <v>13</v>
      </c>
      <c r="F2686" t="s">
        <v>68</v>
      </c>
      <c r="G2686" t="s">
        <v>117</v>
      </c>
      <c r="H2686" t="s">
        <v>161</v>
      </c>
      <c r="I2686" s="2">
        <v>204.716431</v>
      </c>
      <c r="J2686" s="2">
        <f>SUMIF($R$84:$R$110,$A2686,$U$84:$U$110)</f>
        <v>50</v>
      </c>
      <c r="K2686">
        <v>10</v>
      </c>
      <c r="L2686">
        <v>0.13730000000000001</v>
      </c>
      <c r="M2686">
        <f t="shared" si="127"/>
        <v>10.235821550000001</v>
      </c>
      <c r="N2686">
        <f t="shared" si="128"/>
        <v>12311.113897619402</v>
      </c>
    </row>
    <row r="2687" spans="1:14" x14ac:dyDescent="0.3">
      <c r="A2687" t="str">
        <f t="shared" si="126"/>
        <v>건물경사</v>
      </c>
      <c r="B2687" t="s">
        <v>11</v>
      </c>
      <c r="C2687" t="s">
        <v>12</v>
      </c>
      <c r="D2687" t="s">
        <v>13</v>
      </c>
      <c r="E2687" t="s">
        <v>13</v>
      </c>
      <c r="F2687" t="s">
        <v>68</v>
      </c>
      <c r="G2687" t="s">
        <v>117</v>
      </c>
      <c r="H2687" t="s">
        <v>161</v>
      </c>
      <c r="I2687" s="2">
        <v>1213.7141879999999</v>
      </c>
      <c r="J2687" s="2">
        <f>SUMIF($R$84:$R$110,$A2687,$U$84:$U$110)</f>
        <v>33</v>
      </c>
      <c r="K2687">
        <v>6.6</v>
      </c>
      <c r="L2687">
        <v>0.13730000000000001</v>
      </c>
      <c r="M2687">
        <f t="shared" si="127"/>
        <v>60.6857094</v>
      </c>
      <c r="N2687">
        <f t="shared" si="128"/>
        <v>72989.615609431203</v>
      </c>
    </row>
    <row r="2688" spans="1:14" x14ac:dyDescent="0.3">
      <c r="A2688" t="str">
        <f t="shared" si="126"/>
        <v>건물복합</v>
      </c>
      <c r="B2688" t="s">
        <v>11</v>
      </c>
      <c r="C2688" t="s">
        <v>18</v>
      </c>
      <c r="D2688" t="s">
        <v>13</v>
      </c>
      <c r="E2688" t="s">
        <v>13</v>
      </c>
      <c r="F2688" t="s">
        <v>68</v>
      </c>
      <c r="G2688" t="s">
        <v>117</v>
      </c>
      <c r="H2688" t="s">
        <v>161</v>
      </c>
      <c r="I2688" s="2">
        <v>810.79167399999994</v>
      </c>
      <c r="J2688" s="2">
        <f>SUMIF($R$84:$R$110,$A2688,$U$84:$U$110)</f>
        <v>16.47</v>
      </c>
      <c r="K2688">
        <v>6.6</v>
      </c>
      <c r="L2688">
        <v>0.13730000000000001</v>
      </c>
      <c r="M2688">
        <f t="shared" si="127"/>
        <v>20.232937682999996</v>
      </c>
      <c r="N2688">
        <f t="shared" si="128"/>
        <v>24335.12533235288</v>
      </c>
    </row>
    <row r="2689" spans="1:14" x14ac:dyDescent="0.3">
      <c r="A2689" t="str">
        <f t="shared" si="126"/>
        <v>건물복합</v>
      </c>
      <c r="B2689" t="s">
        <v>11</v>
      </c>
      <c r="C2689" t="s">
        <v>18</v>
      </c>
      <c r="D2689" t="s">
        <v>13</v>
      </c>
      <c r="E2689" t="s">
        <v>13</v>
      </c>
      <c r="F2689" t="s">
        <v>68</v>
      </c>
      <c r="G2689" t="s">
        <v>117</v>
      </c>
      <c r="H2689" t="s">
        <v>161</v>
      </c>
      <c r="I2689" s="2">
        <v>567.52083400000004</v>
      </c>
      <c r="J2689" s="2">
        <f>SUMIF($R$84:$R$110,$A2689,$U$84:$U$110)</f>
        <v>16.47</v>
      </c>
      <c r="K2689">
        <v>6.6</v>
      </c>
      <c r="L2689">
        <v>0.13730000000000001</v>
      </c>
      <c r="M2689">
        <f t="shared" si="127"/>
        <v>14.162224448454545</v>
      </c>
      <c r="N2689">
        <f t="shared" si="128"/>
        <v>17033.587130929809</v>
      </c>
    </row>
    <row r="2690" spans="1:14" x14ac:dyDescent="0.3">
      <c r="A2690" t="str">
        <f t="shared" si="126"/>
        <v>건물복합</v>
      </c>
      <c r="B2690" t="s">
        <v>11</v>
      </c>
      <c r="C2690" t="s">
        <v>18</v>
      </c>
      <c r="D2690" t="s">
        <v>13</v>
      </c>
      <c r="E2690" t="s">
        <v>13</v>
      </c>
      <c r="F2690" t="s">
        <v>68</v>
      </c>
      <c r="G2690" t="s">
        <v>117</v>
      </c>
      <c r="H2690" t="s">
        <v>161</v>
      </c>
      <c r="I2690" s="2">
        <v>136.089676</v>
      </c>
      <c r="J2690" s="2">
        <f>SUMIF($R$84:$R$110,$A2690,$U$84:$U$110)</f>
        <v>16.47</v>
      </c>
      <c r="K2690">
        <v>6.6</v>
      </c>
      <c r="L2690">
        <v>0.13730000000000001</v>
      </c>
      <c r="M2690">
        <f t="shared" si="127"/>
        <v>3.3960560056363636</v>
      </c>
      <c r="N2690">
        <f t="shared" si="128"/>
        <v>4084.5995686671254</v>
      </c>
    </row>
    <row r="2691" spans="1:14" x14ac:dyDescent="0.3">
      <c r="A2691" t="str">
        <f t="shared" si="126"/>
        <v>주차장노외</v>
      </c>
      <c r="B2691" t="s">
        <v>22</v>
      </c>
      <c r="C2691" t="s">
        <v>23</v>
      </c>
      <c r="D2691" t="s">
        <v>13</v>
      </c>
      <c r="E2691" t="s">
        <v>13</v>
      </c>
      <c r="F2691" t="s">
        <v>68</v>
      </c>
      <c r="G2691" t="s">
        <v>117</v>
      </c>
      <c r="H2691" t="s">
        <v>161</v>
      </c>
      <c r="I2691" s="2">
        <v>674.312637</v>
      </c>
      <c r="J2691" s="2">
        <f>SUMIF($R$84:$R$110,$A2691,$U$84:$U$110)</f>
        <v>50</v>
      </c>
      <c r="K2691">
        <v>10</v>
      </c>
      <c r="L2691">
        <v>0.13730000000000001</v>
      </c>
      <c r="M2691">
        <f t="shared" si="127"/>
        <v>33.715631850000001</v>
      </c>
      <c r="N2691">
        <f t="shared" si="128"/>
        <v>40551.408776323799</v>
      </c>
    </row>
    <row r="2692" spans="1:14" x14ac:dyDescent="0.3">
      <c r="A2692" t="str">
        <f t="shared" ref="A2692:A2755" si="129">B2692&amp;C2692</f>
        <v>주차장노외</v>
      </c>
      <c r="B2692" t="s">
        <v>22</v>
      </c>
      <c r="C2692" t="s">
        <v>23</v>
      </c>
      <c r="D2692" t="s">
        <v>13</v>
      </c>
      <c r="E2692" t="s">
        <v>13</v>
      </c>
      <c r="F2692" t="s">
        <v>68</v>
      </c>
      <c r="G2692" t="s">
        <v>117</v>
      </c>
      <c r="H2692" t="s">
        <v>161</v>
      </c>
      <c r="I2692" s="2">
        <v>368.95612299999999</v>
      </c>
      <c r="J2692" s="2">
        <f>SUMIF($R$84:$R$110,$A2692,$U$84:$U$110)</f>
        <v>50</v>
      </c>
      <c r="K2692">
        <v>10</v>
      </c>
      <c r="L2692">
        <v>0.13730000000000001</v>
      </c>
      <c r="M2692">
        <f t="shared" ref="M2692:M2755" si="130">I2692*(J2692/100)*(1/K2692)</f>
        <v>18.447806150000002</v>
      </c>
      <c r="N2692">
        <f t="shared" ref="N2692:N2755" si="131">M2692*L2692*8760</f>
        <v>22188.061951300206</v>
      </c>
    </row>
    <row r="2693" spans="1:14" x14ac:dyDescent="0.3">
      <c r="A2693" t="str">
        <f t="shared" si="129"/>
        <v>주차장노외</v>
      </c>
      <c r="B2693" t="s">
        <v>22</v>
      </c>
      <c r="C2693" t="s">
        <v>23</v>
      </c>
      <c r="D2693" t="s">
        <v>13</v>
      </c>
      <c r="E2693" t="s">
        <v>13</v>
      </c>
      <c r="F2693" t="s">
        <v>68</v>
      </c>
      <c r="G2693" t="s">
        <v>117</v>
      </c>
      <c r="H2693" t="s">
        <v>161</v>
      </c>
      <c r="I2693" s="2">
        <v>343.03931799999998</v>
      </c>
      <c r="J2693" s="2">
        <f>SUMIF($R$84:$R$110,$A2693,$U$84:$U$110)</f>
        <v>50</v>
      </c>
      <c r="K2693">
        <v>10</v>
      </c>
      <c r="L2693">
        <v>0.13730000000000001</v>
      </c>
      <c r="M2693">
        <f t="shared" si="130"/>
        <v>17.1519659</v>
      </c>
      <c r="N2693">
        <f t="shared" si="131"/>
        <v>20629.492682293203</v>
      </c>
    </row>
    <row r="2694" spans="1:14" x14ac:dyDescent="0.3">
      <c r="A2694" t="str">
        <f t="shared" si="129"/>
        <v>주차장노외</v>
      </c>
      <c r="B2694" t="s">
        <v>22</v>
      </c>
      <c r="C2694" t="s">
        <v>23</v>
      </c>
      <c r="D2694" t="s">
        <v>13</v>
      </c>
      <c r="E2694" t="s">
        <v>13</v>
      </c>
      <c r="F2694" t="s">
        <v>68</v>
      </c>
      <c r="G2694" t="s">
        <v>117</v>
      </c>
      <c r="H2694" t="s">
        <v>161</v>
      </c>
      <c r="I2694" s="2">
        <v>141.290333</v>
      </c>
      <c r="J2694" s="2">
        <f>SUMIF($R$84:$R$110,$A2694,$U$84:$U$110)</f>
        <v>50</v>
      </c>
      <c r="K2694">
        <v>10</v>
      </c>
      <c r="L2694">
        <v>0.13730000000000001</v>
      </c>
      <c r="M2694">
        <f t="shared" si="130"/>
        <v>7.0645166500000007</v>
      </c>
      <c r="N2694">
        <f t="shared" si="131"/>
        <v>8496.8332717542016</v>
      </c>
    </row>
    <row r="2695" spans="1:14" x14ac:dyDescent="0.3">
      <c r="A2695" t="str">
        <f t="shared" si="129"/>
        <v>주차장노외</v>
      </c>
      <c r="B2695" t="s">
        <v>22</v>
      </c>
      <c r="C2695" t="s">
        <v>23</v>
      </c>
      <c r="D2695" t="s">
        <v>13</v>
      </c>
      <c r="E2695" t="s">
        <v>13</v>
      </c>
      <c r="F2695" t="s">
        <v>68</v>
      </c>
      <c r="G2695" t="s">
        <v>117</v>
      </c>
      <c r="H2695" t="s">
        <v>161</v>
      </c>
      <c r="I2695" s="2">
        <v>163.481956</v>
      </c>
      <c r="J2695" s="2">
        <f>SUMIF($R$84:$R$110,$A2695,$U$84:$U$110)</f>
        <v>50</v>
      </c>
      <c r="K2695">
        <v>10</v>
      </c>
      <c r="L2695">
        <v>0.13730000000000001</v>
      </c>
      <c r="M2695">
        <f t="shared" si="130"/>
        <v>8.1740978000000002</v>
      </c>
      <c r="N2695">
        <f t="shared" si="131"/>
        <v>9831.3797807543997</v>
      </c>
    </row>
    <row r="2696" spans="1:14" x14ac:dyDescent="0.3">
      <c r="A2696" t="str">
        <f t="shared" si="129"/>
        <v>건물평면</v>
      </c>
      <c r="B2696" t="s">
        <v>11</v>
      </c>
      <c r="C2696" t="s">
        <v>17</v>
      </c>
      <c r="D2696" t="s">
        <v>13</v>
      </c>
      <c r="E2696" t="s">
        <v>13</v>
      </c>
      <c r="F2696" t="s">
        <v>68</v>
      </c>
      <c r="G2696" t="s">
        <v>117</v>
      </c>
      <c r="H2696" t="s">
        <v>161</v>
      </c>
      <c r="I2696" s="2">
        <v>90.109111999999996</v>
      </c>
      <c r="J2696" s="2">
        <f>SUMIF($R$84:$R$110,$A2696,$U$84:$U$110)</f>
        <v>24.14</v>
      </c>
      <c r="K2696">
        <v>6.6</v>
      </c>
      <c r="L2696">
        <v>0.13730000000000001</v>
      </c>
      <c r="M2696">
        <f t="shared" si="130"/>
        <v>3.2958090358787877</v>
      </c>
      <c r="N2696">
        <f t="shared" si="131"/>
        <v>3964.0277262851405</v>
      </c>
    </row>
    <row r="2697" spans="1:14" x14ac:dyDescent="0.3">
      <c r="A2697" t="str">
        <f t="shared" si="129"/>
        <v>주차장노외</v>
      </c>
      <c r="B2697" t="s">
        <v>22</v>
      </c>
      <c r="C2697" t="s">
        <v>23</v>
      </c>
      <c r="D2697" t="s">
        <v>13</v>
      </c>
      <c r="E2697" t="s">
        <v>13</v>
      </c>
      <c r="F2697" t="s">
        <v>68</v>
      </c>
      <c r="G2697" t="s">
        <v>117</v>
      </c>
      <c r="H2697" t="s">
        <v>161</v>
      </c>
      <c r="I2697" s="2">
        <v>616.15070800000001</v>
      </c>
      <c r="J2697" s="2">
        <f>SUMIF($R$84:$R$110,$A2697,$U$84:$U$110)</f>
        <v>50</v>
      </c>
      <c r="K2697">
        <v>10</v>
      </c>
      <c r="L2697">
        <v>0.13730000000000001</v>
      </c>
      <c r="M2697">
        <f t="shared" si="130"/>
        <v>30.807535400000003</v>
      </c>
      <c r="N2697">
        <f t="shared" si="131"/>
        <v>37053.701587279204</v>
      </c>
    </row>
    <row r="2698" spans="1:14" x14ac:dyDescent="0.3">
      <c r="A2698" t="str">
        <f t="shared" si="129"/>
        <v>주차장노외</v>
      </c>
      <c r="B2698" t="s">
        <v>22</v>
      </c>
      <c r="C2698" t="s">
        <v>23</v>
      </c>
      <c r="D2698" t="s">
        <v>13</v>
      </c>
      <c r="E2698" t="s">
        <v>13</v>
      </c>
      <c r="F2698" t="s">
        <v>68</v>
      </c>
      <c r="G2698" t="s">
        <v>117</v>
      </c>
      <c r="H2698" t="s">
        <v>161</v>
      </c>
      <c r="I2698" s="2">
        <v>53.081161999999999</v>
      </c>
      <c r="J2698" s="2">
        <f>SUMIF($R$84:$R$110,$A2698,$U$84:$U$110)</f>
        <v>50</v>
      </c>
      <c r="K2698">
        <v>10</v>
      </c>
      <c r="L2698">
        <v>0.13730000000000001</v>
      </c>
      <c r="M2698">
        <f t="shared" si="130"/>
        <v>2.6540581000000003</v>
      </c>
      <c r="N2698">
        <f t="shared" si="131"/>
        <v>3192.1630716588006</v>
      </c>
    </row>
    <row r="2699" spans="1:14" x14ac:dyDescent="0.3">
      <c r="A2699" t="str">
        <f t="shared" si="129"/>
        <v>주차장노외</v>
      </c>
      <c r="B2699" t="s">
        <v>22</v>
      </c>
      <c r="C2699" t="s">
        <v>23</v>
      </c>
      <c r="D2699" t="s">
        <v>13</v>
      </c>
      <c r="E2699" t="s">
        <v>13</v>
      </c>
      <c r="F2699" t="s">
        <v>68</v>
      </c>
      <c r="G2699" t="s">
        <v>117</v>
      </c>
      <c r="H2699" t="s">
        <v>161</v>
      </c>
      <c r="I2699" s="2">
        <v>98.208624999999998</v>
      </c>
      <c r="J2699" s="2">
        <f>SUMIF($R$84:$R$110,$A2699,$U$84:$U$110)</f>
        <v>50</v>
      </c>
      <c r="K2699">
        <v>10</v>
      </c>
      <c r="L2699">
        <v>0.13730000000000001</v>
      </c>
      <c r="M2699">
        <f t="shared" si="130"/>
        <v>4.9104312500000002</v>
      </c>
      <c r="N2699">
        <f t="shared" si="131"/>
        <v>5906.0113650750009</v>
      </c>
    </row>
    <row r="2700" spans="1:14" x14ac:dyDescent="0.3">
      <c r="A2700" t="str">
        <f t="shared" si="129"/>
        <v>주차장노외</v>
      </c>
      <c r="B2700" t="s">
        <v>22</v>
      </c>
      <c r="C2700" t="s">
        <v>23</v>
      </c>
      <c r="D2700" t="s">
        <v>13</v>
      </c>
      <c r="E2700" t="s">
        <v>13</v>
      </c>
      <c r="F2700" t="s">
        <v>68</v>
      </c>
      <c r="G2700" t="s">
        <v>117</v>
      </c>
      <c r="H2700" t="s">
        <v>161</v>
      </c>
      <c r="I2700" s="2">
        <v>355.61721</v>
      </c>
      <c r="J2700" s="2">
        <f>SUMIF($R$84:$R$110,$A2700,$U$84:$U$110)</f>
        <v>50</v>
      </c>
      <c r="K2700">
        <v>10</v>
      </c>
      <c r="L2700">
        <v>0.13730000000000001</v>
      </c>
      <c r="M2700">
        <f t="shared" si="130"/>
        <v>17.780860499999999</v>
      </c>
      <c r="N2700">
        <f t="shared" si="131"/>
        <v>21385.894404654002</v>
      </c>
    </row>
    <row r="2701" spans="1:14" x14ac:dyDescent="0.3">
      <c r="A2701" t="str">
        <f t="shared" si="129"/>
        <v>주차장노외</v>
      </c>
      <c r="B2701" t="s">
        <v>22</v>
      </c>
      <c r="C2701" t="s">
        <v>23</v>
      </c>
      <c r="D2701" t="s">
        <v>13</v>
      </c>
      <c r="E2701" t="s">
        <v>13</v>
      </c>
      <c r="F2701" t="s">
        <v>68</v>
      </c>
      <c r="G2701" t="s">
        <v>117</v>
      </c>
      <c r="H2701" t="s">
        <v>161</v>
      </c>
      <c r="I2701" s="2">
        <v>166.42474799999999</v>
      </c>
      <c r="J2701" s="2">
        <f>SUMIF($R$84:$R$110,$A2701,$U$84:$U$110)</f>
        <v>50</v>
      </c>
      <c r="K2701">
        <v>10</v>
      </c>
      <c r="L2701">
        <v>0.13730000000000001</v>
      </c>
      <c r="M2701">
        <f t="shared" si="130"/>
        <v>8.3212373999999993</v>
      </c>
      <c r="N2701">
        <f t="shared" si="131"/>
        <v>10008.3516403752</v>
      </c>
    </row>
    <row r="2702" spans="1:14" x14ac:dyDescent="0.3">
      <c r="A2702" t="str">
        <f t="shared" si="129"/>
        <v>건물경사</v>
      </c>
      <c r="B2702" t="s">
        <v>11</v>
      </c>
      <c r="C2702" t="s">
        <v>12</v>
      </c>
      <c r="D2702" t="s">
        <v>13</v>
      </c>
      <c r="E2702" t="s">
        <v>13</v>
      </c>
      <c r="F2702" t="s">
        <v>68</v>
      </c>
      <c r="G2702" t="s">
        <v>117</v>
      </c>
      <c r="H2702" t="s">
        <v>161</v>
      </c>
      <c r="I2702" s="2">
        <v>129.93671399999999</v>
      </c>
      <c r="J2702" s="2">
        <f>SUMIF($R$84:$R$110,$A2702,$U$84:$U$110)</f>
        <v>33</v>
      </c>
      <c r="K2702">
        <v>6.6</v>
      </c>
      <c r="L2702">
        <v>0.13730000000000001</v>
      </c>
      <c r="M2702">
        <f t="shared" si="130"/>
        <v>6.4968357000000001</v>
      </c>
      <c r="N2702">
        <f t="shared" si="131"/>
        <v>7814.056144503601</v>
      </c>
    </row>
    <row r="2703" spans="1:14" x14ac:dyDescent="0.3">
      <c r="A2703" t="str">
        <f t="shared" si="129"/>
        <v>기타시설물관중석</v>
      </c>
      <c r="B2703" t="s">
        <v>24</v>
      </c>
      <c r="C2703" t="s">
        <v>108</v>
      </c>
      <c r="D2703" t="s">
        <v>13</v>
      </c>
      <c r="E2703" t="s">
        <v>13</v>
      </c>
      <c r="F2703" t="s">
        <v>68</v>
      </c>
      <c r="G2703" t="s">
        <v>117</v>
      </c>
      <c r="H2703" t="s">
        <v>161</v>
      </c>
      <c r="I2703" s="2">
        <v>3650.439738</v>
      </c>
      <c r="J2703" s="2">
        <f>SUMIF($R$84:$R$110,$A2703,$U$84:$U$110)</f>
        <v>50</v>
      </c>
      <c r="K2703">
        <v>10</v>
      </c>
      <c r="L2703">
        <v>0.13730000000000001</v>
      </c>
      <c r="M2703">
        <f t="shared" si="130"/>
        <v>182.5219869</v>
      </c>
      <c r="N2703">
        <f t="shared" si="131"/>
        <v>219527.9547000012</v>
      </c>
    </row>
    <row r="2704" spans="1:14" x14ac:dyDescent="0.3">
      <c r="A2704" t="str">
        <f t="shared" si="129"/>
        <v>건물복합</v>
      </c>
      <c r="B2704" t="s">
        <v>11</v>
      </c>
      <c r="C2704" t="s">
        <v>18</v>
      </c>
      <c r="D2704" t="s">
        <v>13</v>
      </c>
      <c r="E2704" t="s">
        <v>13</v>
      </c>
      <c r="F2704" t="s">
        <v>68</v>
      </c>
      <c r="G2704" t="s">
        <v>117</v>
      </c>
      <c r="H2704" t="s">
        <v>161</v>
      </c>
      <c r="I2704" s="2">
        <v>366.25259599999998</v>
      </c>
      <c r="J2704" s="2">
        <f>SUMIF($R$84:$R$110,$A2704,$U$84:$U$110)</f>
        <v>16.47</v>
      </c>
      <c r="K2704">
        <v>6.6</v>
      </c>
      <c r="L2704">
        <v>0.13730000000000001</v>
      </c>
      <c r="M2704">
        <f t="shared" si="130"/>
        <v>9.1396670547272727</v>
      </c>
      <c r="N2704">
        <f t="shared" si="131"/>
        <v>10992.716270739118</v>
      </c>
    </row>
    <row r="2705" spans="1:14" x14ac:dyDescent="0.3">
      <c r="A2705" t="str">
        <f t="shared" si="129"/>
        <v>주차장노외</v>
      </c>
      <c r="B2705" t="s">
        <v>22</v>
      </c>
      <c r="C2705" t="s">
        <v>23</v>
      </c>
      <c r="D2705" t="s">
        <v>13</v>
      </c>
      <c r="E2705" t="s">
        <v>13</v>
      </c>
      <c r="F2705" t="s">
        <v>68</v>
      </c>
      <c r="G2705" t="s">
        <v>117</v>
      </c>
      <c r="H2705" t="s">
        <v>161</v>
      </c>
      <c r="I2705" s="2">
        <v>475.04475400000001</v>
      </c>
      <c r="J2705" s="2">
        <f>SUMIF($R$84:$R$110,$A2705,$U$84:$U$110)</f>
        <v>50</v>
      </c>
      <c r="K2705">
        <v>10</v>
      </c>
      <c r="L2705">
        <v>0.13730000000000001</v>
      </c>
      <c r="M2705">
        <f t="shared" si="130"/>
        <v>23.752237700000002</v>
      </c>
      <c r="N2705">
        <f t="shared" si="131"/>
        <v>28567.956389199604</v>
      </c>
    </row>
    <row r="2706" spans="1:14" x14ac:dyDescent="0.3">
      <c r="A2706" t="str">
        <f t="shared" si="129"/>
        <v>주차장노외</v>
      </c>
      <c r="B2706" t="s">
        <v>22</v>
      </c>
      <c r="C2706" t="s">
        <v>23</v>
      </c>
      <c r="D2706" t="s">
        <v>13</v>
      </c>
      <c r="E2706" t="s">
        <v>13</v>
      </c>
      <c r="F2706" t="s">
        <v>68</v>
      </c>
      <c r="G2706" t="s">
        <v>117</v>
      </c>
      <c r="H2706" t="s">
        <v>161</v>
      </c>
      <c r="I2706" s="2">
        <v>891.382024</v>
      </c>
      <c r="J2706" s="2">
        <f>SUMIF($R$84:$R$110,$A2706,$U$84:$U$110)</f>
        <v>50</v>
      </c>
      <c r="K2706">
        <v>10</v>
      </c>
      <c r="L2706">
        <v>0.13730000000000001</v>
      </c>
      <c r="M2706">
        <f t="shared" si="130"/>
        <v>44.569101200000006</v>
      </c>
      <c r="N2706">
        <f t="shared" si="131"/>
        <v>53605.397330097607</v>
      </c>
    </row>
    <row r="2707" spans="1:14" x14ac:dyDescent="0.3">
      <c r="A2707" t="str">
        <f t="shared" si="129"/>
        <v>주차장노외</v>
      </c>
      <c r="B2707" t="s">
        <v>22</v>
      </c>
      <c r="C2707" t="s">
        <v>23</v>
      </c>
      <c r="D2707" t="s">
        <v>13</v>
      </c>
      <c r="E2707" t="s">
        <v>13</v>
      </c>
      <c r="F2707" t="s">
        <v>68</v>
      </c>
      <c r="G2707" t="s">
        <v>117</v>
      </c>
      <c r="H2707" t="s">
        <v>161</v>
      </c>
      <c r="I2707" s="2">
        <v>435.67067800000001</v>
      </c>
      <c r="J2707" s="2">
        <f>SUMIF($R$84:$R$110,$A2707,$U$84:$U$110)</f>
        <v>50</v>
      </c>
      <c r="K2707">
        <v>10</v>
      </c>
      <c r="L2707">
        <v>0.13730000000000001</v>
      </c>
      <c r="M2707">
        <f t="shared" si="130"/>
        <v>21.783533900000002</v>
      </c>
      <c r="N2707">
        <f t="shared" si="131"/>
        <v>26200.101831157204</v>
      </c>
    </row>
    <row r="2708" spans="1:14" x14ac:dyDescent="0.3">
      <c r="A2708" t="str">
        <f t="shared" si="129"/>
        <v>주차장노외</v>
      </c>
      <c r="B2708" t="s">
        <v>22</v>
      </c>
      <c r="C2708" t="s">
        <v>23</v>
      </c>
      <c r="D2708" t="s">
        <v>13</v>
      </c>
      <c r="E2708" t="s">
        <v>13</v>
      </c>
      <c r="F2708" t="s">
        <v>68</v>
      </c>
      <c r="G2708" t="s">
        <v>117</v>
      </c>
      <c r="H2708" t="s">
        <v>161</v>
      </c>
      <c r="I2708" s="2">
        <v>436.91108600000001</v>
      </c>
      <c r="J2708" s="2">
        <f>SUMIF($R$84:$R$110,$A2708,$U$84:$U$110)</f>
        <v>50</v>
      </c>
      <c r="K2708">
        <v>10</v>
      </c>
      <c r="L2708">
        <v>0.13730000000000001</v>
      </c>
      <c r="M2708">
        <f t="shared" si="130"/>
        <v>21.845554300000003</v>
      </c>
      <c r="N2708">
        <f t="shared" si="131"/>
        <v>26274.696743216406</v>
      </c>
    </row>
    <row r="2709" spans="1:14" x14ac:dyDescent="0.3">
      <c r="A2709" t="str">
        <f t="shared" si="129"/>
        <v>주차장노외</v>
      </c>
      <c r="B2709" t="s">
        <v>22</v>
      </c>
      <c r="C2709" t="s">
        <v>23</v>
      </c>
      <c r="D2709" t="s">
        <v>13</v>
      </c>
      <c r="E2709" t="s">
        <v>13</v>
      </c>
      <c r="F2709" t="s">
        <v>68</v>
      </c>
      <c r="G2709" t="s">
        <v>117</v>
      </c>
      <c r="H2709" t="s">
        <v>161</v>
      </c>
      <c r="I2709" s="2">
        <v>409.05298399999998</v>
      </c>
      <c r="J2709" s="2">
        <f>SUMIF($R$84:$R$110,$A2709,$U$84:$U$110)</f>
        <v>50</v>
      </c>
      <c r="K2709">
        <v>10</v>
      </c>
      <c r="L2709">
        <v>0.13730000000000001</v>
      </c>
      <c r="M2709">
        <f t="shared" si="130"/>
        <v>20.4526492</v>
      </c>
      <c r="N2709">
        <f t="shared" si="131"/>
        <v>24599.382920001601</v>
      </c>
    </row>
    <row r="2710" spans="1:14" x14ac:dyDescent="0.3">
      <c r="A2710" t="str">
        <f t="shared" si="129"/>
        <v>주차장노외</v>
      </c>
      <c r="B2710" t="s">
        <v>22</v>
      </c>
      <c r="C2710" t="s">
        <v>23</v>
      </c>
      <c r="D2710" t="s">
        <v>13</v>
      </c>
      <c r="E2710" t="s">
        <v>13</v>
      </c>
      <c r="F2710" t="s">
        <v>68</v>
      </c>
      <c r="G2710" t="s">
        <v>117</v>
      </c>
      <c r="H2710" t="s">
        <v>161</v>
      </c>
      <c r="I2710" s="2">
        <v>407.80766899999998</v>
      </c>
      <c r="J2710" s="2">
        <f>SUMIF($R$84:$R$110,$A2710,$U$84:$U$110)</f>
        <v>50</v>
      </c>
      <c r="K2710">
        <v>10</v>
      </c>
      <c r="L2710">
        <v>0.13730000000000001</v>
      </c>
      <c r="M2710">
        <f t="shared" si="130"/>
        <v>20.390383450000002</v>
      </c>
      <c r="N2710">
        <f t="shared" si="131"/>
        <v>24524.492913720605</v>
      </c>
    </row>
    <row r="2711" spans="1:14" x14ac:dyDescent="0.3">
      <c r="A2711" t="str">
        <f t="shared" si="129"/>
        <v>주차장노외</v>
      </c>
      <c r="B2711" t="s">
        <v>22</v>
      </c>
      <c r="C2711" t="s">
        <v>23</v>
      </c>
      <c r="D2711" t="s">
        <v>13</v>
      </c>
      <c r="E2711" t="s">
        <v>13</v>
      </c>
      <c r="F2711" t="s">
        <v>68</v>
      </c>
      <c r="G2711" t="s">
        <v>117</v>
      </c>
      <c r="H2711" t="s">
        <v>161</v>
      </c>
      <c r="I2711" s="2">
        <v>223.44091700000001</v>
      </c>
      <c r="J2711" s="2">
        <f>SUMIF($R$84:$R$110,$A2711,$U$84:$U$110)</f>
        <v>50</v>
      </c>
      <c r="K2711">
        <v>10</v>
      </c>
      <c r="L2711">
        <v>0.13730000000000001</v>
      </c>
      <c r="M2711">
        <f t="shared" si="130"/>
        <v>11.172045850000002</v>
      </c>
      <c r="N2711">
        <f t="shared" si="131"/>
        <v>13437.155801995801</v>
      </c>
    </row>
    <row r="2712" spans="1:14" x14ac:dyDescent="0.3">
      <c r="A2712" t="str">
        <f t="shared" si="129"/>
        <v>주차장노외</v>
      </c>
      <c r="B2712" t="s">
        <v>22</v>
      </c>
      <c r="C2712" t="s">
        <v>23</v>
      </c>
      <c r="D2712" t="s">
        <v>13</v>
      </c>
      <c r="E2712" t="s">
        <v>13</v>
      </c>
      <c r="F2712" t="s">
        <v>68</v>
      </c>
      <c r="G2712" t="s">
        <v>117</v>
      </c>
      <c r="H2712" t="s">
        <v>161</v>
      </c>
      <c r="I2712" s="2">
        <v>220.125112</v>
      </c>
      <c r="J2712" s="2">
        <f>SUMIF($R$84:$R$110,$A2712,$U$84:$U$110)</f>
        <v>50</v>
      </c>
      <c r="K2712">
        <v>10</v>
      </c>
      <c r="L2712">
        <v>0.13730000000000001</v>
      </c>
      <c r="M2712">
        <f t="shared" si="130"/>
        <v>11.006255600000001</v>
      </c>
      <c r="N2712">
        <f t="shared" si="131"/>
        <v>13237.751910388803</v>
      </c>
    </row>
    <row r="2713" spans="1:14" x14ac:dyDescent="0.3">
      <c r="A2713" t="str">
        <f t="shared" si="129"/>
        <v>주차장노외</v>
      </c>
      <c r="B2713" t="s">
        <v>22</v>
      </c>
      <c r="C2713" t="s">
        <v>23</v>
      </c>
      <c r="D2713" t="s">
        <v>13</v>
      </c>
      <c r="E2713" t="s">
        <v>13</v>
      </c>
      <c r="F2713" t="s">
        <v>68</v>
      </c>
      <c r="G2713" t="s">
        <v>117</v>
      </c>
      <c r="H2713" t="s">
        <v>161</v>
      </c>
      <c r="I2713" s="2">
        <v>345.17718200000002</v>
      </c>
      <c r="J2713" s="2">
        <f>SUMIF($R$84:$R$110,$A2713,$U$84:$U$110)</f>
        <v>50</v>
      </c>
      <c r="K2713">
        <v>10</v>
      </c>
      <c r="L2713">
        <v>0.13730000000000001</v>
      </c>
      <c r="M2713">
        <f t="shared" si="130"/>
        <v>17.258859100000002</v>
      </c>
      <c r="N2713">
        <f t="shared" si="131"/>
        <v>20758.058264806805</v>
      </c>
    </row>
    <row r="2714" spans="1:14" x14ac:dyDescent="0.3">
      <c r="A2714" t="str">
        <f t="shared" si="129"/>
        <v>주차장노외</v>
      </c>
      <c r="B2714" t="s">
        <v>22</v>
      </c>
      <c r="C2714" t="s">
        <v>23</v>
      </c>
      <c r="D2714" t="s">
        <v>13</v>
      </c>
      <c r="E2714" t="s">
        <v>13</v>
      </c>
      <c r="F2714" t="s">
        <v>68</v>
      </c>
      <c r="G2714" t="s">
        <v>117</v>
      </c>
      <c r="H2714" t="s">
        <v>161</v>
      </c>
      <c r="I2714" s="2">
        <v>1490.6564659999999</v>
      </c>
      <c r="J2714" s="2">
        <f>SUMIF($R$84:$R$110,$A2714,$U$84:$U$110)</f>
        <v>50</v>
      </c>
      <c r="K2714">
        <v>10</v>
      </c>
      <c r="L2714">
        <v>0.13730000000000001</v>
      </c>
      <c r="M2714">
        <f t="shared" si="130"/>
        <v>74.532823300000004</v>
      </c>
      <c r="N2714">
        <f t="shared" si="131"/>
        <v>89644.204158428416</v>
      </c>
    </row>
    <row r="2715" spans="1:14" x14ac:dyDescent="0.3">
      <c r="A2715" t="str">
        <f t="shared" si="129"/>
        <v>주차장노외</v>
      </c>
      <c r="B2715" t="s">
        <v>22</v>
      </c>
      <c r="C2715" t="s">
        <v>23</v>
      </c>
      <c r="D2715" t="s">
        <v>13</v>
      </c>
      <c r="E2715" t="s">
        <v>13</v>
      </c>
      <c r="F2715" t="s">
        <v>68</v>
      </c>
      <c r="G2715" t="s">
        <v>117</v>
      </c>
      <c r="H2715" t="s">
        <v>161</v>
      </c>
      <c r="I2715" s="2">
        <v>694.69058700000005</v>
      </c>
      <c r="J2715" s="2">
        <f>SUMIF($R$84:$R$110,$A2715,$U$84:$U$110)</f>
        <v>50</v>
      </c>
      <c r="K2715">
        <v>10</v>
      </c>
      <c r="L2715">
        <v>0.13730000000000001</v>
      </c>
      <c r="M2715">
        <f t="shared" si="130"/>
        <v>34.734529350000003</v>
      </c>
      <c r="N2715">
        <f t="shared" si="131"/>
        <v>41776.885706653804</v>
      </c>
    </row>
    <row r="2716" spans="1:14" x14ac:dyDescent="0.3">
      <c r="A2716" t="str">
        <f t="shared" si="129"/>
        <v>건물평면</v>
      </c>
      <c r="B2716" t="s">
        <v>11</v>
      </c>
      <c r="C2716" t="s">
        <v>17</v>
      </c>
      <c r="D2716" t="s">
        <v>13</v>
      </c>
      <c r="E2716" t="s">
        <v>13</v>
      </c>
      <c r="F2716" t="s">
        <v>68</v>
      </c>
      <c r="G2716" t="s">
        <v>117</v>
      </c>
      <c r="H2716" t="s">
        <v>161</v>
      </c>
      <c r="I2716" s="2">
        <v>3557.5330330000002</v>
      </c>
      <c r="J2716" s="2">
        <f>SUMIF($R$84:$R$110,$A2716,$U$84:$U$110)</f>
        <v>24.14</v>
      </c>
      <c r="K2716">
        <v>6.6</v>
      </c>
      <c r="L2716">
        <v>0.13730000000000001</v>
      </c>
      <c r="M2716">
        <f t="shared" si="130"/>
        <v>130.1194657827576</v>
      </c>
      <c r="N2716">
        <f t="shared" si="131"/>
        <v>156500.92723128013</v>
      </c>
    </row>
    <row r="2717" spans="1:14" x14ac:dyDescent="0.3">
      <c r="A2717" t="str">
        <f t="shared" si="129"/>
        <v>건물평면</v>
      </c>
      <c r="B2717" t="s">
        <v>11</v>
      </c>
      <c r="C2717" t="s">
        <v>17</v>
      </c>
      <c r="D2717" t="s">
        <v>13</v>
      </c>
      <c r="E2717" t="s">
        <v>13</v>
      </c>
      <c r="F2717" t="s">
        <v>68</v>
      </c>
      <c r="G2717" t="s">
        <v>117</v>
      </c>
      <c r="H2717" t="s">
        <v>161</v>
      </c>
      <c r="I2717" s="2">
        <v>1337.2834519999999</v>
      </c>
      <c r="J2717" s="2">
        <f>SUMIF($R$84:$R$110,$A2717,$U$84:$U$110)</f>
        <v>24.14</v>
      </c>
      <c r="K2717">
        <v>6.6</v>
      </c>
      <c r="L2717">
        <v>0.13730000000000001</v>
      </c>
      <c r="M2717">
        <f t="shared" si="130"/>
        <v>48.912155350424243</v>
      </c>
      <c r="N2717">
        <f t="shared" si="131"/>
        <v>58828.997023412063</v>
      </c>
    </row>
    <row r="2718" spans="1:14" x14ac:dyDescent="0.3">
      <c r="A2718" t="str">
        <f t="shared" si="129"/>
        <v>건물평면</v>
      </c>
      <c r="B2718" t="s">
        <v>11</v>
      </c>
      <c r="C2718" t="s">
        <v>17</v>
      </c>
      <c r="D2718" t="s">
        <v>13</v>
      </c>
      <c r="E2718" t="s">
        <v>13</v>
      </c>
      <c r="F2718" t="s">
        <v>68</v>
      </c>
      <c r="G2718" t="s">
        <v>117</v>
      </c>
      <c r="H2718" t="s">
        <v>161</v>
      </c>
      <c r="I2718" s="2">
        <v>661.46876699999996</v>
      </c>
      <c r="J2718" s="2">
        <f>SUMIF($R$84:$R$110,$A2718,$U$84:$U$110)</f>
        <v>24.14</v>
      </c>
      <c r="K2718">
        <v>6.6</v>
      </c>
      <c r="L2718">
        <v>0.13730000000000001</v>
      </c>
      <c r="M2718">
        <f t="shared" si="130"/>
        <v>24.19372126572727</v>
      </c>
      <c r="N2718">
        <f t="shared" si="131"/>
        <v>29098.949864910941</v>
      </c>
    </row>
    <row r="2719" spans="1:14" x14ac:dyDescent="0.3">
      <c r="A2719" t="str">
        <f t="shared" si="129"/>
        <v>건물복합</v>
      </c>
      <c r="B2719" t="s">
        <v>11</v>
      </c>
      <c r="C2719" t="s">
        <v>18</v>
      </c>
      <c r="D2719" t="s">
        <v>13</v>
      </c>
      <c r="E2719" t="s">
        <v>13</v>
      </c>
      <c r="F2719" t="s">
        <v>68</v>
      </c>
      <c r="G2719" t="s">
        <v>117</v>
      </c>
      <c r="H2719" t="s">
        <v>161</v>
      </c>
      <c r="I2719" s="2">
        <v>410.13118200000002</v>
      </c>
      <c r="J2719" s="2">
        <f>SUMIF($R$84:$R$110,$A2719,$U$84:$U$110)</f>
        <v>16.47</v>
      </c>
      <c r="K2719">
        <v>6.6</v>
      </c>
      <c r="L2719">
        <v>0.13730000000000001</v>
      </c>
      <c r="M2719">
        <f t="shared" si="130"/>
        <v>10.234637223545455</v>
      </c>
      <c r="N2719">
        <f t="shared" si="131"/>
        <v>12309.68945134485</v>
      </c>
    </row>
    <row r="2720" spans="1:14" x14ac:dyDescent="0.3">
      <c r="A2720" t="str">
        <f t="shared" si="129"/>
        <v>건물평면</v>
      </c>
      <c r="B2720" t="s">
        <v>11</v>
      </c>
      <c r="C2720" t="s">
        <v>17</v>
      </c>
      <c r="D2720" t="s">
        <v>13</v>
      </c>
      <c r="E2720" t="s">
        <v>13</v>
      </c>
      <c r="F2720" t="s">
        <v>68</v>
      </c>
      <c r="G2720" t="s">
        <v>117</v>
      </c>
      <c r="H2720" t="s">
        <v>161</v>
      </c>
      <c r="I2720" s="2">
        <v>2015.802727</v>
      </c>
      <c r="J2720" s="2">
        <f>SUMIF($R$84:$R$110,$A2720,$U$84:$U$110)</f>
        <v>24.14</v>
      </c>
      <c r="K2720">
        <v>6.6</v>
      </c>
      <c r="L2720">
        <v>0.13730000000000001</v>
      </c>
      <c r="M2720">
        <f t="shared" si="130"/>
        <v>73.729511863303031</v>
      </c>
      <c r="N2720">
        <f t="shared" si="131"/>
        <v>88678.022934563996</v>
      </c>
    </row>
    <row r="2721" spans="1:14" x14ac:dyDescent="0.3">
      <c r="A2721" t="str">
        <f t="shared" si="129"/>
        <v>건물평면</v>
      </c>
      <c r="B2721" t="s">
        <v>11</v>
      </c>
      <c r="C2721" t="s">
        <v>17</v>
      </c>
      <c r="D2721" t="s">
        <v>13</v>
      </c>
      <c r="E2721" t="s">
        <v>13</v>
      </c>
      <c r="F2721" t="s">
        <v>68</v>
      </c>
      <c r="G2721" t="s">
        <v>117</v>
      </c>
      <c r="H2721" t="s">
        <v>161</v>
      </c>
      <c r="I2721" s="2">
        <v>1795.5241060000001</v>
      </c>
      <c r="J2721" s="2">
        <f>SUMIF($R$84:$R$110,$A2721,$U$84:$U$110)</f>
        <v>24.14</v>
      </c>
      <c r="K2721">
        <v>6.6</v>
      </c>
      <c r="L2721">
        <v>0.13730000000000001</v>
      </c>
      <c r="M2721">
        <f t="shared" si="130"/>
        <v>65.672654422484854</v>
      </c>
      <c r="N2721">
        <f t="shared" si="131"/>
        <v>78987.653761334819</v>
      </c>
    </row>
    <row r="2722" spans="1:14" x14ac:dyDescent="0.3">
      <c r="A2722" t="str">
        <f t="shared" si="129"/>
        <v>주차장노외</v>
      </c>
      <c r="B2722" t="s">
        <v>22</v>
      </c>
      <c r="C2722" t="s">
        <v>23</v>
      </c>
      <c r="D2722" t="s">
        <v>13</v>
      </c>
      <c r="E2722" t="s">
        <v>13</v>
      </c>
      <c r="F2722" t="s">
        <v>68</v>
      </c>
      <c r="G2722" t="s">
        <v>117</v>
      </c>
      <c r="H2722" t="s">
        <v>161</v>
      </c>
      <c r="I2722" s="2">
        <v>916.28868999999997</v>
      </c>
      <c r="J2722" s="2">
        <f>SUMIF($R$84:$R$110,$A2722,$U$84:$U$110)</f>
        <v>50</v>
      </c>
      <c r="K2722">
        <v>10</v>
      </c>
      <c r="L2722">
        <v>0.13730000000000001</v>
      </c>
      <c r="M2722">
        <f t="shared" si="130"/>
        <v>45.814434500000004</v>
      </c>
      <c r="N2722">
        <f t="shared" si="131"/>
        <v>55103.219466006012</v>
      </c>
    </row>
    <row r="2723" spans="1:14" x14ac:dyDescent="0.3">
      <c r="A2723" t="str">
        <f t="shared" si="129"/>
        <v>건물평면</v>
      </c>
      <c r="B2723" t="s">
        <v>11</v>
      </c>
      <c r="C2723" t="s">
        <v>17</v>
      </c>
      <c r="D2723" t="s">
        <v>13</v>
      </c>
      <c r="E2723" t="s">
        <v>13</v>
      </c>
      <c r="F2723" t="s">
        <v>68</v>
      </c>
      <c r="G2723" t="s">
        <v>117</v>
      </c>
      <c r="H2723" t="s">
        <v>161</v>
      </c>
      <c r="I2723" s="2">
        <v>1070.5673159999999</v>
      </c>
      <c r="J2723" s="2">
        <f>SUMIF($R$84:$R$110,$A2723,$U$84:$U$110)</f>
        <v>24.14</v>
      </c>
      <c r="K2723">
        <v>6.6</v>
      </c>
      <c r="L2723">
        <v>0.13730000000000001</v>
      </c>
      <c r="M2723">
        <f t="shared" si="130"/>
        <v>39.15681061854545</v>
      </c>
      <c r="N2723">
        <f t="shared" si="131"/>
        <v>47095.775657834303</v>
      </c>
    </row>
    <row r="2724" spans="1:14" x14ac:dyDescent="0.3">
      <c r="A2724" t="str">
        <f t="shared" si="129"/>
        <v>건물평면</v>
      </c>
      <c r="B2724" t="s">
        <v>11</v>
      </c>
      <c r="C2724" t="s">
        <v>17</v>
      </c>
      <c r="D2724" t="s">
        <v>13</v>
      </c>
      <c r="E2724" t="s">
        <v>13</v>
      </c>
      <c r="F2724" t="s">
        <v>68</v>
      </c>
      <c r="G2724" t="s">
        <v>117</v>
      </c>
      <c r="H2724" t="s">
        <v>161</v>
      </c>
      <c r="I2724" s="2">
        <v>1070.5946739999999</v>
      </c>
      <c r="J2724" s="2">
        <f>SUMIF($R$84:$R$110,$A2724,$U$84:$U$110)</f>
        <v>24.14</v>
      </c>
      <c r="K2724">
        <v>6.6</v>
      </c>
      <c r="L2724">
        <v>0.13730000000000001</v>
      </c>
      <c r="M2724">
        <f t="shared" si="130"/>
        <v>39.157811258121214</v>
      </c>
      <c r="N2724">
        <f t="shared" si="131"/>
        <v>47096.979175082779</v>
      </c>
    </row>
    <row r="2725" spans="1:14" x14ac:dyDescent="0.3">
      <c r="A2725" t="str">
        <f t="shared" si="129"/>
        <v>건물평면</v>
      </c>
      <c r="B2725" t="s">
        <v>11</v>
      </c>
      <c r="C2725" t="s">
        <v>17</v>
      </c>
      <c r="D2725" t="s">
        <v>13</v>
      </c>
      <c r="E2725" t="s">
        <v>13</v>
      </c>
      <c r="F2725" t="s">
        <v>68</v>
      </c>
      <c r="G2725" t="s">
        <v>117</v>
      </c>
      <c r="H2725" t="s">
        <v>161</v>
      </c>
      <c r="I2725" s="2">
        <v>743.56530899999996</v>
      </c>
      <c r="J2725" s="2">
        <f>SUMIF($R$84:$R$110,$A2725,$U$84:$U$110)</f>
        <v>24.14</v>
      </c>
      <c r="K2725">
        <v>6.6</v>
      </c>
      <c r="L2725">
        <v>0.13730000000000001</v>
      </c>
      <c r="M2725">
        <f t="shared" si="130"/>
        <v>27.196464483727272</v>
      </c>
      <c r="N2725">
        <f t="shared" si="131"/>
        <v>32710.49326487401</v>
      </c>
    </row>
    <row r="2726" spans="1:14" x14ac:dyDescent="0.3">
      <c r="A2726" t="str">
        <f t="shared" si="129"/>
        <v>건물평면</v>
      </c>
      <c r="B2726" t="s">
        <v>11</v>
      </c>
      <c r="C2726" t="s">
        <v>17</v>
      </c>
      <c r="D2726" t="s">
        <v>13</v>
      </c>
      <c r="E2726" t="s">
        <v>13</v>
      </c>
      <c r="F2726" t="s">
        <v>68</v>
      </c>
      <c r="G2726" t="s">
        <v>117</v>
      </c>
      <c r="H2726" t="s">
        <v>161</v>
      </c>
      <c r="I2726" s="2">
        <v>661.02259200000003</v>
      </c>
      <c r="J2726" s="2">
        <f>SUMIF($R$84:$R$110,$A2726,$U$84:$U$110)</f>
        <v>24.14</v>
      </c>
      <c r="K2726">
        <v>6.6</v>
      </c>
      <c r="L2726">
        <v>0.13730000000000001</v>
      </c>
      <c r="M2726">
        <f t="shared" si="130"/>
        <v>24.17740207709091</v>
      </c>
      <c r="N2726">
        <f t="shared" si="131"/>
        <v>29079.321993416939</v>
      </c>
    </row>
    <row r="2727" spans="1:14" x14ac:dyDescent="0.3">
      <c r="A2727" t="str">
        <f t="shared" si="129"/>
        <v>건물평면</v>
      </c>
      <c r="B2727" t="s">
        <v>11</v>
      </c>
      <c r="C2727" t="s">
        <v>17</v>
      </c>
      <c r="D2727" t="s">
        <v>13</v>
      </c>
      <c r="E2727" t="s">
        <v>13</v>
      </c>
      <c r="F2727" t="s">
        <v>68</v>
      </c>
      <c r="G2727" t="s">
        <v>117</v>
      </c>
      <c r="H2727" t="s">
        <v>161</v>
      </c>
      <c r="I2727" s="2">
        <v>2614.7052039999999</v>
      </c>
      <c r="J2727" s="2">
        <f>SUMIF($R$84:$R$110,$A2727,$U$84:$U$110)</f>
        <v>24.14</v>
      </c>
      <c r="K2727">
        <v>6.6</v>
      </c>
      <c r="L2727">
        <v>0.13730000000000001</v>
      </c>
      <c r="M2727">
        <f t="shared" si="130"/>
        <v>95.634823673575752</v>
      </c>
      <c r="N2727">
        <f t="shared" si="131"/>
        <v>115024.5929037459</v>
      </c>
    </row>
    <row r="2728" spans="1:14" x14ac:dyDescent="0.3">
      <c r="A2728" t="str">
        <f t="shared" si="129"/>
        <v>건물평면</v>
      </c>
      <c r="B2728" t="s">
        <v>11</v>
      </c>
      <c r="C2728" t="s">
        <v>17</v>
      </c>
      <c r="D2728" t="s">
        <v>13</v>
      </c>
      <c r="E2728" t="s">
        <v>13</v>
      </c>
      <c r="F2728" t="s">
        <v>68</v>
      </c>
      <c r="G2728" t="s">
        <v>117</v>
      </c>
      <c r="H2728" t="s">
        <v>161</v>
      </c>
      <c r="I2728" s="2">
        <v>1143.988836</v>
      </c>
      <c r="J2728" s="2">
        <f>SUMIF($R$84:$R$110,$A2728,$U$84:$U$110)</f>
        <v>24.14</v>
      </c>
      <c r="K2728">
        <v>6.6</v>
      </c>
      <c r="L2728">
        <v>0.13730000000000001</v>
      </c>
      <c r="M2728">
        <f t="shared" si="130"/>
        <v>41.842258334909097</v>
      </c>
      <c r="N2728">
        <f t="shared" si="131"/>
        <v>50325.692527795247</v>
      </c>
    </row>
    <row r="2729" spans="1:14" x14ac:dyDescent="0.3">
      <c r="A2729" t="str">
        <f t="shared" si="129"/>
        <v>주차장노외</v>
      </c>
      <c r="B2729" t="s">
        <v>22</v>
      </c>
      <c r="C2729" t="s">
        <v>23</v>
      </c>
      <c r="D2729" t="s">
        <v>13</v>
      </c>
      <c r="E2729" t="s">
        <v>13</v>
      </c>
      <c r="F2729" t="s">
        <v>68</v>
      </c>
      <c r="G2729" t="s">
        <v>117</v>
      </c>
      <c r="H2729" t="s">
        <v>161</v>
      </c>
      <c r="I2729" s="2">
        <v>57.721029999999999</v>
      </c>
      <c r="J2729" s="2">
        <f>SUMIF($R$84:$R$110,$A2729,$U$84:$U$110)</f>
        <v>50</v>
      </c>
      <c r="K2729">
        <v>10</v>
      </c>
      <c r="L2729">
        <v>0.13730000000000001</v>
      </c>
      <c r="M2729">
        <f t="shared" si="130"/>
        <v>2.8860515000000002</v>
      </c>
      <c r="N2729">
        <f t="shared" si="131"/>
        <v>3471.1926695220004</v>
      </c>
    </row>
    <row r="2730" spans="1:14" x14ac:dyDescent="0.3">
      <c r="A2730" t="str">
        <f t="shared" si="129"/>
        <v>건물경사</v>
      </c>
      <c r="B2730" t="s">
        <v>11</v>
      </c>
      <c r="C2730" t="s">
        <v>12</v>
      </c>
      <c r="D2730" t="s">
        <v>13</v>
      </c>
      <c r="E2730" t="s">
        <v>13</v>
      </c>
      <c r="F2730" t="s">
        <v>68</v>
      </c>
      <c r="G2730" t="s">
        <v>117</v>
      </c>
      <c r="H2730" t="s">
        <v>161</v>
      </c>
      <c r="I2730" s="2">
        <v>1293.2848770000001</v>
      </c>
      <c r="J2730" s="2">
        <f>SUMIF($R$84:$R$110,$A2730,$U$84:$U$110)</f>
        <v>33</v>
      </c>
      <c r="K2730">
        <v>6.6</v>
      </c>
      <c r="L2730">
        <v>0.13730000000000001</v>
      </c>
      <c r="M2730">
        <f t="shared" si="130"/>
        <v>64.664243850000005</v>
      </c>
      <c r="N2730">
        <f t="shared" si="131"/>
        <v>77774.789962099807</v>
      </c>
    </row>
    <row r="2731" spans="1:14" x14ac:dyDescent="0.3">
      <c r="A2731" t="str">
        <f t="shared" si="129"/>
        <v>건물평면</v>
      </c>
      <c r="B2731" t="s">
        <v>11</v>
      </c>
      <c r="C2731" t="s">
        <v>17</v>
      </c>
      <c r="D2731" t="s">
        <v>13</v>
      </c>
      <c r="E2731" t="s">
        <v>13</v>
      </c>
      <c r="F2731" t="s">
        <v>68</v>
      </c>
      <c r="G2731" t="s">
        <v>117</v>
      </c>
      <c r="H2731" t="s">
        <v>161</v>
      </c>
      <c r="I2731" s="2">
        <v>25.956707999999999</v>
      </c>
      <c r="J2731" s="2">
        <f>SUMIF($R$84:$R$110,$A2731,$U$84:$U$110)</f>
        <v>24.14</v>
      </c>
      <c r="K2731">
        <v>6.6</v>
      </c>
      <c r="L2731">
        <v>0.13730000000000001</v>
      </c>
      <c r="M2731">
        <f t="shared" si="130"/>
        <v>0.94938625927272735</v>
      </c>
      <c r="N2731">
        <f t="shared" si="131"/>
        <v>1141.8724245677543</v>
      </c>
    </row>
    <row r="2732" spans="1:14" x14ac:dyDescent="0.3">
      <c r="A2732" t="str">
        <f t="shared" si="129"/>
        <v>주차장노외</v>
      </c>
      <c r="B2732" t="s">
        <v>22</v>
      </c>
      <c r="C2732" t="s">
        <v>23</v>
      </c>
      <c r="D2732" t="s">
        <v>13</v>
      </c>
      <c r="E2732" t="s">
        <v>13</v>
      </c>
      <c r="F2732" t="s">
        <v>68</v>
      </c>
      <c r="G2732" t="s">
        <v>117</v>
      </c>
      <c r="H2732" t="s">
        <v>161</v>
      </c>
      <c r="I2732" s="2">
        <v>65.456087999999994</v>
      </c>
      <c r="J2732" s="2">
        <f>SUMIF($R$84:$R$110,$A2732,$U$84:$U$110)</f>
        <v>50</v>
      </c>
      <c r="K2732">
        <v>10</v>
      </c>
      <c r="L2732">
        <v>0.13730000000000001</v>
      </c>
      <c r="M2732">
        <f t="shared" si="130"/>
        <v>3.2728044000000001</v>
      </c>
      <c r="N2732">
        <f t="shared" si="131"/>
        <v>3936.3589464912002</v>
      </c>
    </row>
    <row r="2733" spans="1:14" x14ac:dyDescent="0.3">
      <c r="A2733" t="str">
        <f t="shared" si="129"/>
        <v>건물경사</v>
      </c>
      <c r="B2733" t="s">
        <v>11</v>
      </c>
      <c r="C2733" t="s">
        <v>12</v>
      </c>
      <c r="D2733" t="s">
        <v>13</v>
      </c>
      <c r="E2733" t="s">
        <v>13</v>
      </c>
      <c r="F2733" t="s">
        <v>68</v>
      </c>
      <c r="G2733" t="s">
        <v>117</v>
      </c>
      <c r="H2733" t="s">
        <v>162</v>
      </c>
      <c r="I2733" s="2">
        <v>380.30473999999998</v>
      </c>
      <c r="J2733" s="2">
        <f>SUMIF($R$84:$R$110,$A2733,$U$84:$U$110)</f>
        <v>33</v>
      </c>
      <c r="K2733">
        <v>6.6</v>
      </c>
      <c r="L2733">
        <v>0.13730000000000001</v>
      </c>
      <c r="M2733">
        <f t="shared" si="130"/>
        <v>19.015236999999999</v>
      </c>
      <c r="N2733">
        <f t="shared" si="131"/>
        <v>22870.538271275997</v>
      </c>
    </row>
    <row r="2734" spans="1:14" x14ac:dyDescent="0.3">
      <c r="A2734" t="str">
        <f t="shared" si="129"/>
        <v>건물평면</v>
      </c>
      <c r="B2734" t="s">
        <v>11</v>
      </c>
      <c r="C2734" t="s">
        <v>17</v>
      </c>
      <c r="D2734" t="s">
        <v>13</v>
      </c>
      <c r="E2734" t="s">
        <v>13</v>
      </c>
      <c r="F2734" t="s">
        <v>68</v>
      </c>
      <c r="G2734" t="s">
        <v>117</v>
      </c>
      <c r="H2734" t="s">
        <v>162</v>
      </c>
      <c r="I2734" s="2">
        <v>961.55217200000004</v>
      </c>
      <c r="J2734" s="2">
        <f>SUMIF($R$84:$R$110,$A2734,$U$84:$U$110)</f>
        <v>24.14</v>
      </c>
      <c r="K2734">
        <v>6.6</v>
      </c>
      <c r="L2734">
        <v>0.13730000000000001</v>
      </c>
      <c r="M2734">
        <f t="shared" si="130"/>
        <v>35.169499139515153</v>
      </c>
      <c r="N2734">
        <f t="shared" si="131"/>
        <v>42300.044751053574</v>
      </c>
    </row>
    <row r="2735" spans="1:14" x14ac:dyDescent="0.3">
      <c r="A2735" t="str">
        <f t="shared" si="129"/>
        <v>건물경사</v>
      </c>
      <c r="B2735" t="s">
        <v>11</v>
      </c>
      <c r="C2735" t="s">
        <v>12</v>
      </c>
      <c r="D2735" t="s">
        <v>13</v>
      </c>
      <c r="E2735" t="s">
        <v>13</v>
      </c>
      <c r="F2735" t="s">
        <v>68</v>
      </c>
      <c r="G2735" t="s">
        <v>117</v>
      </c>
      <c r="H2735" t="s">
        <v>162</v>
      </c>
      <c r="I2735" s="2">
        <v>497.400913</v>
      </c>
      <c r="J2735" s="2">
        <f>SUMIF($R$84:$R$110,$A2735,$U$84:$U$110)</f>
        <v>33</v>
      </c>
      <c r="K2735">
        <v>6.6</v>
      </c>
      <c r="L2735">
        <v>0.13730000000000001</v>
      </c>
      <c r="M2735">
        <f t="shared" si="130"/>
        <v>24.870045650000002</v>
      </c>
      <c r="N2735">
        <f t="shared" si="131"/>
        <v>29912.397665446202</v>
      </c>
    </row>
    <row r="2736" spans="1:14" x14ac:dyDescent="0.3">
      <c r="A2736" t="str">
        <f t="shared" si="129"/>
        <v>건물경사</v>
      </c>
      <c r="B2736" t="s">
        <v>11</v>
      </c>
      <c r="C2736" t="s">
        <v>12</v>
      </c>
      <c r="D2736" t="s">
        <v>13</v>
      </c>
      <c r="E2736" t="s">
        <v>13</v>
      </c>
      <c r="F2736" t="s">
        <v>68</v>
      </c>
      <c r="G2736" t="s">
        <v>117</v>
      </c>
      <c r="H2736" t="s">
        <v>162</v>
      </c>
      <c r="I2736" s="2">
        <v>446.150958</v>
      </c>
      <c r="J2736" s="2">
        <f>SUMIF($R$84:$R$110,$A2736,$U$84:$U$110)</f>
        <v>33</v>
      </c>
      <c r="K2736">
        <v>6.6</v>
      </c>
      <c r="L2736">
        <v>0.13730000000000001</v>
      </c>
      <c r="M2736">
        <f t="shared" si="130"/>
        <v>22.307547899999999</v>
      </c>
      <c r="N2736">
        <f t="shared" si="131"/>
        <v>26830.358621629202</v>
      </c>
    </row>
    <row r="2737" spans="1:14" x14ac:dyDescent="0.3">
      <c r="A2737" t="str">
        <f t="shared" si="129"/>
        <v>건물경사</v>
      </c>
      <c r="B2737" t="s">
        <v>11</v>
      </c>
      <c r="C2737" t="s">
        <v>12</v>
      </c>
      <c r="D2737" t="s">
        <v>13</v>
      </c>
      <c r="E2737" t="s">
        <v>13</v>
      </c>
      <c r="F2737" t="s">
        <v>68</v>
      </c>
      <c r="G2737" t="s">
        <v>117</v>
      </c>
      <c r="H2737" t="s">
        <v>162</v>
      </c>
      <c r="I2737" s="2">
        <v>762.26832400000001</v>
      </c>
      <c r="J2737" s="2">
        <f>SUMIF($R$84:$R$110,$A2737,$U$84:$U$110)</f>
        <v>33</v>
      </c>
      <c r="K2737">
        <v>6.6</v>
      </c>
      <c r="L2737">
        <v>0.13730000000000001</v>
      </c>
      <c r="M2737">
        <f t="shared" si="130"/>
        <v>38.113416200000003</v>
      </c>
      <c r="N2737">
        <f t="shared" si="131"/>
        <v>45840.835107717605</v>
      </c>
    </row>
    <row r="2738" spans="1:14" x14ac:dyDescent="0.3">
      <c r="A2738" t="str">
        <f t="shared" si="129"/>
        <v>건물복합</v>
      </c>
      <c r="B2738" t="s">
        <v>11</v>
      </c>
      <c r="C2738" t="s">
        <v>18</v>
      </c>
      <c r="D2738" t="s">
        <v>13</v>
      </c>
      <c r="E2738" t="s">
        <v>13</v>
      </c>
      <c r="F2738" t="s">
        <v>68</v>
      </c>
      <c r="G2738" t="s">
        <v>117</v>
      </c>
      <c r="H2738" t="s">
        <v>162</v>
      </c>
      <c r="I2738" s="2">
        <v>975.46765900000003</v>
      </c>
      <c r="J2738" s="2">
        <f>SUMIF($R$84:$R$110,$A2738,$U$84:$U$110)</f>
        <v>16.47</v>
      </c>
      <c r="K2738">
        <v>6.6</v>
      </c>
      <c r="L2738">
        <v>0.13730000000000001</v>
      </c>
      <c r="M2738">
        <f t="shared" si="130"/>
        <v>24.342352035954544</v>
      </c>
      <c r="N2738">
        <f t="shared" si="131"/>
        <v>29277.715226540258</v>
      </c>
    </row>
    <row r="2739" spans="1:14" x14ac:dyDescent="0.3">
      <c r="A2739" t="str">
        <f t="shared" si="129"/>
        <v>주차장노외</v>
      </c>
      <c r="B2739" t="s">
        <v>22</v>
      </c>
      <c r="C2739" t="s">
        <v>23</v>
      </c>
      <c r="D2739" t="s">
        <v>13</v>
      </c>
      <c r="E2739" t="s">
        <v>13</v>
      </c>
      <c r="F2739" t="s">
        <v>68</v>
      </c>
      <c r="G2739" t="s">
        <v>117</v>
      </c>
      <c r="H2739" t="s">
        <v>162</v>
      </c>
      <c r="I2739" s="2">
        <v>160.53501199999999</v>
      </c>
      <c r="J2739" s="2">
        <f>SUMIF($R$84:$R$110,$A2739,$U$84:$U$110)</f>
        <v>50</v>
      </c>
      <c r="K2739">
        <v>10</v>
      </c>
      <c r="L2739">
        <v>0.13730000000000001</v>
      </c>
      <c r="M2739">
        <f t="shared" si="130"/>
        <v>8.0267505999999997</v>
      </c>
      <c r="N2739">
        <f t="shared" si="131"/>
        <v>9654.1582306487999</v>
      </c>
    </row>
    <row r="2740" spans="1:14" x14ac:dyDescent="0.3">
      <c r="A2740" t="str">
        <f t="shared" si="129"/>
        <v>주차장노외</v>
      </c>
      <c r="B2740" t="s">
        <v>22</v>
      </c>
      <c r="C2740" t="s">
        <v>23</v>
      </c>
      <c r="D2740" t="s">
        <v>13</v>
      </c>
      <c r="E2740" t="s">
        <v>13</v>
      </c>
      <c r="F2740" t="s">
        <v>68</v>
      </c>
      <c r="G2740" t="s">
        <v>117</v>
      </c>
      <c r="H2740" t="s">
        <v>162</v>
      </c>
      <c r="I2740" s="2">
        <v>188.129547</v>
      </c>
      <c r="J2740" s="2">
        <f>SUMIF($R$84:$R$110,$A2740,$U$84:$U$110)</f>
        <v>50</v>
      </c>
      <c r="K2740">
        <v>10</v>
      </c>
      <c r="L2740">
        <v>0.13730000000000001</v>
      </c>
      <c r="M2740">
        <f t="shared" si="130"/>
        <v>9.4064773500000012</v>
      </c>
      <c r="N2740">
        <f t="shared" si="131"/>
        <v>11313.621819757802</v>
      </c>
    </row>
    <row r="2741" spans="1:14" x14ac:dyDescent="0.3">
      <c r="A2741" t="str">
        <f t="shared" si="129"/>
        <v>건물복합</v>
      </c>
      <c r="B2741" t="s">
        <v>11</v>
      </c>
      <c r="C2741" t="s">
        <v>18</v>
      </c>
      <c r="D2741" t="s">
        <v>13</v>
      </c>
      <c r="E2741" t="s">
        <v>13</v>
      </c>
      <c r="F2741" t="s">
        <v>68</v>
      </c>
      <c r="G2741" t="s">
        <v>117</v>
      </c>
      <c r="H2741" t="s">
        <v>162</v>
      </c>
      <c r="I2741" s="2">
        <v>585.75997500000005</v>
      </c>
      <c r="J2741" s="2">
        <f>SUMIF($R$84:$R$110,$A2741,$U$84:$U$110)</f>
        <v>16.47</v>
      </c>
      <c r="K2741">
        <v>6.6</v>
      </c>
      <c r="L2741">
        <v>0.13730000000000001</v>
      </c>
      <c r="M2741">
        <f t="shared" si="130"/>
        <v>14.617373921590909</v>
      </c>
      <c r="N2741">
        <f t="shared" si="131"/>
        <v>17581.017249445624</v>
      </c>
    </row>
    <row r="2742" spans="1:14" x14ac:dyDescent="0.3">
      <c r="A2742" t="str">
        <f t="shared" si="129"/>
        <v>기타시설물관중석</v>
      </c>
      <c r="B2742" t="s">
        <v>24</v>
      </c>
      <c r="C2742" t="s">
        <v>108</v>
      </c>
      <c r="D2742" t="s">
        <v>13</v>
      </c>
      <c r="E2742" t="s">
        <v>13</v>
      </c>
      <c r="F2742" t="s">
        <v>68</v>
      </c>
      <c r="G2742" t="s">
        <v>69</v>
      </c>
      <c r="H2742" t="s">
        <v>163</v>
      </c>
      <c r="I2742" s="2">
        <v>2905.5620829999998</v>
      </c>
      <c r="J2742" s="2">
        <f>SUMIF($R$84:$R$110,$A2742,$U$84:$U$110)</f>
        <v>50</v>
      </c>
      <c r="K2742">
        <v>10</v>
      </c>
      <c r="L2742">
        <v>0.13730000000000001</v>
      </c>
      <c r="M2742">
        <f t="shared" si="130"/>
        <v>145.27810414999999</v>
      </c>
      <c r="N2742">
        <f t="shared" si="131"/>
        <v>174732.94921020418</v>
      </c>
    </row>
    <row r="2743" spans="1:14" x14ac:dyDescent="0.3">
      <c r="A2743" t="str">
        <f t="shared" si="129"/>
        <v>주차장노외</v>
      </c>
      <c r="B2743" t="s">
        <v>22</v>
      </c>
      <c r="C2743" t="s">
        <v>23</v>
      </c>
      <c r="D2743" t="s">
        <v>13</v>
      </c>
      <c r="E2743" t="s">
        <v>13</v>
      </c>
      <c r="F2743" t="s">
        <v>68</v>
      </c>
      <c r="G2743" t="s">
        <v>69</v>
      </c>
      <c r="H2743" t="s">
        <v>163</v>
      </c>
      <c r="I2743" s="2">
        <v>183.10025999999999</v>
      </c>
      <c r="J2743" s="2">
        <f>SUMIF($R$84:$R$110,$A2743,$U$84:$U$110)</f>
        <v>50</v>
      </c>
      <c r="K2743">
        <v>10</v>
      </c>
      <c r="L2743">
        <v>0.13730000000000001</v>
      </c>
      <c r="M2743">
        <f t="shared" si="130"/>
        <v>9.1550130000000003</v>
      </c>
      <c r="N2743">
        <f t="shared" si="131"/>
        <v>11011.173575724</v>
      </c>
    </row>
    <row r="2744" spans="1:14" x14ac:dyDescent="0.3">
      <c r="A2744" t="str">
        <f t="shared" si="129"/>
        <v>주차장노외</v>
      </c>
      <c r="B2744" t="s">
        <v>22</v>
      </c>
      <c r="C2744" t="s">
        <v>23</v>
      </c>
      <c r="D2744" t="s">
        <v>13</v>
      </c>
      <c r="E2744" t="s">
        <v>13</v>
      </c>
      <c r="F2744" t="s">
        <v>68</v>
      </c>
      <c r="G2744" t="s">
        <v>69</v>
      </c>
      <c r="H2744" t="s">
        <v>163</v>
      </c>
      <c r="I2744" s="2">
        <v>289.37337300000002</v>
      </c>
      <c r="J2744" s="2">
        <f>SUMIF($R$84:$R$110,$A2744,$U$84:$U$110)</f>
        <v>50</v>
      </c>
      <c r="K2744">
        <v>10</v>
      </c>
      <c r="L2744">
        <v>0.13730000000000001</v>
      </c>
      <c r="M2744">
        <f t="shared" si="130"/>
        <v>14.468668650000001</v>
      </c>
      <c r="N2744">
        <f t="shared" si="131"/>
        <v>17402.162281450204</v>
      </c>
    </row>
    <row r="2745" spans="1:14" x14ac:dyDescent="0.3">
      <c r="A2745" t="str">
        <f t="shared" si="129"/>
        <v>주차장노외</v>
      </c>
      <c r="B2745" t="s">
        <v>22</v>
      </c>
      <c r="C2745" t="s">
        <v>23</v>
      </c>
      <c r="D2745" t="s">
        <v>13</v>
      </c>
      <c r="E2745" t="s">
        <v>13</v>
      </c>
      <c r="F2745" t="s">
        <v>68</v>
      </c>
      <c r="G2745" t="s">
        <v>69</v>
      </c>
      <c r="H2745" t="s">
        <v>163</v>
      </c>
      <c r="I2745" s="2">
        <v>248.209542</v>
      </c>
      <c r="J2745" s="2">
        <f>SUMIF($R$84:$R$110,$A2745,$U$84:$U$110)</f>
        <v>50</v>
      </c>
      <c r="K2745">
        <v>10</v>
      </c>
      <c r="L2745">
        <v>0.13730000000000001</v>
      </c>
      <c r="M2745">
        <f t="shared" si="130"/>
        <v>12.410477100000001</v>
      </c>
      <c r="N2745">
        <f t="shared" si="131"/>
        <v>14926.676511070802</v>
      </c>
    </row>
    <row r="2746" spans="1:14" x14ac:dyDescent="0.3">
      <c r="A2746" t="str">
        <f t="shared" si="129"/>
        <v>주차장노외</v>
      </c>
      <c r="B2746" t="s">
        <v>22</v>
      </c>
      <c r="C2746" t="s">
        <v>23</v>
      </c>
      <c r="D2746" t="s">
        <v>13</v>
      </c>
      <c r="E2746" t="s">
        <v>13</v>
      </c>
      <c r="F2746" t="s">
        <v>68</v>
      </c>
      <c r="G2746" t="s">
        <v>69</v>
      </c>
      <c r="H2746" t="s">
        <v>163</v>
      </c>
      <c r="I2746" s="2">
        <v>501.13198499999999</v>
      </c>
      <c r="J2746" s="2">
        <f>SUMIF($R$84:$R$110,$A2746,$U$84:$U$110)</f>
        <v>50</v>
      </c>
      <c r="K2746">
        <v>10</v>
      </c>
      <c r="L2746">
        <v>0.13730000000000001</v>
      </c>
      <c r="M2746">
        <f t="shared" si="130"/>
        <v>25.056599250000001</v>
      </c>
      <c r="N2746">
        <f t="shared" si="131"/>
        <v>30136.774634739002</v>
      </c>
    </row>
    <row r="2747" spans="1:14" x14ac:dyDescent="0.3">
      <c r="A2747" t="str">
        <f t="shared" si="129"/>
        <v>주차장노외</v>
      </c>
      <c r="B2747" t="s">
        <v>22</v>
      </c>
      <c r="C2747" t="s">
        <v>23</v>
      </c>
      <c r="D2747" t="s">
        <v>13</v>
      </c>
      <c r="E2747" t="s">
        <v>13</v>
      </c>
      <c r="F2747" t="s">
        <v>68</v>
      </c>
      <c r="G2747" t="s">
        <v>69</v>
      </c>
      <c r="H2747" t="s">
        <v>163</v>
      </c>
      <c r="I2747" s="2">
        <v>75.015668000000005</v>
      </c>
      <c r="J2747" s="2">
        <f>SUMIF($R$84:$R$110,$A2747,$U$84:$U$110)</f>
        <v>50</v>
      </c>
      <c r="K2747">
        <v>10</v>
      </c>
      <c r="L2747">
        <v>0.13730000000000001</v>
      </c>
      <c r="M2747">
        <f t="shared" si="130"/>
        <v>3.7507834000000004</v>
      </c>
      <c r="N2747">
        <f t="shared" si="131"/>
        <v>4511.2472327832002</v>
      </c>
    </row>
    <row r="2748" spans="1:14" x14ac:dyDescent="0.3">
      <c r="A2748" t="str">
        <f t="shared" si="129"/>
        <v>주차장노외</v>
      </c>
      <c r="B2748" t="s">
        <v>22</v>
      </c>
      <c r="C2748" t="s">
        <v>23</v>
      </c>
      <c r="D2748" t="s">
        <v>13</v>
      </c>
      <c r="E2748" t="s">
        <v>13</v>
      </c>
      <c r="F2748" t="s">
        <v>68</v>
      </c>
      <c r="G2748" t="s">
        <v>69</v>
      </c>
      <c r="H2748" t="s">
        <v>163</v>
      </c>
      <c r="I2748" s="2">
        <v>240.330197</v>
      </c>
      <c r="J2748" s="2">
        <f>SUMIF($R$84:$R$110,$A2748,$U$84:$U$110)</f>
        <v>50</v>
      </c>
      <c r="K2748">
        <v>10</v>
      </c>
      <c r="L2748">
        <v>0.13730000000000001</v>
      </c>
      <c r="M2748">
        <f t="shared" si="130"/>
        <v>12.01650985</v>
      </c>
      <c r="N2748">
        <f t="shared" si="131"/>
        <v>14452.8331890678</v>
      </c>
    </row>
    <row r="2749" spans="1:14" x14ac:dyDescent="0.3">
      <c r="A2749" t="str">
        <f t="shared" si="129"/>
        <v>주차장노외</v>
      </c>
      <c r="B2749" t="s">
        <v>22</v>
      </c>
      <c r="C2749" t="s">
        <v>23</v>
      </c>
      <c r="D2749" t="s">
        <v>13</v>
      </c>
      <c r="E2749" t="s">
        <v>13</v>
      </c>
      <c r="F2749" t="s">
        <v>68</v>
      </c>
      <c r="G2749" t="s">
        <v>69</v>
      </c>
      <c r="H2749" t="s">
        <v>163</v>
      </c>
      <c r="I2749" s="2">
        <v>733.96043999999995</v>
      </c>
      <c r="J2749" s="2">
        <f>SUMIF($R$84:$R$110,$A2749,$U$84:$U$110)</f>
        <v>50</v>
      </c>
      <c r="K2749">
        <v>10</v>
      </c>
      <c r="L2749">
        <v>0.13730000000000001</v>
      </c>
      <c r="M2749">
        <f t="shared" si="130"/>
        <v>36.698022000000002</v>
      </c>
      <c r="N2749">
        <f t="shared" si="131"/>
        <v>44138.472564456009</v>
      </c>
    </row>
    <row r="2750" spans="1:14" x14ac:dyDescent="0.3">
      <c r="A2750" t="str">
        <f t="shared" si="129"/>
        <v>주차장노외</v>
      </c>
      <c r="B2750" t="s">
        <v>22</v>
      </c>
      <c r="C2750" t="s">
        <v>23</v>
      </c>
      <c r="D2750" t="s">
        <v>13</v>
      </c>
      <c r="E2750" t="s">
        <v>13</v>
      </c>
      <c r="F2750" t="s">
        <v>68</v>
      </c>
      <c r="G2750" t="s">
        <v>69</v>
      </c>
      <c r="H2750" t="s">
        <v>163</v>
      </c>
      <c r="I2750" s="2">
        <v>107.916667</v>
      </c>
      <c r="J2750" s="2">
        <f>SUMIF($R$84:$R$110,$A2750,$U$84:$U$110)</f>
        <v>50</v>
      </c>
      <c r="K2750">
        <v>10</v>
      </c>
      <c r="L2750">
        <v>0.13730000000000001</v>
      </c>
      <c r="M2750">
        <f t="shared" si="130"/>
        <v>5.3958333500000002</v>
      </c>
      <c r="N2750">
        <f t="shared" si="131"/>
        <v>6489.8277700458002</v>
      </c>
    </row>
    <row r="2751" spans="1:14" x14ac:dyDescent="0.3">
      <c r="A2751" t="str">
        <f t="shared" si="129"/>
        <v>주차장노외</v>
      </c>
      <c r="B2751" t="s">
        <v>22</v>
      </c>
      <c r="C2751" t="s">
        <v>23</v>
      </c>
      <c r="D2751" t="s">
        <v>13</v>
      </c>
      <c r="E2751" t="s">
        <v>13</v>
      </c>
      <c r="F2751" t="s">
        <v>68</v>
      </c>
      <c r="G2751" t="s">
        <v>69</v>
      </c>
      <c r="H2751" t="s">
        <v>163</v>
      </c>
      <c r="I2751" s="2">
        <v>103.99112599999999</v>
      </c>
      <c r="J2751" s="2">
        <f>SUMIF($R$84:$R$110,$A2751,$U$84:$U$110)</f>
        <v>50</v>
      </c>
      <c r="K2751">
        <v>10</v>
      </c>
      <c r="L2751">
        <v>0.13730000000000001</v>
      </c>
      <c r="M2751">
        <f t="shared" si="130"/>
        <v>5.1995563000000002</v>
      </c>
      <c r="N2751">
        <f t="shared" si="131"/>
        <v>6253.7559407123999</v>
      </c>
    </row>
    <row r="2752" spans="1:14" x14ac:dyDescent="0.3">
      <c r="A2752" t="str">
        <f t="shared" si="129"/>
        <v>주차장노외</v>
      </c>
      <c r="B2752" t="s">
        <v>22</v>
      </c>
      <c r="C2752" t="s">
        <v>23</v>
      </c>
      <c r="D2752" t="s">
        <v>13</v>
      </c>
      <c r="E2752" t="s">
        <v>13</v>
      </c>
      <c r="F2752" t="s">
        <v>68</v>
      </c>
      <c r="G2752" t="s">
        <v>69</v>
      </c>
      <c r="H2752" t="s">
        <v>163</v>
      </c>
      <c r="I2752" s="2">
        <v>154.501274</v>
      </c>
      <c r="J2752" s="2">
        <f>SUMIF($R$84:$R$110,$A2752,$U$84:$U$110)</f>
        <v>50</v>
      </c>
      <c r="K2752">
        <v>10</v>
      </c>
      <c r="L2752">
        <v>0.13730000000000001</v>
      </c>
      <c r="M2752">
        <f t="shared" si="130"/>
        <v>7.7250636999999998</v>
      </c>
      <c r="N2752">
        <f t="shared" si="131"/>
        <v>9291.3049150475999</v>
      </c>
    </row>
    <row r="2753" spans="1:14" x14ac:dyDescent="0.3">
      <c r="A2753" t="str">
        <f t="shared" si="129"/>
        <v>주차장노외</v>
      </c>
      <c r="B2753" t="s">
        <v>22</v>
      </c>
      <c r="C2753" t="s">
        <v>23</v>
      </c>
      <c r="D2753" t="s">
        <v>13</v>
      </c>
      <c r="E2753" t="s">
        <v>13</v>
      </c>
      <c r="F2753" t="s">
        <v>68</v>
      </c>
      <c r="G2753" t="s">
        <v>69</v>
      </c>
      <c r="H2753" t="s">
        <v>163</v>
      </c>
      <c r="I2753" s="2">
        <v>74.436188000000001</v>
      </c>
      <c r="J2753" s="2">
        <f>SUMIF($R$84:$R$110,$A2753,$U$84:$U$110)</f>
        <v>50</v>
      </c>
      <c r="K2753">
        <v>10</v>
      </c>
      <c r="L2753">
        <v>0.13730000000000001</v>
      </c>
      <c r="M2753">
        <f t="shared" si="130"/>
        <v>3.7218094000000002</v>
      </c>
      <c r="N2753">
        <f t="shared" si="131"/>
        <v>4476.3988122312003</v>
      </c>
    </row>
    <row r="2754" spans="1:14" x14ac:dyDescent="0.3">
      <c r="A2754" t="str">
        <f t="shared" si="129"/>
        <v>주차장노외</v>
      </c>
      <c r="B2754" t="s">
        <v>22</v>
      </c>
      <c r="C2754" t="s">
        <v>23</v>
      </c>
      <c r="D2754" t="s">
        <v>13</v>
      </c>
      <c r="E2754" t="s">
        <v>13</v>
      </c>
      <c r="F2754" t="s">
        <v>68</v>
      </c>
      <c r="G2754" t="s">
        <v>69</v>
      </c>
      <c r="H2754" t="s">
        <v>163</v>
      </c>
      <c r="I2754" s="2">
        <v>393.02961599999998</v>
      </c>
      <c r="J2754" s="2">
        <f>SUMIF($R$84:$R$110,$A2754,$U$84:$U$110)</f>
        <v>50</v>
      </c>
      <c r="K2754">
        <v>10</v>
      </c>
      <c r="L2754">
        <v>0.13730000000000001</v>
      </c>
      <c r="M2754">
        <f t="shared" si="130"/>
        <v>19.651480800000002</v>
      </c>
      <c r="N2754">
        <f t="shared" si="131"/>
        <v>23635.779229238404</v>
      </c>
    </row>
    <row r="2755" spans="1:14" x14ac:dyDescent="0.3">
      <c r="A2755" t="str">
        <f t="shared" si="129"/>
        <v>주차장노외</v>
      </c>
      <c r="B2755" t="s">
        <v>22</v>
      </c>
      <c r="C2755" t="s">
        <v>23</v>
      </c>
      <c r="D2755" t="s">
        <v>13</v>
      </c>
      <c r="E2755" t="s">
        <v>13</v>
      </c>
      <c r="F2755" t="s">
        <v>68</v>
      </c>
      <c r="G2755" t="s">
        <v>69</v>
      </c>
      <c r="H2755" t="s">
        <v>163</v>
      </c>
      <c r="I2755" s="2">
        <v>83.386574999999993</v>
      </c>
      <c r="J2755" s="2">
        <f>SUMIF($R$84:$R$110,$A2755,$U$84:$U$110)</f>
        <v>50</v>
      </c>
      <c r="K2755">
        <v>10</v>
      </c>
      <c r="L2755">
        <v>0.13730000000000001</v>
      </c>
      <c r="M2755">
        <f t="shared" si="130"/>
        <v>4.16932875</v>
      </c>
      <c r="N2755">
        <f t="shared" si="131"/>
        <v>5014.6518154050009</v>
      </c>
    </row>
    <row r="2756" spans="1:14" x14ac:dyDescent="0.3">
      <c r="A2756" t="str">
        <f t="shared" ref="A2756:A2819" si="132">B2756&amp;C2756</f>
        <v>주차장노외</v>
      </c>
      <c r="B2756" t="s">
        <v>22</v>
      </c>
      <c r="C2756" t="s">
        <v>23</v>
      </c>
      <c r="D2756" t="s">
        <v>13</v>
      </c>
      <c r="E2756" t="s">
        <v>13</v>
      </c>
      <c r="F2756" t="s">
        <v>68</v>
      </c>
      <c r="G2756" t="s">
        <v>69</v>
      </c>
      <c r="H2756" t="s">
        <v>163</v>
      </c>
      <c r="I2756" s="2">
        <v>131.87225799999999</v>
      </c>
      <c r="J2756" s="2">
        <f>SUMIF($R$84:$R$110,$A2756,$U$84:$U$110)</f>
        <v>50</v>
      </c>
      <c r="K2756">
        <v>10</v>
      </c>
      <c r="L2756">
        <v>0.13730000000000001</v>
      </c>
      <c r="M2756">
        <f t="shared" ref="M2756:M2819" si="133">I2756*(J2756/100)*(1/K2756)</f>
        <v>6.5936129000000001</v>
      </c>
      <c r="N2756">
        <f t="shared" ref="N2756:N2819" si="134">M2756*L2756*8760</f>
        <v>7930.4547282492013</v>
      </c>
    </row>
    <row r="2757" spans="1:14" x14ac:dyDescent="0.3">
      <c r="A2757" t="str">
        <f t="shared" si="132"/>
        <v>주차장노외</v>
      </c>
      <c r="B2757" t="s">
        <v>22</v>
      </c>
      <c r="C2757" t="s">
        <v>23</v>
      </c>
      <c r="D2757" t="s">
        <v>13</v>
      </c>
      <c r="E2757" t="s">
        <v>13</v>
      </c>
      <c r="F2757" t="s">
        <v>68</v>
      </c>
      <c r="G2757" t="s">
        <v>69</v>
      </c>
      <c r="H2757" t="s">
        <v>163</v>
      </c>
      <c r="I2757" s="2">
        <v>64.913354999999996</v>
      </c>
      <c r="J2757" s="2">
        <f>SUMIF($R$84:$R$110,$A2757,$U$84:$U$110)</f>
        <v>50</v>
      </c>
      <c r="K2757">
        <v>10</v>
      </c>
      <c r="L2757">
        <v>0.13730000000000001</v>
      </c>
      <c r="M2757">
        <f t="shared" si="133"/>
        <v>3.24566775</v>
      </c>
      <c r="N2757">
        <f t="shared" si="134"/>
        <v>3903.7203949770001</v>
      </c>
    </row>
    <row r="2758" spans="1:14" x14ac:dyDescent="0.3">
      <c r="A2758" t="str">
        <f t="shared" si="132"/>
        <v>주차장노외</v>
      </c>
      <c r="B2758" t="s">
        <v>22</v>
      </c>
      <c r="C2758" t="s">
        <v>23</v>
      </c>
      <c r="D2758" t="s">
        <v>13</v>
      </c>
      <c r="E2758" t="s">
        <v>13</v>
      </c>
      <c r="F2758" t="s">
        <v>68</v>
      </c>
      <c r="G2758" t="s">
        <v>69</v>
      </c>
      <c r="H2758" t="s">
        <v>163</v>
      </c>
      <c r="I2758" s="2">
        <v>60.758223000000001</v>
      </c>
      <c r="J2758" s="2">
        <f>SUMIF($R$84:$R$110,$A2758,$U$84:$U$110)</f>
        <v>50</v>
      </c>
      <c r="K2758">
        <v>10</v>
      </c>
      <c r="L2758">
        <v>0.13730000000000001</v>
      </c>
      <c r="M2758">
        <f t="shared" si="133"/>
        <v>3.0379111500000002</v>
      </c>
      <c r="N2758">
        <f t="shared" si="134"/>
        <v>3653.8415598402003</v>
      </c>
    </row>
    <row r="2759" spans="1:14" x14ac:dyDescent="0.3">
      <c r="A2759" t="str">
        <f t="shared" si="132"/>
        <v>주차장노외</v>
      </c>
      <c r="B2759" t="s">
        <v>22</v>
      </c>
      <c r="C2759" t="s">
        <v>23</v>
      </c>
      <c r="D2759" t="s">
        <v>13</v>
      </c>
      <c r="E2759" t="s">
        <v>13</v>
      </c>
      <c r="F2759" t="s">
        <v>68</v>
      </c>
      <c r="G2759" t="s">
        <v>69</v>
      </c>
      <c r="H2759" t="s">
        <v>163</v>
      </c>
      <c r="I2759" s="2">
        <v>171.29424499999999</v>
      </c>
      <c r="J2759" s="2">
        <f>SUMIF($R$84:$R$110,$A2759,$U$84:$U$110)</f>
        <v>50</v>
      </c>
      <c r="K2759">
        <v>10</v>
      </c>
      <c r="L2759">
        <v>0.13730000000000001</v>
      </c>
      <c r="M2759">
        <f t="shared" si="133"/>
        <v>8.5647122499999995</v>
      </c>
      <c r="N2759">
        <f t="shared" si="134"/>
        <v>10301.190529263</v>
      </c>
    </row>
    <row r="2760" spans="1:14" x14ac:dyDescent="0.3">
      <c r="A2760" t="str">
        <f t="shared" si="132"/>
        <v>주차장노외</v>
      </c>
      <c r="B2760" t="s">
        <v>22</v>
      </c>
      <c r="C2760" t="s">
        <v>23</v>
      </c>
      <c r="D2760" t="s">
        <v>13</v>
      </c>
      <c r="E2760" t="s">
        <v>13</v>
      </c>
      <c r="F2760" t="s">
        <v>68</v>
      </c>
      <c r="G2760" t="s">
        <v>69</v>
      </c>
      <c r="H2760" t="s">
        <v>163</v>
      </c>
      <c r="I2760" s="2">
        <v>282.929666</v>
      </c>
      <c r="J2760" s="2">
        <f>SUMIF($R$84:$R$110,$A2760,$U$84:$U$110)</f>
        <v>50</v>
      </c>
      <c r="K2760">
        <v>10</v>
      </c>
      <c r="L2760">
        <v>0.13730000000000001</v>
      </c>
      <c r="M2760">
        <f t="shared" si="133"/>
        <v>14.1464833</v>
      </c>
      <c r="N2760">
        <f t="shared" si="134"/>
        <v>17014.6544961084</v>
      </c>
    </row>
    <row r="2761" spans="1:14" x14ac:dyDescent="0.3">
      <c r="A2761" t="str">
        <f t="shared" si="132"/>
        <v>주차장노외</v>
      </c>
      <c r="B2761" t="s">
        <v>22</v>
      </c>
      <c r="C2761" t="s">
        <v>23</v>
      </c>
      <c r="D2761" t="s">
        <v>13</v>
      </c>
      <c r="E2761" t="s">
        <v>13</v>
      </c>
      <c r="F2761" t="s">
        <v>68</v>
      </c>
      <c r="G2761" t="s">
        <v>69</v>
      </c>
      <c r="H2761" t="s">
        <v>163</v>
      </c>
      <c r="I2761" s="2">
        <v>250.41216600000001</v>
      </c>
      <c r="J2761" s="2">
        <f>SUMIF($R$84:$R$110,$A2761,$U$84:$U$110)</f>
        <v>50</v>
      </c>
      <c r="K2761">
        <v>10</v>
      </c>
      <c r="L2761">
        <v>0.13730000000000001</v>
      </c>
      <c r="M2761">
        <f t="shared" si="133"/>
        <v>12.520608300000001</v>
      </c>
      <c r="N2761">
        <f t="shared" si="134"/>
        <v>15059.136591608401</v>
      </c>
    </row>
    <row r="2762" spans="1:14" x14ac:dyDescent="0.3">
      <c r="A2762" t="str">
        <f t="shared" si="132"/>
        <v>주차장노외</v>
      </c>
      <c r="B2762" t="s">
        <v>22</v>
      </c>
      <c r="C2762" t="s">
        <v>23</v>
      </c>
      <c r="D2762" t="s">
        <v>13</v>
      </c>
      <c r="E2762" t="s">
        <v>13</v>
      </c>
      <c r="F2762" t="s">
        <v>68</v>
      </c>
      <c r="G2762" t="s">
        <v>69</v>
      </c>
      <c r="H2762" t="s">
        <v>163</v>
      </c>
      <c r="I2762" s="2">
        <v>99.977997999999999</v>
      </c>
      <c r="J2762" s="2">
        <f>SUMIF($R$84:$R$110,$A2762,$U$84:$U$110)</f>
        <v>50</v>
      </c>
      <c r="K2762">
        <v>10</v>
      </c>
      <c r="L2762">
        <v>0.13730000000000001</v>
      </c>
      <c r="M2762">
        <f t="shared" si="133"/>
        <v>4.9988999000000005</v>
      </c>
      <c r="N2762">
        <f t="shared" si="134"/>
        <v>6012.4168569252015</v>
      </c>
    </row>
    <row r="2763" spans="1:14" x14ac:dyDescent="0.3">
      <c r="A2763" t="str">
        <f t="shared" si="132"/>
        <v>주차장노외</v>
      </c>
      <c r="B2763" t="s">
        <v>22</v>
      </c>
      <c r="C2763" t="s">
        <v>23</v>
      </c>
      <c r="D2763" t="s">
        <v>13</v>
      </c>
      <c r="E2763" t="s">
        <v>13</v>
      </c>
      <c r="F2763" t="s">
        <v>68</v>
      </c>
      <c r="G2763" t="s">
        <v>69</v>
      </c>
      <c r="H2763" t="s">
        <v>163</v>
      </c>
      <c r="I2763" s="2">
        <v>78.828363999999993</v>
      </c>
      <c r="J2763" s="2">
        <f>SUMIF($R$84:$R$110,$A2763,$U$84:$U$110)</f>
        <v>50</v>
      </c>
      <c r="K2763">
        <v>10</v>
      </c>
      <c r="L2763">
        <v>0.13730000000000001</v>
      </c>
      <c r="M2763">
        <f t="shared" si="133"/>
        <v>3.9414181999999998</v>
      </c>
      <c r="N2763">
        <f t="shared" si="134"/>
        <v>4740.5328572135995</v>
      </c>
    </row>
    <row r="2764" spans="1:14" x14ac:dyDescent="0.3">
      <c r="A2764" t="str">
        <f t="shared" si="132"/>
        <v>주차장노외</v>
      </c>
      <c r="B2764" t="s">
        <v>22</v>
      </c>
      <c r="C2764" t="s">
        <v>23</v>
      </c>
      <c r="D2764" t="s">
        <v>13</v>
      </c>
      <c r="E2764" t="s">
        <v>13</v>
      </c>
      <c r="F2764" t="s">
        <v>68</v>
      </c>
      <c r="G2764" t="s">
        <v>69</v>
      </c>
      <c r="H2764" t="s">
        <v>163</v>
      </c>
      <c r="I2764" s="2">
        <v>530.85170500000004</v>
      </c>
      <c r="J2764" s="2">
        <f>SUMIF($R$84:$R$110,$A2764,$U$84:$U$110)</f>
        <v>50</v>
      </c>
      <c r="K2764">
        <v>10</v>
      </c>
      <c r="L2764">
        <v>0.13730000000000001</v>
      </c>
      <c r="M2764">
        <f t="shared" si="133"/>
        <v>26.542585250000002</v>
      </c>
      <c r="N2764">
        <f t="shared" si="134"/>
        <v>31924.041324267004</v>
      </c>
    </row>
    <row r="2765" spans="1:14" x14ac:dyDescent="0.3">
      <c r="A2765" t="str">
        <f t="shared" si="132"/>
        <v>주차장노외</v>
      </c>
      <c r="B2765" t="s">
        <v>22</v>
      </c>
      <c r="C2765" t="s">
        <v>23</v>
      </c>
      <c r="D2765" t="s">
        <v>13</v>
      </c>
      <c r="E2765" t="s">
        <v>13</v>
      </c>
      <c r="F2765" t="s">
        <v>68</v>
      </c>
      <c r="G2765" t="s">
        <v>69</v>
      </c>
      <c r="H2765" t="s">
        <v>163</v>
      </c>
      <c r="I2765" s="2">
        <v>381.78998100000001</v>
      </c>
      <c r="J2765" s="2">
        <f>SUMIF($R$84:$R$110,$A2765,$U$84:$U$110)</f>
        <v>50</v>
      </c>
      <c r="K2765">
        <v>10</v>
      </c>
      <c r="L2765">
        <v>0.13730000000000001</v>
      </c>
      <c r="M2765">
        <f t="shared" si="133"/>
        <v>19.089499050000001</v>
      </c>
      <c r="N2765">
        <f t="shared" si="134"/>
        <v>22959.856803389401</v>
      </c>
    </row>
    <row r="2766" spans="1:14" x14ac:dyDescent="0.3">
      <c r="A2766" t="str">
        <f t="shared" si="132"/>
        <v>주차장노외</v>
      </c>
      <c r="B2766" t="s">
        <v>22</v>
      </c>
      <c r="C2766" t="s">
        <v>23</v>
      </c>
      <c r="D2766" t="s">
        <v>13</v>
      </c>
      <c r="E2766" t="s">
        <v>13</v>
      </c>
      <c r="F2766" t="s">
        <v>68</v>
      </c>
      <c r="G2766" t="s">
        <v>69</v>
      </c>
      <c r="H2766" t="s">
        <v>163</v>
      </c>
      <c r="I2766" s="2">
        <v>25.679328999999999</v>
      </c>
      <c r="J2766" s="2">
        <f>SUMIF($R$84:$R$110,$A2766,$U$84:$U$110)</f>
        <v>50</v>
      </c>
      <c r="K2766">
        <v>10</v>
      </c>
      <c r="L2766">
        <v>0.13730000000000001</v>
      </c>
      <c r="M2766">
        <f t="shared" si="133"/>
        <v>1.2839664500000001</v>
      </c>
      <c r="N2766">
        <f t="shared" si="134"/>
        <v>1544.2880798046001</v>
      </c>
    </row>
    <row r="2767" spans="1:14" x14ac:dyDescent="0.3">
      <c r="A2767" t="str">
        <f t="shared" si="132"/>
        <v>주차장노외</v>
      </c>
      <c r="B2767" t="s">
        <v>22</v>
      </c>
      <c r="C2767" t="s">
        <v>23</v>
      </c>
      <c r="D2767" t="s">
        <v>13</v>
      </c>
      <c r="E2767" t="s">
        <v>13</v>
      </c>
      <c r="F2767" t="s">
        <v>68</v>
      </c>
      <c r="G2767" t="s">
        <v>69</v>
      </c>
      <c r="H2767" t="s">
        <v>163</v>
      </c>
      <c r="I2767" s="2">
        <v>100.728161</v>
      </c>
      <c r="J2767" s="2">
        <f>SUMIF($R$84:$R$110,$A2767,$U$84:$U$110)</f>
        <v>50</v>
      </c>
      <c r="K2767">
        <v>10</v>
      </c>
      <c r="L2767">
        <v>0.13730000000000001</v>
      </c>
      <c r="M2767">
        <f t="shared" si="133"/>
        <v>5.0364080500000004</v>
      </c>
      <c r="N2767">
        <f t="shared" si="134"/>
        <v>6057.5297093214003</v>
      </c>
    </row>
    <row r="2768" spans="1:14" x14ac:dyDescent="0.3">
      <c r="A2768" t="str">
        <f t="shared" si="132"/>
        <v>주차장노외</v>
      </c>
      <c r="B2768" t="s">
        <v>22</v>
      </c>
      <c r="C2768" t="s">
        <v>23</v>
      </c>
      <c r="D2768" t="s">
        <v>13</v>
      </c>
      <c r="E2768" t="s">
        <v>13</v>
      </c>
      <c r="F2768" t="s">
        <v>68</v>
      </c>
      <c r="G2768" t="s">
        <v>69</v>
      </c>
      <c r="H2768" t="s">
        <v>163</v>
      </c>
      <c r="I2768" s="2">
        <v>341.35481399999998</v>
      </c>
      <c r="J2768" s="2">
        <f>SUMIF($R$84:$R$110,$A2768,$U$84:$U$110)</f>
        <v>50</v>
      </c>
      <c r="K2768">
        <v>10</v>
      </c>
      <c r="L2768">
        <v>0.13730000000000001</v>
      </c>
      <c r="M2768">
        <f t="shared" si="133"/>
        <v>17.067740699999998</v>
      </c>
      <c r="N2768">
        <f t="shared" si="134"/>
        <v>20528.190991443596</v>
      </c>
    </row>
    <row r="2769" spans="1:14" x14ac:dyDescent="0.3">
      <c r="A2769" t="str">
        <f t="shared" si="132"/>
        <v>관중석노외</v>
      </c>
      <c r="B2769" t="s">
        <v>108</v>
      </c>
      <c r="C2769" t="s">
        <v>23</v>
      </c>
      <c r="D2769" t="s">
        <v>13</v>
      </c>
      <c r="E2769" t="s">
        <v>13</v>
      </c>
      <c r="F2769" t="s">
        <v>68</v>
      </c>
      <c r="G2769" t="s">
        <v>69</v>
      </c>
      <c r="H2769" t="s">
        <v>163</v>
      </c>
      <c r="I2769" s="2">
        <v>1237.3503020000001</v>
      </c>
      <c r="J2769" s="2">
        <f>SUMIF($R$84:$R$110,$A2769,$U$84:$U$110)</f>
        <v>50</v>
      </c>
      <c r="K2769">
        <v>10</v>
      </c>
      <c r="L2769">
        <v>0.13730000000000001</v>
      </c>
      <c r="M2769">
        <f t="shared" si="133"/>
        <v>61.867515100000006</v>
      </c>
      <c r="N2769">
        <f t="shared" si="134"/>
        <v>74411.030051494803</v>
      </c>
    </row>
    <row r="2770" spans="1:14" x14ac:dyDescent="0.3">
      <c r="A2770" t="str">
        <f t="shared" si="132"/>
        <v>건물복합</v>
      </c>
      <c r="B2770" t="s">
        <v>11</v>
      </c>
      <c r="C2770" t="s">
        <v>18</v>
      </c>
      <c r="D2770" t="s">
        <v>13</v>
      </c>
      <c r="E2770" t="s">
        <v>13</v>
      </c>
      <c r="F2770" t="s">
        <v>68</v>
      </c>
      <c r="G2770" t="s">
        <v>69</v>
      </c>
      <c r="H2770" t="s">
        <v>163</v>
      </c>
      <c r="I2770" s="2">
        <v>1182.2666670000001</v>
      </c>
      <c r="J2770" s="2">
        <f>SUMIF($R$84:$R$110,$A2770,$U$84:$U$110)</f>
        <v>16.47</v>
      </c>
      <c r="K2770">
        <v>6.6</v>
      </c>
      <c r="L2770">
        <v>0.13730000000000001</v>
      </c>
      <c r="M2770">
        <f t="shared" si="133"/>
        <v>29.502927281045459</v>
      </c>
      <c r="N2770">
        <f t="shared" si="134"/>
        <v>35484.58678142287</v>
      </c>
    </row>
    <row r="2771" spans="1:14" x14ac:dyDescent="0.3">
      <c r="A2771" t="str">
        <f t="shared" si="132"/>
        <v>건물평면</v>
      </c>
      <c r="B2771" t="s">
        <v>11</v>
      </c>
      <c r="C2771" t="s">
        <v>17</v>
      </c>
      <c r="D2771" t="s">
        <v>13</v>
      </c>
      <c r="E2771" t="s">
        <v>13</v>
      </c>
      <c r="F2771" t="s">
        <v>68</v>
      </c>
      <c r="G2771" t="s">
        <v>69</v>
      </c>
      <c r="H2771" t="s">
        <v>163</v>
      </c>
      <c r="I2771" s="2">
        <v>1034.693231</v>
      </c>
      <c r="J2771" s="2">
        <f>SUMIF($R$84:$R$110,$A2771,$U$84:$U$110)</f>
        <v>24.14</v>
      </c>
      <c r="K2771">
        <v>6.6</v>
      </c>
      <c r="L2771">
        <v>0.13730000000000001</v>
      </c>
      <c r="M2771">
        <f t="shared" si="133"/>
        <v>37.844688782333336</v>
      </c>
      <c r="N2771">
        <f t="shared" si="134"/>
        <v>45517.623743573859</v>
      </c>
    </row>
    <row r="2772" spans="1:14" x14ac:dyDescent="0.3">
      <c r="A2772" t="str">
        <f t="shared" si="132"/>
        <v>건물평면</v>
      </c>
      <c r="B2772" t="s">
        <v>11</v>
      </c>
      <c r="C2772" t="s">
        <v>17</v>
      </c>
      <c r="D2772" t="s">
        <v>13</v>
      </c>
      <c r="E2772" t="s">
        <v>13</v>
      </c>
      <c r="F2772" t="s">
        <v>68</v>
      </c>
      <c r="G2772" t="s">
        <v>69</v>
      </c>
      <c r="H2772" t="s">
        <v>163</v>
      </c>
      <c r="I2772" s="2">
        <v>1028.2898</v>
      </c>
      <c r="J2772" s="2">
        <f>SUMIF($R$84:$R$110,$A2772,$U$84:$U$110)</f>
        <v>24.14</v>
      </c>
      <c r="K2772">
        <v>6.6</v>
      </c>
      <c r="L2772">
        <v>0.13730000000000001</v>
      </c>
      <c r="M2772">
        <f t="shared" si="133"/>
        <v>37.610478442424245</v>
      </c>
      <c r="N2772">
        <f t="shared" si="134"/>
        <v>45235.92772566888</v>
      </c>
    </row>
    <row r="2773" spans="1:14" x14ac:dyDescent="0.3">
      <c r="A2773" t="str">
        <f t="shared" si="132"/>
        <v>건물복합</v>
      </c>
      <c r="B2773" t="s">
        <v>11</v>
      </c>
      <c r="C2773" t="s">
        <v>18</v>
      </c>
      <c r="D2773" t="s">
        <v>13</v>
      </c>
      <c r="E2773" t="s">
        <v>13</v>
      </c>
      <c r="F2773" t="s">
        <v>68</v>
      </c>
      <c r="G2773" t="s">
        <v>69</v>
      </c>
      <c r="H2773" t="s">
        <v>163</v>
      </c>
      <c r="I2773" s="2">
        <v>1800.9938360000001</v>
      </c>
      <c r="J2773" s="2">
        <f>SUMIF($R$84:$R$110,$A2773,$U$84:$U$110)</f>
        <v>16.47</v>
      </c>
      <c r="K2773">
        <v>6.6</v>
      </c>
      <c r="L2773">
        <v>0.13730000000000001</v>
      </c>
      <c r="M2773">
        <f t="shared" si="133"/>
        <v>44.942982543818182</v>
      </c>
      <c r="N2773">
        <f t="shared" si="134"/>
        <v>54055.082368612231</v>
      </c>
    </row>
    <row r="2774" spans="1:14" x14ac:dyDescent="0.3">
      <c r="A2774" t="str">
        <f t="shared" si="132"/>
        <v>건물복합</v>
      </c>
      <c r="B2774" t="s">
        <v>11</v>
      </c>
      <c r="C2774" t="s">
        <v>18</v>
      </c>
      <c r="D2774" t="s">
        <v>13</v>
      </c>
      <c r="E2774" t="s">
        <v>13</v>
      </c>
      <c r="F2774" t="s">
        <v>68</v>
      </c>
      <c r="G2774" t="s">
        <v>69</v>
      </c>
      <c r="H2774" t="s">
        <v>163</v>
      </c>
      <c r="I2774" s="2">
        <v>1660.489088</v>
      </c>
      <c r="J2774" s="2">
        <f>SUMIF($R$84:$R$110,$A2774,$U$84:$U$110)</f>
        <v>16.47</v>
      </c>
      <c r="K2774">
        <v>6.6</v>
      </c>
      <c r="L2774">
        <v>0.13730000000000001</v>
      </c>
      <c r="M2774">
        <f t="shared" si="133"/>
        <v>41.436750423272727</v>
      </c>
      <c r="N2774">
        <f t="shared" si="134"/>
        <v>49837.968698090423</v>
      </c>
    </row>
    <row r="2775" spans="1:14" x14ac:dyDescent="0.3">
      <c r="A2775" t="str">
        <f t="shared" si="132"/>
        <v>건물경사</v>
      </c>
      <c r="B2775" t="s">
        <v>11</v>
      </c>
      <c r="C2775" t="s">
        <v>12</v>
      </c>
      <c r="D2775" t="s">
        <v>13</v>
      </c>
      <c r="E2775" t="s">
        <v>13</v>
      </c>
      <c r="F2775" t="s">
        <v>68</v>
      </c>
      <c r="G2775" t="s">
        <v>69</v>
      </c>
      <c r="H2775" t="s">
        <v>163</v>
      </c>
      <c r="I2775" s="2">
        <v>675.95214399999998</v>
      </c>
      <c r="J2775" s="2">
        <f>SUMIF($R$84:$R$110,$A2775,$U$84:$U$110)</f>
        <v>33</v>
      </c>
      <c r="K2775">
        <v>6.6</v>
      </c>
      <c r="L2775">
        <v>0.13730000000000001</v>
      </c>
      <c r="M2775">
        <f t="shared" si="133"/>
        <v>33.797607200000002</v>
      </c>
      <c r="N2775">
        <f t="shared" si="134"/>
        <v>40650.004464585603</v>
      </c>
    </row>
    <row r="2776" spans="1:14" x14ac:dyDescent="0.3">
      <c r="A2776" t="str">
        <f t="shared" si="132"/>
        <v>건물복합</v>
      </c>
      <c r="B2776" t="s">
        <v>11</v>
      </c>
      <c r="C2776" t="s">
        <v>18</v>
      </c>
      <c r="D2776" t="s">
        <v>13</v>
      </c>
      <c r="E2776" t="s">
        <v>13</v>
      </c>
      <c r="F2776" t="s">
        <v>68</v>
      </c>
      <c r="G2776" t="s">
        <v>69</v>
      </c>
      <c r="H2776" t="s">
        <v>163</v>
      </c>
      <c r="I2776" s="2">
        <v>356.81528900000001</v>
      </c>
      <c r="J2776" s="2">
        <f>SUMIF($R$84:$R$110,$A2776,$U$84:$U$110)</f>
        <v>16.47</v>
      </c>
      <c r="K2776">
        <v>6.6</v>
      </c>
      <c r="L2776">
        <v>0.13730000000000001</v>
      </c>
      <c r="M2776">
        <f t="shared" si="133"/>
        <v>8.9041633482272733</v>
      </c>
      <c r="N2776">
        <f t="shared" si="134"/>
        <v>10709.464658753655</v>
      </c>
    </row>
    <row r="2777" spans="1:14" x14ac:dyDescent="0.3">
      <c r="A2777" t="str">
        <f t="shared" si="132"/>
        <v>건물평면</v>
      </c>
      <c r="B2777" t="s">
        <v>11</v>
      </c>
      <c r="C2777" t="s">
        <v>17</v>
      </c>
      <c r="D2777" t="s">
        <v>13</v>
      </c>
      <c r="E2777" t="s">
        <v>13</v>
      </c>
      <c r="F2777" t="s">
        <v>68</v>
      </c>
      <c r="G2777" t="s">
        <v>69</v>
      </c>
      <c r="H2777" t="s">
        <v>163</v>
      </c>
      <c r="I2777" s="2">
        <v>495.74688900000001</v>
      </c>
      <c r="J2777" s="2">
        <f>SUMIF($R$84:$R$110,$A2777,$U$84:$U$110)</f>
        <v>24.14</v>
      </c>
      <c r="K2777">
        <v>6.6</v>
      </c>
      <c r="L2777">
        <v>0.13730000000000001</v>
      </c>
      <c r="M2777">
        <f t="shared" si="133"/>
        <v>18.132318031000001</v>
      </c>
      <c r="N2777">
        <f t="shared" si="134"/>
        <v>21808.60924714919</v>
      </c>
    </row>
    <row r="2778" spans="1:14" x14ac:dyDescent="0.3">
      <c r="A2778" t="str">
        <f t="shared" si="132"/>
        <v>건물평면</v>
      </c>
      <c r="B2778" t="s">
        <v>11</v>
      </c>
      <c r="C2778" t="s">
        <v>17</v>
      </c>
      <c r="D2778" t="s">
        <v>13</v>
      </c>
      <c r="E2778" t="s">
        <v>13</v>
      </c>
      <c r="F2778" t="s">
        <v>68</v>
      </c>
      <c r="G2778" t="s">
        <v>69</v>
      </c>
      <c r="H2778" t="s">
        <v>163</v>
      </c>
      <c r="I2778" s="2">
        <v>504.27553399999999</v>
      </c>
      <c r="J2778" s="2">
        <f>SUMIF($R$84:$R$110,$A2778,$U$84:$U$110)</f>
        <v>24.14</v>
      </c>
      <c r="K2778">
        <v>6.6</v>
      </c>
      <c r="L2778">
        <v>0.13730000000000001</v>
      </c>
      <c r="M2778">
        <f t="shared" si="133"/>
        <v>18.444259682969697</v>
      </c>
      <c r="N2778">
        <f t="shared" si="134"/>
        <v>22183.796445172437</v>
      </c>
    </row>
    <row r="2779" spans="1:14" x14ac:dyDescent="0.3">
      <c r="A2779" t="str">
        <f t="shared" si="132"/>
        <v>건물평면</v>
      </c>
      <c r="B2779" t="s">
        <v>11</v>
      </c>
      <c r="C2779" t="s">
        <v>17</v>
      </c>
      <c r="D2779" t="s">
        <v>13</v>
      </c>
      <c r="E2779" t="s">
        <v>13</v>
      </c>
      <c r="F2779" t="s">
        <v>68</v>
      </c>
      <c r="G2779" t="s">
        <v>69</v>
      </c>
      <c r="H2779" t="s">
        <v>163</v>
      </c>
      <c r="I2779" s="2">
        <v>273.10573099999999</v>
      </c>
      <c r="J2779" s="2">
        <f>SUMIF($R$84:$R$110,$A2779,$U$84:$U$110)</f>
        <v>24.14</v>
      </c>
      <c r="K2779">
        <v>6.6</v>
      </c>
      <c r="L2779">
        <v>0.13730000000000001</v>
      </c>
      <c r="M2779">
        <f t="shared" si="133"/>
        <v>9.9890490096060613</v>
      </c>
      <c r="N2779">
        <f t="shared" si="134"/>
        <v>12014.308718205672</v>
      </c>
    </row>
    <row r="2780" spans="1:14" x14ac:dyDescent="0.3">
      <c r="A2780" t="str">
        <f t="shared" si="132"/>
        <v>건물경사</v>
      </c>
      <c r="B2780" t="s">
        <v>11</v>
      </c>
      <c r="C2780" t="s">
        <v>12</v>
      </c>
      <c r="D2780" t="s">
        <v>13</v>
      </c>
      <c r="E2780" t="s">
        <v>13</v>
      </c>
      <c r="F2780" t="s">
        <v>68</v>
      </c>
      <c r="G2780" t="s">
        <v>69</v>
      </c>
      <c r="H2780" t="s">
        <v>163</v>
      </c>
      <c r="I2780" s="2">
        <v>202.04816</v>
      </c>
      <c r="J2780" s="2">
        <f>SUMIF($R$84:$R$110,$A2780,$U$84:$U$110)</f>
        <v>33</v>
      </c>
      <c r="K2780">
        <v>6.6</v>
      </c>
      <c r="L2780">
        <v>0.13730000000000001</v>
      </c>
      <c r="M2780">
        <f t="shared" si="133"/>
        <v>10.102408</v>
      </c>
      <c r="N2780">
        <f t="shared" si="134"/>
        <v>12150.651017184</v>
      </c>
    </row>
    <row r="2781" spans="1:14" x14ac:dyDescent="0.3">
      <c r="A2781" t="str">
        <f t="shared" si="132"/>
        <v>건물평면</v>
      </c>
      <c r="B2781" t="s">
        <v>11</v>
      </c>
      <c r="C2781" t="s">
        <v>17</v>
      </c>
      <c r="D2781" t="s">
        <v>13</v>
      </c>
      <c r="E2781" t="s">
        <v>13</v>
      </c>
      <c r="F2781" t="s">
        <v>68</v>
      </c>
      <c r="G2781" t="s">
        <v>69</v>
      </c>
      <c r="H2781" t="s">
        <v>163</v>
      </c>
      <c r="I2781" s="2">
        <v>1091.563903</v>
      </c>
      <c r="J2781" s="2">
        <f>SUMIF($R$84:$R$110,$A2781,$U$84:$U$110)</f>
        <v>24.14</v>
      </c>
      <c r="K2781">
        <v>6.6</v>
      </c>
      <c r="L2781">
        <v>0.13730000000000001</v>
      </c>
      <c r="M2781">
        <f t="shared" si="133"/>
        <v>39.924776694575755</v>
      </c>
      <c r="N2781">
        <f t="shared" si="134"/>
        <v>48019.445319847604</v>
      </c>
    </row>
    <row r="2782" spans="1:14" x14ac:dyDescent="0.3">
      <c r="A2782" t="str">
        <f t="shared" si="132"/>
        <v>건물복합</v>
      </c>
      <c r="B2782" t="s">
        <v>11</v>
      </c>
      <c r="C2782" t="s">
        <v>18</v>
      </c>
      <c r="D2782" t="s">
        <v>13</v>
      </c>
      <c r="E2782" t="s">
        <v>13</v>
      </c>
      <c r="F2782" t="s">
        <v>68</v>
      </c>
      <c r="G2782" t="s">
        <v>69</v>
      </c>
      <c r="H2782" t="s">
        <v>163</v>
      </c>
      <c r="I2782" s="2">
        <v>486.588347</v>
      </c>
      <c r="J2782" s="2">
        <f>SUMIF($R$84:$R$110,$A2782,$U$84:$U$110)</f>
        <v>16.47</v>
      </c>
      <c r="K2782">
        <v>6.6</v>
      </c>
      <c r="L2782">
        <v>0.13730000000000001</v>
      </c>
      <c r="M2782">
        <f t="shared" si="133"/>
        <v>12.142591022863636</v>
      </c>
      <c r="N2782">
        <f t="shared" si="134"/>
        <v>14604.477067567193</v>
      </c>
    </row>
    <row r="2783" spans="1:14" x14ac:dyDescent="0.3">
      <c r="A2783" t="str">
        <f t="shared" si="132"/>
        <v>주차장노외</v>
      </c>
      <c r="B2783" t="s">
        <v>22</v>
      </c>
      <c r="C2783" t="s">
        <v>23</v>
      </c>
      <c r="D2783" t="s">
        <v>13</v>
      </c>
      <c r="E2783" t="s">
        <v>13</v>
      </c>
      <c r="F2783" t="s">
        <v>68</v>
      </c>
      <c r="G2783" t="s">
        <v>69</v>
      </c>
      <c r="H2783" t="s">
        <v>163</v>
      </c>
      <c r="I2783" s="2">
        <v>223.15885700000001</v>
      </c>
      <c r="J2783" s="2">
        <f>SUMIF($R$84:$R$110,$A2783,$U$84:$U$110)</f>
        <v>50</v>
      </c>
      <c r="K2783">
        <v>10</v>
      </c>
      <c r="L2783">
        <v>0.13730000000000001</v>
      </c>
      <c r="M2783">
        <f t="shared" si="133"/>
        <v>11.157942850000001</v>
      </c>
      <c r="N2783">
        <f t="shared" si="134"/>
        <v>13420.193446951802</v>
      </c>
    </row>
    <row r="2784" spans="1:14" x14ac:dyDescent="0.3">
      <c r="A2784" t="str">
        <f t="shared" si="132"/>
        <v>건물경사</v>
      </c>
      <c r="B2784" t="s">
        <v>11</v>
      </c>
      <c r="C2784" t="s">
        <v>12</v>
      </c>
      <c r="D2784" t="s">
        <v>13</v>
      </c>
      <c r="E2784" t="s">
        <v>13</v>
      </c>
      <c r="F2784" t="s">
        <v>68</v>
      </c>
      <c r="G2784" t="s">
        <v>69</v>
      </c>
      <c r="H2784" t="s">
        <v>163</v>
      </c>
      <c r="I2784" s="2">
        <v>1486.198564</v>
      </c>
      <c r="J2784" s="2">
        <f>SUMIF($R$84:$R$110,$A2784,$U$84:$U$110)</f>
        <v>33</v>
      </c>
      <c r="K2784">
        <v>6.6</v>
      </c>
      <c r="L2784">
        <v>0.13730000000000001</v>
      </c>
      <c r="M2784">
        <f t="shared" si="133"/>
        <v>74.309928200000002</v>
      </c>
      <c r="N2784">
        <f t="shared" si="134"/>
        <v>89376.117522693603</v>
      </c>
    </row>
    <row r="2785" spans="1:14" x14ac:dyDescent="0.3">
      <c r="A2785" t="str">
        <f t="shared" si="132"/>
        <v>건물복합</v>
      </c>
      <c r="B2785" t="s">
        <v>11</v>
      </c>
      <c r="C2785" t="s">
        <v>18</v>
      </c>
      <c r="D2785" t="s">
        <v>13</v>
      </c>
      <c r="E2785" t="s">
        <v>13</v>
      </c>
      <c r="F2785" t="s">
        <v>68</v>
      </c>
      <c r="G2785" t="s">
        <v>69</v>
      </c>
      <c r="H2785" t="s">
        <v>163</v>
      </c>
      <c r="I2785" s="2">
        <v>584.04464700000005</v>
      </c>
      <c r="J2785" s="2">
        <f>SUMIF($R$84:$R$110,$A2785,$U$84:$U$110)</f>
        <v>16.47</v>
      </c>
      <c r="K2785">
        <v>6.6</v>
      </c>
      <c r="L2785">
        <v>0.13730000000000001</v>
      </c>
      <c r="M2785">
        <f t="shared" si="133"/>
        <v>14.574568691045455</v>
      </c>
      <c r="N2785">
        <f t="shared" si="134"/>
        <v>17529.533344017538</v>
      </c>
    </row>
    <row r="2786" spans="1:14" x14ac:dyDescent="0.3">
      <c r="A2786" t="str">
        <f t="shared" si="132"/>
        <v>건물평면</v>
      </c>
      <c r="B2786" t="s">
        <v>11</v>
      </c>
      <c r="C2786" t="s">
        <v>17</v>
      </c>
      <c r="D2786" t="s">
        <v>13</v>
      </c>
      <c r="E2786" t="s">
        <v>13</v>
      </c>
      <c r="F2786" t="s">
        <v>68</v>
      </c>
      <c r="G2786" t="s">
        <v>69</v>
      </c>
      <c r="H2786" t="s">
        <v>163</v>
      </c>
      <c r="I2786" s="2">
        <v>101.33125699999999</v>
      </c>
      <c r="J2786" s="2">
        <f>SUMIF($R$84:$R$110,$A2786,$U$84:$U$110)</f>
        <v>24.14</v>
      </c>
      <c r="K2786">
        <v>6.6</v>
      </c>
      <c r="L2786">
        <v>0.13730000000000001</v>
      </c>
      <c r="M2786">
        <f t="shared" si="133"/>
        <v>3.7062674908787878</v>
      </c>
      <c r="N2786">
        <f t="shared" si="134"/>
        <v>4457.7058121194805</v>
      </c>
    </row>
    <row r="2787" spans="1:14" x14ac:dyDescent="0.3">
      <c r="A2787" t="str">
        <f t="shared" si="132"/>
        <v>주차장노외</v>
      </c>
      <c r="B2787" t="s">
        <v>22</v>
      </c>
      <c r="C2787" t="s">
        <v>23</v>
      </c>
      <c r="D2787" t="s">
        <v>13</v>
      </c>
      <c r="E2787" t="s">
        <v>13</v>
      </c>
      <c r="F2787" t="s">
        <v>68</v>
      </c>
      <c r="G2787" t="s">
        <v>69</v>
      </c>
      <c r="H2787" t="s">
        <v>163</v>
      </c>
      <c r="I2787" s="2">
        <v>33.364500999999997</v>
      </c>
      <c r="J2787" s="2">
        <f>SUMIF($R$84:$R$110,$A2787,$U$84:$U$110)</f>
        <v>50</v>
      </c>
      <c r="K2787">
        <v>10</v>
      </c>
      <c r="L2787">
        <v>0.13730000000000001</v>
      </c>
      <c r="M2787">
        <f t="shared" si="133"/>
        <v>1.66822505</v>
      </c>
      <c r="N2787">
        <f t="shared" si="134"/>
        <v>2006.4543424374001</v>
      </c>
    </row>
    <row r="2788" spans="1:14" x14ac:dyDescent="0.3">
      <c r="A2788" t="str">
        <f t="shared" si="132"/>
        <v>건물평면</v>
      </c>
      <c r="B2788" t="s">
        <v>11</v>
      </c>
      <c r="C2788" t="s">
        <v>17</v>
      </c>
      <c r="D2788" t="s">
        <v>13</v>
      </c>
      <c r="E2788" t="s">
        <v>13</v>
      </c>
      <c r="F2788" t="s">
        <v>68</v>
      </c>
      <c r="G2788" t="s">
        <v>69</v>
      </c>
      <c r="H2788" t="s">
        <v>163</v>
      </c>
      <c r="I2788" s="2">
        <v>1032.9271630000001</v>
      </c>
      <c r="J2788" s="2">
        <f>SUMIF($R$84:$R$110,$A2788,$U$84:$U$110)</f>
        <v>24.14</v>
      </c>
      <c r="K2788">
        <v>6.6</v>
      </c>
      <c r="L2788">
        <v>0.13730000000000001</v>
      </c>
      <c r="M2788">
        <f t="shared" si="133"/>
        <v>37.780093507303036</v>
      </c>
      <c r="N2788">
        <f t="shared" si="134"/>
        <v>45439.931905721714</v>
      </c>
    </row>
    <row r="2789" spans="1:14" x14ac:dyDescent="0.3">
      <c r="A2789" t="str">
        <f t="shared" si="132"/>
        <v>건물평면</v>
      </c>
      <c r="B2789" t="s">
        <v>11</v>
      </c>
      <c r="C2789" t="s">
        <v>17</v>
      </c>
      <c r="D2789" t="s">
        <v>13</v>
      </c>
      <c r="E2789" t="s">
        <v>13</v>
      </c>
      <c r="F2789" t="s">
        <v>68</v>
      </c>
      <c r="G2789" t="s">
        <v>69</v>
      </c>
      <c r="H2789" t="s">
        <v>163</v>
      </c>
      <c r="I2789" s="2">
        <v>176.083382</v>
      </c>
      <c r="J2789" s="2">
        <f>SUMIF($R$84:$R$110,$A2789,$U$84:$U$110)</f>
        <v>24.14</v>
      </c>
      <c r="K2789">
        <v>6.6</v>
      </c>
      <c r="L2789">
        <v>0.13730000000000001</v>
      </c>
      <c r="M2789">
        <f t="shared" si="133"/>
        <v>6.4403830931515156</v>
      </c>
      <c r="N2789">
        <f t="shared" si="134"/>
        <v>7746.1578845217991</v>
      </c>
    </row>
    <row r="2790" spans="1:14" x14ac:dyDescent="0.3">
      <c r="A2790" t="str">
        <f t="shared" si="132"/>
        <v>건물평면</v>
      </c>
      <c r="B2790" t="s">
        <v>11</v>
      </c>
      <c r="C2790" t="s">
        <v>17</v>
      </c>
      <c r="D2790" t="s">
        <v>13</v>
      </c>
      <c r="E2790" t="s">
        <v>13</v>
      </c>
      <c r="F2790" t="s">
        <v>80</v>
      </c>
      <c r="G2790" t="s">
        <v>164</v>
      </c>
      <c r="H2790" t="s">
        <v>165</v>
      </c>
      <c r="I2790" s="2">
        <v>41.940482000000003</v>
      </c>
      <c r="J2790" s="2">
        <f>SUMIF($R$84:$R$110,$A2790,$U$84:$U$110)</f>
        <v>24.14</v>
      </c>
      <c r="K2790">
        <v>6.6</v>
      </c>
      <c r="L2790">
        <v>0.13750000000000001</v>
      </c>
      <c r="M2790">
        <f t="shared" si="133"/>
        <v>1.5340049022424245</v>
      </c>
      <c r="N2790">
        <f t="shared" si="134"/>
        <v>1847.7089047510003</v>
      </c>
    </row>
    <row r="2791" spans="1:14" x14ac:dyDescent="0.3">
      <c r="A2791" t="str">
        <f t="shared" si="132"/>
        <v>건물평면</v>
      </c>
      <c r="B2791" t="s">
        <v>11</v>
      </c>
      <c r="C2791" t="s">
        <v>17</v>
      </c>
      <c r="D2791" t="s">
        <v>13</v>
      </c>
      <c r="E2791" t="s">
        <v>13</v>
      </c>
      <c r="F2791" t="s">
        <v>80</v>
      </c>
      <c r="G2791" t="s">
        <v>164</v>
      </c>
      <c r="H2791" t="s">
        <v>165</v>
      </c>
      <c r="I2791" s="2">
        <v>347.33017699999999</v>
      </c>
      <c r="J2791" s="2">
        <f>SUMIF($R$84:$R$110,$A2791,$U$84:$U$110)</f>
        <v>24.14</v>
      </c>
      <c r="K2791">
        <v>6.6</v>
      </c>
      <c r="L2791">
        <v>0.13750000000000001</v>
      </c>
      <c r="M2791">
        <f t="shared" si="133"/>
        <v>12.703864352696971</v>
      </c>
      <c r="N2791">
        <f t="shared" si="134"/>
        <v>15301.804612823504</v>
      </c>
    </row>
    <row r="2792" spans="1:14" x14ac:dyDescent="0.3">
      <c r="A2792" t="str">
        <f t="shared" si="132"/>
        <v>건물평면</v>
      </c>
      <c r="B2792" t="s">
        <v>11</v>
      </c>
      <c r="C2792" t="s">
        <v>17</v>
      </c>
      <c r="D2792" t="s">
        <v>13</v>
      </c>
      <c r="E2792" t="s">
        <v>13</v>
      </c>
      <c r="F2792" t="s">
        <v>80</v>
      </c>
      <c r="G2792" t="s">
        <v>164</v>
      </c>
      <c r="H2792" t="s">
        <v>165</v>
      </c>
      <c r="I2792" s="2">
        <v>282.411947</v>
      </c>
      <c r="J2792" s="2">
        <f>SUMIF($R$84:$R$110,$A2792,$U$84:$U$110)</f>
        <v>24.14</v>
      </c>
      <c r="K2792">
        <v>6.6</v>
      </c>
      <c r="L2792">
        <v>0.13750000000000001</v>
      </c>
      <c r="M2792">
        <f t="shared" si="133"/>
        <v>10.329430909969698</v>
      </c>
      <c r="N2792">
        <f t="shared" si="134"/>
        <v>12441.799531058503</v>
      </c>
    </row>
    <row r="2793" spans="1:14" x14ac:dyDescent="0.3">
      <c r="A2793" t="str">
        <f t="shared" si="132"/>
        <v>건물경사</v>
      </c>
      <c r="B2793" t="s">
        <v>11</v>
      </c>
      <c r="C2793" t="s">
        <v>12</v>
      </c>
      <c r="D2793" t="s">
        <v>13</v>
      </c>
      <c r="E2793" t="s">
        <v>13</v>
      </c>
      <c r="F2793" t="s">
        <v>80</v>
      </c>
      <c r="G2793" t="s">
        <v>164</v>
      </c>
      <c r="H2793" t="s">
        <v>165</v>
      </c>
      <c r="I2793" s="2">
        <v>488.49101200000001</v>
      </c>
      <c r="J2793" s="2">
        <f>SUMIF($R$84:$R$110,$A2793,$U$84:$U$110)</f>
        <v>33</v>
      </c>
      <c r="K2793">
        <v>6.6</v>
      </c>
      <c r="L2793">
        <v>0.13750000000000001</v>
      </c>
      <c r="M2793">
        <f t="shared" si="133"/>
        <v>24.424550600000003</v>
      </c>
      <c r="N2793">
        <f t="shared" si="134"/>
        <v>29419.371197700009</v>
      </c>
    </row>
    <row r="2794" spans="1:14" x14ac:dyDescent="0.3">
      <c r="A2794" t="str">
        <f t="shared" si="132"/>
        <v>건물복합</v>
      </c>
      <c r="B2794" t="s">
        <v>11</v>
      </c>
      <c r="C2794" t="s">
        <v>18</v>
      </c>
      <c r="D2794" t="s">
        <v>13</v>
      </c>
      <c r="E2794" t="s">
        <v>13</v>
      </c>
      <c r="F2794" t="s">
        <v>80</v>
      </c>
      <c r="G2794" t="s">
        <v>164</v>
      </c>
      <c r="H2794" t="s">
        <v>165</v>
      </c>
      <c r="I2794" s="2">
        <v>2455.379504</v>
      </c>
      <c r="J2794" s="2">
        <f>SUMIF($R$84:$R$110,$A2794,$U$84:$U$110)</f>
        <v>16.47</v>
      </c>
      <c r="K2794">
        <v>6.6</v>
      </c>
      <c r="L2794">
        <v>0.13750000000000001</v>
      </c>
      <c r="M2794">
        <f t="shared" si="133"/>
        <v>61.272879440727266</v>
      </c>
      <c r="N2794">
        <f t="shared" si="134"/>
        <v>73803.183286355998</v>
      </c>
    </row>
    <row r="2795" spans="1:14" x14ac:dyDescent="0.3">
      <c r="A2795" t="str">
        <f t="shared" si="132"/>
        <v>건물평면</v>
      </c>
      <c r="B2795" t="s">
        <v>11</v>
      </c>
      <c r="C2795" t="s">
        <v>17</v>
      </c>
      <c r="D2795" t="s">
        <v>13</v>
      </c>
      <c r="E2795" t="s">
        <v>13</v>
      </c>
      <c r="F2795" t="s">
        <v>80</v>
      </c>
      <c r="G2795" t="s">
        <v>164</v>
      </c>
      <c r="H2795" t="s">
        <v>165</v>
      </c>
      <c r="I2795" s="2">
        <v>111.52475699999999</v>
      </c>
      <c r="J2795" s="2">
        <f>SUMIF($R$84:$R$110,$A2795,$U$84:$U$110)</f>
        <v>24.14</v>
      </c>
      <c r="K2795">
        <v>6.6</v>
      </c>
      <c r="L2795">
        <v>0.13750000000000001</v>
      </c>
      <c r="M2795">
        <f t="shared" si="133"/>
        <v>4.0791024757272725</v>
      </c>
      <c r="N2795">
        <f t="shared" si="134"/>
        <v>4913.2789320135007</v>
      </c>
    </row>
    <row r="2796" spans="1:14" x14ac:dyDescent="0.3">
      <c r="A2796" t="str">
        <f t="shared" si="132"/>
        <v>건물평면</v>
      </c>
      <c r="B2796" t="s">
        <v>11</v>
      </c>
      <c r="C2796" t="s">
        <v>17</v>
      </c>
      <c r="D2796" t="s">
        <v>13</v>
      </c>
      <c r="E2796" t="s">
        <v>13</v>
      </c>
      <c r="F2796" t="s">
        <v>80</v>
      </c>
      <c r="G2796" t="s">
        <v>164</v>
      </c>
      <c r="H2796" t="s">
        <v>165</v>
      </c>
      <c r="I2796" s="2">
        <v>493.58076</v>
      </c>
      <c r="J2796" s="2">
        <f>SUMIF($R$84:$R$110,$A2796,$U$84:$U$110)</f>
        <v>24.14</v>
      </c>
      <c r="K2796">
        <v>6.6</v>
      </c>
      <c r="L2796">
        <v>0.13750000000000001</v>
      </c>
      <c r="M2796">
        <f t="shared" si="133"/>
        <v>18.053090221818181</v>
      </c>
      <c r="N2796">
        <f t="shared" si="134"/>
        <v>21744.94717218</v>
      </c>
    </row>
    <row r="2797" spans="1:14" x14ac:dyDescent="0.3">
      <c r="A2797" t="str">
        <f t="shared" si="132"/>
        <v>주차장노외</v>
      </c>
      <c r="B2797" t="s">
        <v>22</v>
      </c>
      <c r="C2797" t="s">
        <v>23</v>
      </c>
      <c r="D2797" t="s">
        <v>13</v>
      </c>
      <c r="E2797" t="s">
        <v>13</v>
      </c>
      <c r="F2797" t="s">
        <v>80</v>
      </c>
      <c r="G2797" t="s">
        <v>164</v>
      </c>
      <c r="H2797" t="s">
        <v>165</v>
      </c>
      <c r="I2797" s="2">
        <v>129.11908099999999</v>
      </c>
      <c r="J2797" s="2">
        <f>SUMIF($R$84:$R$110,$A2797,$U$84:$U$110)</f>
        <v>50</v>
      </c>
      <c r="K2797">
        <v>10</v>
      </c>
      <c r="L2797">
        <v>0.13750000000000001</v>
      </c>
      <c r="M2797">
        <f t="shared" si="133"/>
        <v>6.4559540499999999</v>
      </c>
      <c r="N2797">
        <f t="shared" si="134"/>
        <v>7776.1966532250008</v>
      </c>
    </row>
    <row r="2798" spans="1:14" x14ac:dyDescent="0.3">
      <c r="A2798" t="str">
        <f t="shared" si="132"/>
        <v>주차장노외</v>
      </c>
      <c r="B2798" t="s">
        <v>22</v>
      </c>
      <c r="C2798" t="s">
        <v>23</v>
      </c>
      <c r="D2798" t="s">
        <v>13</v>
      </c>
      <c r="E2798" t="s">
        <v>13</v>
      </c>
      <c r="F2798" t="s">
        <v>80</v>
      </c>
      <c r="G2798" t="s">
        <v>164</v>
      </c>
      <c r="H2798" t="s">
        <v>165</v>
      </c>
      <c r="I2798" s="2">
        <v>157.89434</v>
      </c>
      <c r="J2798" s="2">
        <f>SUMIF($R$84:$R$110,$A2798,$U$84:$U$110)</f>
        <v>50</v>
      </c>
      <c r="K2798">
        <v>10</v>
      </c>
      <c r="L2798">
        <v>0.13750000000000001</v>
      </c>
      <c r="M2798">
        <f t="shared" si="133"/>
        <v>7.894717</v>
      </c>
      <c r="N2798">
        <f t="shared" si="134"/>
        <v>9509.1866265000008</v>
      </c>
    </row>
    <row r="2799" spans="1:14" x14ac:dyDescent="0.3">
      <c r="A2799" t="str">
        <f t="shared" si="132"/>
        <v>유휴부지나지</v>
      </c>
      <c r="B2799" t="s">
        <v>40</v>
      </c>
      <c r="C2799" t="s">
        <v>25</v>
      </c>
      <c r="D2799" t="s">
        <v>13</v>
      </c>
      <c r="E2799" t="s">
        <v>13</v>
      </c>
      <c r="F2799" t="s">
        <v>80</v>
      </c>
      <c r="G2799" t="s">
        <v>164</v>
      </c>
      <c r="H2799" t="s">
        <v>165</v>
      </c>
      <c r="I2799" s="2">
        <v>647.90052300000002</v>
      </c>
      <c r="J2799" s="2">
        <f>SUMIF($R$84:$R$110,$A2799,$U$84:$U$110)</f>
        <v>50</v>
      </c>
      <c r="K2799">
        <v>10</v>
      </c>
      <c r="L2799">
        <v>0.13750000000000001</v>
      </c>
      <c r="M2799">
        <f t="shared" si="133"/>
        <v>32.39502615</v>
      </c>
      <c r="N2799">
        <f t="shared" si="134"/>
        <v>39019.808997675005</v>
      </c>
    </row>
    <row r="2800" spans="1:14" x14ac:dyDescent="0.3">
      <c r="A2800" t="str">
        <f t="shared" si="132"/>
        <v>건물복합</v>
      </c>
      <c r="B2800" t="s">
        <v>11</v>
      </c>
      <c r="C2800" t="s">
        <v>18</v>
      </c>
      <c r="D2800" t="s">
        <v>13</v>
      </c>
      <c r="E2800" t="s">
        <v>13</v>
      </c>
      <c r="F2800" t="s">
        <v>80</v>
      </c>
      <c r="G2800" t="s">
        <v>164</v>
      </c>
      <c r="H2800" t="s">
        <v>165</v>
      </c>
      <c r="I2800" s="2">
        <v>3286.5399160000002</v>
      </c>
      <c r="J2800" s="2">
        <f>SUMIF($R$84:$R$110,$A2800,$U$84:$U$110)</f>
        <v>16.47</v>
      </c>
      <c r="K2800">
        <v>6.6</v>
      </c>
      <c r="L2800">
        <v>0.13750000000000001</v>
      </c>
      <c r="M2800">
        <f t="shared" si="133"/>
        <v>82.014109722000001</v>
      </c>
      <c r="N2800">
        <f t="shared" si="134"/>
        <v>98785.995160149003</v>
      </c>
    </row>
    <row r="2801" spans="1:14" x14ac:dyDescent="0.3">
      <c r="A2801" t="str">
        <f t="shared" si="132"/>
        <v>건물경사</v>
      </c>
      <c r="B2801" t="s">
        <v>11</v>
      </c>
      <c r="C2801" t="s">
        <v>12</v>
      </c>
      <c r="D2801" t="s">
        <v>13</v>
      </c>
      <c r="E2801" t="s">
        <v>13</v>
      </c>
      <c r="F2801" t="s">
        <v>80</v>
      </c>
      <c r="G2801" t="s">
        <v>164</v>
      </c>
      <c r="H2801" t="s">
        <v>165</v>
      </c>
      <c r="I2801" s="2">
        <v>2161.9971009999999</v>
      </c>
      <c r="J2801" s="2">
        <f>SUMIF($R$84:$R$110,$A2801,$U$84:$U$110)</f>
        <v>33</v>
      </c>
      <c r="K2801">
        <v>6.6</v>
      </c>
      <c r="L2801">
        <v>0.13750000000000001</v>
      </c>
      <c r="M2801">
        <f t="shared" si="133"/>
        <v>108.09985505</v>
      </c>
      <c r="N2801">
        <f t="shared" si="134"/>
        <v>130206.27540772501</v>
      </c>
    </row>
    <row r="2802" spans="1:14" x14ac:dyDescent="0.3">
      <c r="A2802" t="str">
        <f t="shared" si="132"/>
        <v>건물평면</v>
      </c>
      <c r="B2802" t="s">
        <v>11</v>
      </c>
      <c r="C2802" t="s">
        <v>17</v>
      </c>
      <c r="D2802" t="s">
        <v>13</v>
      </c>
      <c r="E2802" t="s">
        <v>13</v>
      </c>
      <c r="F2802" t="s">
        <v>80</v>
      </c>
      <c r="G2802" t="s">
        <v>164</v>
      </c>
      <c r="H2802" t="s">
        <v>165</v>
      </c>
      <c r="I2802" s="2">
        <v>474.47647799999999</v>
      </c>
      <c r="J2802" s="2">
        <f>SUMIF($R$84:$R$110,$A2802,$U$84:$U$110)</f>
        <v>24.14</v>
      </c>
      <c r="K2802">
        <v>6.6</v>
      </c>
      <c r="L2802">
        <v>0.13750000000000001</v>
      </c>
      <c r="M2802">
        <f t="shared" si="133"/>
        <v>17.354336634727272</v>
      </c>
      <c r="N2802">
        <f t="shared" si="134"/>
        <v>20903.298476529002</v>
      </c>
    </row>
    <row r="2803" spans="1:14" x14ac:dyDescent="0.3">
      <c r="A2803" t="str">
        <f t="shared" si="132"/>
        <v>건물평면</v>
      </c>
      <c r="B2803" t="s">
        <v>11</v>
      </c>
      <c r="C2803" t="s">
        <v>17</v>
      </c>
      <c r="D2803" t="s">
        <v>13</v>
      </c>
      <c r="E2803" t="s">
        <v>13</v>
      </c>
      <c r="F2803" t="s">
        <v>80</v>
      </c>
      <c r="G2803" t="s">
        <v>164</v>
      </c>
      <c r="H2803" t="s">
        <v>165</v>
      </c>
      <c r="I2803" s="2">
        <v>1678.027079</v>
      </c>
      <c r="J2803" s="2">
        <f>SUMIF($R$84:$R$110,$A2803,$U$84:$U$110)</f>
        <v>24.14</v>
      </c>
      <c r="K2803">
        <v>6.6</v>
      </c>
      <c r="L2803">
        <v>0.13750000000000001</v>
      </c>
      <c r="M2803">
        <f t="shared" si="133"/>
        <v>61.375111647060606</v>
      </c>
      <c r="N2803">
        <f t="shared" si="134"/>
        <v>73926.321978884516</v>
      </c>
    </row>
    <row r="2804" spans="1:14" x14ac:dyDescent="0.3">
      <c r="A2804" t="str">
        <f t="shared" si="132"/>
        <v>건물경사</v>
      </c>
      <c r="B2804" t="s">
        <v>11</v>
      </c>
      <c r="C2804" t="s">
        <v>12</v>
      </c>
      <c r="D2804" t="s">
        <v>13</v>
      </c>
      <c r="E2804" t="s">
        <v>13</v>
      </c>
      <c r="F2804" t="s">
        <v>80</v>
      </c>
      <c r="G2804" t="s">
        <v>164</v>
      </c>
      <c r="H2804" t="s">
        <v>165</v>
      </c>
      <c r="I2804" s="2">
        <v>152.64610300000001</v>
      </c>
      <c r="J2804" s="2">
        <f>SUMIF($R$84:$R$110,$A2804,$U$84:$U$110)</f>
        <v>33</v>
      </c>
      <c r="K2804">
        <v>6.6</v>
      </c>
      <c r="L2804">
        <v>0.13750000000000001</v>
      </c>
      <c r="M2804">
        <f t="shared" si="133"/>
        <v>7.6323051500000005</v>
      </c>
      <c r="N2804">
        <f t="shared" si="134"/>
        <v>9193.1115531750002</v>
      </c>
    </row>
    <row r="2805" spans="1:14" x14ac:dyDescent="0.3">
      <c r="A2805" t="str">
        <f t="shared" si="132"/>
        <v>건물평면</v>
      </c>
      <c r="B2805" t="s">
        <v>11</v>
      </c>
      <c r="C2805" t="s">
        <v>17</v>
      </c>
      <c r="D2805" t="s">
        <v>13</v>
      </c>
      <c r="E2805" t="s">
        <v>13</v>
      </c>
      <c r="F2805" t="s">
        <v>80</v>
      </c>
      <c r="G2805" t="s">
        <v>164</v>
      </c>
      <c r="H2805" t="s">
        <v>165</v>
      </c>
      <c r="I2805" s="2">
        <v>126.295169</v>
      </c>
      <c r="J2805" s="2">
        <f>SUMIF($R$84:$R$110,$A2805,$U$84:$U$110)</f>
        <v>24.14</v>
      </c>
      <c r="K2805">
        <v>6.6</v>
      </c>
      <c r="L2805">
        <v>0.13750000000000001</v>
      </c>
      <c r="M2805">
        <f t="shared" si="133"/>
        <v>4.6193414843333338</v>
      </c>
      <c r="N2805">
        <f t="shared" si="134"/>
        <v>5563.9968178795007</v>
      </c>
    </row>
    <row r="2806" spans="1:14" x14ac:dyDescent="0.3">
      <c r="A2806" t="str">
        <f t="shared" si="132"/>
        <v>주차장노외</v>
      </c>
      <c r="B2806" t="s">
        <v>22</v>
      </c>
      <c r="C2806" t="s">
        <v>23</v>
      </c>
      <c r="D2806" t="s">
        <v>13</v>
      </c>
      <c r="E2806" t="s">
        <v>13</v>
      </c>
      <c r="F2806" t="s">
        <v>80</v>
      </c>
      <c r="G2806" t="s">
        <v>164</v>
      </c>
      <c r="H2806" t="s">
        <v>165</v>
      </c>
      <c r="I2806" s="2">
        <v>430.72057000000001</v>
      </c>
      <c r="J2806" s="2">
        <f>SUMIF($R$84:$R$110,$A2806,$U$84:$U$110)</f>
        <v>50</v>
      </c>
      <c r="K2806">
        <v>10</v>
      </c>
      <c r="L2806">
        <v>0.13750000000000001</v>
      </c>
      <c r="M2806">
        <f t="shared" si="133"/>
        <v>21.5360285</v>
      </c>
      <c r="N2806">
        <f t="shared" si="134"/>
        <v>25940.146328250004</v>
      </c>
    </row>
    <row r="2807" spans="1:14" x14ac:dyDescent="0.3">
      <c r="A2807" t="str">
        <f t="shared" si="132"/>
        <v>주차장노외</v>
      </c>
      <c r="B2807" t="s">
        <v>22</v>
      </c>
      <c r="C2807" t="s">
        <v>23</v>
      </c>
      <c r="D2807" t="s">
        <v>13</v>
      </c>
      <c r="E2807" t="s">
        <v>13</v>
      </c>
      <c r="F2807" t="s">
        <v>80</v>
      </c>
      <c r="G2807" t="s">
        <v>164</v>
      </c>
      <c r="H2807" t="s">
        <v>165</v>
      </c>
      <c r="I2807" s="2">
        <v>500.92098299999998</v>
      </c>
      <c r="J2807" s="2">
        <f>SUMIF($R$84:$R$110,$A2807,$U$84:$U$110)</f>
        <v>50</v>
      </c>
      <c r="K2807">
        <v>10</v>
      </c>
      <c r="L2807">
        <v>0.13750000000000001</v>
      </c>
      <c r="M2807">
        <f t="shared" si="133"/>
        <v>25.046049150000002</v>
      </c>
      <c r="N2807">
        <f t="shared" si="134"/>
        <v>30167.966201175004</v>
      </c>
    </row>
    <row r="2808" spans="1:14" x14ac:dyDescent="0.3">
      <c r="A2808" t="str">
        <f t="shared" si="132"/>
        <v>주차장노외</v>
      </c>
      <c r="B2808" t="s">
        <v>22</v>
      </c>
      <c r="C2808" t="s">
        <v>23</v>
      </c>
      <c r="D2808" t="s">
        <v>13</v>
      </c>
      <c r="E2808" t="s">
        <v>13</v>
      </c>
      <c r="F2808" t="s">
        <v>80</v>
      </c>
      <c r="G2808" t="s">
        <v>164</v>
      </c>
      <c r="H2808" t="s">
        <v>165</v>
      </c>
      <c r="I2808" s="2">
        <v>135.95084299999999</v>
      </c>
      <c r="J2808" s="2">
        <f>SUMIF($R$84:$R$110,$A2808,$U$84:$U$110)</f>
        <v>50</v>
      </c>
      <c r="K2808">
        <v>10</v>
      </c>
      <c r="L2808">
        <v>0.13750000000000001</v>
      </c>
      <c r="M2808">
        <f t="shared" si="133"/>
        <v>6.7975421499999999</v>
      </c>
      <c r="N2808">
        <f t="shared" si="134"/>
        <v>8187.6395196750009</v>
      </c>
    </row>
    <row r="2809" spans="1:14" x14ac:dyDescent="0.3">
      <c r="A2809" t="str">
        <f t="shared" si="132"/>
        <v>주차장노외</v>
      </c>
      <c r="B2809" t="s">
        <v>22</v>
      </c>
      <c r="C2809" t="s">
        <v>23</v>
      </c>
      <c r="D2809" t="s">
        <v>13</v>
      </c>
      <c r="E2809" t="s">
        <v>13</v>
      </c>
      <c r="F2809" t="s">
        <v>80</v>
      </c>
      <c r="G2809" t="s">
        <v>164</v>
      </c>
      <c r="H2809" t="s">
        <v>165</v>
      </c>
      <c r="I2809" s="2">
        <v>993.87167799999997</v>
      </c>
      <c r="J2809" s="2">
        <f>SUMIF($R$84:$R$110,$A2809,$U$84:$U$110)</f>
        <v>50</v>
      </c>
      <c r="K2809">
        <v>10</v>
      </c>
      <c r="L2809">
        <v>0.13750000000000001</v>
      </c>
      <c r="M2809">
        <f t="shared" si="133"/>
        <v>49.6935839</v>
      </c>
      <c r="N2809">
        <f t="shared" si="134"/>
        <v>59855.921807550003</v>
      </c>
    </row>
    <row r="2810" spans="1:14" x14ac:dyDescent="0.3">
      <c r="A2810" t="str">
        <f t="shared" si="132"/>
        <v>주차장노외</v>
      </c>
      <c r="B2810" t="s">
        <v>22</v>
      </c>
      <c r="C2810" t="s">
        <v>23</v>
      </c>
      <c r="D2810" t="s">
        <v>13</v>
      </c>
      <c r="E2810" t="s">
        <v>13</v>
      </c>
      <c r="F2810" t="s">
        <v>80</v>
      </c>
      <c r="G2810" t="s">
        <v>164</v>
      </c>
      <c r="H2810" t="s">
        <v>165</v>
      </c>
      <c r="I2810" s="2">
        <v>462.300432</v>
      </c>
      <c r="J2810" s="2">
        <f>SUMIF($R$84:$R$110,$A2810,$U$84:$U$110)</f>
        <v>50</v>
      </c>
      <c r="K2810">
        <v>10</v>
      </c>
      <c r="L2810">
        <v>0.13750000000000001</v>
      </c>
      <c r="M2810">
        <f t="shared" si="133"/>
        <v>23.115021600000002</v>
      </c>
      <c r="N2810">
        <f t="shared" si="134"/>
        <v>27842.043517200007</v>
      </c>
    </row>
    <row r="2811" spans="1:14" x14ac:dyDescent="0.3">
      <c r="A2811" t="str">
        <f t="shared" si="132"/>
        <v>주차장노외</v>
      </c>
      <c r="B2811" t="s">
        <v>22</v>
      </c>
      <c r="C2811" t="s">
        <v>23</v>
      </c>
      <c r="D2811" t="s">
        <v>13</v>
      </c>
      <c r="E2811" t="s">
        <v>13</v>
      </c>
      <c r="F2811" t="s">
        <v>80</v>
      </c>
      <c r="G2811" t="s">
        <v>164</v>
      </c>
      <c r="H2811" t="s">
        <v>165</v>
      </c>
      <c r="I2811" s="2">
        <v>361.85514000000001</v>
      </c>
      <c r="J2811" s="2">
        <f>SUMIF($R$84:$R$110,$A2811,$U$84:$U$110)</f>
        <v>50</v>
      </c>
      <c r="K2811">
        <v>10</v>
      </c>
      <c r="L2811">
        <v>0.13750000000000001</v>
      </c>
      <c r="M2811">
        <f t="shared" si="133"/>
        <v>18.092757000000002</v>
      </c>
      <c r="N2811">
        <f t="shared" si="134"/>
        <v>21792.725806500002</v>
      </c>
    </row>
    <row r="2812" spans="1:14" x14ac:dyDescent="0.3">
      <c r="A2812" t="str">
        <f t="shared" si="132"/>
        <v>주차장노외</v>
      </c>
      <c r="B2812" t="s">
        <v>22</v>
      </c>
      <c r="C2812" t="s">
        <v>23</v>
      </c>
      <c r="D2812" t="s">
        <v>13</v>
      </c>
      <c r="E2812" t="s">
        <v>13</v>
      </c>
      <c r="F2812" t="s">
        <v>80</v>
      </c>
      <c r="G2812" t="s">
        <v>164</v>
      </c>
      <c r="H2812" t="s">
        <v>165</v>
      </c>
      <c r="I2812" s="2">
        <v>141.91842399999999</v>
      </c>
      <c r="J2812" s="2">
        <f>SUMIF($R$84:$R$110,$A2812,$U$84:$U$110)</f>
        <v>50</v>
      </c>
      <c r="K2812">
        <v>10</v>
      </c>
      <c r="L2812">
        <v>0.13750000000000001</v>
      </c>
      <c r="M2812">
        <f t="shared" si="133"/>
        <v>7.0959211999999994</v>
      </c>
      <c r="N2812">
        <f t="shared" si="134"/>
        <v>8547.0370853999993</v>
      </c>
    </row>
    <row r="2813" spans="1:14" x14ac:dyDescent="0.3">
      <c r="A2813" t="str">
        <f t="shared" si="132"/>
        <v>주차장노외</v>
      </c>
      <c r="B2813" t="s">
        <v>22</v>
      </c>
      <c r="C2813" t="s">
        <v>23</v>
      </c>
      <c r="D2813" t="s">
        <v>13</v>
      </c>
      <c r="E2813" t="s">
        <v>13</v>
      </c>
      <c r="F2813" t="s">
        <v>80</v>
      </c>
      <c r="G2813" t="s">
        <v>164</v>
      </c>
      <c r="H2813" t="s">
        <v>165</v>
      </c>
      <c r="I2813" s="2">
        <v>369.80325399999998</v>
      </c>
      <c r="J2813" s="2">
        <f>SUMIF($R$84:$R$110,$A2813,$U$84:$U$110)</f>
        <v>50</v>
      </c>
      <c r="K2813">
        <v>10</v>
      </c>
      <c r="L2813">
        <v>0.13750000000000001</v>
      </c>
      <c r="M2813">
        <f t="shared" si="133"/>
        <v>18.490162699999999</v>
      </c>
      <c r="N2813">
        <f t="shared" si="134"/>
        <v>22271.400972150001</v>
      </c>
    </row>
    <row r="2814" spans="1:14" x14ac:dyDescent="0.3">
      <c r="A2814" t="str">
        <f t="shared" si="132"/>
        <v>건물경사</v>
      </c>
      <c r="B2814" t="s">
        <v>11</v>
      </c>
      <c r="C2814" t="s">
        <v>12</v>
      </c>
      <c r="D2814" t="s">
        <v>13</v>
      </c>
      <c r="E2814" t="s">
        <v>13</v>
      </c>
      <c r="F2814" t="s">
        <v>80</v>
      </c>
      <c r="G2814" t="s">
        <v>164</v>
      </c>
      <c r="H2814" t="s">
        <v>165</v>
      </c>
      <c r="I2814" s="2">
        <v>72.050501999999994</v>
      </c>
      <c r="J2814" s="2">
        <f>SUMIF($R$84:$R$110,$A2814,$U$84:$U$110)</f>
        <v>33</v>
      </c>
      <c r="K2814">
        <v>6.6</v>
      </c>
      <c r="L2814">
        <v>0.13750000000000001</v>
      </c>
      <c r="M2814">
        <f t="shared" si="133"/>
        <v>3.6025250999999998</v>
      </c>
      <c r="N2814">
        <f t="shared" si="134"/>
        <v>4339.2414829500003</v>
      </c>
    </row>
    <row r="2815" spans="1:14" x14ac:dyDescent="0.3">
      <c r="A2815" t="str">
        <f t="shared" si="132"/>
        <v>건물경사</v>
      </c>
      <c r="B2815" t="s">
        <v>11</v>
      </c>
      <c r="C2815" t="s">
        <v>12</v>
      </c>
      <c r="D2815" t="s">
        <v>13</v>
      </c>
      <c r="E2815" t="s">
        <v>13</v>
      </c>
      <c r="F2815" t="s">
        <v>80</v>
      </c>
      <c r="G2815" t="s">
        <v>164</v>
      </c>
      <c r="H2815" t="s">
        <v>165</v>
      </c>
      <c r="I2815" s="2">
        <v>1874.3938860000001</v>
      </c>
      <c r="J2815" s="2">
        <f>SUMIF($R$84:$R$110,$A2815,$U$84:$U$110)</f>
        <v>33</v>
      </c>
      <c r="K2815">
        <v>6.6</v>
      </c>
      <c r="L2815">
        <v>0.13750000000000001</v>
      </c>
      <c r="M2815">
        <f t="shared" si="133"/>
        <v>93.719694300000015</v>
      </c>
      <c r="N2815">
        <f t="shared" si="134"/>
        <v>112885.37178435002</v>
      </c>
    </row>
    <row r="2816" spans="1:14" x14ac:dyDescent="0.3">
      <c r="A2816" t="str">
        <f t="shared" si="132"/>
        <v>주차장노외</v>
      </c>
      <c r="B2816" t="s">
        <v>22</v>
      </c>
      <c r="C2816" t="s">
        <v>23</v>
      </c>
      <c r="D2816" t="s">
        <v>13</v>
      </c>
      <c r="E2816" t="s">
        <v>13</v>
      </c>
      <c r="F2816" t="s">
        <v>80</v>
      </c>
      <c r="G2816" t="s">
        <v>164</v>
      </c>
      <c r="H2816" t="s">
        <v>165</v>
      </c>
      <c r="I2816" s="2">
        <v>165.969628</v>
      </c>
      <c r="J2816" s="2">
        <f>SUMIF($R$84:$R$110,$A2816,$U$84:$U$110)</f>
        <v>50</v>
      </c>
      <c r="K2816">
        <v>10</v>
      </c>
      <c r="L2816">
        <v>0.13750000000000001</v>
      </c>
      <c r="M2816">
        <f t="shared" si="133"/>
        <v>8.2984814</v>
      </c>
      <c r="N2816">
        <f t="shared" si="134"/>
        <v>9995.5208463000017</v>
      </c>
    </row>
    <row r="2817" spans="1:14" x14ac:dyDescent="0.3">
      <c r="A2817" t="str">
        <f t="shared" si="132"/>
        <v>주차장노외</v>
      </c>
      <c r="B2817" t="s">
        <v>22</v>
      </c>
      <c r="C2817" t="s">
        <v>23</v>
      </c>
      <c r="D2817" t="s">
        <v>13</v>
      </c>
      <c r="E2817" t="s">
        <v>13</v>
      </c>
      <c r="F2817" t="s">
        <v>80</v>
      </c>
      <c r="G2817" t="s">
        <v>164</v>
      </c>
      <c r="H2817" t="s">
        <v>165</v>
      </c>
      <c r="I2817" s="2">
        <v>218.64115000000001</v>
      </c>
      <c r="J2817" s="2">
        <f>SUMIF($R$84:$R$110,$A2817,$U$84:$U$110)</f>
        <v>50</v>
      </c>
      <c r="K2817">
        <v>10</v>
      </c>
      <c r="L2817">
        <v>0.13750000000000001</v>
      </c>
      <c r="M2817">
        <f t="shared" si="133"/>
        <v>10.932057500000001</v>
      </c>
      <c r="N2817">
        <f t="shared" si="134"/>
        <v>13167.663258750003</v>
      </c>
    </row>
    <row r="2818" spans="1:14" x14ac:dyDescent="0.3">
      <c r="A2818" t="str">
        <f t="shared" si="132"/>
        <v>건물평면</v>
      </c>
      <c r="B2818" t="s">
        <v>11</v>
      </c>
      <c r="C2818" t="s">
        <v>17</v>
      </c>
      <c r="D2818" t="s">
        <v>13</v>
      </c>
      <c r="E2818" t="s">
        <v>13</v>
      </c>
      <c r="F2818" t="s">
        <v>80</v>
      </c>
      <c r="G2818" t="s">
        <v>164</v>
      </c>
      <c r="H2818" t="s">
        <v>165</v>
      </c>
      <c r="I2818" s="2">
        <v>1172.03649</v>
      </c>
      <c r="J2818" s="2">
        <f>SUMIF($R$84:$R$110,$A2818,$U$84:$U$110)</f>
        <v>24.14</v>
      </c>
      <c r="K2818">
        <v>6.6</v>
      </c>
      <c r="L2818">
        <v>0.13750000000000001</v>
      </c>
      <c r="M2818">
        <f t="shared" si="133"/>
        <v>42.868122528181821</v>
      </c>
      <c r="N2818">
        <f t="shared" si="134"/>
        <v>51634.65358519501</v>
      </c>
    </row>
    <row r="2819" spans="1:14" x14ac:dyDescent="0.3">
      <c r="A2819" t="str">
        <f t="shared" si="132"/>
        <v>건물평면</v>
      </c>
      <c r="B2819" t="s">
        <v>11</v>
      </c>
      <c r="C2819" t="s">
        <v>17</v>
      </c>
      <c r="D2819" t="s">
        <v>13</v>
      </c>
      <c r="E2819" t="s">
        <v>13</v>
      </c>
      <c r="F2819" t="s">
        <v>80</v>
      </c>
      <c r="G2819" t="s">
        <v>164</v>
      </c>
      <c r="H2819" t="s">
        <v>165</v>
      </c>
      <c r="I2819" s="2">
        <v>1282.249456</v>
      </c>
      <c r="J2819" s="2">
        <f>SUMIF($R$84:$R$110,$A2819,$U$84:$U$110)</f>
        <v>24.14</v>
      </c>
      <c r="K2819">
        <v>6.6</v>
      </c>
      <c r="L2819">
        <v>0.13750000000000001</v>
      </c>
      <c r="M2819">
        <f t="shared" si="133"/>
        <v>46.899245254303025</v>
      </c>
      <c r="N2819">
        <f t="shared" si="134"/>
        <v>56490.140908807996</v>
      </c>
    </row>
    <row r="2820" spans="1:14" x14ac:dyDescent="0.3">
      <c r="A2820" t="str">
        <f t="shared" ref="A2820:A2883" si="135">B2820&amp;C2820</f>
        <v>건물복합</v>
      </c>
      <c r="B2820" t="s">
        <v>11</v>
      </c>
      <c r="C2820" t="s">
        <v>18</v>
      </c>
      <c r="D2820" t="s">
        <v>13</v>
      </c>
      <c r="E2820" t="s">
        <v>13</v>
      </c>
      <c r="F2820" t="s">
        <v>80</v>
      </c>
      <c r="G2820" t="s">
        <v>164</v>
      </c>
      <c r="H2820" t="s">
        <v>165</v>
      </c>
      <c r="I2820" s="2">
        <v>250.61078900000001</v>
      </c>
      <c r="J2820" s="2">
        <f>SUMIF($R$84:$R$110,$A2820,$U$84:$U$110)</f>
        <v>16.47</v>
      </c>
      <c r="K2820">
        <v>6.6</v>
      </c>
      <c r="L2820">
        <v>0.13750000000000001</v>
      </c>
      <c r="M2820">
        <f t="shared" ref="M2820:M2883" si="136">I2820*(J2820/100)*(1/K2820)</f>
        <v>6.2538783254999997</v>
      </c>
      <c r="N2820">
        <f t="shared" ref="N2820:N2883" si="137">M2820*L2820*8760</f>
        <v>7532.7964430647498</v>
      </c>
    </row>
    <row r="2821" spans="1:14" x14ac:dyDescent="0.3">
      <c r="A2821" t="str">
        <f t="shared" si="135"/>
        <v>건물복합</v>
      </c>
      <c r="B2821" t="s">
        <v>11</v>
      </c>
      <c r="C2821" t="s">
        <v>18</v>
      </c>
      <c r="D2821" t="s">
        <v>13</v>
      </c>
      <c r="E2821" t="s">
        <v>13</v>
      </c>
      <c r="F2821" t="s">
        <v>80</v>
      </c>
      <c r="G2821" t="s">
        <v>164</v>
      </c>
      <c r="H2821" t="s">
        <v>165</v>
      </c>
      <c r="I2821" s="2">
        <v>186.96769699999999</v>
      </c>
      <c r="J2821" s="2">
        <f>SUMIF($R$84:$R$110,$A2821,$U$84:$U$110)</f>
        <v>16.47</v>
      </c>
      <c r="K2821">
        <v>6.6</v>
      </c>
      <c r="L2821">
        <v>0.13750000000000001</v>
      </c>
      <c r="M2821">
        <f t="shared" si="136"/>
        <v>4.6656938933181813</v>
      </c>
      <c r="N2821">
        <f t="shared" si="137"/>
        <v>5619.828294501749</v>
      </c>
    </row>
    <row r="2822" spans="1:14" x14ac:dyDescent="0.3">
      <c r="A2822" t="str">
        <f t="shared" si="135"/>
        <v>건물평면</v>
      </c>
      <c r="B2822" t="s">
        <v>11</v>
      </c>
      <c r="C2822" t="s">
        <v>17</v>
      </c>
      <c r="D2822" t="s">
        <v>13</v>
      </c>
      <c r="E2822" t="s">
        <v>13</v>
      </c>
      <c r="F2822" t="s">
        <v>80</v>
      </c>
      <c r="G2822" t="s">
        <v>164</v>
      </c>
      <c r="H2822" t="s">
        <v>165</v>
      </c>
      <c r="I2822" s="2">
        <v>839.11684000000002</v>
      </c>
      <c r="J2822" s="2">
        <f>SUMIF($R$84:$R$110,$A2822,$U$84:$U$110)</f>
        <v>24.14</v>
      </c>
      <c r="K2822">
        <v>6.6</v>
      </c>
      <c r="L2822">
        <v>0.13750000000000001</v>
      </c>
      <c r="M2822">
        <f t="shared" si="136"/>
        <v>30.69133411757576</v>
      </c>
      <c r="N2822">
        <f t="shared" si="137"/>
        <v>36967.711944620009</v>
      </c>
    </row>
    <row r="2823" spans="1:14" x14ac:dyDescent="0.3">
      <c r="A2823" t="str">
        <f t="shared" si="135"/>
        <v>건물복합</v>
      </c>
      <c r="B2823" t="s">
        <v>11</v>
      </c>
      <c r="C2823" t="s">
        <v>18</v>
      </c>
      <c r="D2823" t="s">
        <v>13</v>
      </c>
      <c r="E2823" t="s">
        <v>13</v>
      </c>
      <c r="F2823" t="s">
        <v>80</v>
      </c>
      <c r="G2823" t="s">
        <v>164</v>
      </c>
      <c r="H2823" t="s">
        <v>165</v>
      </c>
      <c r="I2823" s="2">
        <v>39.007787</v>
      </c>
      <c r="J2823" s="2">
        <f>SUMIF($R$84:$R$110,$A2823,$U$84:$U$110)</f>
        <v>16.47</v>
      </c>
      <c r="K2823">
        <v>6.6</v>
      </c>
      <c r="L2823">
        <v>0.13750000000000001</v>
      </c>
      <c r="M2823">
        <f t="shared" si="136"/>
        <v>0.97342159377272719</v>
      </c>
      <c r="N2823">
        <f t="shared" si="137"/>
        <v>1172.4863096992501</v>
      </c>
    </row>
    <row r="2824" spans="1:14" x14ac:dyDescent="0.3">
      <c r="A2824" t="str">
        <f t="shared" si="135"/>
        <v>건물평면</v>
      </c>
      <c r="B2824" t="s">
        <v>11</v>
      </c>
      <c r="C2824" t="s">
        <v>17</v>
      </c>
      <c r="D2824" t="s">
        <v>13</v>
      </c>
      <c r="E2824" t="s">
        <v>13</v>
      </c>
      <c r="F2824" t="s">
        <v>80</v>
      </c>
      <c r="G2824" t="s">
        <v>164</v>
      </c>
      <c r="H2824" t="s">
        <v>165</v>
      </c>
      <c r="I2824" s="2">
        <v>143.678718</v>
      </c>
      <c r="J2824" s="2">
        <f>SUMIF($R$84:$R$110,$A2824,$U$84:$U$110)</f>
        <v>24.14</v>
      </c>
      <c r="K2824">
        <v>6.6</v>
      </c>
      <c r="L2824">
        <v>0.13750000000000001</v>
      </c>
      <c r="M2824">
        <f t="shared" si="136"/>
        <v>5.2551579583636361</v>
      </c>
      <c r="N2824">
        <f t="shared" si="137"/>
        <v>6329.837760849</v>
      </c>
    </row>
    <row r="2825" spans="1:14" x14ac:dyDescent="0.3">
      <c r="A2825" t="str">
        <f t="shared" si="135"/>
        <v>건물평면</v>
      </c>
      <c r="B2825" t="s">
        <v>11</v>
      </c>
      <c r="C2825" t="s">
        <v>17</v>
      </c>
      <c r="D2825" t="s">
        <v>13</v>
      </c>
      <c r="E2825" t="s">
        <v>13</v>
      </c>
      <c r="F2825" t="s">
        <v>80</v>
      </c>
      <c r="G2825" t="s">
        <v>164</v>
      </c>
      <c r="H2825" t="s">
        <v>165</v>
      </c>
      <c r="I2825" s="2">
        <v>389.55966999999998</v>
      </c>
      <c r="J2825" s="2">
        <f>SUMIF($R$84:$R$110,$A2825,$U$84:$U$110)</f>
        <v>24.14</v>
      </c>
      <c r="K2825">
        <v>6.6</v>
      </c>
      <c r="L2825">
        <v>0.13750000000000001</v>
      </c>
      <c r="M2825">
        <f t="shared" si="136"/>
        <v>14.248440051212121</v>
      </c>
      <c r="N2825">
        <f t="shared" si="137"/>
        <v>17162.246041685001</v>
      </c>
    </row>
    <row r="2826" spans="1:14" x14ac:dyDescent="0.3">
      <c r="A2826" t="str">
        <f t="shared" si="135"/>
        <v>건물복합</v>
      </c>
      <c r="B2826" t="s">
        <v>11</v>
      </c>
      <c r="C2826" t="s">
        <v>18</v>
      </c>
      <c r="D2826" t="s">
        <v>13</v>
      </c>
      <c r="E2826" t="s">
        <v>13</v>
      </c>
      <c r="F2826" t="s">
        <v>80</v>
      </c>
      <c r="G2826" t="s">
        <v>164</v>
      </c>
      <c r="H2826" t="s">
        <v>165</v>
      </c>
      <c r="I2826" s="2">
        <v>948.31810399999995</v>
      </c>
      <c r="J2826" s="2">
        <f>SUMIF($R$84:$R$110,$A2826,$U$84:$U$110)</f>
        <v>16.47</v>
      </c>
      <c r="K2826">
        <v>6.6</v>
      </c>
      <c r="L2826">
        <v>0.13750000000000001</v>
      </c>
      <c r="M2826">
        <f t="shared" si="136"/>
        <v>23.664847231636362</v>
      </c>
      <c r="N2826">
        <f t="shared" si="137"/>
        <v>28504.308490505999</v>
      </c>
    </row>
    <row r="2827" spans="1:14" x14ac:dyDescent="0.3">
      <c r="A2827" t="str">
        <f t="shared" si="135"/>
        <v>건물복합</v>
      </c>
      <c r="B2827" t="s">
        <v>11</v>
      </c>
      <c r="C2827" t="s">
        <v>18</v>
      </c>
      <c r="D2827" t="s">
        <v>13</v>
      </c>
      <c r="E2827" t="s">
        <v>13</v>
      </c>
      <c r="F2827" t="s">
        <v>80</v>
      </c>
      <c r="G2827" t="s">
        <v>164</v>
      </c>
      <c r="H2827" t="s">
        <v>165</v>
      </c>
      <c r="I2827" s="2">
        <v>158.75395900000001</v>
      </c>
      <c r="J2827" s="2">
        <f>SUMIF($R$84:$R$110,$A2827,$U$84:$U$110)</f>
        <v>16.47</v>
      </c>
      <c r="K2827">
        <v>6.6</v>
      </c>
      <c r="L2827">
        <v>0.13750000000000001</v>
      </c>
      <c r="M2827">
        <f t="shared" si="136"/>
        <v>3.9616328859545455</v>
      </c>
      <c r="N2827">
        <f t="shared" si="137"/>
        <v>4771.7868111322505</v>
      </c>
    </row>
    <row r="2828" spans="1:14" x14ac:dyDescent="0.3">
      <c r="A2828" t="str">
        <f t="shared" si="135"/>
        <v>건물평면</v>
      </c>
      <c r="B2828" t="s">
        <v>11</v>
      </c>
      <c r="C2828" t="s">
        <v>17</v>
      </c>
      <c r="D2828" t="s">
        <v>13</v>
      </c>
      <c r="E2828" t="s">
        <v>13</v>
      </c>
      <c r="F2828" t="s">
        <v>80</v>
      </c>
      <c r="G2828" t="s">
        <v>164</v>
      </c>
      <c r="H2828" t="s">
        <v>165</v>
      </c>
      <c r="I2828" s="2">
        <v>2928.6554740000001</v>
      </c>
      <c r="J2828" s="2">
        <f>SUMIF($R$84:$R$110,$A2828,$U$84:$U$110)</f>
        <v>24.14</v>
      </c>
      <c r="K2828">
        <v>6.6</v>
      </c>
      <c r="L2828">
        <v>0.13750000000000001</v>
      </c>
      <c r="M2828">
        <f t="shared" si="136"/>
        <v>107.1177926399394</v>
      </c>
      <c r="N2828">
        <f t="shared" si="137"/>
        <v>129023.38123480701</v>
      </c>
    </row>
    <row r="2829" spans="1:14" x14ac:dyDescent="0.3">
      <c r="A2829" t="str">
        <f t="shared" si="135"/>
        <v>건물경사</v>
      </c>
      <c r="B2829" t="s">
        <v>11</v>
      </c>
      <c r="C2829" t="s">
        <v>12</v>
      </c>
      <c r="D2829" t="s">
        <v>13</v>
      </c>
      <c r="E2829" t="s">
        <v>13</v>
      </c>
      <c r="F2829" t="s">
        <v>80</v>
      </c>
      <c r="G2829" t="s">
        <v>164</v>
      </c>
      <c r="H2829" t="s">
        <v>165</v>
      </c>
      <c r="I2829" s="2">
        <v>1794.953626</v>
      </c>
      <c r="J2829" s="2">
        <f>SUMIF($R$84:$R$110,$A2829,$U$84:$U$110)</f>
        <v>33</v>
      </c>
      <c r="K2829">
        <v>6.6</v>
      </c>
      <c r="L2829">
        <v>0.13750000000000001</v>
      </c>
      <c r="M2829">
        <f t="shared" si="136"/>
        <v>89.747681300000011</v>
      </c>
      <c r="N2829">
        <f t="shared" si="137"/>
        <v>108101.08212585002</v>
      </c>
    </row>
    <row r="2830" spans="1:14" x14ac:dyDescent="0.3">
      <c r="A2830" t="str">
        <f t="shared" si="135"/>
        <v>건물복합</v>
      </c>
      <c r="B2830" t="s">
        <v>11</v>
      </c>
      <c r="C2830" t="s">
        <v>18</v>
      </c>
      <c r="D2830" t="s">
        <v>13</v>
      </c>
      <c r="E2830" t="s">
        <v>13</v>
      </c>
      <c r="F2830" t="s">
        <v>80</v>
      </c>
      <c r="G2830" t="s">
        <v>164</v>
      </c>
      <c r="H2830" t="s">
        <v>165</v>
      </c>
      <c r="I2830" s="2">
        <v>880.78647100000001</v>
      </c>
      <c r="J2830" s="2">
        <f>SUMIF($R$84:$R$110,$A2830,$U$84:$U$110)</f>
        <v>16.47</v>
      </c>
      <c r="K2830">
        <v>6.6</v>
      </c>
      <c r="L2830">
        <v>0.13750000000000001</v>
      </c>
      <c r="M2830">
        <f t="shared" si="136"/>
        <v>21.979626026318183</v>
      </c>
      <c r="N2830">
        <f t="shared" si="137"/>
        <v>26474.459548700252</v>
      </c>
    </row>
    <row r="2831" spans="1:14" x14ac:dyDescent="0.3">
      <c r="A2831" t="str">
        <f t="shared" si="135"/>
        <v>유휴부지나지</v>
      </c>
      <c r="B2831" t="s">
        <v>40</v>
      </c>
      <c r="C2831" t="s">
        <v>25</v>
      </c>
      <c r="D2831" t="s">
        <v>13</v>
      </c>
      <c r="E2831" t="s">
        <v>13</v>
      </c>
      <c r="F2831" t="s">
        <v>80</v>
      </c>
      <c r="G2831" t="s">
        <v>164</v>
      </c>
      <c r="H2831" t="s">
        <v>165</v>
      </c>
      <c r="I2831" s="2">
        <v>1433.568767</v>
      </c>
      <c r="J2831" s="2">
        <f>SUMIF($R$84:$R$110,$A2831,$U$84:$U$110)</f>
        <v>50</v>
      </c>
      <c r="K2831">
        <v>10</v>
      </c>
      <c r="L2831">
        <v>0.13750000000000001</v>
      </c>
      <c r="M2831">
        <f t="shared" si="136"/>
        <v>71.678438350000008</v>
      </c>
      <c r="N2831">
        <f t="shared" si="137"/>
        <v>86336.67899257502</v>
      </c>
    </row>
    <row r="2832" spans="1:14" x14ac:dyDescent="0.3">
      <c r="A2832" t="str">
        <f t="shared" si="135"/>
        <v>건물평면</v>
      </c>
      <c r="B2832" t="s">
        <v>11</v>
      </c>
      <c r="C2832" t="s">
        <v>17</v>
      </c>
      <c r="D2832" t="s">
        <v>13</v>
      </c>
      <c r="E2832" t="s">
        <v>13</v>
      </c>
      <c r="F2832" t="s">
        <v>80</v>
      </c>
      <c r="G2832" t="s">
        <v>164</v>
      </c>
      <c r="H2832" t="s">
        <v>165</v>
      </c>
      <c r="I2832" s="2">
        <v>752.82067300000006</v>
      </c>
      <c r="J2832" s="2">
        <f>SUMIF($R$84:$R$110,$A2832,$U$84:$U$110)</f>
        <v>24.14</v>
      </c>
      <c r="K2832">
        <v>6.6</v>
      </c>
      <c r="L2832">
        <v>0.13750000000000001</v>
      </c>
      <c r="M2832">
        <f t="shared" si="136"/>
        <v>27.534986433666671</v>
      </c>
      <c r="N2832">
        <f t="shared" si="137"/>
        <v>33165.891159351508</v>
      </c>
    </row>
    <row r="2833" spans="1:14" x14ac:dyDescent="0.3">
      <c r="A2833" t="str">
        <f t="shared" si="135"/>
        <v>기타시설물관중석</v>
      </c>
      <c r="B2833" t="s">
        <v>24</v>
      </c>
      <c r="C2833" t="s">
        <v>108</v>
      </c>
      <c r="D2833" t="s">
        <v>13</v>
      </c>
      <c r="E2833" t="s">
        <v>13</v>
      </c>
      <c r="F2833" t="s">
        <v>80</v>
      </c>
      <c r="G2833" t="s">
        <v>164</v>
      </c>
      <c r="H2833" t="s">
        <v>165</v>
      </c>
      <c r="I2833" s="2">
        <v>339.730028</v>
      </c>
      <c r="J2833" s="2">
        <f>SUMIF($R$84:$R$110,$A2833,$U$84:$U$110)</f>
        <v>50</v>
      </c>
      <c r="K2833">
        <v>10</v>
      </c>
      <c r="L2833">
        <v>0.13750000000000001</v>
      </c>
      <c r="M2833">
        <f t="shared" si="136"/>
        <v>16.986501400000002</v>
      </c>
      <c r="N2833">
        <f t="shared" si="137"/>
        <v>20460.240936300004</v>
      </c>
    </row>
    <row r="2834" spans="1:14" x14ac:dyDescent="0.3">
      <c r="A2834" t="str">
        <f t="shared" si="135"/>
        <v>건물복합</v>
      </c>
      <c r="B2834" t="s">
        <v>11</v>
      </c>
      <c r="C2834" t="s">
        <v>18</v>
      </c>
      <c r="D2834" t="s">
        <v>13</v>
      </c>
      <c r="E2834" t="s">
        <v>13</v>
      </c>
      <c r="F2834" t="s">
        <v>80</v>
      </c>
      <c r="G2834" t="s">
        <v>164</v>
      </c>
      <c r="H2834" t="s">
        <v>165</v>
      </c>
      <c r="I2834" s="2">
        <v>3763.5866460000002</v>
      </c>
      <c r="J2834" s="2">
        <f>SUMIF($R$84:$R$110,$A2834,$U$84:$U$110)</f>
        <v>16.47</v>
      </c>
      <c r="K2834">
        <v>6.6</v>
      </c>
      <c r="L2834">
        <v>0.13750000000000001</v>
      </c>
      <c r="M2834">
        <f t="shared" si="136"/>
        <v>93.918594029727274</v>
      </c>
      <c r="N2834">
        <f t="shared" si="137"/>
        <v>113124.94650880652</v>
      </c>
    </row>
    <row r="2835" spans="1:14" x14ac:dyDescent="0.3">
      <c r="A2835" t="str">
        <f t="shared" si="135"/>
        <v>건물평면</v>
      </c>
      <c r="B2835" t="s">
        <v>11</v>
      </c>
      <c r="C2835" t="s">
        <v>17</v>
      </c>
      <c r="D2835" t="s">
        <v>13</v>
      </c>
      <c r="E2835" t="s">
        <v>13</v>
      </c>
      <c r="F2835" t="s">
        <v>80</v>
      </c>
      <c r="G2835" t="s">
        <v>164</v>
      </c>
      <c r="H2835" t="s">
        <v>165</v>
      </c>
      <c r="I2835" s="2">
        <v>3099.0121610000001</v>
      </c>
      <c r="J2835" s="2">
        <f>SUMIF($R$84:$R$110,$A2835,$U$84:$U$110)</f>
        <v>24.14</v>
      </c>
      <c r="K2835">
        <v>6.6</v>
      </c>
      <c r="L2835">
        <v>0.13750000000000001</v>
      </c>
      <c r="M2835">
        <f t="shared" si="136"/>
        <v>113.34871752506062</v>
      </c>
      <c r="N2835">
        <f t="shared" si="137"/>
        <v>136528.53025893553</v>
      </c>
    </row>
    <row r="2836" spans="1:14" x14ac:dyDescent="0.3">
      <c r="A2836" t="str">
        <f t="shared" si="135"/>
        <v>건물평면</v>
      </c>
      <c r="B2836" t="s">
        <v>11</v>
      </c>
      <c r="C2836" t="s">
        <v>17</v>
      </c>
      <c r="D2836" t="s">
        <v>13</v>
      </c>
      <c r="E2836" t="s">
        <v>13</v>
      </c>
      <c r="F2836" t="s">
        <v>80</v>
      </c>
      <c r="G2836" t="s">
        <v>164</v>
      </c>
      <c r="H2836" t="s">
        <v>165</v>
      </c>
      <c r="I2836" s="2">
        <v>695.30462999999997</v>
      </c>
      <c r="J2836" s="2">
        <f>SUMIF($R$84:$R$110,$A2836,$U$84:$U$110)</f>
        <v>24.14</v>
      </c>
      <c r="K2836">
        <v>6.6</v>
      </c>
      <c r="L2836">
        <v>0.13750000000000001</v>
      </c>
      <c r="M2836">
        <f t="shared" si="136"/>
        <v>25.431293588181816</v>
      </c>
      <c r="N2836">
        <f t="shared" si="137"/>
        <v>30631.993126965001</v>
      </c>
    </row>
    <row r="2837" spans="1:14" x14ac:dyDescent="0.3">
      <c r="A2837" t="str">
        <f t="shared" si="135"/>
        <v>유휴부지나지</v>
      </c>
      <c r="B2837" t="s">
        <v>40</v>
      </c>
      <c r="C2837" t="s">
        <v>25</v>
      </c>
      <c r="D2837" t="s">
        <v>13</v>
      </c>
      <c r="E2837" t="s">
        <v>13</v>
      </c>
      <c r="F2837" t="s">
        <v>80</v>
      </c>
      <c r="G2837" t="s">
        <v>164</v>
      </c>
      <c r="H2837" t="s">
        <v>165</v>
      </c>
      <c r="I2837" s="2">
        <v>1870.808319</v>
      </c>
      <c r="J2837" s="2">
        <f>SUMIF($R$84:$R$110,$A2837,$U$84:$U$110)</f>
        <v>50</v>
      </c>
      <c r="K2837">
        <v>10</v>
      </c>
      <c r="L2837">
        <v>0.13750000000000001</v>
      </c>
      <c r="M2837">
        <f t="shared" si="136"/>
        <v>93.540415950000011</v>
      </c>
      <c r="N2837">
        <f t="shared" si="137"/>
        <v>112669.43101177503</v>
      </c>
    </row>
    <row r="2838" spans="1:14" x14ac:dyDescent="0.3">
      <c r="A2838" t="str">
        <f t="shared" si="135"/>
        <v>주차장노외</v>
      </c>
      <c r="B2838" t="s">
        <v>22</v>
      </c>
      <c r="C2838" t="s">
        <v>23</v>
      </c>
      <c r="D2838" t="s">
        <v>13</v>
      </c>
      <c r="E2838" t="s">
        <v>13</v>
      </c>
      <c r="F2838" t="s">
        <v>80</v>
      </c>
      <c r="G2838" t="s">
        <v>164</v>
      </c>
      <c r="H2838" t="s">
        <v>165</v>
      </c>
      <c r="I2838" s="2">
        <v>47.217222</v>
      </c>
      <c r="J2838" s="2">
        <f>SUMIF($R$84:$R$110,$A2838,$U$84:$U$110)</f>
        <v>50</v>
      </c>
      <c r="K2838">
        <v>10</v>
      </c>
      <c r="L2838">
        <v>0.13750000000000001</v>
      </c>
      <c r="M2838">
        <f t="shared" si="136"/>
        <v>2.3608611000000002</v>
      </c>
      <c r="N2838">
        <f t="shared" si="137"/>
        <v>2843.6571949500003</v>
      </c>
    </row>
    <row r="2839" spans="1:14" x14ac:dyDescent="0.3">
      <c r="A2839" t="str">
        <f t="shared" si="135"/>
        <v>건물평면</v>
      </c>
      <c r="B2839" t="s">
        <v>11</v>
      </c>
      <c r="C2839" t="s">
        <v>17</v>
      </c>
      <c r="D2839" t="s">
        <v>13</v>
      </c>
      <c r="E2839" t="s">
        <v>13</v>
      </c>
      <c r="F2839" t="s">
        <v>80</v>
      </c>
      <c r="G2839" t="s">
        <v>164</v>
      </c>
      <c r="H2839" t="s">
        <v>165</v>
      </c>
      <c r="I2839" s="2">
        <v>41.370758000000002</v>
      </c>
      <c r="J2839" s="2">
        <f>SUMIF($R$84:$R$110,$A2839,$U$84:$U$110)</f>
        <v>24.14</v>
      </c>
      <c r="K2839">
        <v>6.6</v>
      </c>
      <c r="L2839">
        <v>0.13750000000000001</v>
      </c>
      <c r="M2839">
        <f t="shared" si="136"/>
        <v>1.5131668153333333</v>
      </c>
      <c r="N2839">
        <f t="shared" si="137"/>
        <v>1822.6094290690003</v>
      </c>
    </row>
    <row r="2840" spans="1:14" x14ac:dyDescent="0.3">
      <c r="A2840" t="str">
        <f t="shared" si="135"/>
        <v>기타시설물관중석</v>
      </c>
      <c r="B2840" t="s">
        <v>24</v>
      </c>
      <c r="C2840" t="s">
        <v>108</v>
      </c>
      <c r="D2840" t="s">
        <v>13</v>
      </c>
      <c r="E2840" t="s">
        <v>13</v>
      </c>
      <c r="F2840" t="s">
        <v>80</v>
      </c>
      <c r="G2840" t="s">
        <v>164</v>
      </c>
      <c r="H2840" t="s">
        <v>165</v>
      </c>
      <c r="I2840" s="2">
        <v>250.253669</v>
      </c>
      <c r="J2840" s="2">
        <f>SUMIF($R$84:$R$110,$A2840,$U$84:$U$110)</f>
        <v>50</v>
      </c>
      <c r="K2840">
        <v>10</v>
      </c>
      <c r="L2840">
        <v>0.13750000000000001</v>
      </c>
      <c r="M2840">
        <f t="shared" si="136"/>
        <v>12.512683450000001</v>
      </c>
      <c r="N2840">
        <f t="shared" si="137"/>
        <v>15071.527215525002</v>
      </c>
    </row>
    <row r="2841" spans="1:14" x14ac:dyDescent="0.3">
      <c r="A2841" t="str">
        <f t="shared" si="135"/>
        <v>기타시설물관중석</v>
      </c>
      <c r="B2841" t="s">
        <v>24</v>
      </c>
      <c r="C2841" t="s">
        <v>108</v>
      </c>
      <c r="D2841" t="s">
        <v>13</v>
      </c>
      <c r="E2841" t="s">
        <v>13</v>
      </c>
      <c r="F2841" t="s">
        <v>80</v>
      </c>
      <c r="G2841" t="s">
        <v>164</v>
      </c>
      <c r="H2841" t="s">
        <v>165</v>
      </c>
      <c r="I2841" s="2">
        <v>545.74616800000001</v>
      </c>
      <c r="J2841" s="2">
        <f>SUMIF($R$84:$R$110,$A2841,$U$84:$U$110)</f>
        <v>50</v>
      </c>
      <c r="K2841">
        <v>10</v>
      </c>
      <c r="L2841">
        <v>0.13750000000000001</v>
      </c>
      <c r="M2841">
        <f t="shared" si="136"/>
        <v>27.287308400000001</v>
      </c>
      <c r="N2841">
        <f t="shared" si="137"/>
        <v>32867.562967800004</v>
      </c>
    </row>
    <row r="2842" spans="1:14" x14ac:dyDescent="0.3">
      <c r="A2842" t="str">
        <f t="shared" si="135"/>
        <v>기타시설물관중석</v>
      </c>
      <c r="B2842" t="s">
        <v>24</v>
      </c>
      <c r="C2842" t="s">
        <v>108</v>
      </c>
      <c r="D2842" t="s">
        <v>13</v>
      </c>
      <c r="E2842" t="s">
        <v>13</v>
      </c>
      <c r="F2842" t="s">
        <v>80</v>
      </c>
      <c r="G2842" t="s">
        <v>164</v>
      </c>
      <c r="H2842" t="s">
        <v>165</v>
      </c>
      <c r="I2842" s="2">
        <v>436.68379299999998</v>
      </c>
      <c r="J2842" s="2">
        <f>SUMIF($R$84:$R$110,$A2842,$U$84:$U$110)</f>
        <v>50</v>
      </c>
      <c r="K2842">
        <v>10</v>
      </c>
      <c r="L2842">
        <v>0.13750000000000001</v>
      </c>
      <c r="M2842">
        <f t="shared" si="136"/>
        <v>21.834189649999999</v>
      </c>
      <c r="N2842">
        <f t="shared" si="137"/>
        <v>26299.281433425</v>
      </c>
    </row>
    <row r="2843" spans="1:14" x14ac:dyDescent="0.3">
      <c r="A2843" t="str">
        <f t="shared" si="135"/>
        <v>건물복합</v>
      </c>
      <c r="B2843" t="s">
        <v>11</v>
      </c>
      <c r="C2843" t="s">
        <v>18</v>
      </c>
      <c r="D2843" t="s">
        <v>13</v>
      </c>
      <c r="E2843" t="s">
        <v>13</v>
      </c>
      <c r="F2843" t="s">
        <v>80</v>
      </c>
      <c r="G2843" t="s">
        <v>164</v>
      </c>
      <c r="H2843" t="s">
        <v>165</v>
      </c>
      <c r="I2843" s="2">
        <v>237.13324700000001</v>
      </c>
      <c r="J2843" s="2">
        <f>SUMIF($R$84:$R$110,$A2843,$U$84:$U$110)</f>
        <v>16.47</v>
      </c>
      <c r="K2843">
        <v>6.6</v>
      </c>
      <c r="L2843">
        <v>0.13750000000000001</v>
      </c>
      <c r="M2843">
        <f t="shared" si="136"/>
        <v>5.9175523910454544</v>
      </c>
      <c r="N2843">
        <f t="shared" si="137"/>
        <v>7127.69185501425</v>
      </c>
    </row>
    <row r="2844" spans="1:14" x14ac:dyDescent="0.3">
      <c r="A2844" t="str">
        <f t="shared" si="135"/>
        <v>주차장노외</v>
      </c>
      <c r="B2844" t="s">
        <v>22</v>
      </c>
      <c r="C2844" t="s">
        <v>23</v>
      </c>
      <c r="D2844" t="s">
        <v>13</v>
      </c>
      <c r="E2844" t="s">
        <v>13</v>
      </c>
      <c r="F2844" t="s">
        <v>80</v>
      </c>
      <c r="G2844" t="s">
        <v>164</v>
      </c>
      <c r="H2844" t="s">
        <v>165</v>
      </c>
      <c r="I2844" s="2">
        <v>269.33703600000001</v>
      </c>
      <c r="J2844" s="2">
        <f>SUMIF($R$84:$R$110,$A2844,$U$84:$U$110)</f>
        <v>50</v>
      </c>
      <c r="K2844">
        <v>10</v>
      </c>
      <c r="L2844">
        <v>0.13750000000000001</v>
      </c>
      <c r="M2844">
        <f t="shared" si="136"/>
        <v>13.466851800000001</v>
      </c>
      <c r="N2844">
        <f t="shared" si="137"/>
        <v>16220.822993100002</v>
      </c>
    </row>
    <row r="2845" spans="1:14" x14ac:dyDescent="0.3">
      <c r="A2845" t="str">
        <f t="shared" si="135"/>
        <v>건물경사</v>
      </c>
      <c r="B2845" t="s">
        <v>11</v>
      </c>
      <c r="C2845" t="s">
        <v>12</v>
      </c>
      <c r="D2845" t="s">
        <v>13</v>
      </c>
      <c r="E2845" t="s">
        <v>13</v>
      </c>
      <c r="F2845" t="s">
        <v>89</v>
      </c>
      <c r="G2845" t="s">
        <v>134</v>
      </c>
      <c r="H2845" t="s">
        <v>166</v>
      </c>
      <c r="I2845" s="2">
        <v>798.491173</v>
      </c>
      <c r="J2845" s="2">
        <f>SUMIF($R$84:$R$110,$A2845,$U$84:$U$110)</f>
        <v>33</v>
      </c>
      <c r="K2845">
        <v>6.6</v>
      </c>
      <c r="L2845">
        <v>0.14899999999999999</v>
      </c>
      <c r="M2845">
        <f t="shared" si="136"/>
        <v>39.924558650000009</v>
      </c>
      <c r="N2845">
        <f t="shared" si="137"/>
        <v>52111.130932326007</v>
      </c>
    </row>
    <row r="2846" spans="1:14" x14ac:dyDescent="0.3">
      <c r="A2846" t="str">
        <f t="shared" si="135"/>
        <v>건물평면</v>
      </c>
      <c r="B2846" t="s">
        <v>11</v>
      </c>
      <c r="C2846" t="s">
        <v>17</v>
      </c>
      <c r="D2846" t="s">
        <v>13</v>
      </c>
      <c r="E2846" t="s">
        <v>13</v>
      </c>
      <c r="F2846" t="s">
        <v>89</v>
      </c>
      <c r="G2846" t="s">
        <v>134</v>
      </c>
      <c r="H2846" t="s">
        <v>166</v>
      </c>
      <c r="I2846" s="2">
        <v>146.29639900000001</v>
      </c>
      <c r="J2846" s="2">
        <f>SUMIF($R$84:$R$110,$A2846,$U$84:$U$110)</f>
        <v>24.14</v>
      </c>
      <c r="K2846">
        <v>6.6</v>
      </c>
      <c r="L2846">
        <v>0.14899999999999999</v>
      </c>
      <c r="M2846">
        <f t="shared" si="136"/>
        <v>5.3509016240303033</v>
      </c>
      <c r="N2846">
        <f t="shared" si="137"/>
        <v>6984.2108357493125</v>
      </c>
    </row>
    <row r="2847" spans="1:14" x14ac:dyDescent="0.3">
      <c r="A2847" t="str">
        <f t="shared" si="135"/>
        <v>건물평면</v>
      </c>
      <c r="B2847" t="s">
        <v>11</v>
      </c>
      <c r="C2847" t="s">
        <v>17</v>
      </c>
      <c r="D2847" t="s">
        <v>13</v>
      </c>
      <c r="E2847" t="s">
        <v>13</v>
      </c>
      <c r="F2847" t="s">
        <v>89</v>
      </c>
      <c r="G2847" t="s">
        <v>134</v>
      </c>
      <c r="H2847" t="s">
        <v>166</v>
      </c>
      <c r="I2847" s="2">
        <v>988.546111</v>
      </c>
      <c r="J2847" s="2">
        <f>SUMIF($R$84:$R$110,$A2847,$U$84:$U$110)</f>
        <v>24.14</v>
      </c>
      <c r="K2847">
        <v>6.6</v>
      </c>
      <c r="L2847">
        <v>0.14899999999999999</v>
      </c>
      <c r="M2847">
        <f t="shared" si="136"/>
        <v>36.156822908393941</v>
      </c>
      <c r="N2847">
        <f t="shared" si="137"/>
        <v>47193.331532952106</v>
      </c>
    </row>
    <row r="2848" spans="1:14" x14ac:dyDescent="0.3">
      <c r="A2848" t="str">
        <f t="shared" si="135"/>
        <v>건물평면</v>
      </c>
      <c r="B2848" t="s">
        <v>11</v>
      </c>
      <c r="C2848" t="s">
        <v>17</v>
      </c>
      <c r="D2848" t="s">
        <v>13</v>
      </c>
      <c r="E2848" t="s">
        <v>13</v>
      </c>
      <c r="F2848" t="s">
        <v>89</v>
      </c>
      <c r="G2848" t="s">
        <v>134</v>
      </c>
      <c r="H2848" t="s">
        <v>166</v>
      </c>
      <c r="I2848" s="2">
        <v>938.58079899999996</v>
      </c>
      <c r="J2848" s="2">
        <f>SUMIF($R$84:$R$110,$A2848,$U$84:$U$110)</f>
        <v>24.14</v>
      </c>
      <c r="K2848">
        <v>6.6</v>
      </c>
      <c r="L2848">
        <v>0.14899999999999999</v>
      </c>
      <c r="M2848">
        <f t="shared" si="136"/>
        <v>34.329303769484852</v>
      </c>
      <c r="N2848">
        <f t="shared" si="137"/>
        <v>44807.980452082404</v>
      </c>
    </row>
    <row r="2849" spans="1:14" x14ac:dyDescent="0.3">
      <c r="A2849" t="str">
        <f t="shared" si="135"/>
        <v>건물평면</v>
      </c>
      <c r="B2849" t="s">
        <v>11</v>
      </c>
      <c r="C2849" t="s">
        <v>17</v>
      </c>
      <c r="D2849" t="s">
        <v>13</v>
      </c>
      <c r="E2849" t="s">
        <v>13</v>
      </c>
      <c r="F2849" t="s">
        <v>89</v>
      </c>
      <c r="G2849" t="s">
        <v>134</v>
      </c>
      <c r="H2849" t="s">
        <v>166</v>
      </c>
      <c r="I2849" s="2">
        <v>949.43330700000001</v>
      </c>
      <c r="J2849" s="2">
        <f>SUMIF($R$84:$R$110,$A2849,$U$84:$U$110)</f>
        <v>24.14</v>
      </c>
      <c r="K2849">
        <v>6.6</v>
      </c>
      <c r="L2849">
        <v>0.14899999999999999</v>
      </c>
      <c r="M2849">
        <f t="shared" si="136"/>
        <v>34.72624247118182</v>
      </c>
      <c r="N2849">
        <f t="shared" si="137"/>
        <v>45326.080723085353</v>
      </c>
    </row>
    <row r="2850" spans="1:14" x14ac:dyDescent="0.3">
      <c r="A2850" t="str">
        <f t="shared" si="135"/>
        <v>기타시설물관중석</v>
      </c>
      <c r="B2850" t="s">
        <v>24</v>
      </c>
      <c r="C2850" t="s">
        <v>108</v>
      </c>
      <c r="D2850" t="s">
        <v>13</v>
      </c>
      <c r="E2850" t="s">
        <v>13</v>
      </c>
      <c r="F2850" t="s">
        <v>89</v>
      </c>
      <c r="G2850" t="s">
        <v>134</v>
      </c>
      <c r="H2850" t="s">
        <v>166</v>
      </c>
      <c r="I2850" s="2">
        <v>328.117729</v>
      </c>
      <c r="J2850" s="2">
        <f>SUMIF($R$84:$R$110,$A2850,$U$84:$U$110)</f>
        <v>50</v>
      </c>
      <c r="K2850">
        <v>10</v>
      </c>
      <c r="L2850">
        <v>0.14899999999999999</v>
      </c>
      <c r="M2850">
        <f t="shared" si="136"/>
        <v>16.405886450000001</v>
      </c>
      <c r="N2850">
        <f t="shared" si="137"/>
        <v>21413.619229997999</v>
      </c>
    </row>
    <row r="2851" spans="1:14" x14ac:dyDescent="0.3">
      <c r="A2851" t="str">
        <f t="shared" si="135"/>
        <v>건물경사</v>
      </c>
      <c r="B2851" t="s">
        <v>11</v>
      </c>
      <c r="C2851" t="s">
        <v>12</v>
      </c>
      <c r="D2851" t="s">
        <v>13</v>
      </c>
      <c r="E2851" t="s">
        <v>13</v>
      </c>
      <c r="F2851" t="s">
        <v>89</v>
      </c>
      <c r="G2851" t="s">
        <v>134</v>
      </c>
      <c r="H2851" t="s">
        <v>166</v>
      </c>
      <c r="I2851" s="2">
        <v>1347.46939</v>
      </c>
      <c r="J2851" s="2">
        <f>SUMIF($R$84:$R$110,$A2851,$U$84:$U$110)</f>
        <v>33</v>
      </c>
      <c r="K2851">
        <v>6.6</v>
      </c>
      <c r="L2851">
        <v>0.14899999999999999</v>
      </c>
      <c r="M2851">
        <f t="shared" si="136"/>
        <v>67.373469500000013</v>
      </c>
      <c r="N2851">
        <f t="shared" si="137"/>
        <v>87938.547330180008</v>
      </c>
    </row>
    <row r="2852" spans="1:14" x14ac:dyDescent="0.3">
      <c r="A2852" t="str">
        <f t="shared" si="135"/>
        <v>주차장노외</v>
      </c>
      <c r="B2852" t="s">
        <v>22</v>
      </c>
      <c r="C2852" t="s">
        <v>23</v>
      </c>
      <c r="D2852" t="s">
        <v>13</v>
      </c>
      <c r="E2852" t="s">
        <v>13</v>
      </c>
      <c r="F2852" t="s">
        <v>89</v>
      </c>
      <c r="G2852" t="s">
        <v>134</v>
      </c>
      <c r="H2852" t="s">
        <v>166</v>
      </c>
      <c r="I2852" s="2">
        <v>358.99955299999999</v>
      </c>
      <c r="J2852" s="2">
        <f>SUMIF($R$84:$R$110,$A2852,$U$84:$U$110)</f>
        <v>50</v>
      </c>
      <c r="K2852">
        <v>10</v>
      </c>
      <c r="L2852">
        <v>0.14899999999999999</v>
      </c>
      <c r="M2852">
        <f t="shared" si="136"/>
        <v>17.949977650000001</v>
      </c>
      <c r="N2852">
        <f t="shared" si="137"/>
        <v>23429.028827886003</v>
      </c>
    </row>
    <row r="2853" spans="1:14" x14ac:dyDescent="0.3">
      <c r="A2853" t="str">
        <f t="shared" si="135"/>
        <v>건물경사</v>
      </c>
      <c r="B2853" t="s">
        <v>11</v>
      </c>
      <c r="C2853" t="s">
        <v>12</v>
      </c>
      <c r="D2853" t="s">
        <v>13</v>
      </c>
      <c r="E2853" t="s">
        <v>13</v>
      </c>
      <c r="F2853" t="s">
        <v>89</v>
      </c>
      <c r="G2853" t="s">
        <v>134</v>
      </c>
      <c r="H2853" t="s">
        <v>166</v>
      </c>
      <c r="I2853" s="2">
        <v>1382.39014</v>
      </c>
      <c r="J2853" s="2">
        <f>SUMIF($R$84:$R$110,$A2853,$U$84:$U$110)</f>
        <v>33</v>
      </c>
      <c r="K2853">
        <v>6.6</v>
      </c>
      <c r="L2853">
        <v>0.14899999999999999</v>
      </c>
      <c r="M2853">
        <f t="shared" si="136"/>
        <v>69.119506999999999</v>
      </c>
      <c r="N2853">
        <f t="shared" si="137"/>
        <v>90217.54531668</v>
      </c>
    </row>
    <row r="2854" spans="1:14" x14ac:dyDescent="0.3">
      <c r="A2854" t="str">
        <f t="shared" si="135"/>
        <v>주차장노외</v>
      </c>
      <c r="B2854" t="s">
        <v>22</v>
      </c>
      <c r="C2854" t="s">
        <v>23</v>
      </c>
      <c r="D2854" t="s">
        <v>13</v>
      </c>
      <c r="E2854" t="s">
        <v>13</v>
      </c>
      <c r="F2854" t="s">
        <v>89</v>
      </c>
      <c r="G2854" t="s">
        <v>134</v>
      </c>
      <c r="H2854" t="s">
        <v>166</v>
      </c>
      <c r="I2854" s="2">
        <v>61.709715000000003</v>
      </c>
      <c r="J2854" s="2">
        <f>SUMIF($R$84:$R$110,$A2854,$U$84:$U$110)</f>
        <v>50</v>
      </c>
      <c r="K2854">
        <v>10</v>
      </c>
      <c r="L2854">
        <v>0.14899999999999999</v>
      </c>
      <c r="M2854">
        <f t="shared" si="136"/>
        <v>3.0854857500000001</v>
      </c>
      <c r="N2854">
        <f t="shared" si="137"/>
        <v>4027.29942033</v>
      </c>
    </row>
    <row r="2855" spans="1:14" x14ac:dyDescent="0.3">
      <c r="A2855" t="str">
        <f t="shared" si="135"/>
        <v>주차장노외</v>
      </c>
      <c r="B2855" t="s">
        <v>22</v>
      </c>
      <c r="C2855" t="s">
        <v>23</v>
      </c>
      <c r="D2855" t="s">
        <v>13</v>
      </c>
      <c r="E2855" t="s">
        <v>13</v>
      </c>
      <c r="F2855" t="s">
        <v>89</v>
      </c>
      <c r="G2855" t="s">
        <v>134</v>
      </c>
      <c r="H2855" t="s">
        <v>166</v>
      </c>
      <c r="I2855" s="2">
        <v>808.80572600000005</v>
      </c>
      <c r="J2855" s="2">
        <f>SUMIF($R$84:$R$110,$A2855,$U$84:$U$110)</f>
        <v>50</v>
      </c>
      <c r="K2855">
        <v>10</v>
      </c>
      <c r="L2855">
        <v>0.14899999999999999</v>
      </c>
      <c r="M2855">
        <f t="shared" si="136"/>
        <v>40.440286300000004</v>
      </c>
      <c r="N2855">
        <f t="shared" si="137"/>
        <v>52784.279290212005</v>
      </c>
    </row>
    <row r="2856" spans="1:14" x14ac:dyDescent="0.3">
      <c r="A2856" t="str">
        <f t="shared" si="135"/>
        <v>주차장노외</v>
      </c>
      <c r="B2856" t="s">
        <v>22</v>
      </c>
      <c r="C2856" t="s">
        <v>23</v>
      </c>
      <c r="D2856" t="s">
        <v>13</v>
      </c>
      <c r="E2856" t="s">
        <v>13</v>
      </c>
      <c r="F2856" t="s">
        <v>89</v>
      </c>
      <c r="G2856" t="s">
        <v>134</v>
      </c>
      <c r="H2856" t="s">
        <v>167</v>
      </c>
      <c r="I2856" s="2">
        <v>211.916507</v>
      </c>
      <c r="J2856" s="2">
        <f>SUMIF($R$84:$R$110,$A2856,$U$84:$U$110)</f>
        <v>50</v>
      </c>
      <c r="K2856">
        <v>10</v>
      </c>
      <c r="L2856">
        <v>0.14899999999999999</v>
      </c>
      <c r="M2856">
        <f t="shared" si="136"/>
        <v>10.59582535</v>
      </c>
      <c r="N2856">
        <f t="shared" si="137"/>
        <v>13830.095079834</v>
      </c>
    </row>
    <row r="2857" spans="1:14" x14ac:dyDescent="0.3">
      <c r="A2857" t="str">
        <f t="shared" si="135"/>
        <v>주차장노외</v>
      </c>
      <c r="B2857" t="s">
        <v>22</v>
      </c>
      <c r="C2857" t="s">
        <v>23</v>
      </c>
      <c r="D2857" t="s">
        <v>13</v>
      </c>
      <c r="E2857" t="s">
        <v>13</v>
      </c>
      <c r="F2857" t="s">
        <v>89</v>
      </c>
      <c r="G2857" t="s">
        <v>134</v>
      </c>
      <c r="H2857" t="s">
        <v>167</v>
      </c>
      <c r="I2857" s="2">
        <v>446.111311</v>
      </c>
      <c r="J2857" s="2">
        <f>SUMIF($R$84:$R$110,$A2857,$U$84:$U$110)</f>
        <v>50</v>
      </c>
      <c r="K2857">
        <v>10</v>
      </c>
      <c r="L2857">
        <v>0.14899999999999999</v>
      </c>
      <c r="M2857">
        <f t="shared" si="136"/>
        <v>22.305565550000001</v>
      </c>
      <c r="N2857">
        <f t="shared" si="137"/>
        <v>29114.116378482002</v>
      </c>
    </row>
    <row r="2858" spans="1:14" x14ac:dyDescent="0.3">
      <c r="A2858" t="str">
        <f t="shared" si="135"/>
        <v>주차장노외</v>
      </c>
      <c r="B2858" t="s">
        <v>22</v>
      </c>
      <c r="C2858" t="s">
        <v>23</v>
      </c>
      <c r="D2858" t="s">
        <v>13</v>
      </c>
      <c r="E2858" t="s">
        <v>13</v>
      </c>
      <c r="F2858" t="s">
        <v>89</v>
      </c>
      <c r="G2858" t="s">
        <v>134</v>
      </c>
      <c r="H2858" t="s">
        <v>167</v>
      </c>
      <c r="I2858" s="2">
        <v>202.550286</v>
      </c>
      <c r="J2858" s="2">
        <f>SUMIF($R$84:$R$110,$A2858,$U$84:$U$110)</f>
        <v>50</v>
      </c>
      <c r="K2858">
        <v>10</v>
      </c>
      <c r="L2858">
        <v>0.14899999999999999</v>
      </c>
      <c r="M2858">
        <f t="shared" si="136"/>
        <v>10.127514300000001</v>
      </c>
      <c r="N2858">
        <f t="shared" si="137"/>
        <v>13218.836764932003</v>
      </c>
    </row>
    <row r="2859" spans="1:14" x14ac:dyDescent="0.3">
      <c r="A2859" t="str">
        <f t="shared" si="135"/>
        <v>건물복합</v>
      </c>
      <c r="B2859" t="s">
        <v>11</v>
      </c>
      <c r="C2859" t="s">
        <v>18</v>
      </c>
      <c r="D2859" t="s">
        <v>13</v>
      </c>
      <c r="E2859" t="s">
        <v>13</v>
      </c>
      <c r="F2859" t="s">
        <v>89</v>
      </c>
      <c r="G2859" t="s">
        <v>134</v>
      </c>
      <c r="H2859" t="s">
        <v>167</v>
      </c>
      <c r="I2859" s="2">
        <v>1413.7389109999999</v>
      </c>
      <c r="J2859" s="2">
        <f>SUMIF($R$84:$R$110,$A2859,$U$84:$U$110)</f>
        <v>16.47</v>
      </c>
      <c r="K2859">
        <v>6.6</v>
      </c>
      <c r="L2859">
        <v>0.14899999999999999</v>
      </c>
      <c r="M2859">
        <f t="shared" si="136"/>
        <v>35.279211915409086</v>
      </c>
      <c r="N2859">
        <f t="shared" si="137"/>
        <v>46047.838560468546</v>
      </c>
    </row>
    <row r="2860" spans="1:14" x14ac:dyDescent="0.3">
      <c r="A2860" t="str">
        <f t="shared" si="135"/>
        <v>건물경사</v>
      </c>
      <c r="B2860" t="s">
        <v>11</v>
      </c>
      <c r="C2860" t="s">
        <v>12</v>
      </c>
      <c r="D2860" t="s">
        <v>13</v>
      </c>
      <c r="E2860" t="s">
        <v>13</v>
      </c>
      <c r="F2860" t="s">
        <v>89</v>
      </c>
      <c r="G2860" t="s">
        <v>134</v>
      </c>
      <c r="H2860" t="s">
        <v>167</v>
      </c>
      <c r="I2860" s="2">
        <v>1653.192988</v>
      </c>
      <c r="J2860" s="2">
        <f>SUMIF($R$84:$R$110,$A2860,$U$84:$U$110)</f>
        <v>33</v>
      </c>
      <c r="K2860">
        <v>6.6</v>
      </c>
      <c r="L2860">
        <v>0.14899999999999999</v>
      </c>
      <c r="M2860">
        <f t="shared" si="136"/>
        <v>82.659649400000006</v>
      </c>
      <c r="N2860">
        <f t="shared" si="137"/>
        <v>107890.680782856</v>
      </c>
    </row>
    <row r="2861" spans="1:14" x14ac:dyDescent="0.3">
      <c r="A2861" t="str">
        <f t="shared" si="135"/>
        <v>건물복합</v>
      </c>
      <c r="B2861" t="s">
        <v>11</v>
      </c>
      <c r="C2861" t="s">
        <v>18</v>
      </c>
      <c r="D2861" t="s">
        <v>13</v>
      </c>
      <c r="E2861" t="s">
        <v>13</v>
      </c>
      <c r="F2861" t="s">
        <v>89</v>
      </c>
      <c r="G2861" t="s">
        <v>134</v>
      </c>
      <c r="H2861" t="s">
        <v>167</v>
      </c>
      <c r="I2861" s="2">
        <v>1453.506717</v>
      </c>
      <c r="J2861" s="2">
        <f>SUMIF($R$84:$R$110,$A2861,$U$84:$U$110)</f>
        <v>16.47</v>
      </c>
      <c r="K2861">
        <v>6.6</v>
      </c>
      <c r="L2861">
        <v>0.14899999999999999</v>
      </c>
      <c r="M2861">
        <f t="shared" si="136"/>
        <v>36.271599437863635</v>
      </c>
      <c r="N2861">
        <f t="shared" si="137"/>
        <v>47343.142450277126</v>
      </c>
    </row>
    <row r="2862" spans="1:14" x14ac:dyDescent="0.3">
      <c r="A2862" t="str">
        <f t="shared" si="135"/>
        <v>건물복합</v>
      </c>
      <c r="B2862" t="s">
        <v>11</v>
      </c>
      <c r="C2862" t="s">
        <v>18</v>
      </c>
      <c r="D2862" t="s">
        <v>13</v>
      </c>
      <c r="E2862" t="s">
        <v>13</v>
      </c>
      <c r="F2862" t="s">
        <v>89</v>
      </c>
      <c r="G2862" t="s">
        <v>134</v>
      </c>
      <c r="H2862" t="s">
        <v>167</v>
      </c>
      <c r="I2862" s="2">
        <v>1034.815531</v>
      </c>
      <c r="J2862" s="2">
        <f>SUMIF($R$84:$R$110,$A2862,$U$84:$U$110)</f>
        <v>16.47</v>
      </c>
      <c r="K2862">
        <v>6.6</v>
      </c>
      <c r="L2862">
        <v>0.14899999999999999</v>
      </c>
      <c r="M2862">
        <f t="shared" si="136"/>
        <v>25.823351205409089</v>
      </c>
      <c r="N2862">
        <f t="shared" si="137"/>
        <v>33705.670927348161</v>
      </c>
    </row>
    <row r="2863" spans="1:14" x14ac:dyDescent="0.3">
      <c r="A2863" t="str">
        <f t="shared" si="135"/>
        <v>건물평면</v>
      </c>
      <c r="B2863" t="s">
        <v>11</v>
      </c>
      <c r="C2863" t="s">
        <v>17</v>
      </c>
      <c r="D2863" t="s">
        <v>13</v>
      </c>
      <c r="E2863" t="s">
        <v>13</v>
      </c>
      <c r="F2863" t="s">
        <v>89</v>
      </c>
      <c r="G2863" t="s">
        <v>134</v>
      </c>
      <c r="H2863" t="s">
        <v>167</v>
      </c>
      <c r="I2863" s="2">
        <v>608.49907499999995</v>
      </c>
      <c r="J2863" s="2">
        <f>SUMIF($R$84:$R$110,$A2863,$U$84:$U$110)</f>
        <v>24.14</v>
      </c>
      <c r="K2863">
        <v>6.6</v>
      </c>
      <c r="L2863">
        <v>0.14899999999999999</v>
      </c>
      <c r="M2863">
        <f t="shared" si="136"/>
        <v>22.256314652272724</v>
      </c>
      <c r="N2863">
        <f t="shared" si="137"/>
        <v>29049.83213673245</v>
      </c>
    </row>
    <row r="2864" spans="1:14" x14ac:dyDescent="0.3">
      <c r="A2864" t="str">
        <f t="shared" si="135"/>
        <v>건물복합</v>
      </c>
      <c r="B2864" t="s">
        <v>11</v>
      </c>
      <c r="C2864" t="s">
        <v>18</v>
      </c>
      <c r="D2864" t="s">
        <v>13</v>
      </c>
      <c r="E2864" t="s">
        <v>13</v>
      </c>
      <c r="F2864" t="s">
        <v>89</v>
      </c>
      <c r="G2864" t="s">
        <v>134</v>
      </c>
      <c r="H2864" t="s">
        <v>167</v>
      </c>
      <c r="I2864" s="2">
        <v>857.81371799999999</v>
      </c>
      <c r="J2864" s="2">
        <f>SUMIF($R$84:$R$110,$A2864,$U$84:$U$110)</f>
        <v>16.47</v>
      </c>
      <c r="K2864">
        <v>6.6</v>
      </c>
      <c r="L2864">
        <v>0.14899999999999999</v>
      </c>
      <c r="M2864">
        <f t="shared" si="136"/>
        <v>21.406351417363634</v>
      </c>
      <c r="N2864">
        <f t="shared" si="137"/>
        <v>27940.42612399971</v>
      </c>
    </row>
    <row r="2865" spans="1:14" x14ac:dyDescent="0.3">
      <c r="A2865" t="str">
        <f t="shared" si="135"/>
        <v>주차장노외</v>
      </c>
      <c r="B2865" t="s">
        <v>22</v>
      </c>
      <c r="C2865" t="s">
        <v>23</v>
      </c>
      <c r="D2865" t="s">
        <v>13</v>
      </c>
      <c r="E2865" t="s">
        <v>13</v>
      </c>
      <c r="F2865" t="s">
        <v>89</v>
      </c>
      <c r="G2865" t="s">
        <v>134</v>
      </c>
      <c r="H2865" t="s">
        <v>167</v>
      </c>
      <c r="I2865" s="2">
        <v>280.10163899999998</v>
      </c>
      <c r="J2865" s="2">
        <f>SUMIF($R$84:$R$110,$A2865,$U$84:$U$110)</f>
        <v>50</v>
      </c>
      <c r="K2865">
        <v>10</v>
      </c>
      <c r="L2865">
        <v>0.14899999999999999</v>
      </c>
      <c r="M2865">
        <f t="shared" si="136"/>
        <v>14.005081949999999</v>
      </c>
      <c r="N2865">
        <f t="shared" si="137"/>
        <v>18279.993164417996</v>
      </c>
    </row>
    <row r="2866" spans="1:14" x14ac:dyDescent="0.3">
      <c r="A2866" t="str">
        <f t="shared" si="135"/>
        <v>주차장노외</v>
      </c>
      <c r="B2866" t="s">
        <v>22</v>
      </c>
      <c r="C2866" t="s">
        <v>23</v>
      </c>
      <c r="D2866" t="s">
        <v>13</v>
      </c>
      <c r="E2866" t="s">
        <v>13</v>
      </c>
      <c r="F2866" t="s">
        <v>89</v>
      </c>
      <c r="G2866" t="s">
        <v>134</v>
      </c>
      <c r="H2866" t="s">
        <v>167</v>
      </c>
      <c r="I2866" s="2">
        <v>58.809600000000003</v>
      </c>
      <c r="J2866" s="2">
        <f>SUMIF($R$84:$R$110,$A2866,$U$84:$U$110)</f>
        <v>50</v>
      </c>
      <c r="K2866">
        <v>10</v>
      </c>
      <c r="L2866">
        <v>0.14899999999999999</v>
      </c>
      <c r="M2866">
        <f t="shared" si="136"/>
        <v>2.9404800000000004</v>
      </c>
      <c r="N2866">
        <f t="shared" si="137"/>
        <v>3838.0321152000006</v>
      </c>
    </row>
    <row r="2867" spans="1:14" x14ac:dyDescent="0.3">
      <c r="A2867" t="str">
        <f t="shared" si="135"/>
        <v>건물복합</v>
      </c>
      <c r="B2867" t="s">
        <v>11</v>
      </c>
      <c r="C2867" t="s">
        <v>18</v>
      </c>
      <c r="D2867" t="s">
        <v>13</v>
      </c>
      <c r="E2867" t="s">
        <v>13</v>
      </c>
      <c r="F2867" t="s">
        <v>89</v>
      </c>
      <c r="G2867" t="s">
        <v>134</v>
      </c>
      <c r="H2867" t="s">
        <v>167</v>
      </c>
      <c r="I2867" s="2">
        <v>607.20868900000005</v>
      </c>
      <c r="J2867" s="2">
        <f>SUMIF($R$84:$R$110,$A2867,$U$84:$U$110)</f>
        <v>16.47</v>
      </c>
      <c r="K2867">
        <v>6.6</v>
      </c>
      <c r="L2867">
        <v>0.14899999999999999</v>
      </c>
      <c r="M2867">
        <f t="shared" si="136"/>
        <v>15.152616830045455</v>
      </c>
      <c r="N2867">
        <f t="shared" si="137"/>
        <v>19777.801591248528</v>
      </c>
    </row>
    <row r="2868" spans="1:14" x14ac:dyDescent="0.3">
      <c r="A2868" t="str">
        <f t="shared" si="135"/>
        <v>건물복합</v>
      </c>
      <c r="B2868" t="s">
        <v>11</v>
      </c>
      <c r="C2868" t="s">
        <v>18</v>
      </c>
      <c r="D2868" t="s">
        <v>13</v>
      </c>
      <c r="E2868" t="s">
        <v>13</v>
      </c>
      <c r="F2868" t="s">
        <v>89</v>
      </c>
      <c r="G2868" t="s">
        <v>134</v>
      </c>
      <c r="H2868" t="s">
        <v>167</v>
      </c>
      <c r="I2868" s="2">
        <v>742.69956999999999</v>
      </c>
      <c r="J2868" s="2">
        <f>SUMIF($R$84:$R$110,$A2868,$U$84:$U$110)</f>
        <v>16.47</v>
      </c>
      <c r="K2868">
        <v>6.6</v>
      </c>
      <c r="L2868">
        <v>0.14899999999999999</v>
      </c>
      <c r="M2868">
        <f t="shared" si="136"/>
        <v>18.533730178636361</v>
      </c>
      <c r="N2868">
        <f t="shared" si="137"/>
        <v>24190.965978363321</v>
      </c>
    </row>
    <row r="2869" spans="1:14" x14ac:dyDescent="0.3">
      <c r="A2869" t="str">
        <f t="shared" si="135"/>
        <v>건물평면</v>
      </c>
      <c r="B2869" t="s">
        <v>11</v>
      </c>
      <c r="C2869" t="s">
        <v>17</v>
      </c>
      <c r="D2869" t="s">
        <v>13</v>
      </c>
      <c r="E2869" t="s">
        <v>13</v>
      </c>
      <c r="F2869" t="s">
        <v>89</v>
      </c>
      <c r="G2869" t="s">
        <v>134</v>
      </c>
      <c r="H2869" t="s">
        <v>167</v>
      </c>
      <c r="I2869" s="2">
        <v>196.30306899999999</v>
      </c>
      <c r="J2869" s="2">
        <f>SUMIF($R$84:$R$110,$A2869,$U$84:$U$110)</f>
        <v>24.14</v>
      </c>
      <c r="K2869">
        <v>6.6</v>
      </c>
      <c r="L2869">
        <v>0.14899999999999999</v>
      </c>
      <c r="M2869">
        <f t="shared" si="136"/>
        <v>7.1799334631212117</v>
      </c>
      <c r="N2869">
        <f t="shared" si="137"/>
        <v>9371.5363534043299</v>
      </c>
    </row>
    <row r="2870" spans="1:14" x14ac:dyDescent="0.3">
      <c r="A2870" t="str">
        <f t="shared" si="135"/>
        <v>주차장노외</v>
      </c>
      <c r="B2870" t="s">
        <v>22</v>
      </c>
      <c r="C2870" t="s">
        <v>23</v>
      </c>
      <c r="D2870" t="s">
        <v>13</v>
      </c>
      <c r="E2870" t="s">
        <v>13</v>
      </c>
      <c r="F2870" t="s">
        <v>89</v>
      </c>
      <c r="G2870" t="s">
        <v>134</v>
      </c>
      <c r="H2870" t="s">
        <v>167</v>
      </c>
      <c r="I2870" s="2">
        <v>134.49716900000001</v>
      </c>
      <c r="J2870" s="2">
        <f>SUMIF($R$84:$R$110,$A2870,$U$84:$U$110)</f>
        <v>50</v>
      </c>
      <c r="K2870">
        <v>10</v>
      </c>
      <c r="L2870">
        <v>0.14899999999999999</v>
      </c>
      <c r="M2870">
        <f t="shared" si="136"/>
        <v>6.724858450000001</v>
      </c>
      <c r="N2870">
        <f t="shared" si="137"/>
        <v>8777.5542432780021</v>
      </c>
    </row>
    <row r="2871" spans="1:14" x14ac:dyDescent="0.3">
      <c r="A2871" t="str">
        <f t="shared" si="135"/>
        <v>주차장노외</v>
      </c>
      <c r="B2871" t="s">
        <v>22</v>
      </c>
      <c r="C2871" t="s">
        <v>23</v>
      </c>
      <c r="D2871" t="s">
        <v>13</v>
      </c>
      <c r="E2871" t="s">
        <v>13</v>
      </c>
      <c r="F2871" t="s">
        <v>89</v>
      </c>
      <c r="G2871" t="s">
        <v>134</v>
      </c>
      <c r="H2871" t="s">
        <v>167</v>
      </c>
      <c r="I2871" s="2">
        <v>235.39710099999999</v>
      </c>
      <c r="J2871" s="2">
        <f>SUMIF($R$84:$R$110,$A2871,$U$84:$U$110)</f>
        <v>50</v>
      </c>
      <c r="K2871">
        <v>10</v>
      </c>
      <c r="L2871">
        <v>0.14899999999999999</v>
      </c>
      <c r="M2871">
        <f t="shared" si="136"/>
        <v>11.76985505</v>
      </c>
      <c r="N2871">
        <f t="shared" si="137"/>
        <v>15362.485605462</v>
      </c>
    </row>
    <row r="2872" spans="1:14" x14ac:dyDescent="0.3">
      <c r="A2872" t="str">
        <f t="shared" si="135"/>
        <v>주차장노외</v>
      </c>
      <c r="B2872" t="s">
        <v>22</v>
      </c>
      <c r="C2872" t="s">
        <v>23</v>
      </c>
      <c r="D2872" t="s">
        <v>13</v>
      </c>
      <c r="E2872" t="s">
        <v>13</v>
      </c>
      <c r="F2872" t="s">
        <v>89</v>
      </c>
      <c r="G2872" t="s">
        <v>134</v>
      </c>
      <c r="H2872" t="s">
        <v>167</v>
      </c>
      <c r="I2872" s="2">
        <v>163.563582</v>
      </c>
      <c r="J2872" s="2">
        <f>SUMIF($R$84:$R$110,$A2872,$U$84:$U$110)</f>
        <v>50</v>
      </c>
      <c r="K2872">
        <v>10</v>
      </c>
      <c r="L2872">
        <v>0.14899999999999999</v>
      </c>
      <c r="M2872">
        <f t="shared" si="136"/>
        <v>8.1781790999999995</v>
      </c>
      <c r="N2872">
        <f t="shared" si="137"/>
        <v>10674.486488483999</v>
      </c>
    </row>
    <row r="2873" spans="1:14" x14ac:dyDescent="0.3">
      <c r="A2873" t="str">
        <f t="shared" si="135"/>
        <v>주차장노외</v>
      </c>
      <c r="B2873" t="s">
        <v>22</v>
      </c>
      <c r="C2873" t="s">
        <v>23</v>
      </c>
      <c r="D2873" t="s">
        <v>13</v>
      </c>
      <c r="E2873" t="s">
        <v>13</v>
      </c>
      <c r="F2873" t="s">
        <v>89</v>
      </c>
      <c r="G2873" t="s">
        <v>134</v>
      </c>
      <c r="H2873" t="s">
        <v>167</v>
      </c>
      <c r="I2873" s="2">
        <v>241.61881299999999</v>
      </c>
      <c r="J2873" s="2">
        <f>SUMIF($R$84:$R$110,$A2873,$U$84:$U$110)</f>
        <v>50</v>
      </c>
      <c r="K2873">
        <v>10</v>
      </c>
      <c r="L2873">
        <v>0.14899999999999999</v>
      </c>
      <c r="M2873">
        <f t="shared" si="136"/>
        <v>12.080940650000001</v>
      </c>
      <c r="N2873">
        <f t="shared" si="137"/>
        <v>15768.526974006001</v>
      </c>
    </row>
    <row r="2874" spans="1:14" x14ac:dyDescent="0.3">
      <c r="A2874" t="str">
        <f t="shared" si="135"/>
        <v>주차장노외</v>
      </c>
      <c r="B2874" t="s">
        <v>22</v>
      </c>
      <c r="C2874" t="s">
        <v>23</v>
      </c>
      <c r="D2874" t="s">
        <v>13</v>
      </c>
      <c r="E2874" t="s">
        <v>13</v>
      </c>
      <c r="F2874" t="s">
        <v>89</v>
      </c>
      <c r="G2874" t="s">
        <v>134</v>
      </c>
      <c r="H2874" t="s">
        <v>167</v>
      </c>
      <c r="I2874" s="2">
        <v>121.78872800000001</v>
      </c>
      <c r="J2874" s="2">
        <f>SUMIF($R$84:$R$110,$A2874,$U$84:$U$110)</f>
        <v>50</v>
      </c>
      <c r="K2874">
        <v>10</v>
      </c>
      <c r="L2874">
        <v>0.14899999999999999</v>
      </c>
      <c r="M2874">
        <f t="shared" si="136"/>
        <v>6.0894364000000003</v>
      </c>
      <c r="N2874">
        <f t="shared" si="137"/>
        <v>7948.1759667360002</v>
      </c>
    </row>
    <row r="2875" spans="1:14" x14ac:dyDescent="0.3">
      <c r="A2875" t="str">
        <f t="shared" si="135"/>
        <v>건물경사</v>
      </c>
      <c r="B2875" t="s">
        <v>11</v>
      </c>
      <c r="C2875" t="s">
        <v>12</v>
      </c>
      <c r="D2875" t="s">
        <v>13</v>
      </c>
      <c r="E2875" t="s">
        <v>13</v>
      </c>
      <c r="F2875" t="s">
        <v>89</v>
      </c>
      <c r="G2875" t="s">
        <v>134</v>
      </c>
      <c r="H2875" t="s">
        <v>167</v>
      </c>
      <c r="I2875" s="2">
        <v>414.30766</v>
      </c>
      <c r="J2875" s="2">
        <f>SUMIF($R$84:$R$110,$A2875,$U$84:$U$110)</f>
        <v>33</v>
      </c>
      <c r="K2875">
        <v>6.6</v>
      </c>
      <c r="L2875">
        <v>0.14899999999999999</v>
      </c>
      <c r="M2875">
        <f t="shared" si="136"/>
        <v>20.715383000000003</v>
      </c>
      <c r="N2875">
        <f t="shared" si="137"/>
        <v>27038.546506920004</v>
      </c>
    </row>
    <row r="2876" spans="1:14" x14ac:dyDescent="0.3">
      <c r="A2876" t="str">
        <f t="shared" si="135"/>
        <v>건물복합</v>
      </c>
      <c r="B2876" t="s">
        <v>11</v>
      </c>
      <c r="C2876" t="s">
        <v>18</v>
      </c>
      <c r="D2876" t="s">
        <v>13</v>
      </c>
      <c r="E2876" t="s">
        <v>13</v>
      </c>
      <c r="F2876" t="s">
        <v>89</v>
      </c>
      <c r="G2876" t="s">
        <v>134</v>
      </c>
      <c r="H2876" t="s">
        <v>167</v>
      </c>
      <c r="I2876" s="2">
        <v>547.99051099999997</v>
      </c>
      <c r="J2876" s="2">
        <f>SUMIF($R$84:$R$110,$A2876,$U$84:$U$110)</f>
        <v>16.47</v>
      </c>
      <c r="K2876">
        <v>6.6</v>
      </c>
      <c r="L2876">
        <v>0.14899999999999999</v>
      </c>
      <c r="M2876">
        <f t="shared" si="136"/>
        <v>13.674854115409088</v>
      </c>
      <c r="N2876">
        <f t="shared" si="137"/>
        <v>17848.966585596554</v>
      </c>
    </row>
    <row r="2877" spans="1:14" x14ac:dyDescent="0.3">
      <c r="A2877" t="str">
        <f t="shared" si="135"/>
        <v>건물평면</v>
      </c>
      <c r="B2877" t="s">
        <v>11</v>
      </c>
      <c r="C2877" t="s">
        <v>17</v>
      </c>
      <c r="D2877" t="s">
        <v>13</v>
      </c>
      <c r="E2877" t="s">
        <v>13</v>
      </c>
      <c r="F2877" t="s">
        <v>89</v>
      </c>
      <c r="G2877" t="s">
        <v>134</v>
      </c>
      <c r="H2877" t="s">
        <v>167</v>
      </c>
      <c r="I2877" s="2">
        <v>421.99594000000002</v>
      </c>
      <c r="J2877" s="2">
        <f>SUMIF($R$84:$R$110,$A2877,$U$84:$U$110)</f>
        <v>24.14</v>
      </c>
      <c r="K2877">
        <v>6.6</v>
      </c>
      <c r="L2877">
        <v>0.14899999999999999</v>
      </c>
      <c r="M2877">
        <f t="shared" si="136"/>
        <v>15.434821199393941</v>
      </c>
      <c r="N2877">
        <f t="shared" si="137"/>
        <v>20146.146022296947</v>
      </c>
    </row>
    <row r="2878" spans="1:14" x14ac:dyDescent="0.3">
      <c r="A2878" t="str">
        <f t="shared" si="135"/>
        <v>건물복합</v>
      </c>
      <c r="B2878" t="s">
        <v>11</v>
      </c>
      <c r="C2878" t="s">
        <v>18</v>
      </c>
      <c r="D2878" t="s">
        <v>13</v>
      </c>
      <c r="E2878" t="s">
        <v>13</v>
      </c>
      <c r="F2878" t="s">
        <v>89</v>
      </c>
      <c r="G2878" t="s">
        <v>134</v>
      </c>
      <c r="H2878" t="s">
        <v>167</v>
      </c>
      <c r="I2878" s="2">
        <v>353.33146900000003</v>
      </c>
      <c r="J2878" s="2">
        <f>SUMIF($R$84:$R$110,$A2878,$U$84:$U$110)</f>
        <v>16.47</v>
      </c>
      <c r="K2878">
        <v>6.6</v>
      </c>
      <c r="L2878">
        <v>0.14899999999999999</v>
      </c>
      <c r="M2878">
        <f t="shared" si="136"/>
        <v>8.8172262036818179</v>
      </c>
      <c r="N2878">
        <f t="shared" si="137"/>
        <v>11508.596330093655</v>
      </c>
    </row>
    <row r="2879" spans="1:14" x14ac:dyDescent="0.3">
      <c r="A2879" t="str">
        <f t="shared" si="135"/>
        <v>건물경사</v>
      </c>
      <c r="B2879" t="s">
        <v>11</v>
      </c>
      <c r="C2879" t="s">
        <v>12</v>
      </c>
      <c r="D2879" t="s">
        <v>13</v>
      </c>
      <c r="E2879" t="s">
        <v>13</v>
      </c>
      <c r="F2879" t="s">
        <v>89</v>
      </c>
      <c r="G2879" t="s">
        <v>134</v>
      </c>
      <c r="H2879" t="s">
        <v>167</v>
      </c>
      <c r="I2879" s="2">
        <v>571.68870200000003</v>
      </c>
      <c r="J2879" s="2">
        <f>SUMIF($R$84:$R$110,$A2879,$U$84:$U$110)</f>
        <v>33</v>
      </c>
      <c r="K2879">
        <v>6.6</v>
      </c>
      <c r="L2879">
        <v>0.14899999999999999</v>
      </c>
      <c r="M2879">
        <f t="shared" si="136"/>
        <v>28.584435100000004</v>
      </c>
      <c r="N2879">
        <f t="shared" si="137"/>
        <v>37309.548069924</v>
      </c>
    </row>
    <row r="2880" spans="1:14" x14ac:dyDescent="0.3">
      <c r="A2880" t="str">
        <f t="shared" si="135"/>
        <v>건물복합</v>
      </c>
      <c r="B2880" t="s">
        <v>11</v>
      </c>
      <c r="C2880" t="s">
        <v>18</v>
      </c>
      <c r="D2880" t="s">
        <v>13</v>
      </c>
      <c r="E2880" t="s">
        <v>13</v>
      </c>
      <c r="F2880" t="s">
        <v>89</v>
      </c>
      <c r="G2880" t="s">
        <v>134</v>
      </c>
      <c r="H2880" t="s">
        <v>167</v>
      </c>
      <c r="I2880" s="2">
        <v>528.88848800000005</v>
      </c>
      <c r="J2880" s="2">
        <f>SUMIF($R$84:$R$110,$A2880,$U$84:$U$110)</f>
        <v>16.47</v>
      </c>
      <c r="K2880">
        <v>6.6</v>
      </c>
      <c r="L2880">
        <v>0.14899999999999999</v>
      </c>
      <c r="M2880">
        <f t="shared" si="136"/>
        <v>13.198171814181817</v>
      </c>
      <c r="N2880">
        <f t="shared" si="137"/>
        <v>17226.781778742676</v>
      </c>
    </row>
    <row r="2881" spans="1:14" x14ac:dyDescent="0.3">
      <c r="A2881" t="str">
        <f t="shared" si="135"/>
        <v>기타시설물관중석</v>
      </c>
      <c r="B2881" t="s">
        <v>24</v>
      </c>
      <c r="C2881" t="s">
        <v>108</v>
      </c>
      <c r="D2881" t="s">
        <v>13</v>
      </c>
      <c r="E2881" t="s">
        <v>13</v>
      </c>
      <c r="F2881" t="s">
        <v>89</v>
      </c>
      <c r="G2881" t="s">
        <v>134</v>
      </c>
      <c r="H2881" t="s">
        <v>167</v>
      </c>
      <c r="I2881" s="2">
        <v>526.708122</v>
      </c>
      <c r="J2881" s="2">
        <f>SUMIF($R$84:$R$110,$A2881,$U$84:$U$110)</f>
        <v>50</v>
      </c>
      <c r="K2881">
        <v>10</v>
      </c>
      <c r="L2881">
        <v>0.14899999999999999</v>
      </c>
      <c r="M2881">
        <f t="shared" si="136"/>
        <v>26.3354061</v>
      </c>
      <c r="N2881">
        <f t="shared" si="137"/>
        <v>34374.025457964002</v>
      </c>
    </row>
    <row r="2882" spans="1:14" x14ac:dyDescent="0.3">
      <c r="A2882" t="str">
        <f t="shared" si="135"/>
        <v>기타시설물관중석</v>
      </c>
      <c r="B2882" t="s">
        <v>24</v>
      </c>
      <c r="C2882" t="s">
        <v>108</v>
      </c>
      <c r="D2882" t="s">
        <v>13</v>
      </c>
      <c r="E2882" t="s">
        <v>13</v>
      </c>
      <c r="F2882" t="s">
        <v>89</v>
      </c>
      <c r="G2882" t="s">
        <v>134</v>
      </c>
      <c r="H2882" t="s">
        <v>167</v>
      </c>
      <c r="I2882" s="2">
        <v>552.38875900000005</v>
      </c>
      <c r="J2882" s="2">
        <f>SUMIF($R$84:$R$110,$A2882,$U$84:$U$110)</f>
        <v>50</v>
      </c>
      <c r="K2882">
        <v>10</v>
      </c>
      <c r="L2882">
        <v>0.14899999999999999</v>
      </c>
      <c r="M2882">
        <f t="shared" si="136"/>
        <v>27.619437950000005</v>
      </c>
      <c r="N2882">
        <f t="shared" si="137"/>
        <v>36049.995189858004</v>
      </c>
    </row>
    <row r="2883" spans="1:14" x14ac:dyDescent="0.3">
      <c r="A2883" t="str">
        <f t="shared" si="135"/>
        <v>유휴부지나지</v>
      </c>
      <c r="B2883" t="s">
        <v>40</v>
      </c>
      <c r="C2883" t="s">
        <v>25</v>
      </c>
      <c r="D2883" t="s">
        <v>13</v>
      </c>
      <c r="E2883" t="s">
        <v>13</v>
      </c>
      <c r="F2883" t="s">
        <v>89</v>
      </c>
      <c r="G2883" t="s">
        <v>134</v>
      </c>
      <c r="H2883" t="s">
        <v>167</v>
      </c>
      <c r="I2883" s="2">
        <v>1633.9116120000001</v>
      </c>
      <c r="J2883" s="2">
        <f>SUMIF($R$84:$R$110,$A2883,$U$84:$U$110)</f>
        <v>50</v>
      </c>
      <c r="K2883">
        <v>10</v>
      </c>
      <c r="L2883">
        <v>0.14899999999999999</v>
      </c>
      <c r="M2883">
        <f t="shared" si="136"/>
        <v>81.695580600000014</v>
      </c>
      <c r="N2883">
        <f t="shared" si="137"/>
        <v>106632.33962234402</v>
      </c>
    </row>
    <row r="2884" spans="1:14" x14ac:dyDescent="0.3">
      <c r="A2884" t="str">
        <f t="shared" ref="A2884:A2947" si="138">B2884&amp;C2884</f>
        <v>주차장노외</v>
      </c>
      <c r="B2884" t="s">
        <v>22</v>
      </c>
      <c r="C2884" t="s">
        <v>23</v>
      </c>
      <c r="D2884" t="s">
        <v>13</v>
      </c>
      <c r="E2884" t="s">
        <v>13</v>
      </c>
      <c r="F2884" t="s">
        <v>89</v>
      </c>
      <c r="G2884" t="s">
        <v>134</v>
      </c>
      <c r="H2884" t="s">
        <v>167</v>
      </c>
      <c r="I2884" s="2">
        <v>5085.1216450000002</v>
      </c>
      <c r="J2884" s="2">
        <f>SUMIF($R$84:$R$110,$A2884,$U$84:$U$110)</f>
        <v>50</v>
      </c>
      <c r="K2884">
        <v>10</v>
      </c>
      <c r="L2884">
        <v>0.14899999999999999</v>
      </c>
      <c r="M2884">
        <f t="shared" ref="M2884:M2947" si="139">I2884*(J2884/100)*(1/K2884)</f>
        <v>254.25608225000002</v>
      </c>
      <c r="N2884">
        <f t="shared" ref="N2884:N2947" si="140">M2884*L2884*8760</f>
        <v>331865.20879598998</v>
      </c>
    </row>
    <row r="2885" spans="1:14" x14ac:dyDescent="0.3">
      <c r="A2885" t="str">
        <f t="shared" si="138"/>
        <v>건물경사</v>
      </c>
      <c r="B2885" t="s">
        <v>11</v>
      </c>
      <c r="C2885" t="s">
        <v>12</v>
      </c>
      <c r="D2885" t="s">
        <v>13</v>
      </c>
      <c r="E2885" t="s">
        <v>13</v>
      </c>
      <c r="F2885" t="s">
        <v>89</v>
      </c>
      <c r="G2885" t="s">
        <v>134</v>
      </c>
      <c r="H2885" t="s">
        <v>167</v>
      </c>
      <c r="I2885" s="2">
        <v>1232.628878</v>
      </c>
      <c r="J2885" s="2">
        <f>SUMIF($R$84:$R$110,$A2885,$U$84:$U$110)</f>
        <v>33</v>
      </c>
      <c r="K2885">
        <v>6.6</v>
      </c>
      <c r="L2885">
        <v>0.14899999999999999</v>
      </c>
      <c r="M2885">
        <f t="shared" si="139"/>
        <v>61.631443900000001</v>
      </c>
      <c r="N2885">
        <f t="shared" si="140"/>
        <v>80443.825836035991</v>
      </c>
    </row>
    <row r="2886" spans="1:14" x14ac:dyDescent="0.3">
      <c r="A2886" t="str">
        <f t="shared" si="138"/>
        <v>건물복합</v>
      </c>
      <c r="B2886" t="s">
        <v>11</v>
      </c>
      <c r="C2886" t="s">
        <v>18</v>
      </c>
      <c r="D2886" t="s">
        <v>13</v>
      </c>
      <c r="E2886" t="s">
        <v>13</v>
      </c>
      <c r="F2886" t="s">
        <v>89</v>
      </c>
      <c r="G2886" t="s">
        <v>134</v>
      </c>
      <c r="H2886" t="s">
        <v>167</v>
      </c>
      <c r="I2886" s="2">
        <v>369.61246299999999</v>
      </c>
      <c r="J2886" s="2">
        <f>SUMIF($R$84:$R$110,$A2886,$U$84:$U$110)</f>
        <v>16.47</v>
      </c>
      <c r="K2886">
        <v>6.6</v>
      </c>
      <c r="L2886">
        <v>0.14899999999999999</v>
      </c>
      <c r="M2886">
        <f t="shared" si="139"/>
        <v>9.2235110084999992</v>
      </c>
      <c r="N2886">
        <f t="shared" si="140"/>
        <v>12038.895508734538</v>
      </c>
    </row>
    <row r="2887" spans="1:14" x14ac:dyDescent="0.3">
      <c r="A2887" t="str">
        <f t="shared" si="138"/>
        <v>건물평면</v>
      </c>
      <c r="B2887" t="s">
        <v>11</v>
      </c>
      <c r="C2887" t="s">
        <v>17</v>
      </c>
      <c r="D2887" t="s">
        <v>13</v>
      </c>
      <c r="E2887" t="s">
        <v>13</v>
      </c>
      <c r="F2887" t="s">
        <v>89</v>
      </c>
      <c r="G2887" t="s">
        <v>134</v>
      </c>
      <c r="H2887" t="s">
        <v>167</v>
      </c>
      <c r="I2887" s="2">
        <v>556.481809</v>
      </c>
      <c r="J2887" s="2">
        <f>SUMIF($R$84:$R$110,$A2887,$U$84:$U$110)</f>
        <v>24.14</v>
      </c>
      <c r="K2887">
        <v>6.6</v>
      </c>
      <c r="L2887">
        <v>0.14899999999999999</v>
      </c>
      <c r="M2887">
        <f t="shared" si="139"/>
        <v>20.353743741303031</v>
      </c>
      <c r="N2887">
        <f t="shared" si="140"/>
        <v>26566.520480898365</v>
      </c>
    </row>
    <row r="2888" spans="1:14" x14ac:dyDescent="0.3">
      <c r="A2888" t="str">
        <f t="shared" si="138"/>
        <v>건물평면</v>
      </c>
      <c r="B2888" t="s">
        <v>11</v>
      </c>
      <c r="C2888" t="s">
        <v>17</v>
      </c>
      <c r="D2888" t="s">
        <v>13</v>
      </c>
      <c r="E2888" t="s">
        <v>13</v>
      </c>
      <c r="F2888" t="s">
        <v>89</v>
      </c>
      <c r="G2888" t="s">
        <v>134</v>
      </c>
      <c r="H2888" t="s">
        <v>167</v>
      </c>
      <c r="I2888" s="2">
        <v>835.47821199999998</v>
      </c>
      <c r="J2888" s="2">
        <f>SUMIF($R$84:$R$110,$A2888,$U$84:$U$110)</f>
        <v>24.14</v>
      </c>
      <c r="K2888">
        <v>6.6</v>
      </c>
      <c r="L2888">
        <v>0.14899999999999999</v>
      </c>
      <c r="M2888">
        <f t="shared" si="139"/>
        <v>30.558248541939395</v>
      </c>
      <c r="N2888">
        <f t="shared" si="140"/>
        <v>39885.848326880972</v>
      </c>
    </row>
    <row r="2889" spans="1:14" x14ac:dyDescent="0.3">
      <c r="A2889" t="str">
        <f t="shared" si="138"/>
        <v>건물평면</v>
      </c>
      <c r="B2889" t="s">
        <v>11</v>
      </c>
      <c r="C2889" t="s">
        <v>17</v>
      </c>
      <c r="D2889" t="s">
        <v>13</v>
      </c>
      <c r="E2889" t="s">
        <v>13</v>
      </c>
      <c r="F2889" t="s">
        <v>89</v>
      </c>
      <c r="G2889" t="s">
        <v>134</v>
      </c>
      <c r="H2889" t="s">
        <v>167</v>
      </c>
      <c r="I2889" s="2">
        <v>585.64080300000001</v>
      </c>
      <c r="J2889" s="2">
        <f>SUMIF($R$84:$R$110,$A2889,$U$84:$U$110)</f>
        <v>24.14</v>
      </c>
      <c r="K2889">
        <v>6.6</v>
      </c>
      <c r="L2889">
        <v>0.14899999999999999</v>
      </c>
      <c r="M2889">
        <f t="shared" si="139"/>
        <v>21.420256037000001</v>
      </c>
      <c r="N2889">
        <f t="shared" si="140"/>
        <v>27958.574989733883</v>
      </c>
    </row>
    <row r="2890" spans="1:14" x14ac:dyDescent="0.3">
      <c r="A2890" t="str">
        <f t="shared" si="138"/>
        <v>건물평면</v>
      </c>
      <c r="B2890" t="s">
        <v>11</v>
      </c>
      <c r="C2890" t="s">
        <v>17</v>
      </c>
      <c r="D2890" t="s">
        <v>13</v>
      </c>
      <c r="E2890" t="s">
        <v>13</v>
      </c>
      <c r="F2890" t="s">
        <v>89</v>
      </c>
      <c r="G2890" t="s">
        <v>134</v>
      </c>
      <c r="H2890" t="s">
        <v>167</v>
      </c>
      <c r="I2890" s="2">
        <v>95.395336999999998</v>
      </c>
      <c r="J2890" s="2">
        <f>SUMIF($R$84:$R$110,$A2890,$U$84:$U$110)</f>
        <v>24.14</v>
      </c>
      <c r="K2890">
        <v>6.6</v>
      </c>
      <c r="L2890">
        <v>0.14899999999999999</v>
      </c>
      <c r="M2890">
        <f t="shared" si="139"/>
        <v>3.4891567199696971</v>
      </c>
      <c r="N2890">
        <f t="shared" si="140"/>
        <v>4554.1869171732469</v>
      </c>
    </row>
    <row r="2891" spans="1:14" x14ac:dyDescent="0.3">
      <c r="A2891" t="str">
        <f t="shared" si="138"/>
        <v>건물복합</v>
      </c>
      <c r="B2891" t="s">
        <v>11</v>
      </c>
      <c r="C2891" t="s">
        <v>18</v>
      </c>
      <c r="D2891" t="s">
        <v>13</v>
      </c>
      <c r="E2891" t="s">
        <v>13</v>
      </c>
      <c r="F2891" t="s">
        <v>89</v>
      </c>
      <c r="G2891" t="s">
        <v>134</v>
      </c>
      <c r="H2891" t="s">
        <v>167</v>
      </c>
      <c r="I2891" s="2">
        <v>267.7278</v>
      </c>
      <c r="J2891" s="2">
        <f>SUMIF($R$84:$R$110,$A2891,$U$84:$U$110)</f>
        <v>16.47</v>
      </c>
      <c r="K2891">
        <v>6.6</v>
      </c>
      <c r="L2891">
        <v>0.14899999999999999</v>
      </c>
      <c r="M2891">
        <f t="shared" si="139"/>
        <v>6.6810255545454549</v>
      </c>
      <c r="N2891">
        <f t="shared" si="140"/>
        <v>8720.341794814909</v>
      </c>
    </row>
    <row r="2892" spans="1:14" x14ac:dyDescent="0.3">
      <c r="A2892" t="str">
        <f t="shared" si="138"/>
        <v>건물복합</v>
      </c>
      <c r="B2892" t="s">
        <v>11</v>
      </c>
      <c r="C2892" t="s">
        <v>18</v>
      </c>
      <c r="D2892" t="s">
        <v>13</v>
      </c>
      <c r="E2892" t="s">
        <v>13</v>
      </c>
      <c r="F2892" t="s">
        <v>89</v>
      </c>
      <c r="G2892" t="s">
        <v>134</v>
      </c>
      <c r="H2892" t="s">
        <v>167</v>
      </c>
      <c r="I2892" s="2">
        <v>1747.538961</v>
      </c>
      <c r="J2892" s="2">
        <f>SUMIF($R$84:$R$110,$A2892,$U$84:$U$110)</f>
        <v>16.47</v>
      </c>
      <c r="K2892">
        <v>6.6</v>
      </c>
      <c r="L2892">
        <v>0.14899999999999999</v>
      </c>
      <c r="M2892">
        <f t="shared" si="139"/>
        <v>43.609040435863633</v>
      </c>
      <c r="N2892">
        <f t="shared" si="140"/>
        <v>56920.26393850665</v>
      </c>
    </row>
    <row r="2893" spans="1:14" x14ac:dyDescent="0.3">
      <c r="A2893" t="str">
        <f t="shared" si="138"/>
        <v>건물평면</v>
      </c>
      <c r="B2893" t="s">
        <v>11</v>
      </c>
      <c r="C2893" t="s">
        <v>17</v>
      </c>
      <c r="D2893" t="s">
        <v>13</v>
      </c>
      <c r="E2893" t="s">
        <v>13</v>
      </c>
      <c r="F2893" t="s">
        <v>89</v>
      </c>
      <c r="G2893" t="s">
        <v>134</v>
      </c>
      <c r="H2893" t="s">
        <v>167</v>
      </c>
      <c r="I2893" s="2">
        <v>167.411192</v>
      </c>
      <c r="J2893" s="2">
        <f>SUMIF($R$84:$R$110,$A2893,$U$84:$U$110)</f>
        <v>24.14</v>
      </c>
      <c r="K2893">
        <v>6.6</v>
      </c>
      <c r="L2893">
        <v>0.14899999999999999</v>
      </c>
      <c r="M2893">
        <f t="shared" si="139"/>
        <v>6.1231911740606062</v>
      </c>
      <c r="N2893">
        <f t="shared" si="140"/>
        <v>7992.2340480308649</v>
      </c>
    </row>
    <row r="2894" spans="1:14" x14ac:dyDescent="0.3">
      <c r="A2894" t="str">
        <f t="shared" si="138"/>
        <v>건물평면</v>
      </c>
      <c r="B2894" t="s">
        <v>11</v>
      </c>
      <c r="C2894" t="s">
        <v>17</v>
      </c>
      <c r="D2894" t="s">
        <v>13</v>
      </c>
      <c r="E2894" t="s">
        <v>13</v>
      </c>
      <c r="F2894" t="s">
        <v>89</v>
      </c>
      <c r="G2894" t="s">
        <v>134</v>
      </c>
      <c r="H2894" t="s">
        <v>167</v>
      </c>
      <c r="I2894" s="2">
        <v>169.891974</v>
      </c>
      <c r="J2894" s="2">
        <f>SUMIF($R$84:$R$110,$A2894,$U$84:$U$110)</f>
        <v>24.14</v>
      </c>
      <c r="K2894">
        <v>6.6</v>
      </c>
      <c r="L2894">
        <v>0.14899999999999999</v>
      </c>
      <c r="M2894">
        <f t="shared" si="139"/>
        <v>6.2139276550909095</v>
      </c>
      <c r="N2894">
        <f t="shared" si="140"/>
        <v>8110.6669325308576</v>
      </c>
    </row>
    <row r="2895" spans="1:14" x14ac:dyDescent="0.3">
      <c r="A2895" t="str">
        <f t="shared" si="138"/>
        <v>건물복합</v>
      </c>
      <c r="B2895" t="s">
        <v>11</v>
      </c>
      <c r="C2895" t="s">
        <v>18</v>
      </c>
      <c r="D2895" t="s">
        <v>13</v>
      </c>
      <c r="E2895" t="s">
        <v>13</v>
      </c>
      <c r="F2895" t="s">
        <v>89</v>
      </c>
      <c r="G2895" t="s">
        <v>134</v>
      </c>
      <c r="H2895" t="s">
        <v>167</v>
      </c>
      <c r="I2895" s="2">
        <v>213.92161999999999</v>
      </c>
      <c r="J2895" s="2">
        <f>SUMIF($R$84:$R$110,$A2895,$U$84:$U$110)</f>
        <v>16.47</v>
      </c>
      <c r="K2895">
        <v>6.6</v>
      </c>
      <c r="L2895">
        <v>0.14899999999999999</v>
      </c>
      <c r="M2895">
        <f t="shared" si="139"/>
        <v>5.3383167899999995</v>
      </c>
      <c r="N2895">
        <f t="shared" si="140"/>
        <v>6967.7846069795987</v>
      </c>
    </row>
    <row r="2896" spans="1:14" x14ac:dyDescent="0.3">
      <c r="A2896" t="str">
        <f t="shared" si="138"/>
        <v>건물평면</v>
      </c>
      <c r="B2896" t="s">
        <v>11</v>
      </c>
      <c r="C2896" t="s">
        <v>17</v>
      </c>
      <c r="D2896" t="s">
        <v>13</v>
      </c>
      <c r="E2896" t="s">
        <v>13</v>
      </c>
      <c r="F2896" t="s">
        <v>89</v>
      </c>
      <c r="G2896" t="s">
        <v>134</v>
      </c>
      <c r="H2896" t="s">
        <v>167</v>
      </c>
      <c r="I2896" s="2">
        <v>455.24843099999998</v>
      </c>
      <c r="J2896" s="2">
        <f>SUMIF($R$84:$R$110,$A2896,$U$84:$U$110)</f>
        <v>24.14</v>
      </c>
      <c r="K2896">
        <v>6.6</v>
      </c>
      <c r="L2896">
        <v>0.14899999999999999</v>
      </c>
      <c r="M2896">
        <f t="shared" si="139"/>
        <v>16.651056249</v>
      </c>
      <c r="N2896">
        <f t="shared" si="140"/>
        <v>21733.624658444762</v>
      </c>
    </row>
    <row r="2897" spans="1:14" x14ac:dyDescent="0.3">
      <c r="A2897" t="str">
        <f t="shared" si="138"/>
        <v>주차장노외</v>
      </c>
      <c r="B2897" t="s">
        <v>22</v>
      </c>
      <c r="C2897" t="s">
        <v>23</v>
      </c>
      <c r="D2897" t="s">
        <v>13</v>
      </c>
      <c r="E2897" t="s">
        <v>13</v>
      </c>
      <c r="F2897" t="s">
        <v>89</v>
      </c>
      <c r="G2897" t="s">
        <v>134</v>
      </c>
      <c r="H2897" t="s">
        <v>167</v>
      </c>
      <c r="I2897" s="2">
        <v>349.283252</v>
      </c>
      <c r="J2897" s="2">
        <f>SUMIF($R$84:$R$110,$A2897,$U$84:$U$110)</f>
        <v>50</v>
      </c>
      <c r="K2897">
        <v>10</v>
      </c>
      <c r="L2897">
        <v>0.14899999999999999</v>
      </c>
      <c r="M2897">
        <f t="shared" si="139"/>
        <v>17.464162600000002</v>
      </c>
      <c r="N2897">
        <f t="shared" si="140"/>
        <v>22794.923592024003</v>
      </c>
    </row>
    <row r="2898" spans="1:14" x14ac:dyDescent="0.3">
      <c r="A2898" t="str">
        <f t="shared" si="138"/>
        <v>주차장노외</v>
      </c>
      <c r="B2898" t="s">
        <v>22</v>
      </c>
      <c r="C2898" t="s">
        <v>23</v>
      </c>
      <c r="D2898" t="s">
        <v>13</v>
      </c>
      <c r="E2898" t="s">
        <v>13</v>
      </c>
      <c r="F2898" t="s">
        <v>89</v>
      </c>
      <c r="G2898" t="s">
        <v>134</v>
      </c>
      <c r="H2898" t="s">
        <v>167</v>
      </c>
      <c r="I2898" s="2">
        <v>468.44210600000002</v>
      </c>
      <c r="J2898" s="2">
        <f>SUMIF($R$84:$R$110,$A2898,$U$84:$U$110)</f>
        <v>50</v>
      </c>
      <c r="K2898">
        <v>10</v>
      </c>
      <c r="L2898">
        <v>0.14899999999999999</v>
      </c>
      <c r="M2898">
        <f t="shared" si="139"/>
        <v>23.422105300000002</v>
      </c>
      <c r="N2898">
        <f t="shared" si="140"/>
        <v>30571.468721772002</v>
      </c>
    </row>
    <row r="2899" spans="1:14" x14ac:dyDescent="0.3">
      <c r="A2899" t="str">
        <f t="shared" si="138"/>
        <v>주차장노외</v>
      </c>
      <c r="B2899" t="s">
        <v>22</v>
      </c>
      <c r="C2899" t="s">
        <v>23</v>
      </c>
      <c r="D2899" t="s">
        <v>13</v>
      </c>
      <c r="E2899" t="s">
        <v>13</v>
      </c>
      <c r="F2899" t="s">
        <v>89</v>
      </c>
      <c r="G2899" t="s">
        <v>134</v>
      </c>
      <c r="H2899" t="s">
        <v>167</v>
      </c>
      <c r="I2899" s="2">
        <v>453.86441500000001</v>
      </c>
      <c r="J2899" s="2">
        <f>SUMIF($R$84:$R$110,$A2899,$U$84:$U$110)</f>
        <v>50</v>
      </c>
      <c r="K2899">
        <v>10</v>
      </c>
      <c r="L2899">
        <v>0.14899999999999999</v>
      </c>
      <c r="M2899">
        <f t="shared" si="139"/>
        <v>22.693220750000002</v>
      </c>
      <c r="N2899">
        <f t="shared" si="140"/>
        <v>29620.099451730002</v>
      </c>
    </row>
    <row r="2900" spans="1:14" x14ac:dyDescent="0.3">
      <c r="A2900" t="str">
        <f t="shared" si="138"/>
        <v>주차장노외</v>
      </c>
      <c r="B2900" t="s">
        <v>22</v>
      </c>
      <c r="C2900" t="s">
        <v>23</v>
      </c>
      <c r="D2900" t="s">
        <v>13</v>
      </c>
      <c r="E2900" t="s">
        <v>13</v>
      </c>
      <c r="F2900" t="s">
        <v>89</v>
      </c>
      <c r="G2900" t="s">
        <v>134</v>
      </c>
      <c r="H2900" t="s">
        <v>167</v>
      </c>
      <c r="I2900" s="2">
        <v>651.15827100000001</v>
      </c>
      <c r="J2900" s="2">
        <f>SUMIF($R$84:$R$110,$A2900,$U$84:$U$110)</f>
        <v>50</v>
      </c>
      <c r="K2900">
        <v>10</v>
      </c>
      <c r="L2900">
        <v>0.14899999999999999</v>
      </c>
      <c r="M2900">
        <f t="shared" si="139"/>
        <v>32.557913550000002</v>
      </c>
      <c r="N2900">
        <f t="shared" si="140"/>
        <v>42495.891082002003</v>
      </c>
    </row>
    <row r="2901" spans="1:14" x14ac:dyDescent="0.3">
      <c r="A2901" t="str">
        <f t="shared" si="138"/>
        <v>주차장노외</v>
      </c>
      <c r="B2901" t="s">
        <v>22</v>
      </c>
      <c r="C2901" t="s">
        <v>23</v>
      </c>
      <c r="D2901" t="s">
        <v>13</v>
      </c>
      <c r="E2901" t="s">
        <v>13</v>
      </c>
      <c r="F2901" t="s">
        <v>89</v>
      </c>
      <c r="G2901" t="s">
        <v>134</v>
      </c>
      <c r="H2901" t="s">
        <v>167</v>
      </c>
      <c r="I2901" s="2">
        <v>244.53833399999999</v>
      </c>
      <c r="J2901" s="2">
        <f>SUMIF($R$84:$R$110,$A2901,$U$84:$U$110)</f>
        <v>50</v>
      </c>
      <c r="K2901">
        <v>10</v>
      </c>
      <c r="L2901">
        <v>0.14899999999999999</v>
      </c>
      <c r="M2901">
        <f t="shared" si="139"/>
        <v>12.2269167</v>
      </c>
      <c r="N2901">
        <f t="shared" si="140"/>
        <v>15959.060753508</v>
      </c>
    </row>
    <row r="2902" spans="1:14" x14ac:dyDescent="0.3">
      <c r="A2902" t="str">
        <f t="shared" si="138"/>
        <v>주차장노외</v>
      </c>
      <c r="B2902" t="s">
        <v>22</v>
      </c>
      <c r="C2902" t="s">
        <v>23</v>
      </c>
      <c r="D2902" t="s">
        <v>13</v>
      </c>
      <c r="E2902" t="s">
        <v>13</v>
      </c>
      <c r="F2902" t="s">
        <v>89</v>
      </c>
      <c r="G2902" t="s">
        <v>134</v>
      </c>
      <c r="H2902" t="s">
        <v>167</v>
      </c>
      <c r="I2902" s="2">
        <v>198.09991400000001</v>
      </c>
      <c r="J2902" s="2">
        <f>SUMIF($R$84:$R$110,$A2902,$U$84:$U$110)</f>
        <v>50</v>
      </c>
      <c r="K2902">
        <v>10</v>
      </c>
      <c r="L2902">
        <v>0.14899999999999999</v>
      </c>
      <c r="M2902">
        <f t="shared" si="139"/>
        <v>9.9049957000000006</v>
      </c>
      <c r="N2902">
        <f t="shared" si="140"/>
        <v>12928.396587468002</v>
      </c>
    </row>
    <row r="2903" spans="1:14" x14ac:dyDescent="0.3">
      <c r="A2903" t="str">
        <f t="shared" si="138"/>
        <v>주차장노외</v>
      </c>
      <c r="B2903" t="s">
        <v>22</v>
      </c>
      <c r="C2903" t="s">
        <v>23</v>
      </c>
      <c r="D2903" t="s">
        <v>13</v>
      </c>
      <c r="E2903" t="s">
        <v>13</v>
      </c>
      <c r="F2903" t="s">
        <v>89</v>
      </c>
      <c r="G2903" t="s">
        <v>134</v>
      </c>
      <c r="H2903" t="s">
        <v>167</v>
      </c>
      <c r="I2903" s="2">
        <v>137.36082500000001</v>
      </c>
      <c r="J2903" s="2">
        <f>SUMIF($R$84:$R$110,$A2903,$U$84:$U$110)</f>
        <v>50</v>
      </c>
      <c r="K2903">
        <v>10</v>
      </c>
      <c r="L2903">
        <v>0.14899999999999999</v>
      </c>
      <c r="M2903">
        <f t="shared" si="139"/>
        <v>6.868041250000001</v>
      </c>
      <c r="N2903">
        <f t="shared" si="140"/>
        <v>8964.442161150002</v>
      </c>
    </row>
    <row r="2904" spans="1:14" x14ac:dyDescent="0.3">
      <c r="A2904" t="str">
        <f t="shared" si="138"/>
        <v>주차장노외</v>
      </c>
      <c r="B2904" t="s">
        <v>22</v>
      </c>
      <c r="C2904" t="s">
        <v>23</v>
      </c>
      <c r="D2904" t="s">
        <v>13</v>
      </c>
      <c r="E2904" t="s">
        <v>13</v>
      </c>
      <c r="F2904" t="s">
        <v>89</v>
      </c>
      <c r="G2904" t="s">
        <v>134</v>
      </c>
      <c r="H2904" t="s">
        <v>167</v>
      </c>
      <c r="I2904" s="2">
        <v>309.31793599999997</v>
      </c>
      <c r="J2904" s="2">
        <f>SUMIF($R$84:$R$110,$A2904,$U$84:$U$110)</f>
        <v>50</v>
      </c>
      <c r="K2904">
        <v>10</v>
      </c>
      <c r="L2904">
        <v>0.14899999999999999</v>
      </c>
      <c r="M2904">
        <f t="shared" si="139"/>
        <v>15.465896799999999</v>
      </c>
      <c r="N2904">
        <f t="shared" si="140"/>
        <v>20186.707139231996</v>
      </c>
    </row>
    <row r="2905" spans="1:14" x14ac:dyDescent="0.3">
      <c r="A2905" t="str">
        <f t="shared" si="138"/>
        <v>주차장노외</v>
      </c>
      <c r="B2905" t="s">
        <v>22</v>
      </c>
      <c r="C2905" t="s">
        <v>23</v>
      </c>
      <c r="D2905" t="s">
        <v>13</v>
      </c>
      <c r="E2905" t="s">
        <v>13</v>
      </c>
      <c r="F2905" t="s">
        <v>89</v>
      </c>
      <c r="G2905" t="s">
        <v>134</v>
      </c>
      <c r="H2905" t="s">
        <v>167</v>
      </c>
      <c r="I2905" s="2">
        <v>1213.0001629999999</v>
      </c>
      <c r="J2905" s="2">
        <f>SUMIF($R$84:$R$110,$A2905,$U$84:$U$110)</f>
        <v>50</v>
      </c>
      <c r="K2905">
        <v>10</v>
      </c>
      <c r="L2905">
        <v>0.14899999999999999</v>
      </c>
      <c r="M2905">
        <f t="shared" si="139"/>
        <v>60.650008149999998</v>
      </c>
      <c r="N2905">
        <f t="shared" si="140"/>
        <v>79162.816637705997</v>
      </c>
    </row>
    <row r="2906" spans="1:14" x14ac:dyDescent="0.3">
      <c r="A2906" t="str">
        <f t="shared" si="138"/>
        <v>주차장노외</v>
      </c>
      <c r="B2906" t="s">
        <v>22</v>
      </c>
      <c r="C2906" t="s">
        <v>23</v>
      </c>
      <c r="D2906" t="s">
        <v>13</v>
      </c>
      <c r="E2906" t="s">
        <v>13</v>
      </c>
      <c r="F2906" t="s">
        <v>89</v>
      </c>
      <c r="G2906" t="s">
        <v>134</v>
      </c>
      <c r="H2906" t="s">
        <v>167</v>
      </c>
      <c r="I2906" s="2">
        <v>1146.8434219999999</v>
      </c>
      <c r="J2906" s="2">
        <f>SUMIF($R$84:$R$110,$A2906,$U$84:$U$110)</f>
        <v>50</v>
      </c>
      <c r="K2906">
        <v>10</v>
      </c>
      <c r="L2906">
        <v>0.14899999999999999</v>
      </c>
      <c r="M2906">
        <f t="shared" si="139"/>
        <v>57.342171100000002</v>
      </c>
      <c r="N2906">
        <f t="shared" si="140"/>
        <v>74845.295406563993</v>
      </c>
    </row>
    <row r="2907" spans="1:14" x14ac:dyDescent="0.3">
      <c r="A2907" t="str">
        <f t="shared" si="138"/>
        <v>주차장노외</v>
      </c>
      <c r="B2907" t="s">
        <v>22</v>
      </c>
      <c r="C2907" t="s">
        <v>23</v>
      </c>
      <c r="D2907" t="s">
        <v>13</v>
      </c>
      <c r="E2907" t="s">
        <v>13</v>
      </c>
      <c r="F2907" t="s">
        <v>89</v>
      </c>
      <c r="G2907" t="s">
        <v>134</v>
      </c>
      <c r="H2907" t="s">
        <v>167</v>
      </c>
      <c r="I2907" s="2">
        <v>572.38349400000004</v>
      </c>
      <c r="J2907" s="2">
        <f>SUMIF($R$84:$R$110,$A2907,$U$84:$U$110)</f>
        <v>50</v>
      </c>
      <c r="K2907">
        <v>10</v>
      </c>
      <c r="L2907">
        <v>0.14899999999999999</v>
      </c>
      <c r="M2907">
        <f t="shared" si="139"/>
        <v>28.619174700000002</v>
      </c>
      <c r="N2907">
        <f t="shared" si="140"/>
        <v>37354.891585428006</v>
      </c>
    </row>
    <row r="2908" spans="1:14" x14ac:dyDescent="0.3">
      <c r="A2908" t="str">
        <f t="shared" si="138"/>
        <v>주차장노외</v>
      </c>
      <c r="B2908" t="s">
        <v>22</v>
      </c>
      <c r="C2908" t="s">
        <v>23</v>
      </c>
      <c r="D2908" t="s">
        <v>13</v>
      </c>
      <c r="E2908" t="s">
        <v>13</v>
      </c>
      <c r="F2908" t="s">
        <v>89</v>
      </c>
      <c r="G2908" t="s">
        <v>134</v>
      </c>
      <c r="H2908" t="s">
        <v>167</v>
      </c>
      <c r="I2908" s="2">
        <v>391.02780999999999</v>
      </c>
      <c r="J2908" s="2">
        <f>SUMIF($R$84:$R$110,$A2908,$U$84:$U$110)</f>
        <v>50</v>
      </c>
      <c r="K2908">
        <v>10</v>
      </c>
      <c r="L2908">
        <v>0.14899999999999999</v>
      </c>
      <c r="M2908">
        <f t="shared" si="139"/>
        <v>19.5513905</v>
      </c>
      <c r="N2908">
        <f t="shared" si="140"/>
        <v>25519.256936219997</v>
      </c>
    </row>
    <row r="2909" spans="1:14" x14ac:dyDescent="0.3">
      <c r="A2909" t="str">
        <f t="shared" si="138"/>
        <v>유휴부지나지</v>
      </c>
      <c r="B2909" t="s">
        <v>40</v>
      </c>
      <c r="C2909" t="s">
        <v>25</v>
      </c>
      <c r="D2909" t="s">
        <v>13</v>
      </c>
      <c r="E2909" t="s">
        <v>13</v>
      </c>
      <c r="F2909" t="s">
        <v>89</v>
      </c>
      <c r="G2909" t="s">
        <v>134</v>
      </c>
      <c r="H2909" t="s">
        <v>167</v>
      </c>
      <c r="I2909" s="2">
        <v>205.46614700000001</v>
      </c>
      <c r="J2909" s="2">
        <f>SUMIF($R$84:$R$110,$A2909,$U$84:$U$110)</f>
        <v>50</v>
      </c>
      <c r="K2909">
        <v>10</v>
      </c>
      <c r="L2909">
        <v>0.14899999999999999</v>
      </c>
      <c r="M2909">
        <f t="shared" si="139"/>
        <v>10.273307350000001</v>
      </c>
      <c r="N2909">
        <f t="shared" si="140"/>
        <v>13409.131685514001</v>
      </c>
    </row>
    <row r="2910" spans="1:14" x14ac:dyDescent="0.3">
      <c r="A2910" t="str">
        <f t="shared" si="138"/>
        <v>건물평면</v>
      </c>
      <c r="B2910" t="s">
        <v>11</v>
      </c>
      <c r="C2910" t="s">
        <v>17</v>
      </c>
      <c r="D2910" t="s">
        <v>13</v>
      </c>
      <c r="E2910" t="s">
        <v>13</v>
      </c>
      <c r="F2910" t="s">
        <v>89</v>
      </c>
      <c r="G2910" t="s">
        <v>134</v>
      </c>
      <c r="H2910" t="s">
        <v>167</v>
      </c>
      <c r="I2910" s="2">
        <v>2214.1472880000001</v>
      </c>
      <c r="J2910" s="2">
        <f>SUMIF($R$84:$R$110,$A2910,$U$84:$U$110)</f>
        <v>24.14</v>
      </c>
      <c r="K2910">
        <v>6.6</v>
      </c>
      <c r="L2910">
        <v>0.14899999999999999</v>
      </c>
      <c r="M2910">
        <f t="shared" si="139"/>
        <v>80.984114442909103</v>
      </c>
      <c r="N2910">
        <f t="shared" si="140"/>
        <v>105703.70553546268</v>
      </c>
    </row>
    <row r="2911" spans="1:14" x14ac:dyDescent="0.3">
      <c r="A2911" t="str">
        <f t="shared" si="138"/>
        <v>건물평면</v>
      </c>
      <c r="B2911" t="s">
        <v>11</v>
      </c>
      <c r="C2911" t="s">
        <v>17</v>
      </c>
      <c r="D2911" t="s">
        <v>13</v>
      </c>
      <c r="E2911" t="s">
        <v>13</v>
      </c>
      <c r="F2911" t="s">
        <v>89</v>
      </c>
      <c r="G2911" t="s">
        <v>134</v>
      </c>
      <c r="H2911" t="s">
        <v>167</v>
      </c>
      <c r="I2911" s="2">
        <v>2294.8010840000002</v>
      </c>
      <c r="J2911" s="2">
        <f>SUMIF($R$84:$R$110,$A2911,$U$84:$U$110)</f>
        <v>24.14</v>
      </c>
      <c r="K2911">
        <v>6.6</v>
      </c>
      <c r="L2911">
        <v>0.14899999999999999</v>
      </c>
      <c r="M2911">
        <f t="shared" si="139"/>
        <v>83.934088132969705</v>
      </c>
      <c r="N2911">
        <f t="shared" si="140"/>
        <v>109554.12919467737</v>
      </c>
    </row>
    <row r="2912" spans="1:14" x14ac:dyDescent="0.3">
      <c r="A2912" t="str">
        <f t="shared" si="138"/>
        <v>건물복합</v>
      </c>
      <c r="B2912" t="s">
        <v>11</v>
      </c>
      <c r="C2912" t="s">
        <v>18</v>
      </c>
      <c r="D2912" t="s">
        <v>13</v>
      </c>
      <c r="E2912" t="s">
        <v>13</v>
      </c>
      <c r="F2912" t="s">
        <v>89</v>
      </c>
      <c r="G2912" t="s">
        <v>134</v>
      </c>
      <c r="H2912" t="s">
        <v>167</v>
      </c>
      <c r="I2912" s="2">
        <v>302.50277999999997</v>
      </c>
      <c r="J2912" s="2">
        <f>SUMIF($R$84:$R$110,$A2912,$U$84:$U$110)</f>
        <v>16.47</v>
      </c>
      <c r="K2912">
        <v>6.6</v>
      </c>
      <c r="L2912">
        <v>0.14899999999999999</v>
      </c>
      <c r="M2912">
        <f t="shared" si="139"/>
        <v>7.5488193736363627</v>
      </c>
      <c r="N2912">
        <f t="shared" si="140"/>
        <v>9853.0209992451255</v>
      </c>
    </row>
    <row r="2913" spans="1:14" x14ac:dyDescent="0.3">
      <c r="A2913" t="str">
        <f t="shared" si="138"/>
        <v>건물경사</v>
      </c>
      <c r="B2913" t="s">
        <v>11</v>
      </c>
      <c r="C2913" t="s">
        <v>12</v>
      </c>
      <c r="D2913" t="s">
        <v>13</v>
      </c>
      <c r="E2913" t="s">
        <v>13</v>
      </c>
      <c r="F2913" t="s">
        <v>89</v>
      </c>
      <c r="G2913" t="s">
        <v>134</v>
      </c>
      <c r="H2913" t="s">
        <v>167</v>
      </c>
      <c r="I2913" s="2">
        <v>199.47941700000001</v>
      </c>
      <c r="J2913" s="2">
        <f>SUMIF($R$84:$R$110,$A2913,$U$84:$U$110)</f>
        <v>33</v>
      </c>
      <c r="K2913">
        <v>6.6</v>
      </c>
      <c r="L2913">
        <v>0.14899999999999999</v>
      </c>
      <c r="M2913">
        <f t="shared" si="139"/>
        <v>9.9739708500000006</v>
      </c>
      <c r="N2913">
        <f t="shared" si="140"/>
        <v>13018.425712254</v>
      </c>
    </row>
    <row r="2914" spans="1:14" x14ac:dyDescent="0.3">
      <c r="A2914" t="str">
        <f t="shared" si="138"/>
        <v>주차장노외</v>
      </c>
      <c r="B2914" t="s">
        <v>22</v>
      </c>
      <c r="C2914" t="s">
        <v>23</v>
      </c>
      <c r="D2914" t="s">
        <v>13</v>
      </c>
      <c r="E2914" t="s">
        <v>13</v>
      </c>
      <c r="F2914" t="s">
        <v>89</v>
      </c>
      <c r="G2914" t="s">
        <v>134</v>
      </c>
      <c r="H2914" t="s">
        <v>167</v>
      </c>
      <c r="I2914" s="2">
        <v>69.002669999999995</v>
      </c>
      <c r="J2914" s="2">
        <f>SUMIF($R$84:$R$110,$A2914,$U$84:$U$110)</f>
        <v>50</v>
      </c>
      <c r="K2914">
        <v>10</v>
      </c>
      <c r="L2914">
        <v>0.14899999999999999</v>
      </c>
      <c r="M2914">
        <f t="shared" si="139"/>
        <v>3.4501334999999997</v>
      </c>
      <c r="N2914">
        <f t="shared" si="140"/>
        <v>4503.252249539999</v>
      </c>
    </row>
    <row r="2915" spans="1:14" x14ac:dyDescent="0.3">
      <c r="A2915" t="str">
        <f t="shared" si="138"/>
        <v>주차장노외</v>
      </c>
      <c r="B2915" t="s">
        <v>22</v>
      </c>
      <c r="C2915" t="s">
        <v>23</v>
      </c>
      <c r="D2915" t="s">
        <v>13</v>
      </c>
      <c r="E2915" t="s">
        <v>13</v>
      </c>
      <c r="F2915" t="s">
        <v>89</v>
      </c>
      <c r="G2915" t="s">
        <v>134</v>
      </c>
      <c r="H2915" t="s">
        <v>167</v>
      </c>
      <c r="I2915" s="2">
        <v>56.379714</v>
      </c>
      <c r="J2915" s="2">
        <f>SUMIF($R$84:$R$110,$A2915,$U$84:$U$110)</f>
        <v>50</v>
      </c>
      <c r="K2915">
        <v>10</v>
      </c>
      <c r="L2915">
        <v>0.14899999999999999</v>
      </c>
      <c r="M2915">
        <f t="shared" si="139"/>
        <v>2.8189857000000003</v>
      </c>
      <c r="N2915">
        <f t="shared" si="140"/>
        <v>3679.4528950680001</v>
      </c>
    </row>
    <row r="2916" spans="1:14" x14ac:dyDescent="0.3">
      <c r="A2916" t="str">
        <f t="shared" si="138"/>
        <v>건물평면</v>
      </c>
      <c r="B2916" t="s">
        <v>11</v>
      </c>
      <c r="C2916" t="s">
        <v>17</v>
      </c>
      <c r="D2916" t="s">
        <v>13</v>
      </c>
      <c r="E2916" t="s">
        <v>13</v>
      </c>
      <c r="F2916" t="s">
        <v>89</v>
      </c>
      <c r="G2916" t="s">
        <v>134</v>
      </c>
      <c r="H2916" t="s">
        <v>167</v>
      </c>
      <c r="I2916" s="2">
        <v>2195.0476819999999</v>
      </c>
      <c r="J2916" s="2">
        <f>SUMIF($R$84:$R$110,$A2916,$U$84:$U$110)</f>
        <v>24.14</v>
      </c>
      <c r="K2916">
        <v>6.6</v>
      </c>
      <c r="L2916">
        <v>0.14899999999999999</v>
      </c>
      <c r="M2916">
        <f t="shared" si="139"/>
        <v>80.285531884060603</v>
      </c>
      <c r="N2916">
        <f t="shared" si="140"/>
        <v>104791.88763635125</v>
      </c>
    </row>
    <row r="2917" spans="1:14" x14ac:dyDescent="0.3">
      <c r="A2917" t="str">
        <f t="shared" si="138"/>
        <v>건물평면</v>
      </c>
      <c r="B2917" t="s">
        <v>11</v>
      </c>
      <c r="C2917" t="s">
        <v>17</v>
      </c>
      <c r="D2917" t="s">
        <v>13</v>
      </c>
      <c r="E2917" t="s">
        <v>13</v>
      </c>
      <c r="F2917" t="s">
        <v>14</v>
      </c>
      <c r="G2917" t="s">
        <v>95</v>
      </c>
      <c r="H2917" t="s">
        <v>168</v>
      </c>
      <c r="I2917" s="2">
        <v>2763.2598419999999</v>
      </c>
      <c r="J2917" s="2">
        <f>SUMIF($R$84:$R$110,$A2917,$U$84:$U$110)</f>
        <v>24.14</v>
      </c>
      <c r="K2917">
        <v>6.6</v>
      </c>
      <c r="L2917">
        <v>0.1358</v>
      </c>
      <c r="M2917">
        <f t="shared" si="139"/>
        <v>101.06832209981819</v>
      </c>
      <c r="N2917">
        <f t="shared" si="140"/>
        <v>120231.68451652053</v>
      </c>
    </row>
    <row r="2918" spans="1:14" x14ac:dyDescent="0.3">
      <c r="A2918" t="str">
        <f t="shared" si="138"/>
        <v>건물평면</v>
      </c>
      <c r="B2918" t="s">
        <v>11</v>
      </c>
      <c r="C2918" t="s">
        <v>17</v>
      </c>
      <c r="D2918" t="s">
        <v>13</v>
      </c>
      <c r="E2918" t="s">
        <v>13</v>
      </c>
      <c r="F2918" t="s">
        <v>14</v>
      </c>
      <c r="G2918" t="s">
        <v>95</v>
      </c>
      <c r="H2918" t="s">
        <v>168</v>
      </c>
      <c r="I2918" s="2">
        <v>1140.0502320000001</v>
      </c>
      <c r="J2918" s="2">
        <f>SUMIF($R$84:$R$110,$A2918,$U$84:$U$110)</f>
        <v>24.14</v>
      </c>
      <c r="K2918">
        <v>6.6</v>
      </c>
      <c r="L2918">
        <v>0.1358</v>
      </c>
      <c r="M2918">
        <f t="shared" si="139"/>
        <v>41.698200909818183</v>
      </c>
      <c r="N2918">
        <f t="shared" si="140"/>
        <v>49604.513387926992</v>
      </c>
    </row>
    <row r="2919" spans="1:14" x14ac:dyDescent="0.3">
      <c r="A2919" t="str">
        <f t="shared" si="138"/>
        <v>건물평면</v>
      </c>
      <c r="B2919" t="s">
        <v>11</v>
      </c>
      <c r="C2919" t="s">
        <v>17</v>
      </c>
      <c r="D2919" t="s">
        <v>13</v>
      </c>
      <c r="E2919" t="s">
        <v>13</v>
      </c>
      <c r="F2919" t="s">
        <v>14</v>
      </c>
      <c r="G2919" t="s">
        <v>95</v>
      </c>
      <c r="H2919" t="s">
        <v>168</v>
      </c>
      <c r="I2919" s="2">
        <v>879.91653799999995</v>
      </c>
      <c r="J2919" s="2">
        <f>SUMIF($R$84:$R$110,$A2919,$U$84:$U$110)</f>
        <v>24.14</v>
      </c>
      <c r="K2919">
        <v>6.6</v>
      </c>
      <c r="L2919">
        <v>0.1358</v>
      </c>
      <c r="M2919">
        <f t="shared" si="139"/>
        <v>32.183613980787882</v>
      </c>
      <c r="N2919">
        <f t="shared" si="140"/>
        <v>38285.884660457108</v>
      </c>
    </row>
    <row r="2920" spans="1:14" x14ac:dyDescent="0.3">
      <c r="A2920" t="str">
        <f t="shared" si="138"/>
        <v>건물평면</v>
      </c>
      <c r="B2920" t="s">
        <v>11</v>
      </c>
      <c r="C2920" t="s">
        <v>17</v>
      </c>
      <c r="D2920" t="s">
        <v>13</v>
      </c>
      <c r="E2920" t="s">
        <v>13</v>
      </c>
      <c r="F2920" t="s">
        <v>14</v>
      </c>
      <c r="G2920" t="s">
        <v>95</v>
      </c>
      <c r="H2920" t="s">
        <v>168</v>
      </c>
      <c r="I2920" s="2">
        <v>978.05787499999997</v>
      </c>
      <c r="J2920" s="2">
        <f>SUMIF($R$84:$R$110,$A2920,$U$84:$U$110)</f>
        <v>24.14</v>
      </c>
      <c r="K2920">
        <v>6.6</v>
      </c>
      <c r="L2920">
        <v>0.1358</v>
      </c>
      <c r="M2920">
        <f t="shared" si="139"/>
        <v>35.773207731060609</v>
      </c>
      <c r="N2920">
        <f t="shared" si="140"/>
        <v>42556.094102531548</v>
      </c>
    </row>
    <row r="2921" spans="1:14" x14ac:dyDescent="0.3">
      <c r="A2921" t="str">
        <f t="shared" si="138"/>
        <v>주차장노외</v>
      </c>
      <c r="B2921" t="s">
        <v>22</v>
      </c>
      <c r="C2921" t="s">
        <v>23</v>
      </c>
      <c r="D2921" t="s">
        <v>13</v>
      </c>
      <c r="E2921" t="s">
        <v>13</v>
      </c>
      <c r="F2921" t="s">
        <v>14</v>
      </c>
      <c r="G2921" t="s">
        <v>95</v>
      </c>
      <c r="H2921" t="s">
        <v>168</v>
      </c>
      <c r="I2921" s="2">
        <v>121.296201</v>
      </c>
      <c r="J2921" s="2">
        <f>SUMIF($R$84:$R$110,$A2921,$U$84:$U$110)</f>
        <v>50</v>
      </c>
      <c r="K2921">
        <v>10</v>
      </c>
      <c r="L2921">
        <v>0.1358</v>
      </c>
      <c r="M2921">
        <f t="shared" si="139"/>
        <v>6.0648100500000002</v>
      </c>
      <c r="N2921">
        <f t="shared" si="140"/>
        <v>7214.7465539604009</v>
      </c>
    </row>
    <row r="2922" spans="1:14" x14ac:dyDescent="0.3">
      <c r="A2922" t="str">
        <f t="shared" si="138"/>
        <v>주차장노외</v>
      </c>
      <c r="B2922" t="s">
        <v>22</v>
      </c>
      <c r="C2922" t="s">
        <v>23</v>
      </c>
      <c r="D2922" t="s">
        <v>13</v>
      </c>
      <c r="E2922" t="s">
        <v>13</v>
      </c>
      <c r="F2922" t="s">
        <v>14</v>
      </c>
      <c r="G2922" t="s">
        <v>95</v>
      </c>
      <c r="H2922" t="s">
        <v>168</v>
      </c>
      <c r="I2922" s="2">
        <v>88.980740999999995</v>
      </c>
      <c r="J2922" s="2">
        <f>SUMIF($R$84:$R$110,$A2922,$U$84:$U$110)</f>
        <v>50</v>
      </c>
      <c r="K2922">
        <v>10</v>
      </c>
      <c r="L2922">
        <v>0.1358</v>
      </c>
      <c r="M2922">
        <f t="shared" si="139"/>
        <v>4.4490370500000003</v>
      </c>
      <c r="N2922">
        <f t="shared" si="140"/>
        <v>5292.610066976401</v>
      </c>
    </row>
    <row r="2923" spans="1:14" x14ac:dyDescent="0.3">
      <c r="A2923" t="str">
        <f t="shared" si="138"/>
        <v>건물평면</v>
      </c>
      <c r="B2923" t="s">
        <v>11</v>
      </c>
      <c r="C2923" t="s">
        <v>17</v>
      </c>
      <c r="D2923" t="s">
        <v>13</v>
      </c>
      <c r="E2923" t="s">
        <v>169</v>
      </c>
      <c r="F2923" t="s">
        <v>14</v>
      </c>
      <c r="G2923" t="s">
        <v>95</v>
      </c>
      <c r="H2923" t="s">
        <v>168</v>
      </c>
      <c r="I2923" s="2">
        <v>49.130144999999999</v>
      </c>
      <c r="J2923" s="2">
        <f>SUMIF($R$84:$R$110,$A2923,$U$84:$U$110)</f>
        <v>24.14</v>
      </c>
      <c r="K2923">
        <v>6.6</v>
      </c>
      <c r="L2923">
        <v>0.1358</v>
      </c>
      <c r="M2923">
        <f t="shared" si="139"/>
        <v>1.7969722731818181</v>
      </c>
      <c r="N2923">
        <f t="shared" si="140"/>
        <v>2137.6925919552764</v>
      </c>
    </row>
    <row r="2924" spans="1:14" x14ac:dyDescent="0.3">
      <c r="A2924" t="str">
        <f t="shared" si="138"/>
        <v>건물평면</v>
      </c>
      <c r="B2924" t="s">
        <v>11</v>
      </c>
      <c r="C2924" t="s">
        <v>17</v>
      </c>
      <c r="D2924" t="s">
        <v>13</v>
      </c>
      <c r="E2924" t="s">
        <v>13</v>
      </c>
      <c r="F2924" t="s">
        <v>14</v>
      </c>
      <c r="G2924" t="s">
        <v>95</v>
      </c>
      <c r="H2924" t="s">
        <v>168</v>
      </c>
      <c r="I2924" s="2">
        <v>1003.502976</v>
      </c>
      <c r="J2924" s="2">
        <f>SUMIF($R$84:$R$110,$A2924,$U$84:$U$110)</f>
        <v>24.14</v>
      </c>
      <c r="K2924">
        <v>6.6</v>
      </c>
      <c r="L2924">
        <v>0.1358</v>
      </c>
      <c r="M2924">
        <f t="shared" si="139"/>
        <v>36.703881576727277</v>
      </c>
      <c r="N2924">
        <f t="shared" si="140"/>
        <v>43663.231154727386</v>
      </c>
    </row>
    <row r="2925" spans="1:14" x14ac:dyDescent="0.3">
      <c r="A2925" t="str">
        <f t="shared" si="138"/>
        <v>건물평면</v>
      </c>
      <c r="B2925" t="s">
        <v>11</v>
      </c>
      <c r="C2925" t="s">
        <v>17</v>
      </c>
      <c r="D2925" t="s">
        <v>13</v>
      </c>
      <c r="E2925" t="s">
        <v>13</v>
      </c>
      <c r="F2925" t="s">
        <v>14</v>
      </c>
      <c r="G2925" t="s">
        <v>95</v>
      </c>
      <c r="H2925" t="s">
        <v>168</v>
      </c>
      <c r="I2925" s="2">
        <v>257.65777200000002</v>
      </c>
      <c r="J2925" s="2">
        <f>SUMIF($R$84:$R$110,$A2925,$U$84:$U$110)</f>
        <v>24.14</v>
      </c>
      <c r="K2925">
        <v>6.6</v>
      </c>
      <c r="L2925">
        <v>0.1358</v>
      </c>
      <c r="M2925">
        <f t="shared" si="139"/>
        <v>9.4240282061818199</v>
      </c>
      <c r="N2925">
        <f t="shared" si="140"/>
        <v>11210.899346299544</v>
      </c>
    </row>
    <row r="2926" spans="1:14" x14ac:dyDescent="0.3">
      <c r="A2926" t="str">
        <f t="shared" si="138"/>
        <v>건물평면</v>
      </c>
      <c r="B2926" t="s">
        <v>11</v>
      </c>
      <c r="C2926" t="s">
        <v>17</v>
      </c>
      <c r="D2926" t="s">
        <v>13</v>
      </c>
      <c r="E2926" t="s">
        <v>13</v>
      </c>
      <c r="F2926" t="s">
        <v>14</v>
      </c>
      <c r="G2926" t="s">
        <v>95</v>
      </c>
      <c r="H2926" t="s">
        <v>168</v>
      </c>
      <c r="I2926" s="2">
        <v>905.43175399999996</v>
      </c>
      <c r="J2926" s="2">
        <f>SUMIF($R$84:$R$110,$A2926,$U$84:$U$110)</f>
        <v>24.14</v>
      </c>
      <c r="K2926">
        <v>6.6</v>
      </c>
      <c r="L2926">
        <v>0.1358</v>
      </c>
      <c r="M2926">
        <f t="shared" si="139"/>
        <v>33.116852335696969</v>
      </c>
      <c r="N2926">
        <f t="shared" si="140"/>
        <v>39396.072473363798</v>
      </c>
    </row>
    <row r="2927" spans="1:14" x14ac:dyDescent="0.3">
      <c r="A2927" t="str">
        <f t="shared" si="138"/>
        <v>건물평면</v>
      </c>
      <c r="B2927" t="s">
        <v>11</v>
      </c>
      <c r="C2927" t="s">
        <v>17</v>
      </c>
      <c r="D2927" t="s">
        <v>13</v>
      </c>
      <c r="E2927" t="s">
        <v>13</v>
      </c>
      <c r="F2927" t="s">
        <v>14</v>
      </c>
      <c r="G2927" t="s">
        <v>95</v>
      </c>
      <c r="H2927" t="s">
        <v>168</v>
      </c>
      <c r="I2927" s="2">
        <v>1225.0258960000001</v>
      </c>
      <c r="J2927" s="2">
        <f>SUMIF($R$84:$R$110,$A2927,$U$84:$U$110)</f>
        <v>24.14</v>
      </c>
      <c r="K2927">
        <v>6.6</v>
      </c>
      <c r="L2927">
        <v>0.1358</v>
      </c>
      <c r="M2927">
        <f t="shared" si="139"/>
        <v>44.806250196121219</v>
      </c>
      <c r="N2927">
        <f t="shared" si="140"/>
        <v>53301.873683307371</v>
      </c>
    </row>
    <row r="2928" spans="1:14" x14ac:dyDescent="0.3">
      <c r="A2928" t="str">
        <f t="shared" si="138"/>
        <v>건물평면</v>
      </c>
      <c r="B2928" t="s">
        <v>11</v>
      </c>
      <c r="C2928" t="s">
        <v>17</v>
      </c>
      <c r="D2928" t="s">
        <v>13</v>
      </c>
      <c r="E2928" t="s">
        <v>13</v>
      </c>
      <c r="F2928" t="s">
        <v>14</v>
      </c>
      <c r="G2928" t="s">
        <v>95</v>
      </c>
      <c r="H2928" t="s">
        <v>168</v>
      </c>
      <c r="I2928" s="2">
        <v>62.303820000000002</v>
      </c>
      <c r="J2928" s="2">
        <f>SUMIF($R$84:$R$110,$A2928,$U$84:$U$110)</f>
        <v>24.14</v>
      </c>
      <c r="K2928">
        <v>6.6</v>
      </c>
      <c r="L2928">
        <v>0.1358</v>
      </c>
      <c r="M2928">
        <f t="shared" si="139"/>
        <v>2.2788094163636368</v>
      </c>
      <c r="N2928">
        <f t="shared" si="140"/>
        <v>2710.8899121815134</v>
      </c>
    </row>
    <row r="2929" spans="1:14" x14ac:dyDescent="0.3">
      <c r="A2929" t="str">
        <f t="shared" si="138"/>
        <v>건물평면</v>
      </c>
      <c r="B2929" t="s">
        <v>11</v>
      </c>
      <c r="C2929" t="s">
        <v>17</v>
      </c>
      <c r="D2929" t="s">
        <v>13</v>
      </c>
      <c r="E2929" t="s">
        <v>13</v>
      </c>
      <c r="F2929" t="s">
        <v>14</v>
      </c>
      <c r="G2929" t="s">
        <v>95</v>
      </c>
      <c r="H2929" t="s">
        <v>168</v>
      </c>
      <c r="I2929" s="2">
        <v>45.910068000000003</v>
      </c>
      <c r="J2929" s="2">
        <f>SUMIF($R$84:$R$110,$A2929,$U$84:$U$110)</f>
        <v>24.14</v>
      </c>
      <c r="K2929">
        <v>6.6</v>
      </c>
      <c r="L2929">
        <v>0.1358</v>
      </c>
      <c r="M2929">
        <f t="shared" si="139"/>
        <v>1.6791955174545454</v>
      </c>
      <c r="N2929">
        <f t="shared" si="140"/>
        <v>1997.5844211280669</v>
      </c>
    </row>
    <row r="2930" spans="1:14" x14ac:dyDescent="0.3">
      <c r="A2930" t="str">
        <f t="shared" si="138"/>
        <v>건물경사</v>
      </c>
      <c r="B2930" t="s">
        <v>11</v>
      </c>
      <c r="C2930" t="s">
        <v>12</v>
      </c>
      <c r="D2930" t="s">
        <v>13</v>
      </c>
      <c r="E2930" t="s">
        <v>13</v>
      </c>
      <c r="F2930" t="s">
        <v>14</v>
      </c>
      <c r="G2930" t="s">
        <v>95</v>
      </c>
      <c r="H2930" t="s">
        <v>168</v>
      </c>
      <c r="I2930" s="2">
        <v>45.573211999999998</v>
      </c>
      <c r="J2930" s="2">
        <f>SUMIF($R$84:$R$110,$A2930,$U$84:$U$110)</f>
        <v>33</v>
      </c>
      <c r="K2930">
        <v>6.6</v>
      </c>
      <c r="L2930">
        <v>0.1358</v>
      </c>
      <c r="M2930">
        <f t="shared" si="139"/>
        <v>2.2786605999999998</v>
      </c>
      <c r="N2930">
        <f t="shared" si="140"/>
        <v>2710.7128790448</v>
      </c>
    </row>
    <row r="2931" spans="1:14" x14ac:dyDescent="0.3">
      <c r="A2931" t="str">
        <f t="shared" si="138"/>
        <v>건물경사</v>
      </c>
      <c r="B2931" t="s">
        <v>11</v>
      </c>
      <c r="C2931" t="s">
        <v>12</v>
      </c>
      <c r="D2931" t="s">
        <v>13</v>
      </c>
      <c r="E2931" t="s">
        <v>13</v>
      </c>
      <c r="F2931" t="s">
        <v>14</v>
      </c>
      <c r="G2931" t="s">
        <v>95</v>
      </c>
      <c r="H2931" t="s">
        <v>168</v>
      </c>
      <c r="I2931" s="2">
        <v>54.225642999999998</v>
      </c>
      <c r="J2931" s="2">
        <f>SUMIF($R$84:$R$110,$A2931,$U$84:$U$110)</f>
        <v>33</v>
      </c>
      <c r="K2931">
        <v>6.6</v>
      </c>
      <c r="L2931">
        <v>0.1358</v>
      </c>
      <c r="M2931">
        <f t="shared" si="139"/>
        <v>2.7112821499999997</v>
      </c>
      <c r="N2931">
        <f t="shared" si="140"/>
        <v>3225.3629358971998</v>
      </c>
    </row>
    <row r="2932" spans="1:14" x14ac:dyDescent="0.3">
      <c r="A2932" t="str">
        <f t="shared" si="138"/>
        <v>건물경사</v>
      </c>
      <c r="B2932" t="s">
        <v>11</v>
      </c>
      <c r="C2932" t="s">
        <v>12</v>
      </c>
      <c r="D2932" t="s">
        <v>13</v>
      </c>
      <c r="E2932" t="s">
        <v>13</v>
      </c>
      <c r="F2932" t="s">
        <v>14</v>
      </c>
      <c r="G2932" t="s">
        <v>95</v>
      </c>
      <c r="H2932" t="s">
        <v>168</v>
      </c>
      <c r="I2932" s="2">
        <v>419.97246799999999</v>
      </c>
      <c r="J2932" s="2">
        <f>SUMIF($R$84:$R$110,$A2932,$U$84:$U$110)</f>
        <v>33</v>
      </c>
      <c r="K2932">
        <v>6.6</v>
      </c>
      <c r="L2932">
        <v>0.1358</v>
      </c>
      <c r="M2932">
        <f t="shared" si="139"/>
        <v>20.998623400000003</v>
      </c>
      <c r="N2932">
        <f t="shared" si="140"/>
        <v>24980.130385627206</v>
      </c>
    </row>
    <row r="2933" spans="1:14" x14ac:dyDescent="0.3">
      <c r="A2933" t="str">
        <f t="shared" si="138"/>
        <v>건물경사</v>
      </c>
      <c r="B2933" t="s">
        <v>11</v>
      </c>
      <c r="C2933" t="s">
        <v>12</v>
      </c>
      <c r="D2933" t="s">
        <v>13</v>
      </c>
      <c r="E2933" t="s">
        <v>13</v>
      </c>
      <c r="F2933" t="s">
        <v>14</v>
      </c>
      <c r="G2933" t="s">
        <v>95</v>
      </c>
      <c r="H2933" t="s">
        <v>168</v>
      </c>
      <c r="I2933" s="2">
        <v>404.307121</v>
      </c>
      <c r="J2933" s="2">
        <f>SUMIF($R$84:$R$110,$A2933,$U$84:$U$110)</f>
        <v>33</v>
      </c>
      <c r="K2933">
        <v>6.6</v>
      </c>
      <c r="L2933">
        <v>0.1358</v>
      </c>
      <c r="M2933">
        <f t="shared" si="139"/>
        <v>20.21535605</v>
      </c>
      <c r="N2933">
        <f t="shared" si="140"/>
        <v>24048.349279928399</v>
      </c>
    </row>
    <row r="2934" spans="1:14" x14ac:dyDescent="0.3">
      <c r="A2934" t="str">
        <f t="shared" si="138"/>
        <v>건물경사</v>
      </c>
      <c r="B2934" t="s">
        <v>11</v>
      </c>
      <c r="C2934" t="s">
        <v>12</v>
      </c>
      <c r="D2934" t="s">
        <v>13</v>
      </c>
      <c r="E2934" t="s">
        <v>13</v>
      </c>
      <c r="F2934" t="s">
        <v>14</v>
      </c>
      <c r="G2934" t="s">
        <v>95</v>
      </c>
      <c r="H2934" t="s">
        <v>168</v>
      </c>
      <c r="I2934" s="2">
        <v>336.73420199999998</v>
      </c>
      <c r="J2934" s="2">
        <f>SUMIF($R$84:$R$110,$A2934,$U$84:$U$110)</f>
        <v>33</v>
      </c>
      <c r="K2934">
        <v>6.6</v>
      </c>
      <c r="L2934">
        <v>0.1358</v>
      </c>
      <c r="M2934">
        <f t="shared" si="139"/>
        <v>16.836710100000001</v>
      </c>
      <c r="N2934">
        <f t="shared" si="140"/>
        <v>20029.085028640802</v>
      </c>
    </row>
    <row r="2935" spans="1:14" x14ac:dyDescent="0.3">
      <c r="A2935" t="str">
        <f t="shared" si="138"/>
        <v>건물경사</v>
      </c>
      <c r="B2935" t="s">
        <v>11</v>
      </c>
      <c r="C2935" t="s">
        <v>12</v>
      </c>
      <c r="D2935" t="s">
        <v>13</v>
      </c>
      <c r="E2935" t="s">
        <v>13</v>
      </c>
      <c r="F2935" t="s">
        <v>14</v>
      </c>
      <c r="G2935" t="s">
        <v>95</v>
      </c>
      <c r="H2935" t="s">
        <v>168</v>
      </c>
      <c r="I2935" s="2">
        <v>329.37286499999999</v>
      </c>
      <c r="J2935" s="2">
        <f>SUMIF($R$84:$R$110,$A2935,$U$84:$U$110)</f>
        <v>33</v>
      </c>
      <c r="K2935">
        <v>6.6</v>
      </c>
      <c r="L2935">
        <v>0.1358</v>
      </c>
      <c r="M2935">
        <f t="shared" si="139"/>
        <v>16.46864325</v>
      </c>
      <c r="N2935">
        <f t="shared" si="140"/>
        <v>19591.229759345999</v>
      </c>
    </row>
    <row r="2936" spans="1:14" x14ac:dyDescent="0.3">
      <c r="A2936" t="str">
        <f t="shared" si="138"/>
        <v>건물경사</v>
      </c>
      <c r="B2936" t="s">
        <v>11</v>
      </c>
      <c r="C2936" t="s">
        <v>12</v>
      </c>
      <c r="D2936" t="s">
        <v>13</v>
      </c>
      <c r="E2936" t="s">
        <v>13</v>
      </c>
      <c r="F2936" t="s">
        <v>14</v>
      </c>
      <c r="G2936" t="s">
        <v>95</v>
      </c>
      <c r="H2936" t="s">
        <v>168</v>
      </c>
      <c r="I2936" s="2">
        <v>82.611672999999996</v>
      </c>
      <c r="J2936" s="2">
        <f>SUMIF($R$84:$R$110,$A2936,$U$84:$U$110)</f>
        <v>33</v>
      </c>
      <c r="K2936">
        <v>6.6</v>
      </c>
      <c r="L2936">
        <v>0.1358</v>
      </c>
      <c r="M2936">
        <f t="shared" si="139"/>
        <v>4.1305836500000002</v>
      </c>
      <c r="N2936">
        <f t="shared" si="140"/>
        <v>4913.7753547092007</v>
      </c>
    </row>
    <row r="2937" spans="1:14" x14ac:dyDescent="0.3">
      <c r="A2937" t="str">
        <f t="shared" si="138"/>
        <v>건물경사</v>
      </c>
      <c r="B2937" t="s">
        <v>11</v>
      </c>
      <c r="C2937" t="s">
        <v>12</v>
      </c>
      <c r="D2937" t="s">
        <v>13</v>
      </c>
      <c r="E2937" t="s">
        <v>13</v>
      </c>
      <c r="F2937" t="s">
        <v>14</v>
      </c>
      <c r="G2937" t="s">
        <v>95</v>
      </c>
      <c r="H2937" t="s">
        <v>168</v>
      </c>
      <c r="I2937" s="2">
        <v>125.82215100000001</v>
      </c>
      <c r="J2937" s="2">
        <f>SUMIF($R$84:$R$110,$A2937,$U$84:$U$110)</f>
        <v>33</v>
      </c>
      <c r="K2937">
        <v>6.6</v>
      </c>
      <c r="L2937">
        <v>0.1358</v>
      </c>
      <c r="M2937">
        <f t="shared" si="139"/>
        <v>6.2911075500000013</v>
      </c>
      <c r="N2937">
        <f t="shared" si="140"/>
        <v>7483.9518703404019</v>
      </c>
    </row>
    <row r="2938" spans="1:14" x14ac:dyDescent="0.3">
      <c r="A2938" t="str">
        <f t="shared" si="138"/>
        <v>건물평면</v>
      </c>
      <c r="B2938" t="s">
        <v>11</v>
      </c>
      <c r="C2938" t="s">
        <v>17</v>
      </c>
      <c r="D2938" t="s">
        <v>13</v>
      </c>
      <c r="E2938" t="s">
        <v>13</v>
      </c>
      <c r="F2938" t="s">
        <v>14</v>
      </c>
      <c r="G2938" t="s">
        <v>95</v>
      </c>
      <c r="H2938" t="s">
        <v>168</v>
      </c>
      <c r="I2938" s="2">
        <v>267.99918700000001</v>
      </c>
      <c r="J2938" s="2">
        <f>SUMIF($R$84:$R$110,$A2938,$U$84:$U$110)</f>
        <v>24.14</v>
      </c>
      <c r="K2938">
        <v>6.6</v>
      </c>
      <c r="L2938">
        <v>0.1358</v>
      </c>
      <c r="M2938">
        <f t="shared" si="139"/>
        <v>9.8022732942121227</v>
      </c>
      <c r="N2938">
        <f t="shared" si="140"/>
        <v>11660.862728981096</v>
      </c>
    </row>
    <row r="2939" spans="1:14" x14ac:dyDescent="0.3">
      <c r="A2939" t="str">
        <f t="shared" si="138"/>
        <v>주차장노외</v>
      </c>
      <c r="B2939" t="s">
        <v>22</v>
      </c>
      <c r="C2939" t="s">
        <v>23</v>
      </c>
      <c r="D2939" t="s">
        <v>13</v>
      </c>
      <c r="E2939" t="s">
        <v>13</v>
      </c>
      <c r="F2939" t="s">
        <v>14</v>
      </c>
      <c r="G2939" t="s">
        <v>95</v>
      </c>
      <c r="H2939" t="s">
        <v>168</v>
      </c>
      <c r="I2939" s="2">
        <v>132.87468000000001</v>
      </c>
      <c r="J2939" s="2">
        <f>SUMIF($R$84:$R$110,$A2939,$U$84:$U$110)</f>
        <v>50</v>
      </c>
      <c r="K2939">
        <v>10</v>
      </c>
      <c r="L2939">
        <v>0.1358</v>
      </c>
      <c r="M2939">
        <f t="shared" si="139"/>
        <v>6.6437340000000011</v>
      </c>
      <c r="N2939">
        <f t="shared" si="140"/>
        <v>7903.4391162720012</v>
      </c>
    </row>
    <row r="2940" spans="1:14" x14ac:dyDescent="0.3">
      <c r="A2940" t="str">
        <f t="shared" si="138"/>
        <v>주차장노외</v>
      </c>
      <c r="B2940" t="s">
        <v>22</v>
      </c>
      <c r="C2940" t="s">
        <v>23</v>
      </c>
      <c r="D2940" t="s">
        <v>13</v>
      </c>
      <c r="E2940" t="s">
        <v>13</v>
      </c>
      <c r="F2940" t="s">
        <v>14</v>
      </c>
      <c r="G2940" t="s">
        <v>95</v>
      </c>
      <c r="H2940" t="s">
        <v>168</v>
      </c>
      <c r="I2940" s="2">
        <v>187.031037</v>
      </c>
      <c r="J2940" s="2">
        <f>SUMIF($R$84:$R$110,$A2940,$U$84:$U$110)</f>
        <v>50</v>
      </c>
      <c r="K2940">
        <v>10</v>
      </c>
      <c r="L2940">
        <v>0.1358</v>
      </c>
      <c r="M2940">
        <f t="shared" si="139"/>
        <v>9.3515518499999999</v>
      </c>
      <c r="N2940">
        <f t="shared" si="140"/>
        <v>11124.680893174802</v>
      </c>
    </row>
    <row r="2941" spans="1:14" x14ac:dyDescent="0.3">
      <c r="A2941" t="str">
        <f t="shared" si="138"/>
        <v>주차장노외</v>
      </c>
      <c r="B2941" t="s">
        <v>22</v>
      </c>
      <c r="C2941" t="s">
        <v>23</v>
      </c>
      <c r="D2941" t="s">
        <v>13</v>
      </c>
      <c r="E2941" t="s">
        <v>13</v>
      </c>
      <c r="F2941" t="s">
        <v>14</v>
      </c>
      <c r="G2941" t="s">
        <v>95</v>
      </c>
      <c r="H2941" t="s">
        <v>168</v>
      </c>
      <c r="I2941" s="2">
        <v>108.681651</v>
      </c>
      <c r="J2941" s="2">
        <f>SUMIF($R$84:$R$110,$A2941,$U$84:$U$110)</f>
        <v>50</v>
      </c>
      <c r="K2941">
        <v>10</v>
      </c>
      <c r="L2941">
        <v>0.1358</v>
      </c>
      <c r="M2941">
        <f t="shared" si="139"/>
        <v>5.4340825500000003</v>
      </c>
      <c r="N2941">
        <f t="shared" si="140"/>
        <v>6464.4280741404</v>
      </c>
    </row>
    <row r="2942" spans="1:14" x14ac:dyDescent="0.3">
      <c r="A2942" t="str">
        <f t="shared" si="138"/>
        <v>주차장노외</v>
      </c>
      <c r="B2942" t="s">
        <v>22</v>
      </c>
      <c r="C2942" t="s">
        <v>23</v>
      </c>
      <c r="D2942" t="s">
        <v>13</v>
      </c>
      <c r="E2942" t="s">
        <v>13</v>
      </c>
      <c r="F2942" t="s">
        <v>14</v>
      </c>
      <c r="G2942" t="s">
        <v>95</v>
      </c>
      <c r="H2942" t="s">
        <v>168</v>
      </c>
      <c r="I2942" s="2">
        <v>60.150644</v>
      </c>
      <c r="J2942" s="2">
        <f>SUMIF($R$84:$R$110,$A2942,$U$84:$U$110)</f>
        <v>50</v>
      </c>
      <c r="K2942">
        <v>10</v>
      </c>
      <c r="L2942">
        <v>0.1358</v>
      </c>
      <c r="M2942">
        <f t="shared" si="139"/>
        <v>3.0075322</v>
      </c>
      <c r="N2942">
        <f t="shared" si="140"/>
        <v>3577.7843653775999</v>
      </c>
    </row>
    <row r="2943" spans="1:14" x14ac:dyDescent="0.3">
      <c r="A2943" t="str">
        <f t="shared" si="138"/>
        <v>주차장노외</v>
      </c>
      <c r="B2943" t="s">
        <v>22</v>
      </c>
      <c r="C2943" t="s">
        <v>23</v>
      </c>
      <c r="D2943" t="s">
        <v>13</v>
      </c>
      <c r="E2943" t="s">
        <v>13</v>
      </c>
      <c r="F2943" t="s">
        <v>14</v>
      </c>
      <c r="G2943" t="s">
        <v>95</v>
      </c>
      <c r="H2943" t="s">
        <v>168</v>
      </c>
      <c r="I2943" s="2">
        <v>50.114856000000003</v>
      </c>
      <c r="J2943" s="2">
        <f>SUMIF($R$84:$R$110,$A2943,$U$84:$U$110)</f>
        <v>50</v>
      </c>
      <c r="K2943">
        <v>10</v>
      </c>
      <c r="L2943">
        <v>0.1358</v>
      </c>
      <c r="M2943">
        <f t="shared" si="139"/>
        <v>2.5057428000000002</v>
      </c>
      <c r="N2943">
        <f t="shared" si="140"/>
        <v>2980.8516808224003</v>
      </c>
    </row>
    <row r="2944" spans="1:14" x14ac:dyDescent="0.3">
      <c r="A2944" t="str">
        <f t="shared" si="138"/>
        <v>건물평면</v>
      </c>
      <c r="B2944" t="s">
        <v>11</v>
      </c>
      <c r="C2944" t="s">
        <v>17</v>
      </c>
      <c r="D2944" t="s">
        <v>13</v>
      </c>
      <c r="E2944" t="s">
        <v>13</v>
      </c>
      <c r="F2944" t="s">
        <v>14</v>
      </c>
      <c r="G2944" t="s">
        <v>95</v>
      </c>
      <c r="H2944" t="s">
        <v>168</v>
      </c>
      <c r="I2944" s="2">
        <v>39.989032999999999</v>
      </c>
      <c r="J2944" s="2">
        <f>SUMIF($R$84:$R$110,$A2944,$U$84:$U$110)</f>
        <v>24.14</v>
      </c>
      <c r="K2944">
        <v>6.6</v>
      </c>
      <c r="L2944">
        <v>0.1358</v>
      </c>
      <c r="M2944">
        <f t="shared" si="139"/>
        <v>1.4626291766969699</v>
      </c>
      <c r="N2944">
        <f t="shared" si="140"/>
        <v>1739.9553696321291</v>
      </c>
    </row>
    <row r="2945" spans="1:14" x14ac:dyDescent="0.3">
      <c r="A2945" t="str">
        <f t="shared" si="138"/>
        <v>건물평면</v>
      </c>
      <c r="B2945" t="s">
        <v>11</v>
      </c>
      <c r="C2945" t="s">
        <v>17</v>
      </c>
      <c r="D2945" t="s">
        <v>13</v>
      </c>
      <c r="E2945" t="s">
        <v>13</v>
      </c>
      <c r="F2945" t="s">
        <v>14</v>
      </c>
      <c r="G2945" t="s">
        <v>95</v>
      </c>
      <c r="H2945" t="s">
        <v>168</v>
      </c>
      <c r="I2945" s="2">
        <v>45.907601</v>
      </c>
      <c r="J2945" s="2">
        <f>SUMIF($R$84:$R$110,$A2945,$U$84:$U$110)</f>
        <v>24.14</v>
      </c>
      <c r="K2945">
        <v>6.6</v>
      </c>
      <c r="L2945">
        <v>0.1358</v>
      </c>
      <c r="M2945">
        <f t="shared" si="139"/>
        <v>1.6791052850606061</v>
      </c>
      <c r="N2945">
        <f t="shared" si="140"/>
        <v>1997.4770799503776</v>
      </c>
    </row>
    <row r="2946" spans="1:14" x14ac:dyDescent="0.3">
      <c r="A2946" t="str">
        <f t="shared" si="138"/>
        <v>건물평면</v>
      </c>
      <c r="B2946" t="s">
        <v>11</v>
      </c>
      <c r="C2946" t="s">
        <v>17</v>
      </c>
      <c r="D2946" t="s">
        <v>13</v>
      </c>
      <c r="E2946" t="s">
        <v>13</v>
      </c>
      <c r="F2946" t="s">
        <v>14</v>
      </c>
      <c r="G2946" t="s">
        <v>95</v>
      </c>
      <c r="H2946" t="s">
        <v>168</v>
      </c>
      <c r="I2946" s="2">
        <v>40.043430999999998</v>
      </c>
      <c r="J2946" s="2">
        <f>SUMIF($R$84:$R$110,$A2946,$U$84:$U$110)</f>
        <v>24.14</v>
      </c>
      <c r="K2946">
        <v>6.6</v>
      </c>
      <c r="L2946">
        <v>0.1358</v>
      </c>
      <c r="M2946">
        <f t="shared" si="139"/>
        <v>1.4646188247575758</v>
      </c>
      <c r="N2946">
        <f t="shared" si="140"/>
        <v>1742.3222708822102</v>
      </c>
    </row>
    <row r="2947" spans="1:14" x14ac:dyDescent="0.3">
      <c r="A2947" t="str">
        <f t="shared" si="138"/>
        <v>건물평면</v>
      </c>
      <c r="B2947" t="s">
        <v>11</v>
      </c>
      <c r="C2947" t="s">
        <v>17</v>
      </c>
      <c r="D2947" t="s">
        <v>13</v>
      </c>
      <c r="E2947" t="s">
        <v>13</v>
      </c>
      <c r="F2947" t="s">
        <v>14</v>
      </c>
      <c r="G2947" t="s">
        <v>95</v>
      </c>
      <c r="H2947" t="s">
        <v>168</v>
      </c>
      <c r="I2947" s="2">
        <v>39.931887000000003</v>
      </c>
      <c r="J2947" s="2">
        <f>SUMIF($R$84:$R$110,$A2947,$U$84:$U$110)</f>
        <v>24.14</v>
      </c>
      <c r="K2947">
        <v>6.6</v>
      </c>
      <c r="L2947">
        <v>0.1358</v>
      </c>
      <c r="M2947">
        <f t="shared" si="139"/>
        <v>1.4605390184545455</v>
      </c>
      <c r="N2947">
        <f t="shared" si="140"/>
        <v>1737.4689006656752</v>
      </c>
    </row>
    <row r="2948" spans="1:14" x14ac:dyDescent="0.3">
      <c r="A2948" t="str">
        <f t="shared" ref="A2948:A3011" si="141">B2948&amp;C2948</f>
        <v>건물경사</v>
      </c>
      <c r="B2948" t="s">
        <v>11</v>
      </c>
      <c r="C2948" t="s">
        <v>12</v>
      </c>
      <c r="D2948" t="s">
        <v>13</v>
      </c>
      <c r="E2948" t="s">
        <v>13</v>
      </c>
      <c r="F2948" t="s">
        <v>14</v>
      </c>
      <c r="G2948" t="s">
        <v>95</v>
      </c>
      <c r="H2948" t="s">
        <v>168</v>
      </c>
      <c r="I2948" s="2">
        <v>220.02189300000001</v>
      </c>
      <c r="J2948" s="2">
        <f>SUMIF($R$84:$R$110,$A2948,$U$84:$U$110)</f>
        <v>33</v>
      </c>
      <c r="K2948">
        <v>6.6</v>
      </c>
      <c r="L2948">
        <v>0.1358</v>
      </c>
      <c r="M2948">
        <f t="shared" ref="M2948:M3011" si="142">I2948*(J2948/100)*(1/K2948)</f>
        <v>11.001094650000002</v>
      </c>
      <c r="N2948">
        <f t="shared" ref="N2948:N3011" si="143">M2948*L2948*8760</f>
        <v>13086.990204397203</v>
      </c>
    </row>
    <row r="2949" spans="1:14" x14ac:dyDescent="0.3">
      <c r="A2949" t="str">
        <f t="shared" si="141"/>
        <v>건물경사</v>
      </c>
      <c r="B2949" t="s">
        <v>11</v>
      </c>
      <c r="C2949" t="s">
        <v>12</v>
      </c>
      <c r="D2949" t="s">
        <v>13</v>
      </c>
      <c r="E2949" t="s">
        <v>13</v>
      </c>
      <c r="F2949" t="s">
        <v>14</v>
      </c>
      <c r="G2949" t="s">
        <v>95</v>
      </c>
      <c r="H2949" t="s">
        <v>168</v>
      </c>
      <c r="I2949" s="2">
        <v>148.972184</v>
      </c>
      <c r="J2949" s="2">
        <f>SUMIF($R$84:$R$110,$A2949,$U$84:$U$110)</f>
        <v>33</v>
      </c>
      <c r="K2949">
        <v>6.6</v>
      </c>
      <c r="L2949">
        <v>0.1358</v>
      </c>
      <c r="M2949">
        <f t="shared" si="142"/>
        <v>7.4486092000000008</v>
      </c>
      <c r="N2949">
        <f t="shared" si="143"/>
        <v>8860.9250931936022</v>
      </c>
    </row>
    <row r="2950" spans="1:14" x14ac:dyDescent="0.3">
      <c r="A2950" t="str">
        <f t="shared" si="141"/>
        <v>건물경사</v>
      </c>
      <c r="B2950" t="s">
        <v>11</v>
      </c>
      <c r="C2950" t="s">
        <v>12</v>
      </c>
      <c r="D2950" t="s">
        <v>13</v>
      </c>
      <c r="E2950" t="s">
        <v>13</v>
      </c>
      <c r="F2950" t="s">
        <v>14</v>
      </c>
      <c r="G2950" t="s">
        <v>95</v>
      </c>
      <c r="H2950" t="s">
        <v>168</v>
      </c>
      <c r="I2950" s="2">
        <v>70.91507</v>
      </c>
      <c r="J2950" s="2">
        <f>SUMIF($R$84:$R$110,$A2950,$U$84:$U$110)</f>
        <v>33</v>
      </c>
      <c r="K2950">
        <v>6.6</v>
      </c>
      <c r="L2950">
        <v>0.1358</v>
      </c>
      <c r="M2950">
        <f t="shared" si="142"/>
        <v>3.5457535000000004</v>
      </c>
      <c r="N2950">
        <f t="shared" si="143"/>
        <v>4218.0567296280005</v>
      </c>
    </row>
    <row r="2951" spans="1:14" x14ac:dyDescent="0.3">
      <c r="A2951" t="str">
        <f t="shared" si="141"/>
        <v>건물평면</v>
      </c>
      <c r="B2951" t="s">
        <v>11</v>
      </c>
      <c r="C2951" t="s">
        <v>17</v>
      </c>
      <c r="D2951" t="s">
        <v>13</v>
      </c>
      <c r="E2951" t="s">
        <v>13</v>
      </c>
      <c r="F2951" t="s">
        <v>14</v>
      </c>
      <c r="G2951" t="s">
        <v>95</v>
      </c>
      <c r="H2951" t="s">
        <v>168</v>
      </c>
      <c r="I2951" s="2">
        <v>87.364821000000006</v>
      </c>
      <c r="J2951" s="2">
        <f>SUMIF($R$84:$R$110,$A2951,$U$84:$U$110)</f>
        <v>24.14</v>
      </c>
      <c r="K2951">
        <v>6.6</v>
      </c>
      <c r="L2951">
        <v>0.1358</v>
      </c>
      <c r="M2951">
        <f t="shared" si="142"/>
        <v>3.1954345135454552</v>
      </c>
      <c r="N2951">
        <f t="shared" si="143"/>
        <v>3801.3144607897821</v>
      </c>
    </row>
    <row r="2952" spans="1:14" x14ac:dyDescent="0.3">
      <c r="A2952" t="str">
        <f t="shared" si="141"/>
        <v>건물평면</v>
      </c>
      <c r="B2952" t="s">
        <v>11</v>
      </c>
      <c r="C2952" t="s">
        <v>17</v>
      </c>
      <c r="D2952" t="s">
        <v>13</v>
      </c>
      <c r="E2952" t="s">
        <v>13</v>
      </c>
      <c r="F2952" t="s">
        <v>19</v>
      </c>
      <c r="G2952" t="s">
        <v>170</v>
      </c>
      <c r="H2952" t="s">
        <v>171</v>
      </c>
      <c r="I2952" s="2">
        <v>1017.079988</v>
      </c>
      <c r="J2952" s="2">
        <f>SUMIF($R$84:$R$110,$A2952,$U$84:$U$110)</f>
        <v>24.14</v>
      </c>
      <c r="K2952">
        <v>6.6</v>
      </c>
      <c r="L2952">
        <v>0.1188</v>
      </c>
      <c r="M2952">
        <f t="shared" si="142"/>
        <v>37.200471076242422</v>
      </c>
      <c r="N2952">
        <f t="shared" si="143"/>
        <v>38714.083843392575</v>
      </c>
    </row>
    <row r="2953" spans="1:14" x14ac:dyDescent="0.3">
      <c r="A2953" t="str">
        <f t="shared" si="141"/>
        <v>주차장노외</v>
      </c>
      <c r="B2953" t="s">
        <v>22</v>
      </c>
      <c r="C2953" t="s">
        <v>23</v>
      </c>
      <c r="D2953" t="s">
        <v>13</v>
      </c>
      <c r="E2953" t="s">
        <v>13</v>
      </c>
      <c r="F2953" t="s">
        <v>19</v>
      </c>
      <c r="G2953" t="s">
        <v>170</v>
      </c>
      <c r="H2953" t="s">
        <v>171</v>
      </c>
      <c r="I2953" s="2">
        <v>98.034006000000005</v>
      </c>
      <c r="J2953" s="2">
        <f>SUMIF($R$84:$R$110,$A2953,$U$84:$U$110)</f>
        <v>50</v>
      </c>
      <c r="K2953">
        <v>10</v>
      </c>
      <c r="L2953">
        <v>0.1188</v>
      </c>
      <c r="M2953">
        <f t="shared" si="142"/>
        <v>4.9017003000000008</v>
      </c>
      <c r="N2953">
        <f t="shared" si="143"/>
        <v>5101.1406818064006</v>
      </c>
    </row>
    <row r="2954" spans="1:14" x14ac:dyDescent="0.3">
      <c r="A2954" t="str">
        <f t="shared" si="141"/>
        <v>주차장노외</v>
      </c>
      <c r="B2954" t="s">
        <v>22</v>
      </c>
      <c r="C2954" t="s">
        <v>23</v>
      </c>
      <c r="D2954" t="s">
        <v>13</v>
      </c>
      <c r="E2954" t="s">
        <v>13</v>
      </c>
      <c r="F2954" t="s">
        <v>19</v>
      </c>
      <c r="G2954" t="s">
        <v>170</v>
      </c>
      <c r="H2954" t="s">
        <v>171</v>
      </c>
      <c r="I2954" s="2">
        <v>130.97045</v>
      </c>
      <c r="J2954" s="2">
        <f>SUMIF($R$84:$R$110,$A2954,$U$84:$U$110)</f>
        <v>50</v>
      </c>
      <c r="K2954">
        <v>10</v>
      </c>
      <c r="L2954">
        <v>0.1188</v>
      </c>
      <c r="M2954">
        <f t="shared" si="142"/>
        <v>6.5485225000000007</v>
      </c>
      <c r="N2954">
        <f t="shared" si="143"/>
        <v>6814.9687834800006</v>
      </c>
    </row>
    <row r="2955" spans="1:14" x14ac:dyDescent="0.3">
      <c r="A2955" t="str">
        <f t="shared" si="141"/>
        <v>주차장노외</v>
      </c>
      <c r="B2955" t="s">
        <v>22</v>
      </c>
      <c r="C2955" t="s">
        <v>23</v>
      </c>
      <c r="D2955" t="s">
        <v>13</v>
      </c>
      <c r="E2955" t="s">
        <v>13</v>
      </c>
      <c r="F2955" t="s">
        <v>19</v>
      </c>
      <c r="G2955" t="s">
        <v>170</v>
      </c>
      <c r="H2955" t="s">
        <v>171</v>
      </c>
      <c r="I2955" s="2">
        <v>72.026442000000003</v>
      </c>
      <c r="J2955" s="2">
        <f>SUMIF($R$84:$R$110,$A2955,$U$84:$U$110)</f>
        <v>50</v>
      </c>
      <c r="K2955">
        <v>10</v>
      </c>
      <c r="L2955">
        <v>0.1188</v>
      </c>
      <c r="M2955">
        <f t="shared" si="142"/>
        <v>3.6013221000000004</v>
      </c>
      <c r="N2955">
        <f t="shared" si="143"/>
        <v>3747.8526936048006</v>
      </c>
    </row>
    <row r="2956" spans="1:14" x14ac:dyDescent="0.3">
      <c r="A2956" t="str">
        <f t="shared" si="141"/>
        <v>주차장노외</v>
      </c>
      <c r="B2956" t="s">
        <v>22</v>
      </c>
      <c r="C2956" t="s">
        <v>23</v>
      </c>
      <c r="D2956" t="s">
        <v>13</v>
      </c>
      <c r="E2956" t="s">
        <v>13</v>
      </c>
      <c r="F2956" t="s">
        <v>19</v>
      </c>
      <c r="G2956" t="s">
        <v>170</v>
      </c>
      <c r="H2956" t="s">
        <v>171</v>
      </c>
      <c r="I2956" s="2">
        <v>268.60524099999998</v>
      </c>
      <c r="J2956" s="2">
        <f>SUMIF($R$84:$R$110,$A2956,$U$84:$U$110)</f>
        <v>50</v>
      </c>
      <c r="K2956">
        <v>10</v>
      </c>
      <c r="L2956">
        <v>0.1188</v>
      </c>
      <c r="M2956">
        <f t="shared" si="142"/>
        <v>13.43026205</v>
      </c>
      <c r="N2956">
        <f t="shared" si="143"/>
        <v>13976.712552290401</v>
      </c>
    </row>
    <row r="2957" spans="1:14" x14ac:dyDescent="0.3">
      <c r="A2957" t="str">
        <f t="shared" si="141"/>
        <v>주차장노외</v>
      </c>
      <c r="B2957" t="s">
        <v>22</v>
      </c>
      <c r="C2957" t="s">
        <v>23</v>
      </c>
      <c r="D2957" t="s">
        <v>13</v>
      </c>
      <c r="E2957" t="s">
        <v>13</v>
      </c>
      <c r="F2957" t="s">
        <v>19</v>
      </c>
      <c r="G2957" t="s">
        <v>170</v>
      </c>
      <c r="H2957" t="s">
        <v>171</v>
      </c>
      <c r="I2957" s="2">
        <v>186.08685</v>
      </c>
      <c r="J2957" s="2">
        <f>SUMIF($R$84:$R$110,$A2957,$U$84:$U$110)</f>
        <v>50</v>
      </c>
      <c r="K2957">
        <v>10</v>
      </c>
      <c r="L2957">
        <v>0.1188</v>
      </c>
      <c r="M2957">
        <f t="shared" si="142"/>
        <v>9.3043425000000006</v>
      </c>
      <c r="N2957">
        <f t="shared" si="143"/>
        <v>9682.9175876400004</v>
      </c>
    </row>
    <row r="2958" spans="1:14" x14ac:dyDescent="0.3">
      <c r="A2958" t="str">
        <f t="shared" si="141"/>
        <v>주차장노외</v>
      </c>
      <c r="B2958" t="s">
        <v>22</v>
      </c>
      <c r="C2958" t="s">
        <v>23</v>
      </c>
      <c r="D2958" t="s">
        <v>13</v>
      </c>
      <c r="E2958" t="s">
        <v>13</v>
      </c>
      <c r="F2958" t="s">
        <v>19</v>
      </c>
      <c r="G2958" t="s">
        <v>170</v>
      </c>
      <c r="H2958" t="s">
        <v>171</v>
      </c>
      <c r="I2958" s="2">
        <v>80.664760000000001</v>
      </c>
      <c r="J2958" s="2">
        <f>SUMIF($R$84:$R$110,$A2958,$U$84:$U$110)</f>
        <v>50</v>
      </c>
      <c r="K2958">
        <v>10</v>
      </c>
      <c r="L2958">
        <v>0.1188</v>
      </c>
      <c r="M2958">
        <f t="shared" si="142"/>
        <v>4.0332379999999999</v>
      </c>
      <c r="N2958">
        <f t="shared" si="143"/>
        <v>4197.342387744</v>
      </c>
    </row>
    <row r="2959" spans="1:14" x14ac:dyDescent="0.3">
      <c r="A2959" t="str">
        <f t="shared" si="141"/>
        <v>주차장노외</v>
      </c>
      <c r="B2959" t="s">
        <v>22</v>
      </c>
      <c r="C2959" t="s">
        <v>23</v>
      </c>
      <c r="D2959" t="s">
        <v>13</v>
      </c>
      <c r="E2959" t="s">
        <v>13</v>
      </c>
      <c r="F2959" t="s">
        <v>19</v>
      </c>
      <c r="G2959" t="s">
        <v>170</v>
      </c>
      <c r="H2959" t="s">
        <v>171</v>
      </c>
      <c r="I2959" s="2">
        <v>171.370836</v>
      </c>
      <c r="J2959" s="2">
        <f>SUMIF($R$84:$R$110,$A2959,$U$84:$U$110)</f>
        <v>50</v>
      </c>
      <c r="K2959">
        <v>10</v>
      </c>
      <c r="L2959">
        <v>0.1188</v>
      </c>
      <c r="M2959">
        <f t="shared" si="142"/>
        <v>8.5685418000000002</v>
      </c>
      <c r="N2959">
        <f t="shared" si="143"/>
        <v>8917.1786287584</v>
      </c>
    </row>
    <row r="2960" spans="1:14" x14ac:dyDescent="0.3">
      <c r="A2960" t="str">
        <f t="shared" si="141"/>
        <v>건물평면</v>
      </c>
      <c r="B2960" t="s">
        <v>11</v>
      </c>
      <c r="C2960" t="s">
        <v>17</v>
      </c>
      <c r="D2960" t="s">
        <v>13</v>
      </c>
      <c r="E2960" t="s">
        <v>13</v>
      </c>
      <c r="F2960" t="s">
        <v>19</v>
      </c>
      <c r="G2960" t="s">
        <v>170</v>
      </c>
      <c r="H2960" t="s">
        <v>171</v>
      </c>
      <c r="I2960" s="2">
        <v>1699.4930489999999</v>
      </c>
      <c r="J2960" s="2">
        <f>SUMIF($R$84:$R$110,$A2960,$U$84:$U$110)</f>
        <v>24.14</v>
      </c>
      <c r="K2960">
        <v>6.6</v>
      </c>
      <c r="L2960">
        <v>0.1188</v>
      </c>
      <c r="M2960">
        <f t="shared" si="142"/>
        <v>62.160245761909096</v>
      </c>
      <c r="N2960">
        <f t="shared" si="143"/>
        <v>64689.421841469652</v>
      </c>
    </row>
    <row r="2961" spans="1:14" x14ac:dyDescent="0.3">
      <c r="A2961" t="str">
        <f t="shared" si="141"/>
        <v>건물평면</v>
      </c>
      <c r="B2961" t="s">
        <v>11</v>
      </c>
      <c r="C2961" t="s">
        <v>17</v>
      </c>
      <c r="D2961" t="s">
        <v>13</v>
      </c>
      <c r="E2961" t="s">
        <v>13</v>
      </c>
      <c r="F2961" t="s">
        <v>19</v>
      </c>
      <c r="G2961" t="s">
        <v>170</v>
      </c>
      <c r="H2961" t="s">
        <v>171</v>
      </c>
      <c r="I2961" s="2">
        <v>516.26695199999995</v>
      </c>
      <c r="J2961" s="2">
        <f>SUMIF($R$84:$R$110,$A2961,$U$84:$U$110)</f>
        <v>24.14</v>
      </c>
      <c r="K2961">
        <v>6.6</v>
      </c>
      <c r="L2961">
        <v>0.1188</v>
      </c>
      <c r="M2961">
        <f t="shared" si="142"/>
        <v>18.882854880727272</v>
      </c>
      <c r="N2961">
        <f t="shared" si="143"/>
        <v>19651.160480114304</v>
      </c>
    </row>
    <row r="2962" spans="1:14" x14ac:dyDescent="0.3">
      <c r="A2962" t="str">
        <f t="shared" si="141"/>
        <v>건물평면</v>
      </c>
      <c r="B2962" t="s">
        <v>11</v>
      </c>
      <c r="C2962" t="s">
        <v>17</v>
      </c>
      <c r="D2962" t="s">
        <v>13</v>
      </c>
      <c r="E2962" t="s">
        <v>13</v>
      </c>
      <c r="F2962" t="s">
        <v>19</v>
      </c>
      <c r="G2962" t="s">
        <v>170</v>
      </c>
      <c r="H2962" t="s">
        <v>171</v>
      </c>
      <c r="I2962" s="2">
        <v>418.15086600000001</v>
      </c>
      <c r="J2962" s="2">
        <f>SUMIF($R$84:$R$110,$A2962,$U$84:$U$110)</f>
        <v>24.14</v>
      </c>
      <c r="K2962">
        <v>6.6</v>
      </c>
      <c r="L2962">
        <v>0.1188</v>
      </c>
      <c r="M2962">
        <f t="shared" si="142"/>
        <v>15.294184704909091</v>
      </c>
      <c r="N2962">
        <f t="shared" si="143"/>
        <v>15916.474492182433</v>
      </c>
    </row>
    <row r="2963" spans="1:14" x14ac:dyDescent="0.3">
      <c r="A2963" t="str">
        <f t="shared" si="141"/>
        <v>건물경사</v>
      </c>
      <c r="B2963" t="s">
        <v>11</v>
      </c>
      <c r="C2963" t="s">
        <v>12</v>
      </c>
      <c r="D2963" t="s">
        <v>13</v>
      </c>
      <c r="E2963" t="s">
        <v>13</v>
      </c>
      <c r="F2963" t="s">
        <v>19</v>
      </c>
      <c r="G2963" t="s">
        <v>170</v>
      </c>
      <c r="H2963" t="s">
        <v>171</v>
      </c>
      <c r="I2963" s="2">
        <v>746.82148500000005</v>
      </c>
      <c r="J2963" s="2">
        <f>SUMIF($R$84:$R$110,$A2963,$U$84:$U$110)</f>
        <v>33</v>
      </c>
      <c r="K2963">
        <v>6.6</v>
      </c>
      <c r="L2963">
        <v>0.1188</v>
      </c>
      <c r="M2963">
        <f t="shared" si="142"/>
        <v>37.341074250000005</v>
      </c>
      <c r="N2963">
        <f t="shared" si="143"/>
        <v>38860.407879084007</v>
      </c>
    </row>
    <row r="2964" spans="1:14" x14ac:dyDescent="0.3">
      <c r="A2964" t="str">
        <f t="shared" si="141"/>
        <v>건물경사</v>
      </c>
      <c r="B2964" t="s">
        <v>11</v>
      </c>
      <c r="C2964" t="s">
        <v>12</v>
      </c>
      <c r="D2964" t="s">
        <v>13</v>
      </c>
      <c r="E2964" t="s">
        <v>13</v>
      </c>
      <c r="F2964" t="s">
        <v>19</v>
      </c>
      <c r="G2964" t="s">
        <v>170</v>
      </c>
      <c r="H2964" t="s">
        <v>171</v>
      </c>
      <c r="I2964" s="2">
        <v>730.84848199999999</v>
      </c>
      <c r="J2964" s="2">
        <f>SUMIF($R$84:$R$110,$A2964,$U$84:$U$110)</f>
        <v>33</v>
      </c>
      <c r="K2964">
        <v>6.6</v>
      </c>
      <c r="L2964">
        <v>0.1188</v>
      </c>
      <c r="M2964">
        <f t="shared" si="142"/>
        <v>36.542424099999998</v>
      </c>
      <c r="N2964">
        <f t="shared" si="143"/>
        <v>38029.262251780798</v>
      </c>
    </row>
    <row r="2965" spans="1:14" x14ac:dyDescent="0.3">
      <c r="A2965" t="str">
        <f t="shared" si="141"/>
        <v>주차장노외</v>
      </c>
      <c r="B2965" t="s">
        <v>22</v>
      </c>
      <c r="C2965" t="s">
        <v>23</v>
      </c>
      <c r="D2965" t="s">
        <v>13</v>
      </c>
      <c r="E2965" t="s">
        <v>13</v>
      </c>
      <c r="F2965" t="s">
        <v>19</v>
      </c>
      <c r="G2965" t="s">
        <v>170</v>
      </c>
      <c r="H2965" t="s">
        <v>171</v>
      </c>
      <c r="I2965" s="2">
        <v>51.341613000000002</v>
      </c>
      <c r="J2965" s="2">
        <f>SUMIF($R$84:$R$110,$A2965,$U$84:$U$110)</f>
        <v>50</v>
      </c>
      <c r="K2965">
        <v>10</v>
      </c>
      <c r="L2965">
        <v>0.1188</v>
      </c>
      <c r="M2965">
        <f t="shared" si="142"/>
        <v>2.5670806500000003</v>
      </c>
      <c r="N2965">
        <f t="shared" si="143"/>
        <v>2671.5300274872006</v>
      </c>
    </row>
    <row r="2966" spans="1:14" x14ac:dyDescent="0.3">
      <c r="A2966" t="str">
        <f t="shared" si="141"/>
        <v>주차장노외</v>
      </c>
      <c r="B2966" t="s">
        <v>22</v>
      </c>
      <c r="C2966" t="s">
        <v>23</v>
      </c>
      <c r="D2966" t="s">
        <v>13</v>
      </c>
      <c r="E2966" t="s">
        <v>13</v>
      </c>
      <c r="F2966" t="s">
        <v>19</v>
      </c>
      <c r="G2966" t="s">
        <v>170</v>
      </c>
      <c r="H2966" t="s">
        <v>171</v>
      </c>
      <c r="I2966" s="2">
        <v>41.938657999999997</v>
      </c>
      <c r="J2966" s="2">
        <f>SUMIF($R$84:$R$110,$A2966,$U$84:$U$110)</f>
        <v>50</v>
      </c>
      <c r="K2966">
        <v>10</v>
      </c>
      <c r="L2966">
        <v>0.1188</v>
      </c>
      <c r="M2966">
        <f t="shared" si="142"/>
        <v>2.0969329000000001</v>
      </c>
      <c r="N2966">
        <f t="shared" si="143"/>
        <v>2182.2529058352002</v>
      </c>
    </row>
    <row r="2967" spans="1:14" x14ac:dyDescent="0.3">
      <c r="A2967" t="str">
        <f t="shared" si="141"/>
        <v>주차장노외</v>
      </c>
      <c r="B2967" t="s">
        <v>22</v>
      </c>
      <c r="C2967" t="s">
        <v>23</v>
      </c>
      <c r="D2967" t="s">
        <v>13</v>
      </c>
      <c r="E2967" t="s">
        <v>13</v>
      </c>
      <c r="F2967" t="s">
        <v>19</v>
      </c>
      <c r="G2967" t="s">
        <v>170</v>
      </c>
      <c r="H2967" t="s">
        <v>171</v>
      </c>
      <c r="I2967" s="2">
        <v>42.410584</v>
      </c>
      <c r="J2967" s="2">
        <f>SUMIF($R$84:$R$110,$A2967,$U$84:$U$110)</f>
        <v>50</v>
      </c>
      <c r="K2967">
        <v>10</v>
      </c>
      <c r="L2967">
        <v>0.1188</v>
      </c>
      <c r="M2967">
        <f t="shared" si="142"/>
        <v>2.1205292</v>
      </c>
      <c r="N2967">
        <f t="shared" si="143"/>
        <v>2206.8092920895997</v>
      </c>
    </row>
    <row r="2968" spans="1:14" x14ac:dyDescent="0.3">
      <c r="A2968" t="str">
        <f t="shared" si="141"/>
        <v>주차장노외</v>
      </c>
      <c r="B2968" t="s">
        <v>22</v>
      </c>
      <c r="C2968" t="s">
        <v>23</v>
      </c>
      <c r="D2968" t="s">
        <v>13</v>
      </c>
      <c r="E2968" t="s">
        <v>13</v>
      </c>
      <c r="F2968" t="s">
        <v>19</v>
      </c>
      <c r="G2968" t="s">
        <v>170</v>
      </c>
      <c r="H2968" t="s">
        <v>171</v>
      </c>
      <c r="I2968" s="2">
        <v>25.658517</v>
      </c>
      <c r="J2968" s="2">
        <f>SUMIF($R$84:$R$110,$A2968,$U$84:$U$110)</f>
        <v>50</v>
      </c>
      <c r="K2968">
        <v>10</v>
      </c>
      <c r="L2968">
        <v>0.1188</v>
      </c>
      <c r="M2968">
        <f t="shared" si="142"/>
        <v>1.28292585</v>
      </c>
      <c r="N2968">
        <f t="shared" si="143"/>
        <v>1335.1255369848002</v>
      </c>
    </row>
    <row r="2969" spans="1:14" x14ac:dyDescent="0.3">
      <c r="A2969" t="str">
        <f t="shared" si="141"/>
        <v>주차장노외</v>
      </c>
      <c r="B2969" t="s">
        <v>22</v>
      </c>
      <c r="C2969" t="s">
        <v>23</v>
      </c>
      <c r="D2969" t="s">
        <v>13</v>
      </c>
      <c r="E2969" t="s">
        <v>13</v>
      </c>
      <c r="F2969" t="s">
        <v>19</v>
      </c>
      <c r="G2969" t="s">
        <v>170</v>
      </c>
      <c r="H2969" t="s">
        <v>171</v>
      </c>
      <c r="I2969" s="2">
        <v>49.545465999999998</v>
      </c>
      <c r="J2969" s="2">
        <f>SUMIF($R$84:$R$110,$A2969,$U$84:$U$110)</f>
        <v>50</v>
      </c>
      <c r="K2969">
        <v>10</v>
      </c>
      <c r="L2969">
        <v>0.1188</v>
      </c>
      <c r="M2969">
        <f t="shared" si="142"/>
        <v>2.4772733000000002</v>
      </c>
      <c r="N2969">
        <f t="shared" si="143"/>
        <v>2578.0685960304004</v>
      </c>
    </row>
    <row r="2970" spans="1:14" x14ac:dyDescent="0.3">
      <c r="A2970" t="str">
        <f t="shared" si="141"/>
        <v>주차장노외</v>
      </c>
      <c r="B2970" t="s">
        <v>22</v>
      </c>
      <c r="C2970" t="s">
        <v>23</v>
      </c>
      <c r="D2970" t="s">
        <v>13</v>
      </c>
      <c r="E2970" t="s">
        <v>13</v>
      </c>
      <c r="F2970" t="s">
        <v>19</v>
      </c>
      <c r="G2970" t="s">
        <v>170</v>
      </c>
      <c r="H2970" t="s">
        <v>171</v>
      </c>
      <c r="I2970" s="2">
        <v>208.54908900000001</v>
      </c>
      <c r="J2970" s="2">
        <f>SUMIF($R$84:$R$110,$A2970,$U$84:$U$110)</f>
        <v>50</v>
      </c>
      <c r="K2970">
        <v>10</v>
      </c>
      <c r="L2970">
        <v>0.1188</v>
      </c>
      <c r="M2970">
        <f t="shared" si="142"/>
        <v>10.427454450000001</v>
      </c>
      <c r="N2970">
        <f t="shared" si="143"/>
        <v>10851.726716661602</v>
      </c>
    </row>
    <row r="2971" spans="1:14" x14ac:dyDescent="0.3">
      <c r="A2971" t="str">
        <f t="shared" si="141"/>
        <v>주차장노외</v>
      </c>
      <c r="B2971" t="s">
        <v>22</v>
      </c>
      <c r="C2971" t="s">
        <v>23</v>
      </c>
      <c r="D2971" t="s">
        <v>13</v>
      </c>
      <c r="E2971" t="s">
        <v>13</v>
      </c>
      <c r="F2971" t="s">
        <v>19</v>
      </c>
      <c r="G2971" t="s">
        <v>170</v>
      </c>
      <c r="H2971" t="s">
        <v>171</v>
      </c>
      <c r="I2971" s="2">
        <v>143.994889</v>
      </c>
      <c r="J2971" s="2">
        <f>SUMIF($R$84:$R$110,$A2971,$U$84:$U$110)</f>
        <v>50</v>
      </c>
      <c r="K2971">
        <v>10</v>
      </c>
      <c r="L2971">
        <v>0.1188</v>
      </c>
      <c r="M2971">
        <f t="shared" si="142"/>
        <v>7.1997444500000007</v>
      </c>
      <c r="N2971">
        <f t="shared" si="143"/>
        <v>7492.6876521816002</v>
      </c>
    </row>
    <row r="2972" spans="1:14" x14ac:dyDescent="0.3">
      <c r="A2972" t="str">
        <f t="shared" si="141"/>
        <v>주차장노외</v>
      </c>
      <c r="B2972" t="s">
        <v>22</v>
      </c>
      <c r="C2972" t="s">
        <v>23</v>
      </c>
      <c r="D2972" t="s">
        <v>13</v>
      </c>
      <c r="E2972" t="s">
        <v>13</v>
      </c>
      <c r="F2972" t="s">
        <v>19</v>
      </c>
      <c r="G2972" t="s">
        <v>170</v>
      </c>
      <c r="H2972" t="s">
        <v>171</v>
      </c>
      <c r="I2972" s="2">
        <v>46.479084999999998</v>
      </c>
      <c r="J2972" s="2">
        <f>SUMIF($R$84:$R$110,$A2972,$U$84:$U$110)</f>
        <v>50</v>
      </c>
      <c r="K2972">
        <v>10</v>
      </c>
      <c r="L2972">
        <v>0.1188</v>
      </c>
      <c r="M2972">
        <f t="shared" si="142"/>
        <v>2.3239542499999999</v>
      </c>
      <c r="N2972">
        <f t="shared" si="143"/>
        <v>2418.5113005239996</v>
      </c>
    </row>
    <row r="2973" spans="1:14" x14ac:dyDescent="0.3">
      <c r="A2973" t="str">
        <f t="shared" si="141"/>
        <v>주차장노외</v>
      </c>
      <c r="B2973" t="s">
        <v>22</v>
      </c>
      <c r="C2973" t="s">
        <v>23</v>
      </c>
      <c r="D2973" t="s">
        <v>13</v>
      </c>
      <c r="E2973" t="s">
        <v>13</v>
      </c>
      <c r="F2973" t="s">
        <v>19</v>
      </c>
      <c r="G2973" t="s">
        <v>170</v>
      </c>
      <c r="H2973" t="s">
        <v>171</v>
      </c>
      <c r="I2973" s="2">
        <v>58.218893000000001</v>
      </c>
      <c r="J2973" s="2">
        <f>SUMIF($R$84:$R$110,$A2973,$U$84:$U$110)</f>
        <v>50</v>
      </c>
      <c r="K2973">
        <v>10</v>
      </c>
      <c r="L2973">
        <v>0.1188</v>
      </c>
      <c r="M2973">
        <f t="shared" si="142"/>
        <v>2.9109446500000002</v>
      </c>
      <c r="N2973">
        <f t="shared" si="143"/>
        <v>3029.3851659192005</v>
      </c>
    </row>
    <row r="2974" spans="1:14" x14ac:dyDescent="0.3">
      <c r="A2974" t="str">
        <f t="shared" si="141"/>
        <v>건물평면</v>
      </c>
      <c r="B2974" t="s">
        <v>11</v>
      </c>
      <c r="C2974" t="s">
        <v>17</v>
      </c>
      <c r="D2974" t="s">
        <v>13</v>
      </c>
      <c r="E2974" t="s">
        <v>13</v>
      </c>
      <c r="F2974" t="s">
        <v>19</v>
      </c>
      <c r="G2974" t="s">
        <v>170</v>
      </c>
      <c r="H2974" t="s">
        <v>171</v>
      </c>
      <c r="I2974" s="2">
        <v>1406.082545</v>
      </c>
      <c r="J2974" s="2">
        <f>SUMIF($R$84:$R$110,$A2974,$U$84:$U$110)</f>
        <v>24.14</v>
      </c>
      <c r="K2974">
        <v>6.6</v>
      </c>
      <c r="L2974">
        <v>0.1188</v>
      </c>
      <c r="M2974">
        <f t="shared" si="142"/>
        <v>51.428534297424243</v>
      </c>
      <c r="N2974">
        <f t="shared" si="143"/>
        <v>53521.058500917847</v>
      </c>
    </row>
    <row r="2975" spans="1:14" x14ac:dyDescent="0.3">
      <c r="A2975" t="str">
        <f t="shared" si="141"/>
        <v>주차장노외</v>
      </c>
      <c r="B2975" t="s">
        <v>22</v>
      </c>
      <c r="C2975" t="s">
        <v>23</v>
      </c>
      <c r="D2975" t="s">
        <v>13</v>
      </c>
      <c r="E2975" t="s">
        <v>13</v>
      </c>
      <c r="F2975" t="s">
        <v>19</v>
      </c>
      <c r="G2975" t="s">
        <v>170</v>
      </c>
      <c r="H2975" t="s">
        <v>171</v>
      </c>
      <c r="I2975" s="2">
        <v>43.384597999999997</v>
      </c>
      <c r="J2975" s="2">
        <f>SUMIF($R$84:$R$110,$A2975,$U$84:$U$110)</f>
        <v>50</v>
      </c>
      <c r="K2975">
        <v>10</v>
      </c>
      <c r="L2975">
        <v>0.1188</v>
      </c>
      <c r="M2975">
        <f t="shared" si="142"/>
        <v>2.1692298999999999</v>
      </c>
      <c r="N2975">
        <f t="shared" si="143"/>
        <v>2257.4915261711999</v>
      </c>
    </row>
    <row r="2976" spans="1:14" x14ac:dyDescent="0.3">
      <c r="A2976" t="str">
        <f t="shared" si="141"/>
        <v>주차장노외</v>
      </c>
      <c r="B2976" t="s">
        <v>22</v>
      </c>
      <c r="C2976" t="s">
        <v>23</v>
      </c>
      <c r="D2976" t="s">
        <v>13</v>
      </c>
      <c r="E2976" t="s">
        <v>13</v>
      </c>
      <c r="F2976" t="s">
        <v>19</v>
      </c>
      <c r="G2976" t="s">
        <v>170</v>
      </c>
      <c r="H2976" t="s">
        <v>171</v>
      </c>
      <c r="I2976" s="2">
        <v>77.814573999999993</v>
      </c>
      <c r="J2976" s="2">
        <f>SUMIF($R$84:$R$110,$A2976,$U$84:$U$110)</f>
        <v>50</v>
      </c>
      <c r="K2976">
        <v>10</v>
      </c>
      <c r="L2976">
        <v>0.1188</v>
      </c>
      <c r="M2976">
        <f t="shared" si="142"/>
        <v>3.8907286999999999</v>
      </c>
      <c r="N2976">
        <f t="shared" si="143"/>
        <v>4049.0346693455999</v>
      </c>
    </row>
    <row r="2977" spans="1:14" x14ac:dyDescent="0.3">
      <c r="A2977" t="str">
        <f t="shared" si="141"/>
        <v>건물평면</v>
      </c>
      <c r="B2977" t="s">
        <v>11</v>
      </c>
      <c r="C2977" t="s">
        <v>17</v>
      </c>
      <c r="D2977" t="s">
        <v>13</v>
      </c>
      <c r="E2977" t="s">
        <v>13</v>
      </c>
      <c r="F2977" t="s">
        <v>19</v>
      </c>
      <c r="G2977" t="s">
        <v>170</v>
      </c>
      <c r="H2977" t="s">
        <v>171</v>
      </c>
      <c r="I2977" s="2">
        <v>880.89799000000005</v>
      </c>
      <c r="J2977" s="2">
        <f>SUMIF($R$84:$R$110,$A2977,$U$84:$U$110)</f>
        <v>24.14</v>
      </c>
      <c r="K2977">
        <v>6.6</v>
      </c>
      <c r="L2977">
        <v>0.1188</v>
      </c>
      <c r="M2977">
        <f t="shared" si="142"/>
        <v>32.219511331212125</v>
      </c>
      <c r="N2977">
        <f t="shared" si="143"/>
        <v>33530.458808256481</v>
      </c>
    </row>
    <row r="2978" spans="1:14" x14ac:dyDescent="0.3">
      <c r="A2978" t="str">
        <f t="shared" si="141"/>
        <v>건물평면</v>
      </c>
      <c r="B2978" t="s">
        <v>11</v>
      </c>
      <c r="C2978" t="s">
        <v>17</v>
      </c>
      <c r="D2978" t="s">
        <v>13</v>
      </c>
      <c r="E2978" t="s">
        <v>13</v>
      </c>
      <c r="F2978" t="s">
        <v>19</v>
      </c>
      <c r="G2978" t="s">
        <v>170</v>
      </c>
      <c r="H2978" t="s">
        <v>171</v>
      </c>
      <c r="I2978" s="2">
        <v>1214.1330399999999</v>
      </c>
      <c r="J2978" s="2">
        <f>SUMIF($R$84:$R$110,$A2978,$U$84:$U$110)</f>
        <v>24.14</v>
      </c>
      <c r="K2978">
        <v>6.6</v>
      </c>
      <c r="L2978">
        <v>0.1188</v>
      </c>
      <c r="M2978">
        <f t="shared" si="142"/>
        <v>44.40783573575758</v>
      </c>
      <c r="N2978">
        <f t="shared" si="143"/>
        <v>46214.701756174087</v>
      </c>
    </row>
    <row r="2979" spans="1:14" x14ac:dyDescent="0.3">
      <c r="A2979" t="str">
        <f t="shared" si="141"/>
        <v>주차장노외</v>
      </c>
      <c r="B2979" t="s">
        <v>22</v>
      </c>
      <c r="C2979" t="s">
        <v>23</v>
      </c>
      <c r="D2979" t="s">
        <v>13</v>
      </c>
      <c r="E2979" t="s">
        <v>13</v>
      </c>
      <c r="F2979" t="s">
        <v>19</v>
      </c>
      <c r="G2979" t="s">
        <v>170</v>
      </c>
      <c r="H2979" t="s">
        <v>171</v>
      </c>
      <c r="I2979" s="2">
        <v>111.284615</v>
      </c>
      <c r="J2979" s="2">
        <f>SUMIF($R$84:$R$110,$A2979,$U$84:$U$110)</f>
        <v>50</v>
      </c>
      <c r="K2979">
        <v>10</v>
      </c>
      <c r="L2979">
        <v>0.1188</v>
      </c>
      <c r="M2979">
        <f t="shared" si="142"/>
        <v>5.5642307500000001</v>
      </c>
      <c r="N2979">
        <f t="shared" si="143"/>
        <v>5790.6281707560001</v>
      </c>
    </row>
    <row r="2980" spans="1:14" x14ac:dyDescent="0.3">
      <c r="A2980" t="str">
        <f t="shared" si="141"/>
        <v>주차장노외</v>
      </c>
      <c r="B2980" t="s">
        <v>22</v>
      </c>
      <c r="C2980" t="s">
        <v>23</v>
      </c>
      <c r="D2980" t="s">
        <v>13</v>
      </c>
      <c r="E2980" t="s">
        <v>13</v>
      </c>
      <c r="F2980" t="s">
        <v>19</v>
      </c>
      <c r="G2980" t="s">
        <v>170</v>
      </c>
      <c r="H2980" t="s">
        <v>171</v>
      </c>
      <c r="I2980" s="2">
        <v>95.215952000000001</v>
      </c>
      <c r="J2980" s="2">
        <f>SUMIF($R$84:$R$110,$A2980,$U$84:$U$110)</f>
        <v>50</v>
      </c>
      <c r="K2980">
        <v>10</v>
      </c>
      <c r="L2980">
        <v>0.1188</v>
      </c>
      <c r="M2980">
        <f t="shared" si="142"/>
        <v>4.7607976000000001</v>
      </c>
      <c r="N2980">
        <f t="shared" si="143"/>
        <v>4954.5049327487995</v>
      </c>
    </row>
    <row r="2981" spans="1:14" x14ac:dyDescent="0.3">
      <c r="A2981" t="str">
        <f t="shared" si="141"/>
        <v>주차장노외</v>
      </c>
      <c r="B2981" t="s">
        <v>22</v>
      </c>
      <c r="C2981" t="s">
        <v>23</v>
      </c>
      <c r="D2981" t="s">
        <v>13</v>
      </c>
      <c r="E2981" t="s">
        <v>13</v>
      </c>
      <c r="F2981" t="s">
        <v>19</v>
      </c>
      <c r="G2981" t="s">
        <v>170</v>
      </c>
      <c r="H2981" t="s">
        <v>171</v>
      </c>
      <c r="I2981" s="2">
        <v>66.955448000000004</v>
      </c>
      <c r="J2981" s="2">
        <f>SUMIF($R$84:$R$110,$A2981,$U$84:$U$110)</f>
        <v>50</v>
      </c>
      <c r="K2981">
        <v>10</v>
      </c>
      <c r="L2981">
        <v>0.1188</v>
      </c>
      <c r="M2981">
        <f t="shared" si="142"/>
        <v>3.3477724000000002</v>
      </c>
      <c r="N2981">
        <f t="shared" si="143"/>
        <v>3483.9865634112007</v>
      </c>
    </row>
    <row r="2982" spans="1:14" x14ac:dyDescent="0.3">
      <c r="A2982" t="str">
        <f t="shared" si="141"/>
        <v>건물평면</v>
      </c>
      <c r="B2982" t="s">
        <v>11</v>
      </c>
      <c r="C2982" t="s">
        <v>17</v>
      </c>
      <c r="D2982" t="s">
        <v>13</v>
      </c>
      <c r="E2982" t="s">
        <v>13</v>
      </c>
      <c r="F2982" t="s">
        <v>19</v>
      </c>
      <c r="G2982" t="s">
        <v>170</v>
      </c>
      <c r="H2982" t="s">
        <v>171</v>
      </c>
      <c r="I2982" s="2">
        <v>295.75674900000001</v>
      </c>
      <c r="J2982" s="2">
        <f>SUMIF($R$84:$R$110,$A2982,$U$84:$U$110)</f>
        <v>24.14</v>
      </c>
      <c r="K2982">
        <v>6.6</v>
      </c>
      <c r="L2982">
        <v>0.1188</v>
      </c>
      <c r="M2982">
        <f t="shared" si="142"/>
        <v>10.817527152818183</v>
      </c>
      <c r="N2982">
        <f t="shared" si="143"/>
        <v>11257.670697612051</v>
      </c>
    </row>
    <row r="2983" spans="1:14" x14ac:dyDescent="0.3">
      <c r="A2983" t="str">
        <f t="shared" si="141"/>
        <v>주차장노외</v>
      </c>
      <c r="B2983" t="s">
        <v>22</v>
      </c>
      <c r="C2983" t="s">
        <v>23</v>
      </c>
      <c r="D2983" t="s">
        <v>13</v>
      </c>
      <c r="E2983" t="s">
        <v>13</v>
      </c>
      <c r="F2983" t="s">
        <v>19</v>
      </c>
      <c r="G2983" t="s">
        <v>170</v>
      </c>
      <c r="H2983" t="s">
        <v>171</v>
      </c>
      <c r="I2983" s="2">
        <v>401.60126600000001</v>
      </c>
      <c r="J2983" s="2">
        <f>SUMIF($R$84:$R$110,$A2983,$U$84:$U$110)</f>
        <v>50</v>
      </c>
      <c r="K2983">
        <v>10</v>
      </c>
      <c r="L2983">
        <v>0.1188</v>
      </c>
      <c r="M2983">
        <f t="shared" si="142"/>
        <v>20.080063300000003</v>
      </c>
      <c r="N2983">
        <f t="shared" si="143"/>
        <v>20897.080915550407</v>
      </c>
    </row>
    <row r="2984" spans="1:14" x14ac:dyDescent="0.3">
      <c r="A2984" t="str">
        <f t="shared" si="141"/>
        <v>주차장노외</v>
      </c>
      <c r="B2984" t="s">
        <v>22</v>
      </c>
      <c r="C2984" t="s">
        <v>23</v>
      </c>
      <c r="D2984" t="s">
        <v>13</v>
      </c>
      <c r="E2984" t="s">
        <v>13</v>
      </c>
      <c r="F2984" t="s">
        <v>19</v>
      </c>
      <c r="G2984" t="s">
        <v>170</v>
      </c>
      <c r="H2984" t="s">
        <v>171</v>
      </c>
      <c r="I2984" s="2">
        <v>354.22880500000002</v>
      </c>
      <c r="J2984" s="2">
        <f>SUMIF($R$84:$R$110,$A2984,$U$84:$U$110)</f>
        <v>50</v>
      </c>
      <c r="K2984">
        <v>10</v>
      </c>
      <c r="L2984">
        <v>0.1188</v>
      </c>
      <c r="M2984">
        <f t="shared" si="142"/>
        <v>17.711440250000003</v>
      </c>
      <c r="N2984">
        <f t="shared" si="143"/>
        <v>18432.083330892001</v>
      </c>
    </row>
    <row r="2985" spans="1:14" x14ac:dyDescent="0.3">
      <c r="A2985" t="str">
        <f t="shared" si="141"/>
        <v>주차장노외</v>
      </c>
      <c r="B2985" t="s">
        <v>22</v>
      </c>
      <c r="C2985" t="s">
        <v>23</v>
      </c>
      <c r="D2985" t="s">
        <v>13</v>
      </c>
      <c r="E2985" t="s">
        <v>13</v>
      </c>
      <c r="F2985" t="s">
        <v>19</v>
      </c>
      <c r="G2985" t="s">
        <v>170</v>
      </c>
      <c r="H2985" t="s">
        <v>171</v>
      </c>
      <c r="I2985" s="2">
        <v>26.711949000000001</v>
      </c>
      <c r="J2985" s="2">
        <f>SUMIF($R$84:$R$110,$A2985,$U$84:$U$110)</f>
        <v>50</v>
      </c>
      <c r="K2985">
        <v>10</v>
      </c>
      <c r="L2985">
        <v>0.1188</v>
      </c>
      <c r="M2985">
        <f t="shared" si="142"/>
        <v>1.3355974500000001</v>
      </c>
      <c r="N2985">
        <f t="shared" si="143"/>
        <v>1389.9402390456003</v>
      </c>
    </row>
    <row r="2986" spans="1:14" x14ac:dyDescent="0.3">
      <c r="A2986" t="str">
        <f t="shared" si="141"/>
        <v>건물복합</v>
      </c>
      <c r="B2986" t="s">
        <v>11</v>
      </c>
      <c r="C2986" t="s">
        <v>18</v>
      </c>
      <c r="D2986" t="s">
        <v>13</v>
      </c>
      <c r="E2986" t="s">
        <v>13</v>
      </c>
      <c r="F2986" t="s">
        <v>19</v>
      </c>
      <c r="G2986" t="s">
        <v>170</v>
      </c>
      <c r="H2986" t="s">
        <v>171</v>
      </c>
      <c r="I2986" s="2">
        <v>2730.8614520000001</v>
      </c>
      <c r="J2986" s="2">
        <f>SUMIF($R$84:$R$110,$A2986,$U$84:$U$110)</f>
        <v>16.47</v>
      </c>
      <c r="K2986">
        <v>6.6</v>
      </c>
      <c r="L2986">
        <v>0.1188</v>
      </c>
      <c r="M2986">
        <f t="shared" si="142"/>
        <v>68.147406234000002</v>
      </c>
      <c r="N2986">
        <f t="shared" si="143"/>
        <v>70920.187898848992</v>
      </c>
    </row>
    <row r="2987" spans="1:14" x14ac:dyDescent="0.3">
      <c r="A2987" t="str">
        <f t="shared" si="141"/>
        <v>건물경사</v>
      </c>
      <c r="B2987" t="s">
        <v>11</v>
      </c>
      <c r="C2987" t="s">
        <v>12</v>
      </c>
      <c r="D2987" t="s">
        <v>13</v>
      </c>
      <c r="E2987" t="s">
        <v>13</v>
      </c>
      <c r="F2987" t="s">
        <v>19</v>
      </c>
      <c r="G2987" t="s">
        <v>170</v>
      </c>
      <c r="H2987" t="s">
        <v>171</v>
      </c>
      <c r="I2987" s="2">
        <v>1409.953162</v>
      </c>
      <c r="J2987" s="2">
        <f>SUMIF($R$84:$R$110,$A2987,$U$84:$U$110)</f>
        <v>33</v>
      </c>
      <c r="K2987">
        <v>6.6</v>
      </c>
      <c r="L2987">
        <v>0.1188</v>
      </c>
      <c r="M2987">
        <f t="shared" si="142"/>
        <v>70.49765810000001</v>
      </c>
      <c r="N2987">
        <f t="shared" si="143"/>
        <v>73366.066812772813</v>
      </c>
    </row>
    <row r="2988" spans="1:14" x14ac:dyDescent="0.3">
      <c r="A2988" t="str">
        <f t="shared" si="141"/>
        <v>주차장노외</v>
      </c>
      <c r="B2988" t="s">
        <v>22</v>
      </c>
      <c r="C2988" t="s">
        <v>23</v>
      </c>
      <c r="D2988" t="s">
        <v>13</v>
      </c>
      <c r="E2988" t="s">
        <v>13</v>
      </c>
      <c r="F2988" t="s">
        <v>19</v>
      </c>
      <c r="G2988" t="s">
        <v>170</v>
      </c>
      <c r="H2988" t="s">
        <v>171</v>
      </c>
      <c r="I2988" s="2">
        <v>169.19135299999999</v>
      </c>
      <c r="J2988" s="2">
        <f>SUMIF($R$84:$R$110,$A2988,$U$84:$U$110)</f>
        <v>50</v>
      </c>
      <c r="K2988">
        <v>10</v>
      </c>
      <c r="L2988">
        <v>0.1188</v>
      </c>
      <c r="M2988">
        <f t="shared" si="142"/>
        <v>8.4595676500000003</v>
      </c>
      <c r="N2988">
        <f t="shared" si="143"/>
        <v>8803.7705385432</v>
      </c>
    </row>
    <row r="2989" spans="1:14" x14ac:dyDescent="0.3">
      <c r="A2989" t="str">
        <f t="shared" si="141"/>
        <v>주차장노외</v>
      </c>
      <c r="B2989" t="s">
        <v>22</v>
      </c>
      <c r="C2989" t="s">
        <v>23</v>
      </c>
      <c r="D2989" t="s">
        <v>13</v>
      </c>
      <c r="E2989" t="s">
        <v>13</v>
      </c>
      <c r="F2989" t="s">
        <v>19</v>
      </c>
      <c r="G2989" t="s">
        <v>170</v>
      </c>
      <c r="H2989" t="s">
        <v>171</v>
      </c>
      <c r="I2989" s="2">
        <v>146.18644900000001</v>
      </c>
      <c r="J2989" s="2">
        <f>SUMIF($R$84:$R$110,$A2989,$U$84:$U$110)</f>
        <v>50</v>
      </c>
      <c r="K2989">
        <v>10</v>
      </c>
      <c r="L2989">
        <v>0.1188</v>
      </c>
      <c r="M2989">
        <f t="shared" si="142"/>
        <v>7.3093224500000007</v>
      </c>
      <c r="N2989">
        <f t="shared" si="143"/>
        <v>7606.724161845601</v>
      </c>
    </row>
    <row r="2990" spans="1:14" x14ac:dyDescent="0.3">
      <c r="A2990" t="str">
        <f t="shared" si="141"/>
        <v>주차장노외</v>
      </c>
      <c r="B2990" t="s">
        <v>22</v>
      </c>
      <c r="C2990" t="s">
        <v>23</v>
      </c>
      <c r="D2990" t="s">
        <v>13</v>
      </c>
      <c r="E2990" t="s">
        <v>13</v>
      </c>
      <c r="F2990" t="s">
        <v>19</v>
      </c>
      <c r="G2990" t="s">
        <v>170</v>
      </c>
      <c r="H2990" t="s">
        <v>171</v>
      </c>
      <c r="I2990" s="2">
        <v>34.078867000000002</v>
      </c>
      <c r="J2990" s="2">
        <f>SUMIF($R$84:$R$110,$A2990,$U$84:$U$110)</f>
        <v>50</v>
      </c>
      <c r="K2990">
        <v>10</v>
      </c>
      <c r="L2990">
        <v>0.1188</v>
      </c>
      <c r="M2990">
        <f t="shared" si="142"/>
        <v>1.7039433500000003</v>
      </c>
      <c r="N2990">
        <f t="shared" si="143"/>
        <v>1773.2733970248005</v>
      </c>
    </row>
    <row r="2991" spans="1:14" x14ac:dyDescent="0.3">
      <c r="A2991" t="str">
        <f t="shared" si="141"/>
        <v>주차장노외</v>
      </c>
      <c r="B2991" t="s">
        <v>22</v>
      </c>
      <c r="C2991" t="s">
        <v>23</v>
      </c>
      <c r="D2991" t="s">
        <v>13</v>
      </c>
      <c r="E2991" t="s">
        <v>13</v>
      </c>
      <c r="F2991" t="s">
        <v>19</v>
      </c>
      <c r="G2991" t="s">
        <v>170</v>
      </c>
      <c r="H2991" t="s">
        <v>171</v>
      </c>
      <c r="I2991" s="2">
        <v>285.46125699999999</v>
      </c>
      <c r="J2991" s="2">
        <f>SUMIF($R$84:$R$110,$A2991,$U$84:$U$110)</f>
        <v>50</v>
      </c>
      <c r="K2991">
        <v>10</v>
      </c>
      <c r="L2991">
        <v>0.1188</v>
      </c>
      <c r="M2991">
        <f t="shared" si="142"/>
        <v>14.273062850000001</v>
      </c>
      <c r="N2991">
        <f t="shared" si="143"/>
        <v>14853.805231240802</v>
      </c>
    </row>
    <row r="2992" spans="1:14" x14ac:dyDescent="0.3">
      <c r="A2992" t="str">
        <f t="shared" si="141"/>
        <v>주차장노외</v>
      </c>
      <c r="B2992" t="s">
        <v>22</v>
      </c>
      <c r="C2992" t="s">
        <v>23</v>
      </c>
      <c r="D2992" t="s">
        <v>13</v>
      </c>
      <c r="E2992" t="s">
        <v>13</v>
      </c>
      <c r="F2992" t="s">
        <v>19</v>
      </c>
      <c r="G2992" t="s">
        <v>170</v>
      </c>
      <c r="H2992" t="s">
        <v>171</v>
      </c>
      <c r="I2992" s="2">
        <v>176.56138300000001</v>
      </c>
      <c r="J2992" s="2">
        <f>SUMIF($R$84:$R$110,$A2992,$U$84:$U$110)</f>
        <v>50</v>
      </c>
      <c r="K2992">
        <v>10</v>
      </c>
      <c r="L2992">
        <v>0.1188</v>
      </c>
      <c r="M2992">
        <f t="shared" si="142"/>
        <v>8.828069150000001</v>
      </c>
      <c r="N2992">
        <f t="shared" si="143"/>
        <v>9187.2656275752015</v>
      </c>
    </row>
    <row r="2993" spans="1:14" x14ac:dyDescent="0.3">
      <c r="A2993" t="str">
        <f t="shared" si="141"/>
        <v>주차장노외</v>
      </c>
      <c r="B2993" t="s">
        <v>22</v>
      </c>
      <c r="C2993" t="s">
        <v>23</v>
      </c>
      <c r="D2993" t="s">
        <v>13</v>
      </c>
      <c r="E2993" t="s">
        <v>13</v>
      </c>
      <c r="F2993" t="s">
        <v>19</v>
      </c>
      <c r="G2993" t="s">
        <v>170</v>
      </c>
      <c r="H2993" t="s">
        <v>171</v>
      </c>
      <c r="I2993" s="2">
        <v>94.900371000000007</v>
      </c>
      <c r="J2993" s="2">
        <f>SUMIF($R$84:$R$110,$A2993,$U$84:$U$110)</f>
        <v>50</v>
      </c>
      <c r="K2993">
        <v>10</v>
      </c>
      <c r="L2993">
        <v>0.1188</v>
      </c>
      <c r="M2993">
        <f t="shared" si="142"/>
        <v>4.7450185500000002</v>
      </c>
      <c r="N2993">
        <f t="shared" si="143"/>
        <v>4938.0838647624005</v>
      </c>
    </row>
    <row r="2994" spans="1:14" x14ac:dyDescent="0.3">
      <c r="A2994" t="str">
        <f t="shared" si="141"/>
        <v>주차장노외</v>
      </c>
      <c r="B2994" t="s">
        <v>22</v>
      </c>
      <c r="C2994" t="s">
        <v>23</v>
      </c>
      <c r="D2994" t="s">
        <v>13</v>
      </c>
      <c r="E2994" t="s">
        <v>13</v>
      </c>
      <c r="F2994" t="s">
        <v>19</v>
      </c>
      <c r="G2994" t="s">
        <v>170</v>
      </c>
      <c r="H2994" t="s">
        <v>171</v>
      </c>
      <c r="I2994" s="2">
        <v>273.04349500000001</v>
      </c>
      <c r="J2994" s="2">
        <f>SUMIF($R$84:$R$110,$A2994,$U$84:$U$110)</f>
        <v>50</v>
      </c>
      <c r="K2994">
        <v>10</v>
      </c>
      <c r="L2994">
        <v>0.1188</v>
      </c>
      <c r="M2994">
        <f t="shared" si="142"/>
        <v>13.65217475</v>
      </c>
      <c r="N2994">
        <f t="shared" si="143"/>
        <v>14207.654436228</v>
      </c>
    </row>
    <row r="2995" spans="1:14" x14ac:dyDescent="0.3">
      <c r="A2995" t="str">
        <f t="shared" si="141"/>
        <v>주차장노외</v>
      </c>
      <c r="B2995" t="s">
        <v>22</v>
      </c>
      <c r="C2995" t="s">
        <v>23</v>
      </c>
      <c r="D2995" t="s">
        <v>13</v>
      </c>
      <c r="E2995" t="s">
        <v>13</v>
      </c>
      <c r="F2995" t="s">
        <v>19</v>
      </c>
      <c r="G2995" t="s">
        <v>170</v>
      </c>
      <c r="H2995" t="s">
        <v>171</v>
      </c>
      <c r="I2995" s="2">
        <v>158.881203</v>
      </c>
      <c r="J2995" s="2">
        <f>SUMIF($R$84:$R$110,$A2995,$U$84:$U$110)</f>
        <v>50</v>
      </c>
      <c r="K2995">
        <v>10</v>
      </c>
      <c r="L2995">
        <v>0.1188</v>
      </c>
      <c r="M2995">
        <f t="shared" si="142"/>
        <v>7.9440601500000003</v>
      </c>
      <c r="N2995">
        <f t="shared" si="143"/>
        <v>8267.2880693832012</v>
      </c>
    </row>
    <row r="2996" spans="1:14" x14ac:dyDescent="0.3">
      <c r="A2996" t="str">
        <f t="shared" si="141"/>
        <v>주차장노외</v>
      </c>
      <c r="B2996" t="s">
        <v>22</v>
      </c>
      <c r="C2996" t="s">
        <v>23</v>
      </c>
      <c r="D2996" t="s">
        <v>13</v>
      </c>
      <c r="E2996" t="s">
        <v>13</v>
      </c>
      <c r="F2996" t="s">
        <v>19</v>
      </c>
      <c r="G2996" t="s">
        <v>170</v>
      </c>
      <c r="H2996" t="s">
        <v>171</v>
      </c>
      <c r="I2996" s="2">
        <v>64.252874000000006</v>
      </c>
      <c r="J2996" s="2">
        <f>SUMIF($R$84:$R$110,$A2996,$U$84:$U$110)</f>
        <v>50</v>
      </c>
      <c r="K2996">
        <v>10</v>
      </c>
      <c r="L2996">
        <v>0.1188</v>
      </c>
      <c r="M2996">
        <f t="shared" si="142"/>
        <v>3.2126437000000005</v>
      </c>
      <c r="N2996">
        <f t="shared" si="143"/>
        <v>3343.3597468656008</v>
      </c>
    </row>
    <row r="2997" spans="1:14" x14ac:dyDescent="0.3">
      <c r="A2997" t="str">
        <f t="shared" si="141"/>
        <v>주차장노외</v>
      </c>
      <c r="B2997" t="s">
        <v>22</v>
      </c>
      <c r="C2997" t="s">
        <v>23</v>
      </c>
      <c r="D2997" t="s">
        <v>13</v>
      </c>
      <c r="E2997" t="s">
        <v>13</v>
      </c>
      <c r="F2997" t="s">
        <v>19</v>
      </c>
      <c r="G2997" t="s">
        <v>170</v>
      </c>
      <c r="H2997" t="s">
        <v>171</v>
      </c>
      <c r="I2997" s="2">
        <v>71.341212999999996</v>
      </c>
      <c r="J2997" s="2">
        <f>SUMIF($R$84:$R$110,$A2997,$U$84:$U$110)</f>
        <v>50</v>
      </c>
      <c r="K2997">
        <v>10</v>
      </c>
      <c r="L2997">
        <v>0.1188</v>
      </c>
      <c r="M2997">
        <f t="shared" si="142"/>
        <v>3.5670606500000002</v>
      </c>
      <c r="N2997">
        <f t="shared" si="143"/>
        <v>3712.1972137272005</v>
      </c>
    </row>
    <row r="2998" spans="1:14" x14ac:dyDescent="0.3">
      <c r="A2998" t="str">
        <f t="shared" si="141"/>
        <v>주차장노외</v>
      </c>
      <c r="B2998" t="s">
        <v>22</v>
      </c>
      <c r="C2998" t="s">
        <v>23</v>
      </c>
      <c r="D2998" t="s">
        <v>13</v>
      </c>
      <c r="E2998" t="s">
        <v>13</v>
      </c>
      <c r="F2998" t="s">
        <v>19</v>
      </c>
      <c r="G2998" t="s">
        <v>170</v>
      </c>
      <c r="H2998" t="s">
        <v>171</v>
      </c>
      <c r="I2998" s="2">
        <v>137.76348100000001</v>
      </c>
      <c r="J2998" s="2">
        <f>SUMIF($R$84:$R$110,$A2998,$U$84:$U$110)</f>
        <v>50</v>
      </c>
      <c r="K2998">
        <v>10</v>
      </c>
      <c r="L2998">
        <v>0.1188</v>
      </c>
      <c r="M2998">
        <f t="shared" si="142"/>
        <v>6.8881740500000008</v>
      </c>
      <c r="N2998">
        <f t="shared" si="143"/>
        <v>7168.4400757464009</v>
      </c>
    </row>
    <row r="2999" spans="1:14" x14ac:dyDescent="0.3">
      <c r="A2999" t="str">
        <f t="shared" si="141"/>
        <v>건물평면</v>
      </c>
      <c r="B2999" t="s">
        <v>11</v>
      </c>
      <c r="C2999" t="s">
        <v>17</v>
      </c>
      <c r="D2999" t="s">
        <v>13</v>
      </c>
      <c r="E2999" t="s">
        <v>13</v>
      </c>
      <c r="F2999" t="s">
        <v>212</v>
      </c>
      <c r="G2999" t="s">
        <v>172</v>
      </c>
      <c r="H2999" t="s">
        <v>173</v>
      </c>
      <c r="I2999" s="2">
        <v>1756.8057920000001</v>
      </c>
      <c r="J2999" s="2">
        <f>SUMIF($R$84:$R$110,$A2999,$U$84:$U$110)</f>
        <v>24.14</v>
      </c>
      <c r="K2999">
        <v>6.6</v>
      </c>
      <c r="L2999" t="s">
        <v>13</v>
      </c>
      <c r="M2999">
        <f t="shared" si="142"/>
        <v>64.256502755878785</v>
      </c>
      <c r="N2999" t="e">
        <f t="shared" si="143"/>
        <v>#VALUE!</v>
      </c>
    </row>
    <row r="3000" spans="1:14" x14ac:dyDescent="0.3">
      <c r="A3000" t="str">
        <f t="shared" si="141"/>
        <v>건물평면</v>
      </c>
      <c r="B3000" t="s">
        <v>11</v>
      </c>
      <c r="C3000" t="s">
        <v>17</v>
      </c>
      <c r="D3000" t="s">
        <v>13</v>
      </c>
      <c r="E3000" t="s">
        <v>13</v>
      </c>
      <c r="F3000" t="s">
        <v>212</v>
      </c>
      <c r="G3000" t="s">
        <v>172</v>
      </c>
      <c r="H3000" t="s">
        <v>173</v>
      </c>
      <c r="I3000" s="2">
        <v>547.11895800000002</v>
      </c>
      <c r="J3000" s="2">
        <f>SUMIF($R$84:$R$110,$A3000,$U$84:$U$110)</f>
        <v>24.14</v>
      </c>
      <c r="K3000">
        <v>6.6</v>
      </c>
      <c r="L3000" t="s">
        <v>13</v>
      </c>
      <c r="M3000">
        <f t="shared" si="142"/>
        <v>20.011290372909091</v>
      </c>
      <c r="N3000" t="e">
        <f t="shared" si="143"/>
        <v>#VALUE!</v>
      </c>
    </row>
    <row r="3001" spans="1:14" x14ac:dyDescent="0.3">
      <c r="A3001" t="str">
        <f t="shared" si="141"/>
        <v>건물평면</v>
      </c>
      <c r="B3001" t="s">
        <v>11</v>
      </c>
      <c r="C3001" t="s">
        <v>17</v>
      </c>
      <c r="D3001" t="s">
        <v>13</v>
      </c>
      <c r="E3001" t="s">
        <v>13</v>
      </c>
      <c r="F3001" t="s">
        <v>212</v>
      </c>
      <c r="G3001" t="s">
        <v>172</v>
      </c>
      <c r="H3001" t="s">
        <v>173</v>
      </c>
      <c r="I3001" s="2">
        <v>568.57237099999998</v>
      </c>
      <c r="J3001" s="2">
        <f>SUMIF($R$84:$R$110,$A3001,$U$84:$U$110)</f>
        <v>24.14</v>
      </c>
      <c r="K3001">
        <v>6.6</v>
      </c>
      <c r="L3001" t="s">
        <v>13</v>
      </c>
      <c r="M3001">
        <f t="shared" si="142"/>
        <v>20.795965205969697</v>
      </c>
      <c r="N3001" t="e">
        <f t="shared" si="143"/>
        <v>#VALUE!</v>
      </c>
    </row>
    <row r="3002" spans="1:14" x14ac:dyDescent="0.3">
      <c r="A3002" t="str">
        <f t="shared" si="141"/>
        <v>건물평면</v>
      </c>
      <c r="B3002" t="s">
        <v>11</v>
      </c>
      <c r="C3002" t="s">
        <v>17</v>
      </c>
      <c r="D3002" t="s">
        <v>13</v>
      </c>
      <c r="E3002" t="s">
        <v>13</v>
      </c>
      <c r="F3002" t="s">
        <v>212</v>
      </c>
      <c r="G3002" t="s">
        <v>172</v>
      </c>
      <c r="H3002" t="s">
        <v>173</v>
      </c>
      <c r="I3002" s="2">
        <v>990.51763100000005</v>
      </c>
      <c r="J3002" s="2">
        <f>SUMIF($R$84:$R$110,$A3002,$U$84:$U$110)</f>
        <v>24.14</v>
      </c>
      <c r="K3002">
        <v>6.6</v>
      </c>
      <c r="L3002" t="s">
        <v>13</v>
      </c>
      <c r="M3002">
        <f t="shared" si="142"/>
        <v>36.228932745969701</v>
      </c>
      <c r="N3002" t="e">
        <f t="shared" si="143"/>
        <v>#VALUE!</v>
      </c>
    </row>
    <row r="3003" spans="1:14" x14ac:dyDescent="0.3">
      <c r="A3003" t="str">
        <f t="shared" si="141"/>
        <v>건물평면</v>
      </c>
      <c r="B3003" t="s">
        <v>11</v>
      </c>
      <c r="C3003" t="s">
        <v>17</v>
      </c>
      <c r="D3003" t="s">
        <v>13</v>
      </c>
      <c r="E3003" t="s">
        <v>145</v>
      </c>
      <c r="F3003" t="s">
        <v>212</v>
      </c>
      <c r="G3003" t="s">
        <v>172</v>
      </c>
      <c r="H3003" t="s">
        <v>173</v>
      </c>
      <c r="I3003" s="2">
        <v>1229.212272</v>
      </c>
      <c r="J3003" s="2">
        <f>SUMIF($R$84:$R$110,$A3003,$U$84:$U$110)</f>
        <v>24.14</v>
      </c>
      <c r="K3003">
        <v>6.6</v>
      </c>
      <c r="L3003" t="s">
        <v>13</v>
      </c>
      <c r="M3003">
        <f t="shared" si="142"/>
        <v>44.959370069818185</v>
      </c>
      <c r="N3003" t="e">
        <f t="shared" si="143"/>
        <v>#VALUE!</v>
      </c>
    </row>
    <row r="3004" spans="1:14" x14ac:dyDescent="0.3">
      <c r="A3004" t="str">
        <f t="shared" si="141"/>
        <v>건물경사</v>
      </c>
      <c r="B3004" t="s">
        <v>11</v>
      </c>
      <c r="C3004" t="s">
        <v>12</v>
      </c>
      <c r="D3004" t="s">
        <v>13</v>
      </c>
      <c r="E3004" t="s">
        <v>13</v>
      </c>
      <c r="F3004" t="s">
        <v>212</v>
      </c>
      <c r="G3004" t="s">
        <v>172</v>
      </c>
      <c r="H3004" t="s">
        <v>173</v>
      </c>
      <c r="I3004" s="2">
        <v>2398.4419469999998</v>
      </c>
      <c r="J3004" s="2">
        <f>SUMIF($R$84:$R$110,$A3004,$U$84:$U$110)</f>
        <v>33</v>
      </c>
      <c r="K3004">
        <v>6.6</v>
      </c>
      <c r="L3004" t="s">
        <v>13</v>
      </c>
      <c r="M3004">
        <f t="shared" si="142"/>
        <v>119.92209735</v>
      </c>
      <c r="N3004" t="e">
        <f t="shared" si="143"/>
        <v>#VALUE!</v>
      </c>
    </row>
    <row r="3005" spans="1:14" x14ac:dyDescent="0.3">
      <c r="A3005" t="str">
        <f t="shared" si="141"/>
        <v>건물평면</v>
      </c>
      <c r="B3005" t="s">
        <v>11</v>
      </c>
      <c r="C3005" t="s">
        <v>17</v>
      </c>
      <c r="D3005" t="s">
        <v>13</v>
      </c>
      <c r="E3005" t="s">
        <v>13</v>
      </c>
      <c r="F3005" t="s">
        <v>212</v>
      </c>
      <c r="G3005" t="s">
        <v>172</v>
      </c>
      <c r="H3005" t="s">
        <v>173</v>
      </c>
      <c r="I3005" s="2">
        <v>564.13560199999995</v>
      </c>
      <c r="J3005" s="2">
        <f>SUMIF($R$84:$R$110,$A3005,$U$84:$U$110)</f>
        <v>24.14</v>
      </c>
      <c r="K3005">
        <v>6.6</v>
      </c>
      <c r="L3005" t="s">
        <v>13</v>
      </c>
      <c r="M3005">
        <f t="shared" si="142"/>
        <v>20.633687018606061</v>
      </c>
      <c r="N3005" t="e">
        <f t="shared" si="143"/>
        <v>#VALUE!</v>
      </c>
    </row>
    <row r="3006" spans="1:14" x14ac:dyDescent="0.3">
      <c r="A3006" t="str">
        <f t="shared" si="141"/>
        <v>건물복합</v>
      </c>
      <c r="B3006" t="s">
        <v>11</v>
      </c>
      <c r="C3006" t="s">
        <v>18</v>
      </c>
      <c r="D3006" t="s">
        <v>13</v>
      </c>
      <c r="E3006" t="s">
        <v>13</v>
      </c>
      <c r="F3006" t="s">
        <v>212</v>
      </c>
      <c r="G3006" t="s">
        <v>172</v>
      </c>
      <c r="H3006" t="s">
        <v>173</v>
      </c>
      <c r="I3006" s="2">
        <v>1617.7159770000001</v>
      </c>
      <c r="J3006" s="2">
        <f>SUMIF($R$84:$R$110,$A3006,$U$84:$U$110)</f>
        <v>16.47</v>
      </c>
      <c r="K3006">
        <v>6.6</v>
      </c>
      <c r="L3006" t="s">
        <v>13</v>
      </c>
      <c r="M3006">
        <f t="shared" si="142"/>
        <v>40.369366880590903</v>
      </c>
      <c r="N3006" t="e">
        <f t="shared" si="143"/>
        <v>#VALUE!</v>
      </c>
    </row>
    <row r="3007" spans="1:14" x14ac:dyDescent="0.3">
      <c r="A3007" t="str">
        <f t="shared" si="141"/>
        <v>건물평면</v>
      </c>
      <c r="B3007" t="s">
        <v>11</v>
      </c>
      <c r="C3007" t="s">
        <v>17</v>
      </c>
      <c r="D3007" t="s">
        <v>13</v>
      </c>
      <c r="E3007" t="s">
        <v>145</v>
      </c>
      <c r="F3007" t="s">
        <v>212</v>
      </c>
      <c r="G3007" t="s">
        <v>172</v>
      </c>
      <c r="H3007" t="s">
        <v>173</v>
      </c>
      <c r="I3007" s="2">
        <v>1456.988893</v>
      </c>
      <c r="J3007" s="2">
        <f>SUMIF($R$84:$R$110,$A3007,$U$84:$U$110)</f>
        <v>24.14</v>
      </c>
      <c r="K3007">
        <v>6.6</v>
      </c>
      <c r="L3007" t="s">
        <v>13</v>
      </c>
      <c r="M3007">
        <f t="shared" si="142"/>
        <v>53.29047254093939</v>
      </c>
      <c r="N3007" t="e">
        <f t="shared" si="143"/>
        <v>#VALUE!</v>
      </c>
    </row>
    <row r="3008" spans="1:14" x14ac:dyDescent="0.3">
      <c r="A3008" t="str">
        <f t="shared" si="141"/>
        <v>건물평면</v>
      </c>
      <c r="B3008" t="s">
        <v>11</v>
      </c>
      <c r="C3008" t="s">
        <v>17</v>
      </c>
      <c r="D3008" t="s">
        <v>13</v>
      </c>
      <c r="E3008" t="s">
        <v>13</v>
      </c>
      <c r="F3008" t="s">
        <v>212</v>
      </c>
      <c r="G3008" t="s">
        <v>172</v>
      </c>
      <c r="H3008" t="s">
        <v>173</v>
      </c>
      <c r="I3008" s="2">
        <v>1026.089581</v>
      </c>
      <c r="J3008" s="2">
        <f>SUMIF($R$84:$R$110,$A3008,$U$84:$U$110)</f>
        <v>24.14</v>
      </c>
      <c r="K3008">
        <v>6.6</v>
      </c>
      <c r="L3008" t="s">
        <v>13</v>
      </c>
      <c r="M3008">
        <f t="shared" si="142"/>
        <v>37.53000376566667</v>
      </c>
      <c r="N3008" t="e">
        <f t="shared" si="143"/>
        <v>#VALUE!</v>
      </c>
    </row>
    <row r="3009" spans="1:14" x14ac:dyDescent="0.3">
      <c r="A3009" t="str">
        <f t="shared" si="141"/>
        <v>건물복합</v>
      </c>
      <c r="B3009" t="s">
        <v>11</v>
      </c>
      <c r="C3009" t="s">
        <v>18</v>
      </c>
      <c r="D3009" t="s">
        <v>13</v>
      </c>
      <c r="E3009" t="s">
        <v>13</v>
      </c>
      <c r="F3009" t="s">
        <v>212</v>
      </c>
      <c r="G3009" t="s">
        <v>172</v>
      </c>
      <c r="H3009" t="s">
        <v>173</v>
      </c>
      <c r="I3009" s="2">
        <v>975.75092900000004</v>
      </c>
      <c r="J3009" s="2">
        <f>SUMIF($R$84:$R$110,$A3009,$U$84:$U$110)</f>
        <v>16.47</v>
      </c>
      <c r="K3009">
        <v>6.6</v>
      </c>
      <c r="L3009" t="s">
        <v>13</v>
      </c>
      <c r="M3009">
        <f t="shared" si="142"/>
        <v>24.349420910045453</v>
      </c>
      <c r="N3009" t="e">
        <f t="shared" si="143"/>
        <v>#VALUE!</v>
      </c>
    </row>
    <row r="3010" spans="1:14" x14ac:dyDescent="0.3">
      <c r="A3010" t="str">
        <f t="shared" si="141"/>
        <v>건물평면</v>
      </c>
      <c r="B3010" t="s">
        <v>11</v>
      </c>
      <c r="C3010" t="s">
        <v>17</v>
      </c>
      <c r="D3010" t="s">
        <v>13</v>
      </c>
      <c r="E3010" t="s">
        <v>13</v>
      </c>
      <c r="F3010" t="s">
        <v>212</v>
      </c>
      <c r="G3010" t="s">
        <v>172</v>
      </c>
      <c r="H3010" t="s">
        <v>173</v>
      </c>
      <c r="I3010" s="2">
        <v>1190.645491</v>
      </c>
      <c r="J3010" s="2">
        <f>SUMIF($R$84:$R$110,$A3010,$U$84:$U$110)</f>
        <v>24.14</v>
      </c>
      <c r="K3010">
        <v>6.6</v>
      </c>
      <c r="L3010" t="s">
        <v>13</v>
      </c>
      <c r="M3010">
        <f t="shared" si="142"/>
        <v>43.548760837484856</v>
      </c>
      <c r="N3010" t="e">
        <f t="shared" si="143"/>
        <v>#VALUE!</v>
      </c>
    </row>
    <row r="3011" spans="1:14" x14ac:dyDescent="0.3">
      <c r="A3011" t="str">
        <f t="shared" si="141"/>
        <v>건물경사</v>
      </c>
      <c r="B3011" t="s">
        <v>11</v>
      </c>
      <c r="C3011" t="s">
        <v>12</v>
      </c>
      <c r="D3011" t="s">
        <v>13</v>
      </c>
      <c r="E3011" t="s">
        <v>13</v>
      </c>
      <c r="F3011" t="s">
        <v>212</v>
      </c>
      <c r="G3011" t="s">
        <v>172</v>
      </c>
      <c r="H3011" t="s">
        <v>173</v>
      </c>
      <c r="I3011" s="2">
        <v>1698.2512670000001</v>
      </c>
      <c r="J3011" s="2">
        <f>SUMIF($R$84:$R$110,$A3011,$U$84:$U$110)</f>
        <v>33</v>
      </c>
      <c r="K3011">
        <v>6.6</v>
      </c>
      <c r="L3011" t="s">
        <v>13</v>
      </c>
      <c r="M3011">
        <f t="shared" si="142"/>
        <v>84.912563350000013</v>
      </c>
      <c r="N3011" t="e">
        <f t="shared" si="143"/>
        <v>#VALUE!</v>
      </c>
    </row>
    <row r="3012" spans="1:14" x14ac:dyDescent="0.3">
      <c r="A3012" t="str">
        <f t="shared" ref="A3012:A3075" si="144">B3012&amp;C3012</f>
        <v>건물경사</v>
      </c>
      <c r="B3012" t="s">
        <v>11</v>
      </c>
      <c r="C3012" t="s">
        <v>12</v>
      </c>
      <c r="D3012" t="s">
        <v>13</v>
      </c>
      <c r="E3012" t="s">
        <v>13</v>
      </c>
      <c r="F3012" t="s">
        <v>212</v>
      </c>
      <c r="G3012" t="s">
        <v>172</v>
      </c>
      <c r="H3012" t="s">
        <v>173</v>
      </c>
      <c r="I3012" s="2">
        <v>585.18541200000004</v>
      </c>
      <c r="J3012" s="2">
        <f>SUMIF($R$84:$R$110,$A3012,$U$84:$U$110)</f>
        <v>33</v>
      </c>
      <c r="K3012">
        <v>6.6</v>
      </c>
      <c r="L3012" t="s">
        <v>13</v>
      </c>
      <c r="M3012">
        <f t="shared" ref="M3012:M3075" si="145">I3012*(J3012/100)*(1/K3012)</f>
        <v>29.259270600000004</v>
      </c>
      <c r="N3012" t="e">
        <f t="shared" ref="N3012:N3075" si="146">M3012*L3012*8760</f>
        <v>#VALUE!</v>
      </c>
    </row>
    <row r="3013" spans="1:14" x14ac:dyDescent="0.3">
      <c r="A3013" t="str">
        <f t="shared" si="144"/>
        <v>건물경사</v>
      </c>
      <c r="B3013" t="s">
        <v>11</v>
      </c>
      <c r="C3013" t="s">
        <v>12</v>
      </c>
      <c r="D3013" t="s">
        <v>13</v>
      </c>
      <c r="E3013" t="s">
        <v>13</v>
      </c>
      <c r="F3013" t="s">
        <v>212</v>
      </c>
      <c r="G3013" t="s">
        <v>172</v>
      </c>
      <c r="H3013" t="s">
        <v>173</v>
      </c>
      <c r="I3013" s="2">
        <v>819.76372100000003</v>
      </c>
      <c r="J3013" s="2">
        <f>SUMIF($R$84:$R$110,$A3013,$U$84:$U$110)</f>
        <v>33</v>
      </c>
      <c r="K3013">
        <v>6.6</v>
      </c>
      <c r="L3013" t="s">
        <v>13</v>
      </c>
      <c r="M3013">
        <f t="shared" si="145"/>
        <v>40.988186050000003</v>
      </c>
      <c r="N3013" t="e">
        <f t="shared" si="146"/>
        <v>#VALUE!</v>
      </c>
    </row>
    <row r="3014" spans="1:14" x14ac:dyDescent="0.3">
      <c r="A3014" t="str">
        <f t="shared" si="144"/>
        <v>건물경사</v>
      </c>
      <c r="B3014" t="s">
        <v>11</v>
      </c>
      <c r="C3014" t="s">
        <v>12</v>
      </c>
      <c r="D3014" t="s">
        <v>13</v>
      </c>
      <c r="E3014" t="s">
        <v>13</v>
      </c>
      <c r="F3014" t="s">
        <v>212</v>
      </c>
      <c r="G3014" t="s">
        <v>172</v>
      </c>
      <c r="H3014" t="s">
        <v>173</v>
      </c>
      <c r="I3014" s="2">
        <v>270.59654599999999</v>
      </c>
      <c r="J3014" s="2">
        <f>SUMIF($R$84:$R$110,$A3014,$U$84:$U$110)</f>
        <v>33</v>
      </c>
      <c r="K3014">
        <v>6.6</v>
      </c>
      <c r="L3014" t="s">
        <v>13</v>
      </c>
      <c r="M3014">
        <f t="shared" si="145"/>
        <v>13.529827299999999</v>
      </c>
      <c r="N3014" t="e">
        <f t="shared" si="146"/>
        <v>#VALUE!</v>
      </c>
    </row>
    <row r="3015" spans="1:14" x14ac:dyDescent="0.3">
      <c r="A3015" t="str">
        <f t="shared" si="144"/>
        <v>건물평면</v>
      </c>
      <c r="B3015" t="s">
        <v>11</v>
      </c>
      <c r="C3015" t="s">
        <v>17</v>
      </c>
      <c r="D3015" t="s">
        <v>13</v>
      </c>
      <c r="E3015" t="s">
        <v>13</v>
      </c>
      <c r="F3015" t="s">
        <v>212</v>
      </c>
      <c r="G3015" t="s">
        <v>172</v>
      </c>
      <c r="H3015" t="s">
        <v>173</v>
      </c>
      <c r="I3015" s="2">
        <v>1208.9442550000001</v>
      </c>
      <c r="J3015" s="2">
        <f>SUMIF($R$84:$R$110,$A3015,$U$84:$U$110)</f>
        <v>24.14</v>
      </c>
      <c r="K3015">
        <v>6.6</v>
      </c>
      <c r="L3015" t="s">
        <v>13</v>
      </c>
      <c r="M3015">
        <f t="shared" si="145"/>
        <v>44.218051993484856</v>
      </c>
      <c r="N3015" t="e">
        <f t="shared" si="146"/>
        <v>#VALUE!</v>
      </c>
    </row>
    <row r="3016" spans="1:14" x14ac:dyDescent="0.3">
      <c r="A3016" t="str">
        <f t="shared" si="144"/>
        <v>건물평면</v>
      </c>
      <c r="B3016" t="s">
        <v>11</v>
      </c>
      <c r="C3016" t="s">
        <v>17</v>
      </c>
      <c r="D3016" t="s">
        <v>13</v>
      </c>
      <c r="E3016" t="s">
        <v>13</v>
      </c>
      <c r="F3016" t="s">
        <v>212</v>
      </c>
      <c r="G3016" t="s">
        <v>172</v>
      </c>
      <c r="H3016" t="s">
        <v>173</v>
      </c>
      <c r="I3016" s="2">
        <v>445.88190800000001</v>
      </c>
      <c r="J3016" s="2">
        <f>SUMIF($R$84:$R$110,$A3016,$U$84:$U$110)</f>
        <v>24.14</v>
      </c>
      <c r="K3016">
        <v>6.6</v>
      </c>
      <c r="L3016" t="s">
        <v>13</v>
      </c>
      <c r="M3016">
        <f t="shared" si="145"/>
        <v>16.308468574424243</v>
      </c>
      <c r="N3016" t="e">
        <f t="shared" si="146"/>
        <v>#VALUE!</v>
      </c>
    </row>
    <row r="3017" spans="1:14" x14ac:dyDescent="0.3">
      <c r="A3017" t="str">
        <f t="shared" si="144"/>
        <v>건물경사</v>
      </c>
      <c r="B3017" t="s">
        <v>11</v>
      </c>
      <c r="C3017" t="s">
        <v>12</v>
      </c>
      <c r="D3017" t="s">
        <v>13</v>
      </c>
      <c r="E3017" t="s">
        <v>13</v>
      </c>
      <c r="F3017" t="s">
        <v>212</v>
      </c>
      <c r="G3017" t="s">
        <v>172</v>
      </c>
      <c r="H3017" t="s">
        <v>173</v>
      </c>
      <c r="I3017" s="2">
        <v>627.38343699999996</v>
      </c>
      <c r="J3017" s="2">
        <f>SUMIF($R$84:$R$110,$A3017,$U$84:$U$110)</f>
        <v>33</v>
      </c>
      <c r="K3017">
        <v>6.6</v>
      </c>
      <c r="L3017" t="s">
        <v>13</v>
      </c>
      <c r="M3017">
        <f t="shared" si="145"/>
        <v>31.369171849999997</v>
      </c>
      <c r="N3017" t="e">
        <f t="shared" si="146"/>
        <v>#VALUE!</v>
      </c>
    </row>
    <row r="3018" spans="1:14" x14ac:dyDescent="0.3">
      <c r="A3018" t="str">
        <f t="shared" si="144"/>
        <v>건물경사</v>
      </c>
      <c r="B3018" t="s">
        <v>11</v>
      </c>
      <c r="C3018" t="s">
        <v>12</v>
      </c>
      <c r="D3018" t="s">
        <v>13</v>
      </c>
      <c r="E3018" t="s">
        <v>13</v>
      </c>
      <c r="F3018" t="s">
        <v>212</v>
      </c>
      <c r="G3018" t="s">
        <v>172</v>
      </c>
      <c r="H3018" t="s">
        <v>173</v>
      </c>
      <c r="I3018" s="2">
        <v>608.74651800000004</v>
      </c>
      <c r="J3018" s="2">
        <f>SUMIF($R$84:$R$110,$A3018,$U$84:$U$110)</f>
        <v>33</v>
      </c>
      <c r="K3018">
        <v>6.6</v>
      </c>
      <c r="L3018" t="s">
        <v>13</v>
      </c>
      <c r="M3018">
        <f t="shared" si="145"/>
        <v>30.437325900000005</v>
      </c>
      <c r="N3018" t="e">
        <f t="shared" si="146"/>
        <v>#VALUE!</v>
      </c>
    </row>
    <row r="3019" spans="1:14" x14ac:dyDescent="0.3">
      <c r="A3019" t="str">
        <f t="shared" si="144"/>
        <v>건물경사</v>
      </c>
      <c r="B3019" t="s">
        <v>11</v>
      </c>
      <c r="C3019" t="s">
        <v>12</v>
      </c>
      <c r="D3019" t="s">
        <v>13</v>
      </c>
      <c r="E3019" t="s">
        <v>13</v>
      </c>
      <c r="F3019" t="s">
        <v>212</v>
      </c>
      <c r="G3019" t="s">
        <v>172</v>
      </c>
      <c r="H3019" t="s">
        <v>173</v>
      </c>
      <c r="I3019" s="2">
        <v>561.51824999999997</v>
      </c>
      <c r="J3019" s="2">
        <f>SUMIF($R$84:$R$110,$A3019,$U$84:$U$110)</f>
        <v>33</v>
      </c>
      <c r="K3019">
        <v>6.6</v>
      </c>
      <c r="L3019" t="s">
        <v>13</v>
      </c>
      <c r="M3019">
        <f t="shared" si="145"/>
        <v>28.075912499999998</v>
      </c>
      <c r="N3019" t="e">
        <f t="shared" si="146"/>
        <v>#VALUE!</v>
      </c>
    </row>
    <row r="3020" spans="1:14" x14ac:dyDescent="0.3">
      <c r="A3020" t="str">
        <f t="shared" si="144"/>
        <v>건물복합</v>
      </c>
      <c r="B3020" t="s">
        <v>11</v>
      </c>
      <c r="C3020" t="s">
        <v>18</v>
      </c>
      <c r="D3020" t="s">
        <v>13</v>
      </c>
      <c r="E3020" t="s">
        <v>13</v>
      </c>
      <c r="F3020" t="s">
        <v>212</v>
      </c>
      <c r="G3020" t="s">
        <v>172</v>
      </c>
      <c r="H3020" t="s">
        <v>173</v>
      </c>
      <c r="I3020" s="2">
        <v>2949.7487460000002</v>
      </c>
      <c r="J3020" s="2">
        <f>SUMIF($R$84:$R$110,$A3020,$U$84:$U$110)</f>
        <v>16.47</v>
      </c>
      <c r="K3020">
        <v>6.6</v>
      </c>
      <c r="L3020" t="s">
        <v>13</v>
      </c>
      <c r="M3020">
        <f t="shared" si="145"/>
        <v>73.609639161545459</v>
      </c>
      <c r="N3020" t="e">
        <f t="shared" si="146"/>
        <v>#VALUE!</v>
      </c>
    </row>
    <row r="3021" spans="1:14" x14ac:dyDescent="0.3">
      <c r="A3021" t="str">
        <f t="shared" si="144"/>
        <v>건물평면</v>
      </c>
      <c r="B3021" t="s">
        <v>11</v>
      </c>
      <c r="C3021" t="s">
        <v>17</v>
      </c>
      <c r="D3021" t="s">
        <v>13</v>
      </c>
      <c r="E3021" t="s">
        <v>13</v>
      </c>
      <c r="F3021" t="s">
        <v>212</v>
      </c>
      <c r="G3021" t="s">
        <v>172</v>
      </c>
      <c r="H3021" t="s">
        <v>173</v>
      </c>
      <c r="I3021" s="2">
        <v>1414.499337</v>
      </c>
      <c r="J3021" s="2">
        <f>SUMIF($R$84:$R$110,$A3021,$U$84:$U$110)</f>
        <v>24.14</v>
      </c>
      <c r="K3021">
        <v>6.6</v>
      </c>
      <c r="L3021" t="s">
        <v>13</v>
      </c>
      <c r="M3021">
        <f t="shared" si="145"/>
        <v>51.736384841181817</v>
      </c>
      <c r="N3021" t="e">
        <f t="shared" si="146"/>
        <v>#VALUE!</v>
      </c>
    </row>
    <row r="3022" spans="1:14" x14ac:dyDescent="0.3">
      <c r="A3022" t="str">
        <f t="shared" si="144"/>
        <v>건물복합</v>
      </c>
      <c r="B3022" t="s">
        <v>11</v>
      </c>
      <c r="C3022" t="s">
        <v>18</v>
      </c>
      <c r="D3022" t="s">
        <v>13</v>
      </c>
      <c r="E3022" t="s">
        <v>13</v>
      </c>
      <c r="F3022" t="s">
        <v>212</v>
      </c>
      <c r="G3022" t="s">
        <v>172</v>
      </c>
      <c r="H3022" t="s">
        <v>173</v>
      </c>
      <c r="I3022" s="2">
        <v>1099.094771</v>
      </c>
      <c r="J3022" s="2">
        <f>SUMIF($R$84:$R$110,$A3022,$U$84:$U$110)</f>
        <v>16.47</v>
      </c>
      <c r="K3022">
        <v>6.6</v>
      </c>
      <c r="L3022" t="s">
        <v>13</v>
      </c>
      <c r="M3022">
        <f t="shared" si="145"/>
        <v>27.427410421772723</v>
      </c>
      <c r="N3022" t="e">
        <f t="shared" si="146"/>
        <v>#VALUE!</v>
      </c>
    </row>
    <row r="3023" spans="1:14" x14ac:dyDescent="0.3">
      <c r="A3023" t="str">
        <f t="shared" si="144"/>
        <v>건물평면</v>
      </c>
      <c r="B3023" t="s">
        <v>11</v>
      </c>
      <c r="C3023" t="s">
        <v>17</v>
      </c>
      <c r="D3023" t="s">
        <v>13</v>
      </c>
      <c r="E3023" t="s">
        <v>13</v>
      </c>
      <c r="F3023" t="s">
        <v>212</v>
      </c>
      <c r="G3023" t="s">
        <v>172</v>
      </c>
      <c r="H3023" t="s">
        <v>173</v>
      </c>
      <c r="I3023" s="2">
        <v>1168.735181</v>
      </c>
      <c r="J3023" s="2">
        <f>SUMIF($R$84:$R$110,$A3023,$U$84:$U$110)</f>
        <v>24.14</v>
      </c>
      <c r="K3023">
        <v>6.6</v>
      </c>
      <c r="L3023" t="s">
        <v>13</v>
      </c>
      <c r="M3023">
        <f t="shared" si="145"/>
        <v>42.747374650515155</v>
      </c>
      <c r="N3023" t="e">
        <f t="shared" si="146"/>
        <v>#VALUE!</v>
      </c>
    </row>
    <row r="3024" spans="1:14" x14ac:dyDescent="0.3">
      <c r="A3024" t="str">
        <f t="shared" si="144"/>
        <v>건물경사</v>
      </c>
      <c r="B3024" t="s">
        <v>11</v>
      </c>
      <c r="C3024" t="s">
        <v>12</v>
      </c>
      <c r="D3024" t="s">
        <v>13</v>
      </c>
      <c r="E3024" t="s">
        <v>13</v>
      </c>
      <c r="F3024" t="s">
        <v>212</v>
      </c>
      <c r="G3024" t="s">
        <v>172</v>
      </c>
      <c r="H3024" t="s">
        <v>173</v>
      </c>
      <c r="I3024" s="2">
        <v>584.47151499999995</v>
      </c>
      <c r="J3024" s="2">
        <f>SUMIF($R$84:$R$110,$A3024,$U$84:$U$110)</f>
        <v>33</v>
      </c>
      <c r="K3024">
        <v>6.6</v>
      </c>
      <c r="L3024" t="s">
        <v>13</v>
      </c>
      <c r="M3024">
        <f t="shared" si="145"/>
        <v>29.223575749999998</v>
      </c>
      <c r="N3024" t="e">
        <f t="shared" si="146"/>
        <v>#VALUE!</v>
      </c>
    </row>
    <row r="3025" spans="1:14" x14ac:dyDescent="0.3">
      <c r="A3025" t="str">
        <f t="shared" si="144"/>
        <v>건물경사</v>
      </c>
      <c r="B3025" t="s">
        <v>11</v>
      </c>
      <c r="C3025" t="s">
        <v>12</v>
      </c>
      <c r="D3025" t="s">
        <v>13</v>
      </c>
      <c r="E3025" t="s">
        <v>13</v>
      </c>
      <c r="F3025" t="s">
        <v>212</v>
      </c>
      <c r="G3025" t="s">
        <v>172</v>
      </c>
      <c r="H3025" t="s">
        <v>173</v>
      </c>
      <c r="I3025" s="2">
        <v>431.54494399999999</v>
      </c>
      <c r="J3025" s="2">
        <f>SUMIF($R$84:$R$110,$A3025,$U$84:$U$110)</f>
        <v>33</v>
      </c>
      <c r="K3025">
        <v>6.6</v>
      </c>
      <c r="L3025" t="s">
        <v>13</v>
      </c>
      <c r="M3025">
        <f t="shared" si="145"/>
        <v>21.577247200000002</v>
      </c>
      <c r="N3025" t="e">
        <f t="shared" si="146"/>
        <v>#VALUE!</v>
      </c>
    </row>
    <row r="3026" spans="1:14" x14ac:dyDescent="0.3">
      <c r="A3026" t="str">
        <f t="shared" si="144"/>
        <v>건물경사</v>
      </c>
      <c r="B3026" t="s">
        <v>11</v>
      </c>
      <c r="C3026" t="s">
        <v>12</v>
      </c>
      <c r="D3026" t="s">
        <v>13</v>
      </c>
      <c r="E3026" t="s">
        <v>13</v>
      </c>
      <c r="F3026" t="s">
        <v>212</v>
      </c>
      <c r="G3026" t="s">
        <v>172</v>
      </c>
      <c r="H3026" t="s">
        <v>173</v>
      </c>
      <c r="I3026" s="2">
        <v>640.36759500000005</v>
      </c>
      <c r="J3026" s="2">
        <f>SUMIF($R$84:$R$110,$A3026,$U$84:$U$110)</f>
        <v>33</v>
      </c>
      <c r="K3026">
        <v>6.6</v>
      </c>
      <c r="L3026" t="s">
        <v>13</v>
      </c>
      <c r="M3026">
        <f t="shared" si="145"/>
        <v>32.018379750000001</v>
      </c>
      <c r="N3026" t="e">
        <f t="shared" si="146"/>
        <v>#VALUE!</v>
      </c>
    </row>
    <row r="3027" spans="1:14" x14ac:dyDescent="0.3">
      <c r="A3027" t="str">
        <f t="shared" si="144"/>
        <v>건물평면</v>
      </c>
      <c r="B3027" t="s">
        <v>11</v>
      </c>
      <c r="C3027" t="s">
        <v>17</v>
      </c>
      <c r="D3027" t="s">
        <v>13</v>
      </c>
      <c r="E3027" t="s">
        <v>13</v>
      </c>
      <c r="F3027" t="s">
        <v>212</v>
      </c>
      <c r="G3027" t="s">
        <v>172</v>
      </c>
      <c r="H3027" t="s">
        <v>173</v>
      </c>
      <c r="I3027" s="2">
        <v>1212.7354379999999</v>
      </c>
      <c r="J3027" s="2">
        <f>SUMIF($R$84:$R$110,$A3027,$U$84:$U$110)</f>
        <v>24.14</v>
      </c>
      <c r="K3027">
        <v>6.6</v>
      </c>
      <c r="L3027" t="s">
        <v>13</v>
      </c>
      <c r="M3027">
        <f t="shared" si="145"/>
        <v>44.356717383818179</v>
      </c>
      <c r="N3027" t="e">
        <f t="shared" si="146"/>
        <v>#VALUE!</v>
      </c>
    </row>
    <row r="3028" spans="1:14" x14ac:dyDescent="0.3">
      <c r="A3028" t="str">
        <f t="shared" si="144"/>
        <v>건물평면</v>
      </c>
      <c r="B3028" t="s">
        <v>11</v>
      </c>
      <c r="C3028" t="s">
        <v>17</v>
      </c>
      <c r="D3028" t="s">
        <v>13</v>
      </c>
      <c r="E3028" t="s">
        <v>13</v>
      </c>
      <c r="F3028" t="s">
        <v>212</v>
      </c>
      <c r="G3028" t="s">
        <v>172</v>
      </c>
      <c r="H3028" t="s">
        <v>173</v>
      </c>
      <c r="I3028" s="2">
        <v>618.12851699999999</v>
      </c>
      <c r="J3028" s="2">
        <f>SUMIF($R$84:$R$110,$A3028,$U$84:$U$110)</f>
        <v>24.14</v>
      </c>
      <c r="K3028">
        <v>6.6</v>
      </c>
      <c r="L3028" t="s">
        <v>13</v>
      </c>
      <c r="M3028">
        <f t="shared" si="145"/>
        <v>22.608518788454546</v>
      </c>
      <c r="N3028" t="e">
        <f t="shared" si="146"/>
        <v>#VALUE!</v>
      </c>
    </row>
    <row r="3029" spans="1:14" x14ac:dyDescent="0.3">
      <c r="A3029" t="str">
        <f t="shared" si="144"/>
        <v>건물평면</v>
      </c>
      <c r="B3029" t="s">
        <v>11</v>
      </c>
      <c r="C3029" t="s">
        <v>17</v>
      </c>
      <c r="D3029" t="s">
        <v>13</v>
      </c>
      <c r="E3029" t="s">
        <v>13</v>
      </c>
      <c r="F3029" t="s">
        <v>212</v>
      </c>
      <c r="G3029" t="s">
        <v>172</v>
      </c>
      <c r="H3029" t="s">
        <v>173</v>
      </c>
      <c r="I3029" s="2">
        <v>599.700515</v>
      </c>
      <c r="J3029" s="2">
        <f>SUMIF($R$84:$R$110,$A3029,$U$84:$U$110)</f>
        <v>24.14</v>
      </c>
      <c r="K3029">
        <v>6.6</v>
      </c>
      <c r="L3029" t="s">
        <v>13</v>
      </c>
      <c r="M3029">
        <f t="shared" si="145"/>
        <v>21.934500654696969</v>
      </c>
      <c r="N3029" t="e">
        <f t="shared" si="146"/>
        <v>#VALUE!</v>
      </c>
    </row>
    <row r="3030" spans="1:14" x14ac:dyDescent="0.3">
      <c r="A3030" t="str">
        <f t="shared" si="144"/>
        <v>건물평면</v>
      </c>
      <c r="B3030" t="s">
        <v>11</v>
      </c>
      <c r="C3030" t="s">
        <v>17</v>
      </c>
      <c r="D3030" t="s">
        <v>13</v>
      </c>
      <c r="E3030" t="s">
        <v>13</v>
      </c>
      <c r="F3030" t="s">
        <v>212</v>
      </c>
      <c r="G3030" t="s">
        <v>172</v>
      </c>
      <c r="H3030" t="s">
        <v>173</v>
      </c>
      <c r="I3030" s="2">
        <v>3785.0747729999998</v>
      </c>
      <c r="J3030" s="2">
        <f>SUMIF($R$84:$R$110,$A3030,$U$84:$U$110)</f>
        <v>24.14</v>
      </c>
      <c r="K3030">
        <v>6.6</v>
      </c>
      <c r="L3030" t="s">
        <v>13</v>
      </c>
      <c r="M3030">
        <f t="shared" si="145"/>
        <v>138.44197730336364</v>
      </c>
      <c r="N3030" t="e">
        <f t="shared" si="146"/>
        <v>#VALUE!</v>
      </c>
    </row>
    <row r="3031" spans="1:14" x14ac:dyDescent="0.3">
      <c r="A3031" t="str">
        <f t="shared" si="144"/>
        <v>건물경사</v>
      </c>
      <c r="B3031" t="s">
        <v>11</v>
      </c>
      <c r="C3031" t="s">
        <v>12</v>
      </c>
      <c r="D3031" t="s">
        <v>13</v>
      </c>
      <c r="E3031" t="s">
        <v>13</v>
      </c>
      <c r="F3031" t="s">
        <v>212</v>
      </c>
      <c r="G3031" t="s">
        <v>172</v>
      </c>
      <c r="H3031" t="s">
        <v>173</v>
      </c>
      <c r="I3031" s="2">
        <v>265.77854200000002</v>
      </c>
      <c r="J3031" s="2">
        <f>SUMIF($R$84:$R$110,$A3031,$U$84:$U$110)</f>
        <v>33</v>
      </c>
      <c r="K3031">
        <v>6.6</v>
      </c>
      <c r="L3031" t="s">
        <v>13</v>
      </c>
      <c r="M3031">
        <f t="shared" si="145"/>
        <v>13.288927100000002</v>
      </c>
      <c r="N3031" t="e">
        <f t="shared" si="146"/>
        <v>#VALUE!</v>
      </c>
    </row>
    <row r="3032" spans="1:14" x14ac:dyDescent="0.3">
      <c r="A3032" t="str">
        <f t="shared" si="144"/>
        <v>건물평면</v>
      </c>
      <c r="B3032" t="s">
        <v>11</v>
      </c>
      <c r="C3032" t="s">
        <v>17</v>
      </c>
      <c r="D3032" t="s">
        <v>13</v>
      </c>
      <c r="E3032" t="s">
        <v>13</v>
      </c>
      <c r="F3032" t="s">
        <v>212</v>
      </c>
      <c r="G3032" t="s">
        <v>172</v>
      </c>
      <c r="H3032" t="s">
        <v>173</v>
      </c>
      <c r="I3032" s="2">
        <v>70.960526999999999</v>
      </c>
      <c r="J3032" s="2">
        <f>SUMIF($R$84:$R$110,$A3032,$U$84:$U$110)</f>
        <v>24.14</v>
      </c>
      <c r="K3032">
        <v>6.6</v>
      </c>
      <c r="L3032" t="s">
        <v>13</v>
      </c>
      <c r="M3032">
        <f t="shared" si="145"/>
        <v>2.5954350330000002</v>
      </c>
      <c r="N3032" t="e">
        <f t="shared" si="146"/>
        <v>#VALUE!</v>
      </c>
    </row>
    <row r="3033" spans="1:14" x14ac:dyDescent="0.3">
      <c r="A3033" t="str">
        <f t="shared" si="144"/>
        <v>주차장노외</v>
      </c>
      <c r="B3033" t="s">
        <v>22</v>
      </c>
      <c r="C3033" t="s">
        <v>23</v>
      </c>
      <c r="D3033" t="s">
        <v>13</v>
      </c>
      <c r="E3033" t="s">
        <v>13</v>
      </c>
      <c r="F3033" t="s">
        <v>212</v>
      </c>
      <c r="G3033" t="s">
        <v>172</v>
      </c>
      <c r="H3033" t="s">
        <v>173</v>
      </c>
      <c r="I3033" s="2">
        <v>958.12668699999995</v>
      </c>
      <c r="J3033" s="2">
        <f>SUMIF($R$84:$R$110,$A3033,$U$84:$U$110)</f>
        <v>50</v>
      </c>
      <c r="K3033">
        <v>10</v>
      </c>
      <c r="L3033" t="s">
        <v>13</v>
      </c>
      <c r="M3033">
        <f t="shared" si="145"/>
        <v>47.906334350000002</v>
      </c>
      <c r="N3033" t="e">
        <f t="shared" si="146"/>
        <v>#VALUE!</v>
      </c>
    </row>
    <row r="3034" spans="1:14" x14ac:dyDescent="0.3">
      <c r="A3034" t="str">
        <f t="shared" si="144"/>
        <v>건물평면</v>
      </c>
      <c r="B3034" t="s">
        <v>11</v>
      </c>
      <c r="C3034" t="s">
        <v>17</v>
      </c>
      <c r="D3034" t="s">
        <v>13</v>
      </c>
      <c r="E3034" t="s">
        <v>13</v>
      </c>
      <c r="F3034" t="s">
        <v>212</v>
      </c>
      <c r="G3034" t="s">
        <v>172</v>
      </c>
      <c r="H3034" t="s">
        <v>173</v>
      </c>
      <c r="I3034" s="2">
        <v>990.19759399999998</v>
      </c>
      <c r="J3034" s="2">
        <f>SUMIF($R$84:$R$110,$A3034,$U$84:$U$110)</f>
        <v>24.14</v>
      </c>
      <c r="K3034">
        <v>6.6</v>
      </c>
      <c r="L3034" t="s">
        <v>13</v>
      </c>
      <c r="M3034">
        <f t="shared" si="145"/>
        <v>36.217227150242422</v>
      </c>
      <c r="N3034" t="e">
        <f t="shared" si="146"/>
        <v>#VALUE!</v>
      </c>
    </row>
    <row r="3035" spans="1:14" x14ac:dyDescent="0.3">
      <c r="A3035" t="str">
        <f t="shared" si="144"/>
        <v>건물평면</v>
      </c>
      <c r="B3035" t="s">
        <v>11</v>
      </c>
      <c r="C3035" t="s">
        <v>17</v>
      </c>
      <c r="D3035" t="s">
        <v>13</v>
      </c>
      <c r="E3035" t="s">
        <v>13</v>
      </c>
      <c r="F3035" t="s">
        <v>212</v>
      </c>
      <c r="G3035" t="s">
        <v>172</v>
      </c>
      <c r="H3035" t="s">
        <v>173</v>
      </c>
      <c r="I3035" s="2">
        <v>702.527918</v>
      </c>
      <c r="J3035" s="2">
        <f>SUMIF($R$84:$R$110,$A3035,$U$84:$U$110)</f>
        <v>24.14</v>
      </c>
      <c r="K3035">
        <v>6.6</v>
      </c>
      <c r="L3035" t="s">
        <v>13</v>
      </c>
      <c r="M3035">
        <f t="shared" si="145"/>
        <v>25.695490818969699</v>
      </c>
      <c r="N3035" t="e">
        <f t="shared" si="146"/>
        <v>#VALUE!</v>
      </c>
    </row>
    <row r="3036" spans="1:14" x14ac:dyDescent="0.3">
      <c r="A3036" t="str">
        <f t="shared" si="144"/>
        <v>건물평면</v>
      </c>
      <c r="B3036" t="s">
        <v>11</v>
      </c>
      <c r="C3036" t="s">
        <v>17</v>
      </c>
      <c r="D3036" t="s">
        <v>13</v>
      </c>
      <c r="E3036" t="s">
        <v>13</v>
      </c>
      <c r="F3036" t="s">
        <v>212</v>
      </c>
      <c r="G3036" t="s">
        <v>172</v>
      </c>
      <c r="H3036" t="s">
        <v>173</v>
      </c>
      <c r="I3036" s="2">
        <v>550.350461</v>
      </c>
      <c r="J3036" s="2">
        <f>SUMIF($R$84:$R$110,$A3036,$U$84:$U$110)</f>
        <v>24.14</v>
      </c>
      <c r="K3036">
        <v>6.6</v>
      </c>
      <c r="L3036" t="s">
        <v>13</v>
      </c>
      <c r="M3036">
        <f t="shared" si="145"/>
        <v>20.129485043242425</v>
      </c>
      <c r="N3036" t="e">
        <f t="shared" si="146"/>
        <v>#VALUE!</v>
      </c>
    </row>
    <row r="3037" spans="1:14" x14ac:dyDescent="0.3">
      <c r="A3037" t="str">
        <f t="shared" si="144"/>
        <v>건물평면</v>
      </c>
      <c r="B3037" t="s">
        <v>11</v>
      </c>
      <c r="C3037" t="s">
        <v>17</v>
      </c>
      <c r="D3037" t="s">
        <v>13</v>
      </c>
      <c r="E3037" t="s">
        <v>13</v>
      </c>
      <c r="F3037" t="s">
        <v>212</v>
      </c>
      <c r="G3037" t="s">
        <v>172</v>
      </c>
      <c r="H3037" t="s">
        <v>173</v>
      </c>
      <c r="I3037" s="2">
        <v>2487.9537089999999</v>
      </c>
      <c r="J3037" s="2">
        <f>SUMIF($R$84:$R$110,$A3037,$U$84:$U$110)</f>
        <v>24.14</v>
      </c>
      <c r="K3037">
        <v>6.6</v>
      </c>
      <c r="L3037" t="s">
        <v>13</v>
      </c>
      <c r="M3037">
        <f t="shared" si="145"/>
        <v>90.998791720090907</v>
      </c>
      <c r="N3037" t="e">
        <f t="shared" si="146"/>
        <v>#VALUE!</v>
      </c>
    </row>
    <row r="3038" spans="1:14" x14ac:dyDescent="0.3">
      <c r="A3038" t="str">
        <f t="shared" si="144"/>
        <v>건물평면</v>
      </c>
      <c r="B3038" t="s">
        <v>11</v>
      </c>
      <c r="C3038" t="s">
        <v>17</v>
      </c>
      <c r="D3038" t="s">
        <v>13</v>
      </c>
      <c r="E3038" t="s">
        <v>13</v>
      </c>
      <c r="F3038" t="s">
        <v>212</v>
      </c>
      <c r="G3038" t="s">
        <v>172</v>
      </c>
      <c r="H3038" t="s">
        <v>173</v>
      </c>
      <c r="I3038" s="2">
        <v>1056.057783</v>
      </c>
      <c r="J3038" s="2">
        <f>SUMIF($R$84:$R$110,$A3038,$U$84:$U$110)</f>
        <v>24.14</v>
      </c>
      <c r="K3038">
        <v>6.6</v>
      </c>
      <c r="L3038" t="s">
        <v>13</v>
      </c>
      <c r="M3038">
        <f t="shared" si="145"/>
        <v>38.626113457000002</v>
      </c>
      <c r="N3038" t="e">
        <f t="shared" si="146"/>
        <v>#VALUE!</v>
      </c>
    </row>
    <row r="3039" spans="1:14" x14ac:dyDescent="0.3">
      <c r="A3039" t="str">
        <f t="shared" si="144"/>
        <v>건물경사</v>
      </c>
      <c r="B3039" t="s">
        <v>11</v>
      </c>
      <c r="C3039" t="s">
        <v>12</v>
      </c>
      <c r="D3039" t="s">
        <v>13</v>
      </c>
      <c r="E3039" t="s">
        <v>13</v>
      </c>
      <c r="F3039" t="s">
        <v>212</v>
      </c>
      <c r="G3039" t="s">
        <v>172</v>
      </c>
      <c r="H3039" t="s">
        <v>173</v>
      </c>
      <c r="I3039" s="2">
        <v>599.10419000000002</v>
      </c>
      <c r="J3039" s="2">
        <f>SUMIF($R$84:$R$110,$A3039,$U$84:$U$110)</f>
        <v>33</v>
      </c>
      <c r="K3039">
        <v>6.6</v>
      </c>
      <c r="L3039" t="s">
        <v>13</v>
      </c>
      <c r="M3039">
        <f t="shared" si="145"/>
        <v>29.955209500000006</v>
      </c>
      <c r="N3039" t="e">
        <f t="shared" si="146"/>
        <v>#VALUE!</v>
      </c>
    </row>
    <row r="3040" spans="1:14" x14ac:dyDescent="0.3">
      <c r="A3040" t="str">
        <f t="shared" si="144"/>
        <v>건물경사</v>
      </c>
      <c r="B3040" t="s">
        <v>11</v>
      </c>
      <c r="C3040" t="s">
        <v>12</v>
      </c>
      <c r="D3040" t="s">
        <v>13</v>
      </c>
      <c r="E3040" t="s">
        <v>13</v>
      </c>
      <c r="F3040" t="s">
        <v>212</v>
      </c>
      <c r="G3040" t="s">
        <v>172</v>
      </c>
      <c r="H3040" t="s">
        <v>173</v>
      </c>
      <c r="I3040" s="2">
        <v>892.83338400000002</v>
      </c>
      <c r="J3040" s="2">
        <f>SUMIF($R$84:$R$110,$A3040,$U$84:$U$110)</f>
        <v>33</v>
      </c>
      <c r="K3040">
        <v>6.6</v>
      </c>
      <c r="L3040" t="s">
        <v>13</v>
      </c>
      <c r="M3040">
        <f t="shared" si="145"/>
        <v>44.641669200000003</v>
      </c>
      <c r="N3040" t="e">
        <f t="shared" si="146"/>
        <v>#VALUE!</v>
      </c>
    </row>
    <row r="3041" spans="1:14" x14ac:dyDescent="0.3">
      <c r="A3041" t="str">
        <f t="shared" si="144"/>
        <v>건물경사</v>
      </c>
      <c r="B3041" t="s">
        <v>11</v>
      </c>
      <c r="C3041" t="s">
        <v>12</v>
      </c>
      <c r="D3041" t="s">
        <v>13</v>
      </c>
      <c r="E3041" t="s">
        <v>13</v>
      </c>
      <c r="F3041" t="s">
        <v>212</v>
      </c>
      <c r="G3041" t="s">
        <v>172</v>
      </c>
      <c r="H3041" t="s">
        <v>173</v>
      </c>
      <c r="I3041" s="2">
        <v>174.92274399999999</v>
      </c>
      <c r="J3041" s="2">
        <f>SUMIF($R$84:$R$110,$A3041,$U$84:$U$110)</f>
        <v>33</v>
      </c>
      <c r="K3041">
        <v>6.6</v>
      </c>
      <c r="L3041" t="s">
        <v>13</v>
      </c>
      <c r="M3041">
        <f t="shared" si="145"/>
        <v>8.7461371999999997</v>
      </c>
      <c r="N3041" t="e">
        <f t="shared" si="146"/>
        <v>#VALUE!</v>
      </c>
    </row>
    <row r="3042" spans="1:14" x14ac:dyDescent="0.3">
      <c r="A3042" t="str">
        <f t="shared" si="144"/>
        <v>건물경사</v>
      </c>
      <c r="B3042" t="s">
        <v>11</v>
      </c>
      <c r="C3042" t="s">
        <v>12</v>
      </c>
      <c r="D3042" t="s">
        <v>13</v>
      </c>
      <c r="E3042" t="s">
        <v>13</v>
      </c>
      <c r="F3042" t="s">
        <v>212</v>
      </c>
      <c r="G3042" t="s">
        <v>172</v>
      </c>
      <c r="H3042" t="s">
        <v>173</v>
      </c>
      <c r="I3042" s="2">
        <v>2578.376737</v>
      </c>
      <c r="J3042" s="2">
        <f>SUMIF($R$84:$R$110,$A3042,$U$84:$U$110)</f>
        <v>33</v>
      </c>
      <c r="K3042">
        <v>6.6</v>
      </c>
      <c r="L3042" t="s">
        <v>13</v>
      </c>
      <c r="M3042">
        <f t="shared" si="145"/>
        <v>128.91883685000002</v>
      </c>
      <c r="N3042" t="e">
        <f t="shared" si="146"/>
        <v>#VALUE!</v>
      </c>
    </row>
    <row r="3043" spans="1:14" x14ac:dyDescent="0.3">
      <c r="A3043" t="str">
        <f t="shared" si="144"/>
        <v>건물경사</v>
      </c>
      <c r="B3043" t="s">
        <v>11</v>
      </c>
      <c r="C3043" t="s">
        <v>12</v>
      </c>
      <c r="D3043" t="s">
        <v>13</v>
      </c>
      <c r="E3043" t="s">
        <v>13</v>
      </c>
      <c r="F3043" t="s">
        <v>212</v>
      </c>
      <c r="G3043" t="s">
        <v>172</v>
      </c>
      <c r="H3043" t="s">
        <v>173</v>
      </c>
      <c r="I3043" s="2">
        <v>2480.3470309999998</v>
      </c>
      <c r="J3043" s="2">
        <f>SUMIF($R$84:$R$110,$A3043,$U$84:$U$110)</f>
        <v>33</v>
      </c>
      <c r="K3043">
        <v>6.6</v>
      </c>
      <c r="L3043" t="s">
        <v>13</v>
      </c>
      <c r="M3043">
        <f t="shared" si="145"/>
        <v>124.01735155</v>
      </c>
      <c r="N3043" t="e">
        <f t="shared" si="146"/>
        <v>#VALUE!</v>
      </c>
    </row>
    <row r="3044" spans="1:14" x14ac:dyDescent="0.3">
      <c r="A3044" t="str">
        <f t="shared" si="144"/>
        <v>주차장노외</v>
      </c>
      <c r="B3044" t="s">
        <v>22</v>
      </c>
      <c r="C3044" t="s">
        <v>23</v>
      </c>
      <c r="D3044" t="s">
        <v>13</v>
      </c>
      <c r="E3044" t="s">
        <v>13</v>
      </c>
      <c r="F3044" t="s">
        <v>212</v>
      </c>
      <c r="G3044" t="s">
        <v>172</v>
      </c>
      <c r="H3044" t="s">
        <v>173</v>
      </c>
      <c r="I3044" s="2">
        <v>112.957729</v>
      </c>
      <c r="J3044" s="2">
        <f>SUMIF($R$84:$R$110,$A3044,$U$84:$U$110)</f>
        <v>50</v>
      </c>
      <c r="K3044">
        <v>10</v>
      </c>
      <c r="L3044" t="s">
        <v>13</v>
      </c>
      <c r="M3044">
        <f t="shared" si="145"/>
        <v>5.6478864500000006</v>
      </c>
      <c r="N3044" t="e">
        <f t="shared" si="146"/>
        <v>#VALUE!</v>
      </c>
    </row>
    <row r="3045" spans="1:14" x14ac:dyDescent="0.3">
      <c r="A3045" t="str">
        <f t="shared" si="144"/>
        <v>주차장노외</v>
      </c>
      <c r="B3045" t="s">
        <v>22</v>
      </c>
      <c r="C3045" t="s">
        <v>23</v>
      </c>
      <c r="D3045" t="s">
        <v>13</v>
      </c>
      <c r="E3045" t="s">
        <v>13</v>
      </c>
      <c r="F3045" t="s">
        <v>212</v>
      </c>
      <c r="G3045" t="s">
        <v>172</v>
      </c>
      <c r="H3045" t="s">
        <v>173</v>
      </c>
      <c r="I3045" s="2">
        <v>102.11249599999999</v>
      </c>
      <c r="J3045" s="2">
        <f>SUMIF($R$84:$R$110,$A3045,$U$84:$U$110)</f>
        <v>50</v>
      </c>
      <c r="K3045">
        <v>10</v>
      </c>
      <c r="L3045" t="s">
        <v>13</v>
      </c>
      <c r="M3045">
        <f t="shared" si="145"/>
        <v>5.1056248000000002</v>
      </c>
      <c r="N3045" t="e">
        <f t="shared" si="146"/>
        <v>#VALUE!</v>
      </c>
    </row>
    <row r="3046" spans="1:14" x14ac:dyDescent="0.3">
      <c r="A3046" t="str">
        <f t="shared" si="144"/>
        <v>주차장노외</v>
      </c>
      <c r="B3046" t="s">
        <v>22</v>
      </c>
      <c r="C3046" t="s">
        <v>23</v>
      </c>
      <c r="D3046" t="s">
        <v>13</v>
      </c>
      <c r="E3046" t="s">
        <v>13</v>
      </c>
      <c r="F3046" t="s">
        <v>212</v>
      </c>
      <c r="G3046" t="s">
        <v>172</v>
      </c>
      <c r="H3046" t="s">
        <v>173</v>
      </c>
      <c r="I3046" s="2">
        <v>240.53098199999999</v>
      </c>
      <c r="J3046" s="2">
        <f>SUMIF($R$84:$R$110,$A3046,$U$84:$U$110)</f>
        <v>50</v>
      </c>
      <c r="K3046">
        <v>10</v>
      </c>
      <c r="L3046" t="s">
        <v>13</v>
      </c>
      <c r="M3046">
        <f t="shared" si="145"/>
        <v>12.0265491</v>
      </c>
      <c r="N3046" t="e">
        <f t="shared" si="146"/>
        <v>#VALUE!</v>
      </c>
    </row>
    <row r="3047" spans="1:14" x14ac:dyDescent="0.3">
      <c r="A3047" t="str">
        <f t="shared" si="144"/>
        <v>주차장노외</v>
      </c>
      <c r="B3047" t="s">
        <v>22</v>
      </c>
      <c r="C3047" t="s">
        <v>23</v>
      </c>
      <c r="D3047" t="s">
        <v>13</v>
      </c>
      <c r="E3047" t="s">
        <v>13</v>
      </c>
      <c r="F3047" t="s">
        <v>212</v>
      </c>
      <c r="G3047" t="s">
        <v>172</v>
      </c>
      <c r="H3047" t="s">
        <v>173</v>
      </c>
      <c r="I3047" s="2">
        <v>234.165729</v>
      </c>
      <c r="J3047" s="2">
        <f>SUMIF($R$84:$R$110,$A3047,$U$84:$U$110)</f>
        <v>50</v>
      </c>
      <c r="K3047">
        <v>10</v>
      </c>
      <c r="L3047" t="s">
        <v>13</v>
      </c>
      <c r="M3047">
        <f t="shared" si="145"/>
        <v>11.708286450000001</v>
      </c>
      <c r="N3047" t="e">
        <f t="shared" si="146"/>
        <v>#VALUE!</v>
      </c>
    </row>
    <row r="3048" spans="1:14" x14ac:dyDescent="0.3">
      <c r="A3048" t="str">
        <f t="shared" si="144"/>
        <v>주차장노외</v>
      </c>
      <c r="B3048" t="s">
        <v>22</v>
      </c>
      <c r="C3048" t="s">
        <v>23</v>
      </c>
      <c r="D3048" t="s">
        <v>13</v>
      </c>
      <c r="E3048" t="s">
        <v>13</v>
      </c>
      <c r="F3048" t="s">
        <v>212</v>
      </c>
      <c r="G3048" t="s">
        <v>172</v>
      </c>
      <c r="H3048" t="s">
        <v>173</v>
      </c>
      <c r="I3048" s="2">
        <v>110.015694</v>
      </c>
      <c r="J3048" s="2">
        <f>SUMIF($R$84:$R$110,$A3048,$U$84:$U$110)</f>
        <v>50</v>
      </c>
      <c r="K3048">
        <v>10</v>
      </c>
      <c r="L3048" t="s">
        <v>13</v>
      </c>
      <c r="M3048">
        <f t="shared" si="145"/>
        <v>5.5007847000000005</v>
      </c>
      <c r="N3048" t="e">
        <f t="shared" si="146"/>
        <v>#VALUE!</v>
      </c>
    </row>
    <row r="3049" spans="1:14" x14ac:dyDescent="0.3">
      <c r="A3049" t="str">
        <f t="shared" si="144"/>
        <v>주차장노외</v>
      </c>
      <c r="B3049" t="s">
        <v>22</v>
      </c>
      <c r="C3049" t="s">
        <v>23</v>
      </c>
      <c r="D3049" t="s">
        <v>13</v>
      </c>
      <c r="E3049" t="s">
        <v>13</v>
      </c>
      <c r="F3049" t="s">
        <v>212</v>
      </c>
      <c r="G3049" t="s">
        <v>172</v>
      </c>
      <c r="H3049" t="s">
        <v>173</v>
      </c>
      <c r="I3049" s="2">
        <v>412.88556599999998</v>
      </c>
      <c r="J3049" s="2">
        <f>SUMIF($R$84:$R$110,$A3049,$U$84:$U$110)</f>
        <v>50</v>
      </c>
      <c r="K3049">
        <v>10</v>
      </c>
      <c r="L3049" t="s">
        <v>13</v>
      </c>
      <c r="M3049">
        <f t="shared" si="145"/>
        <v>20.6442783</v>
      </c>
      <c r="N3049" t="e">
        <f t="shared" si="146"/>
        <v>#VALUE!</v>
      </c>
    </row>
    <row r="3050" spans="1:14" x14ac:dyDescent="0.3">
      <c r="A3050" t="str">
        <f t="shared" si="144"/>
        <v>주차장노외</v>
      </c>
      <c r="B3050" t="s">
        <v>22</v>
      </c>
      <c r="C3050" t="s">
        <v>23</v>
      </c>
      <c r="D3050" t="s">
        <v>13</v>
      </c>
      <c r="E3050" t="s">
        <v>13</v>
      </c>
      <c r="F3050" t="s">
        <v>212</v>
      </c>
      <c r="G3050" t="s">
        <v>172</v>
      </c>
      <c r="H3050" t="s">
        <v>173</v>
      </c>
      <c r="I3050" s="2">
        <v>491.982936</v>
      </c>
      <c r="J3050" s="2">
        <f>SUMIF($R$84:$R$110,$A3050,$U$84:$U$110)</f>
        <v>50</v>
      </c>
      <c r="K3050">
        <v>10</v>
      </c>
      <c r="L3050" t="s">
        <v>13</v>
      </c>
      <c r="M3050">
        <f t="shared" si="145"/>
        <v>24.5991468</v>
      </c>
      <c r="N3050" t="e">
        <f t="shared" si="146"/>
        <v>#VALUE!</v>
      </c>
    </row>
    <row r="3051" spans="1:14" x14ac:dyDescent="0.3">
      <c r="A3051" t="str">
        <f t="shared" si="144"/>
        <v>주차장노외</v>
      </c>
      <c r="B3051" t="s">
        <v>22</v>
      </c>
      <c r="C3051" t="s">
        <v>23</v>
      </c>
      <c r="D3051" t="s">
        <v>13</v>
      </c>
      <c r="E3051" t="s">
        <v>13</v>
      </c>
      <c r="F3051" t="s">
        <v>212</v>
      </c>
      <c r="G3051" t="s">
        <v>172</v>
      </c>
      <c r="H3051" t="s">
        <v>173</v>
      </c>
      <c r="I3051" s="2">
        <v>286.84814499999999</v>
      </c>
      <c r="J3051" s="2">
        <f>SUMIF($R$84:$R$110,$A3051,$U$84:$U$110)</f>
        <v>50</v>
      </c>
      <c r="K3051">
        <v>10</v>
      </c>
      <c r="L3051" t="s">
        <v>13</v>
      </c>
      <c r="M3051">
        <f t="shared" si="145"/>
        <v>14.342407250000001</v>
      </c>
      <c r="N3051" t="e">
        <f t="shared" si="146"/>
        <v>#VALUE!</v>
      </c>
    </row>
    <row r="3052" spans="1:14" x14ac:dyDescent="0.3">
      <c r="A3052" t="str">
        <f t="shared" si="144"/>
        <v>주차장노외</v>
      </c>
      <c r="B3052" t="s">
        <v>22</v>
      </c>
      <c r="C3052" t="s">
        <v>23</v>
      </c>
      <c r="D3052" t="s">
        <v>13</v>
      </c>
      <c r="E3052" t="s">
        <v>13</v>
      </c>
      <c r="F3052" t="s">
        <v>212</v>
      </c>
      <c r="G3052" t="s">
        <v>172</v>
      </c>
      <c r="H3052" t="s">
        <v>173</v>
      </c>
      <c r="I3052" s="2">
        <v>85.531407999999999</v>
      </c>
      <c r="J3052" s="2">
        <f>SUMIF($R$84:$R$110,$A3052,$U$84:$U$110)</f>
        <v>50</v>
      </c>
      <c r="K3052">
        <v>10</v>
      </c>
      <c r="L3052" t="s">
        <v>13</v>
      </c>
      <c r="M3052">
        <f t="shared" si="145"/>
        <v>4.2765703999999998</v>
      </c>
      <c r="N3052" t="e">
        <f t="shared" si="146"/>
        <v>#VALUE!</v>
      </c>
    </row>
    <row r="3053" spans="1:14" x14ac:dyDescent="0.3">
      <c r="A3053" t="str">
        <f t="shared" si="144"/>
        <v>주차장노외</v>
      </c>
      <c r="B3053" t="s">
        <v>22</v>
      </c>
      <c r="C3053" t="s">
        <v>23</v>
      </c>
      <c r="D3053" t="s">
        <v>13</v>
      </c>
      <c r="E3053" t="s">
        <v>13</v>
      </c>
      <c r="F3053" t="s">
        <v>212</v>
      </c>
      <c r="G3053" t="s">
        <v>172</v>
      </c>
      <c r="H3053" t="s">
        <v>173</v>
      </c>
      <c r="I3053" s="2">
        <v>69.980072000000007</v>
      </c>
      <c r="J3053" s="2">
        <f>SUMIF($R$84:$R$110,$A3053,$U$84:$U$110)</f>
        <v>50</v>
      </c>
      <c r="K3053">
        <v>10</v>
      </c>
      <c r="L3053" t="s">
        <v>13</v>
      </c>
      <c r="M3053">
        <f t="shared" si="145"/>
        <v>3.4990036000000004</v>
      </c>
      <c r="N3053" t="e">
        <f t="shared" si="146"/>
        <v>#VALUE!</v>
      </c>
    </row>
    <row r="3054" spans="1:14" x14ac:dyDescent="0.3">
      <c r="A3054" t="str">
        <f t="shared" si="144"/>
        <v>주차장노외</v>
      </c>
      <c r="B3054" t="s">
        <v>22</v>
      </c>
      <c r="C3054" t="s">
        <v>23</v>
      </c>
      <c r="D3054" t="s">
        <v>13</v>
      </c>
      <c r="E3054" t="s">
        <v>13</v>
      </c>
      <c r="F3054" t="s">
        <v>212</v>
      </c>
      <c r="G3054" t="s">
        <v>172</v>
      </c>
      <c r="H3054" t="s">
        <v>173</v>
      </c>
      <c r="I3054" s="2">
        <v>229.05371</v>
      </c>
      <c r="J3054" s="2">
        <f>SUMIF($R$84:$R$110,$A3054,$U$84:$U$110)</f>
        <v>50</v>
      </c>
      <c r="K3054">
        <v>10</v>
      </c>
      <c r="L3054" t="s">
        <v>13</v>
      </c>
      <c r="M3054">
        <f t="shared" si="145"/>
        <v>11.452685500000001</v>
      </c>
      <c r="N3054" t="e">
        <f t="shared" si="146"/>
        <v>#VALUE!</v>
      </c>
    </row>
    <row r="3055" spans="1:14" x14ac:dyDescent="0.3">
      <c r="A3055" t="str">
        <f t="shared" si="144"/>
        <v>주차장노외</v>
      </c>
      <c r="B3055" t="s">
        <v>22</v>
      </c>
      <c r="C3055" t="s">
        <v>23</v>
      </c>
      <c r="D3055" t="s">
        <v>13</v>
      </c>
      <c r="E3055" t="s">
        <v>13</v>
      </c>
      <c r="F3055" t="s">
        <v>212</v>
      </c>
      <c r="G3055" t="s">
        <v>172</v>
      </c>
      <c r="H3055" t="s">
        <v>173</v>
      </c>
      <c r="I3055" s="2">
        <v>228.96843100000001</v>
      </c>
      <c r="J3055" s="2">
        <f>SUMIF($R$84:$R$110,$A3055,$U$84:$U$110)</f>
        <v>50</v>
      </c>
      <c r="K3055">
        <v>10</v>
      </c>
      <c r="L3055" t="s">
        <v>13</v>
      </c>
      <c r="M3055">
        <f t="shared" si="145"/>
        <v>11.448421550000001</v>
      </c>
      <c r="N3055" t="e">
        <f t="shared" si="146"/>
        <v>#VALUE!</v>
      </c>
    </row>
    <row r="3056" spans="1:14" x14ac:dyDescent="0.3">
      <c r="A3056" t="str">
        <f t="shared" si="144"/>
        <v>주차장노외</v>
      </c>
      <c r="B3056" t="s">
        <v>22</v>
      </c>
      <c r="C3056" t="s">
        <v>23</v>
      </c>
      <c r="D3056" t="s">
        <v>13</v>
      </c>
      <c r="E3056" t="s">
        <v>13</v>
      </c>
      <c r="F3056" t="s">
        <v>212</v>
      </c>
      <c r="G3056" t="s">
        <v>172</v>
      </c>
      <c r="H3056" t="s">
        <v>173</v>
      </c>
      <c r="I3056" s="2">
        <v>86.201254000000006</v>
      </c>
      <c r="J3056" s="2">
        <f>SUMIF($R$84:$R$110,$A3056,$U$84:$U$110)</f>
        <v>50</v>
      </c>
      <c r="K3056">
        <v>10</v>
      </c>
      <c r="L3056" t="s">
        <v>13</v>
      </c>
      <c r="M3056">
        <f t="shared" si="145"/>
        <v>4.3100627000000005</v>
      </c>
      <c r="N3056" t="e">
        <f t="shared" si="146"/>
        <v>#VALUE!</v>
      </c>
    </row>
    <row r="3057" spans="1:14" x14ac:dyDescent="0.3">
      <c r="A3057" t="str">
        <f t="shared" si="144"/>
        <v>주차장노외</v>
      </c>
      <c r="B3057" t="s">
        <v>22</v>
      </c>
      <c r="C3057" t="s">
        <v>23</v>
      </c>
      <c r="D3057" t="s">
        <v>13</v>
      </c>
      <c r="E3057" t="s">
        <v>13</v>
      </c>
      <c r="F3057" t="s">
        <v>212</v>
      </c>
      <c r="G3057" t="s">
        <v>172</v>
      </c>
      <c r="H3057" t="s">
        <v>173</v>
      </c>
      <c r="I3057" s="2">
        <v>122.157625</v>
      </c>
      <c r="J3057" s="2">
        <f>SUMIF($R$84:$R$110,$A3057,$U$84:$U$110)</f>
        <v>50</v>
      </c>
      <c r="K3057">
        <v>10</v>
      </c>
      <c r="L3057" t="s">
        <v>13</v>
      </c>
      <c r="M3057">
        <f t="shared" si="145"/>
        <v>6.1078812500000002</v>
      </c>
      <c r="N3057" t="e">
        <f t="shared" si="146"/>
        <v>#VALUE!</v>
      </c>
    </row>
    <row r="3058" spans="1:14" x14ac:dyDescent="0.3">
      <c r="A3058" t="str">
        <f t="shared" si="144"/>
        <v>주차장노외</v>
      </c>
      <c r="B3058" t="s">
        <v>22</v>
      </c>
      <c r="C3058" t="s">
        <v>23</v>
      </c>
      <c r="D3058" t="s">
        <v>13</v>
      </c>
      <c r="E3058" t="s">
        <v>13</v>
      </c>
      <c r="F3058" t="s">
        <v>212</v>
      </c>
      <c r="G3058" t="s">
        <v>172</v>
      </c>
      <c r="H3058" t="s">
        <v>173</v>
      </c>
      <c r="I3058" s="2">
        <v>113.958134</v>
      </c>
      <c r="J3058" s="2">
        <f>SUMIF($R$84:$R$110,$A3058,$U$84:$U$110)</f>
        <v>50</v>
      </c>
      <c r="K3058">
        <v>10</v>
      </c>
      <c r="L3058" t="s">
        <v>13</v>
      </c>
      <c r="M3058">
        <f t="shared" si="145"/>
        <v>5.6979067000000008</v>
      </c>
      <c r="N3058" t="e">
        <f t="shared" si="146"/>
        <v>#VALUE!</v>
      </c>
    </row>
    <row r="3059" spans="1:14" x14ac:dyDescent="0.3">
      <c r="A3059" t="str">
        <f t="shared" si="144"/>
        <v>주차장노외</v>
      </c>
      <c r="B3059" t="s">
        <v>22</v>
      </c>
      <c r="C3059" t="s">
        <v>23</v>
      </c>
      <c r="D3059" t="s">
        <v>13</v>
      </c>
      <c r="E3059" t="s">
        <v>13</v>
      </c>
      <c r="F3059" t="s">
        <v>212</v>
      </c>
      <c r="G3059" t="s">
        <v>172</v>
      </c>
      <c r="H3059" t="s">
        <v>173</v>
      </c>
      <c r="I3059" s="2">
        <v>388.66963800000002</v>
      </c>
      <c r="J3059" s="2">
        <f>SUMIF($R$84:$R$110,$A3059,$U$84:$U$110)</f>
        <v>50</v>
      </c>
      <c r="K3059">
        <v>10</v>
      </c>
      <c r="L3059" t="s">
        <v>13</v>
      </c>
      <c r="M3059">
        <f t="shared" si="145"/>
        <v>19.433481900000004</v>
      </c>
      <c r="N3059" t="e">
        <f t="shared" si="146"/>
        <v>#VALUE!</v>
      </c>
    </row>
    <row r="3060" spans="1:14" x14ac:dyDescent="0.3">
      <c r="A3060" t="str">
        <f t="shared" si="144"/>
        <v>주차장노외</v>
      </c>
      <c r="B3060" t="s">
        <v>22</v>
      </c>
      <c r="C3060" t="s">
        <v>23</v>
      </c>
      <c r="D3060" t="s">
        <v>13</v>
      </c>
      <c r="E3060" t="s">
        <v>13</v>
      </c>
      <c r="F3060" t="s">
        <v>212</v>
      </c>
      <c r="G3060" t="s">
        <v>172</v>
      </c>
      <c r="H3060" t="s">
        <v>173</v>
      </c>
      <c r="I3060" s="2">
        <v>287.13012500000002</v>
      </c>
      <c r="J3060" s="2">
        <f>SUMIF($R$84:$R$110,$A3060,$U$84:$U$110)</f>
        <v>50</v>
      </c>
      <c r="K3060">
        <v>10</v>
      </c>
      <c r="L3060" t="s">
        <v>13</v>
      </c>
      <c r="M3060">
        <f t="shared" si="145"/>
        <v>14.356506250000002</v>
      </c>
      <c r="N3060" t="e">
        <f t="shared" si="146"/>
        <v>#VALUE!</v>
      </c>
    </row>
    <row r="3061" spans="1:14" x14ac:dyDescent="0.3">
      <c r="A3061" t="str">
        <f t="shared" si="144"/>
        <v>주차장노외</v>
      </c>
      <c r="B3061" t="s">
        <v>22</v>
      </c>
      <c r="C3061" t="s">
        <v>23</v>
      </c>
      <c r="D3061" t="s">
        <v>13</v>
      </c>
      <c r="E3061" t="s">
        <v>13</v>
      </c>
      <c r="F3061" t="s">
        <v>212</v>
      </c>
      <c r="G3061" t="s">
        <v>172</v>
      </c>
      <c r="H3061" t="s">
        <v>173</v>
      </c>
      <c r="I3061" s="2">
        <v>106.597371</v>
      </c>
      <c r="J3061" s="2">
        <f>SUMIF($R$84:$R$110,$A3061,$U$84:$U$110)</f>
        <v>50</v>
      </c>
      <c r="K3061">
        <v>10</v>
      </c>
      <c r="L3061" t="s">
        <v>13</v>
      </c>
      <c r="M3061">
        <f t="shared" si="145"/>
        <v>5.3298685500000005</v>
      </c>
      <c r="N3061" t="e">
        <f t="shared" si="146"/>
        <v>#VALUE!</v>
      </c>
    </row>
    <row r="3062" spans="1:14" x14ac:dyDescent="0.3">
      <c r="A3062" t="str">
        <f t="shared" si="144"/>
        <v>주차장노외</v>
      </c>
      <c r="B3062" t="s">
        <v>22</v>
      </c>
      <c r="C3062" t="s">
        <v>23</v>
      </c>
      <c r="D3062" t="s">
        <v>13</v>
      </c>
      <c r="E3062" t="s">
        <v>13</v>
      </c>
      <c r="F3062" t="s">
        <v>212</v>
      </c>
      <c r="G3062" t="s">
        <v>172</v>
      </c>
      <c r="H3062" t="s">
        <v>173</v>
      </c>
      <c r="I3062" s="2">
        <v>321.47272199999998</v>
      </c>
      <c r="J3062" s="2">
        <f>SUMIF($R$84:$R$110,$A3062,$U$84:$U$110)</f>
        <v>50</v>
      </c>
      <c r="K3062">
        <v>10</v>
      </c>
      <c r="L3062" t="s">
        <v>13</v>
      </c>
      <c r="M3062">
        <f t="shared" si="145"/>
        <v>16.073636099999998</v>
      </c>
      <c r="N3062" t="e">
        <f t="shared" si="146"/>
        <v>#VALUE!</v>
      </c>
    </row>
    <row r="3063" spans="1:14" x14ac:dyDescent="0.3">
      <c r="A3063" t="str">
        <f t="shared" si="144"/>
        <v>주차장노외</v>
      </c>
      <c r="B3063" t="s">
        <v>22</v>
      </c>
      <c r="C3063" t="s">
        <v>23</v>
      </c>
      <c r="D3063" t="s">
        <v>13</v>
      </c>
      <c r="E3063" t="s">
        <v>13</v>
      </c>
      <c r="F3063" t="s">
        <v>212</v>
      </c>
      <c r="G3063" t="s">
        <v>172</v>
      </c>
      <c r="H3063" t="s">
        <v>173</v>
      </c>
      <c r="I3063" s="2">
        <v>244.32799</v>
      </c>
      <c r="J3063" s="2">
        <f>SUMIF($R$84:$R$110,$A3063,$U$84:$U$110)</f>
        <v>50</v>
      </c>
      <c r="K3063">
        <v>10</v>
      </c>
      <c r="L3063" t="s">
        <v>13</v>
      </c>
      <c r="M3063">
        <f t="shared" si="145"/>
        <v>12.216399500000001</v>
      </c>
      <c r="N3063" t="e">
        <f t="shared" si="146"/>
        <v>#VALUE!</v>
      </c>
    </row>
    <row r="3064" spans="1:14" x14ac:dyDescent="0.3">
      <c r="A3064" t="str">
        <f t="shared" si="144"/>
        <v>주차장노외</v>
      </c>
      <c r="B3064" t="s">
        <v>22</v>
      </c>
      <c r="C3064" t="s">
        <v>23</v>
      </c>
      <c r="D3064" t="s">
        <v>13</v>
      </c>
      <c r="E3064" t="s">
        <v>13</v>
      </c>
      <c r="F3064" t="s">
        <v>212</v>
      </c>
      <c r="G3064" t="s">
        <v>172</v>
      </c>
      <c r="H3064" t="s">
        <v>173</v>
      </c>
      <c r="I3064" s="2">
        <v>259.25631600000003</v>
      </c>
      <c r="J3064" s="2">
        <f>SUMIF($R$84:$R$110,$A3064,$U$84:$U$110)</f>
        <v>50</v>
      </c>
      <c r="K3064">
        <v>10</v>
      </c>
      <c r="L3064" t="s">
        <v>13</v>
      </c>
      <c r="M3064">
        <f t="shared" si="145"/>
        <v>12.962815800000001</v>
      </c>
      <c r="N3064" t="e">
        <f t="shared" si="146"/>
        <v>#VALUE!</v>
      </c>
    </row>
    <row r="3065" spans="1:14" x14ac:dyDescent="0.3">
      <c r="A3065" t="str">
        <f t="shared" si="144"/>
        <v>주차장노외</v>
      </c>
      <c r="B3065" t="s">
        <v>22</v>
      </c>
      <c r="C3065" t="s">
        <v>23</v>
      </c>
      <c r="D3065" t="s">
        <v>13</v>
      </c>
      <c r="E3065" t="s">
        <v>13</v>
      </c>
      <c r="F3065" t="s">
        <v>212</v>
      </c>
      <c r="G3065" t="s">
        <v>172</v>
      </c>
      <c r="H3065" t="s">
        <v>173</v>
      </c>
      <c r="I3065" s="2">
        <v>277.27164299999998</v>
      </c>
      <c r="J3065" s="2">
        <f>SUMIF($R$84:$R$110,$A3065,$U$84:$U$110)</f>
        <v>50</v>
      </c>
      <c r="K3065">
        <v>10</v>
      </c>
      <c r="L3065" t="s">
        <v>13</v>
      </c>
      <c r="M3065">
        <f t="shared" si="145"/>
        <v>13.863582149999999</v>
      </c>
      <c r="N3065" t="e">
        <f t="shared" si="146"/>
        <v>#VALUE!</v>
      </c>
    </row>
    <row r="3066" spans="1:14" x14ac:dyDescent="0.3">
      <c r="A3066" t="str">
        <f t="shared" si="144"/>
        <v>주차장노외</v>
      </c>
      <c r="B3066" t="s">
        <v>22</v>
      </c>
      <c r="C3066" t="s">
        <v>23</v>
      </c>
      <c r="D3066" t="s">
        <v>13</v>
      </c>
      <c r="E3066" t="s">
        <v>13</v>
      </c>
      <c r="F3066" t="s">
        <v>212</v>
      </c>
      <c r="G3066" t="s">
        <v>172</v>
      </c>
      <c r="H3066" t="s">
        <v>173</v>
      </c>
      <c r="I3066" s="2">
        <v>233.851248</v>
      </c>
      <c r="J3066" s="2">
        <f>SUMIF($R$84:$R$110,$A3066,$U$84:$U$110)</f>
        <v>50</v>
      </c>
      <c r="K3066">
        <v>10</v>
      </c>
      <c r="L3066" t="s">
        <v>13</v>
      </c>
      <c r="M3066">
        <f t="shared" si="145"/>
        <v>11.6925624</v>
      </c>
      <c r="N3066" t="e">
        <f t="shared" si="146"/>
        <v>#VALUE!</v>
      </c>
    </row>
    <row r="3067" spans="1:14" x14ac:dyDescent="0.3">
      <c r="A3067" t="str">
        <f t="shared" si="144"/>
        <v>주차장노외</v>
      </c>
      <c r="B3067" t="s">
        <v>22</v>
      </c>
      <c r="C3067" t="s">
        <v>23</v>
      </c>
      <c r="D3067" t="s">
        <v>13</v>
      </c>
      <c r="E3067" t="s">
        <v>13</v>
      </c>
      <c r="F3067" t="s">
        <v>212</v>
      </c>
      <c r="G3067" t="s">
        <v>172</v>
      </c>
      <c r="H3067" t="s">
        <v>173</v>
      </c>
      <c r="I3067" s="2">
        <v>140.592251</v>
      </c>
      <c r="J3067" s="2">
        <f>SUMIF($R$84:$R$110,$A3067,$U$84:$U$110)</f>
        <v>50</v>
      </c>
      <c r="K3067">
        <v>10</v>
      </c>
      <c r="L3067" t="s">
        <v>13</v>
      </c>
      <c r="M3067">
        <f t="shared" si="145"/>
        <v>7.0296125500000004</v>
      </c>
      <c r="N3067" t="e">
        <f t="shared" si="146"/>
        <v>#VALUE!</v>
      </c>
    </row>
    <row r="3068" spans="1:14" x14ac:dyDescent="0.3">
      <c r="A3068" t="str">
        <f t="shared" si="144"/>
        <v>주차장노외</v>
      </c>
      <c r="B3068" t="s">
        <v>22</v>
      </c>
      <c r="C3068" t="s">
        <v>23</v>
      </c>
      <c r="D3068" t="s">
        <v>13</v>
      </c>
      <c r="E3068" t="s">
        <v>13</v>
      </c>
      <c r="F3068" t="s">
        <v>212</v>
      </c>
      <c r="G3068" t="s">
        <v>172</v>
      </c>
      <c r="H3068" t="s">
        <v>173</v>
      </c>
      <c r="I3068" s="2">
        <v>165.942545</v>
      </c>
      <c r="J3068" s="2">
        <f>SUMIF($R$84:$R$110,$A3068,$U$84:$U$110)</f>
        <v>50</v>
      </c>
      <c r="K3068">
        <v>10</v>
      </c>
      <c r="L3068" t="s">
        <v>13</v>
      </c>
      <c r="M3068">
        <f t="shared" si="145"/>
        <v>8.2971272500000008</v>
      </c>
      <c r="N3068" t="e">
        <f t="shared" si="146"/>
        <v>#VALUE!</v>
      </c>
    </row>
    <row r="3069" spans="1:14" x14ac:dyDescent="0.3">
      <c r="A3069" t="str">
        <f t="shared" si="144"/>
        <v>주차장노외</v>
      </c>
      <c r="B3069" t="s">
        <v>22</v>
      </c>
      <c r="C3069" t="s">
        <v>23</v>
      </c>
      <c r="D3069" t="s">
        <v>13</v>
      </c>
      <c r="E3069" t="s">
        <v>13</v>
      </c>
      <c r="F3069" t="s">
        <v>212</v>
      </c>
      <c r="G3069" t="s">
        <v>172</v>
      </c>
      <c r="H3069" t="s">
        <v>173</v>
      </c>
      <c r="I3069" s="2">
        <v>108.29779600000001</v>
      </c>
      <c r="J3069" s="2">
        <f>SUMIF($R$84:$R$110,$A3069,$U$84:$U$110)</f>
        <v>50</v>
      </c>
      <c r="K3069">
        <v>10</v>
      </c>
      <c r="L3069" t="s">
        <v>13</v>
      </c>
      <c r="M3069">
        <f t="shared" si="145"/>
        <v>5.414889800000001</v>
      </c>
      <c r="N3069" t="e">
        <f t="shared" si="146"/>
        <v>#VALUE!</v>
      </c>
    </row>
    <row r="3070" spans="1:14" x14ac:dyDescent="0.3">
      <c r="A3070" t="str">
        <f t="shared" si="144"/>
        <v>주차장노외</v>
      </c>
      <c r="B3070" t="s">
        <v>22</v>
      </c>
      <c r="C3070" t="s">
        <v>23</v>
      </c>
      <c r="D3070" t="s">
        <v>13</v>
      </c>
      <c r="E3070" t="s">
        <v>13</v>
      </c>
      <c r="F3070" t="s">
        <v>212</v>
      </c>
      <c r="G3070" t="s">
        <v>172</v>
      </c>
      <c r="H3070" t="s">
        <v>173</v>
      </c>
      <c r="I3070" s="2">
        <v>38.966776000000003</v>
      </c>
      <c r="J3070" s="2">
        <f>SUMIF($R$84:$R$110,$A3070,$U$84:$U$110)</f>
        <v>50</v>
      </c>
      <c r="K3070">
        <v>10</v>
      </c>
      <c r="L3070" t="s">
        <v>13</v>
      </c>
      <c r="M3070">
        <f t="shared" si="145"/>
        <v>1.9483388000000001</v>
      </c>
      <c r="N3070" t="e">
        <f t="shared" si="146"/>
        <v>#VALUE!</v>
      </c>
    </row>
    <row r="3071" spans="1:14" x14ac:dyDescent="0.3">
      <c r="A3071" t="str">
        <f t="shared" si="144"/>
        <v>주차장노외</v>
      </c>
      <c r="B3071" t="s">
        <v>22</v>
      </c>
      <c r="C3071" t="s">
        <v>23</v>
      </c>
      <c r="D3071" t="s">
        <v>13</v>
      </c>
      <c r="E3071" t="s">
        <v>13</v>
      </c>
      <c r="F3071" t="s">
        <v>212</v>
      </c>
      <c r="G3071" t="s">
        <v>172</v>
      </c>
      <c r="H3071" t="s">
        <v>173</v>
      </c>
      <c r="I3071" s="2">
        <v>157.96395999999999</v>
      </c>
      <c r="J3071" s="2">
        <f>SUMIF($R$84:$R$110,$A3071,$U$84:$U$110)</f>
        <v>50</v>
      </c>
      <c r="K3071">
        <v>10</v>
      </c>
      <c r="L3071" t="s">
        <v>13</v>
      </c>
      <c r="M3071">
        <f t="shared" si="145"/>
        <v>7.8981979999999998</v>
      </c>
      <c r="N3071" t="e">
        <f t="shared" si="146"/>
        <v>#VALUE!</v>
      </c>
    </row>
    <row r="3072" spans="1:14" x14ac:dyDescent="0.3">
      <c r="A3072" t="str">
        <f t="shared" si="144"/>
        <v>주차장노외</v>
      </c>
      <c r="B3072" t="s">
        <v>22</v>
      </c>
      <c r="C3072" t="s">
        <v>23</v>
      </c>
      <c r="D3072" t="s">
        <v>13</v>
      </c>
      <c r="E3072" t="s">
        <v>13</v>
      </c>
      <c r="F3072" t="s">
        <v>212</v>
      </c>
      <c r="G3072" t="s">
        <v>172</v>
      </c>
      <c r="H3072" t="s">
        <v>173</v>
      </c>
      <c r="I3072" s="2">
        <v>91.477620999999999</v>
      </c>
      <c r="J3072" s="2">
        <f>SUMIF($R$84:$R$110,$A3072,$U$84:$U$110)</f>
        <v>50</v>
      </c>
      <c r="K3072">
        <v>10</v>
      </c>
      <c r="L3072" t="s">
        <v>13</v>
      </c>
      <c r="M3072">
        <f t="shared" si="145"/>
        <v>4.5738810499999998</v>
      </c>
      <c r="N3072" t="e">
        <f t="shared" si="146"/>
        <v>#VALUE!</v>
      </c>
    </row>
    <row r="3073" spans="1:14" x14ac:dyDescent="0.3">
      <c r="A3073" t="str">
        <f t="shared" si="144"/>
        <v>주차장노외</v>
      </c>
      <c r="B3073" t="s">
        <v>22</v>
      </c>
      <c r="C3073" t="s">
        <v>23</v>
      </c>
      <c r="D3073" t="s">
        <v>13</v>
      </c>
      <c r="E3073" t="s">
        <v>13</v>
      </c>
      <c r="F3073" t="s">
        <v>212</v>
      </c>
      <c r="G3073" t="s">
        <v>172</v>
      </c>
      <c r="H3073" t="s">
        <v>173</v>
      </c>
      <c r="I3073" s="2">
        <v>220.252633</v>
      </c>
      <c r="J3073" s="2">
        <f>SUMIF($R$84:$R$110,$A3073,$U$84:$U$110)</f>
        <v>50</v>
      </c>
      <c r="K3073">
        <v>10</v>
      </c>
      <c r="L3073" t="s">
        <v>13</v>
      </c>
      <c r="M3073">
        <f t="shared" si="145"/>
        <v>11.012631650000001</v>
      </c>
      <c r="N3073" t="e">
        <f t="shared" si="146"/>
        <v>#VALUE!</v>
      </c>
    </row>
    <row r="3074" spans="1:14" x14ac:dyDescent="0.3">
      <c r="A3074" t="str">
        <f t="shared" si="144"/>
        <v>주차장노외</v>
      </c>
      <c r="B3074" t="s">
        <v>22</v>
      </c>
      <c r="C3074" t="s">
        <v>23</v>
      </c>
      <c r="D3074" t="s">
        <v>13</v>
      </c>
      <c r="E3074" t="s">
        <v>13</v>
      </c>
      <c r="F3074" t="s">
        <v>212</v>
      </c>
      <c r="G3074" t="s">
        <v>172</v>
      </c>
      <c r="H3074" t="s">
        <v>173</v>
      </c>
      <c r="I3074" s="2">
        <v>248.51882699999999</v>
      </c>
      <c r="J3074" s="2">
        <f>SUMIF($R$84:$R$110,$A3074,$U$84:$U$110)</f>
        <v>50</v>
      </c>
      <c r="K3074">
        <v>10</v>
      </c>
      <c r="L3074" t="s">
        <v>13</v>
      </c>
      <c r="M3074">
        <f t="shared" si="145"/>
        <v>12.42594135</v>
      </c>
      <c r="N3074" t="e">
        <f t="shared" si="146"/>
        <v>#VALUE!</v>
      </c>
    </row>
    <row r="3075" spans="1:14" x14ac:dyDescent="0.3">
      <c r="A3075" t="str">
        <f t="shared" si="144"/>
        <v>주차장노외</v>
      </c>
      <c r="B3075" t="s">
        <v>22</v>
      </c>
      <c r="C3075" t="s">
        <v>23</v>
      </c>
      <c r="D3075" t="s">
        <v>13</v>
      </c>
      <c r="E3075" t="s">
        <v>13</v>
      </c>
      <c r="F3075" t="s">
        <v>212</v>
      </c>
      <c r="G3075" t="s">
        <v>172</v>
      </c>
      <c r="H3075" t="s">
        <v>173</v>
      </c>
      <c r="I3075" s="2">
        <v>91.724771000000004</v>
      </c>
      <c r="J3075" s="2">
        <f>SUMIF($R$84:$R$110,$A3075,$U$84:$U$110)</f>
        <v>50</v>
      </c>
      <c r="K3075">
        <v>10</v>
      </c>
      <c r="L3075" t="s">
        <v>13</v>
      </c>
      <c r="M3075">
        <f t="shared" si="145"/>
        <v>4.58623855</v>
      </c>
      <c r="N3075" t="e">
        <f t="shared" si="146"/>
        <v>#VALUE!</v>
      </c>
    </row>
    <row r="3076" spans="1:14" x14ac:dyDescent="0.3">
      <c r="A3076" t="str">
        <f t="shared" ref="A3076:A3139" si="147">B3076&amp;C3076</f>
        <v>주차장노외</v>
      </c>
      <c r="B3076" t="s">
        <v>22</v>
      </c>
      <c r="C3076" t="s">
        <v>23</v>
      </c>
      <c r="D3076" t="s">
        <v>13</v>
      </c>
      <c r="E3076" t="s">
        <v>13</v>
      </c>
      <c r="F3076" t="s">
        <v>212</v>
      </c>
      <c r="G3076" t="s">
        <v>172</v>
      </c>
      <c r="H3076" t="s">
        <v>173</v>
      </c>
      <c r="I3076" s="2">
        <v>179.55729099999999</v>
      </c>
      <c r="J3076" s="2">
        <f>SUMIF($R$84:$R$110,$A3076,$U$84:$U$110)</f>
        <v>50</v>
      </c>
      <c r="K3076">
        <v>10</v>
      </c>
      <c r="L3076" t="s">
        <v>13</v>
      </c>
      <c r="M3076">
        <f t="shared" ref="M3076:M3139" si="148">I3076*(J3076/100)*(1/K3076)</f>
        <v>8.9778645499999996</v>
      </c>
      <c r="N3076" t="e">
        <f t="shared" ref="N3076:N3139" si="149">M3076*L3076*8760</f>
        <v>#VALUE!</v>
      </c>
    </row>
    <row r="3077" spans="1:14" x14ac:dyDescent="0.3">
      <c r="A3077" t="str">
        <f t="shared" si="147"/>
        <v>주차장노외</v>
      </c>
      <c r="B3077" t="s">
        <v>22</v>
      </c>
      <c r="C3077" t="s">
        <v>23</v>
      </c>
      <c r="D3077" t="s">
        <v>13</v>
      </c>
      <c r="E3077" t="s">
        <v>13</v>
      </c>
      <c r="F3077" t="s">
        <v>212</v>
      </c>
      <c r="G3077" t="s">
        <v>172</v>
      </c>
      <c r="H3077" t="s">
        <v>173</v>
      </c>
      <c r="I3077" s="2">
        <v>168.79404700000001</v>
      </c>
      <c r="J3077" s="2">
        <f>SUMIF($R$84:$R$110,$A3077,$U$84:$U$110)</f>
        <v>50</v>
      </c>
      <c r="K3077">
        <v>10</v>
      </c>
      <c r="L3077" t="s">
        <v>13</v>
      </c>
      <c r="M3077">
        <f t="shared" si="148"/>
        <v>8.439702350000001</v>
      </c>
      <c r="N3077" t="e">
        <f t="shared" si="149"/>
        <v>#VALUE!</v>
      </c>
    </row>
    <row r="3078" spans="1:14" x14ac:dyDescent="0.3">
      <c r="A3078" t="str">
        <f t="shared" si="147"/>
        <v>주차장노외</v>
      </c>
      <c r="B3078" t="s">
        <v>22</v>
      </c>
      <c r="C3078" t="s">
        <v>23</v>
      </c>
      <c r="D3078" t="s">
        <v>13</v>
      </c>
      <c r="E3078" t="s">
        <v>13</v>
      </c>
      <c r="F3078" t="s">
        <v>212</v>
      </c>
      <c r="G3078" t="s">
        <v>172</v>
      </c>
      <c r="H3078" t="s">
        <v>173</v>
      </c>
      <c r="I3078" s="2">
        <v>106.139083</v>
      </c>
      <c r="J3078" s="2">
        <f>SUMIF($R$84:$R$110,$A3078,$U$84:$U$110)</f>
        <v>50</v>
      </c>
      <c r="K3078">
        <v>10</v>
      </c>
      <c r="L3078" t="s">
        <v>13</v>
      </c>
      <c r="M3078">
        <f t="shared" si="148"/>
        <v>5.3069541500000001</v>
      </c>
      <c r="N3078" t="e">
        <f t="shared" si="149"/>
        <v>#VALUE!</v>
      </c>
    </row>
    <row r="3079" spans="1:14" x14ac:dyDescent="0.3">
      <c r="A3079" t="str">
        <f t="shared" si="147"/>
        <v>주차장노외</v>
      </c>
      <c r="B3079" t="s">
        <v>22</v>
      </c>
      <c r="C3079" t="s">
        <v>23</v>
      </c>
      <c r="D3079" t="s">
        <v>13</v>
      </c>
      <c r="E3079" t="s">
        <v>13</v>
      </c>
      <c r="F3079" t="s">
        <v>212</v>
      </c>
      <c r="G3079" t="s">
        <v>172</v>
      </c>
      <c r="H3079" t="s">
        <v>173</v>
      </c>
      <c r="I3079" s="2">
        <v>60.234180000000002</v>
      </c>
      <c r="J3079" s="2">
        <f>SUMIF($R$84:$R$110,$A3079,$U$84:$U$110)</f>
        <v>50</v>
      </c>
      <c r="K3079">
        <v>10</v>
      </c>
      <c r="L3079" t="s">
        <v>13</v>
      </c>
      <c r="M3079">
        <f t="shared" si="148"/>
        <v>3.0117090000000002</v>
      </c>
      <c r="N3079" t="e">
        <f t="shared" si="149"/>
        <v>#VALUE!</v>
      </c>
    </row>
    <row r="3080" spans="1:14" x14ac:dyDescent="0.3">
      <c r="A3080" t="str">
        <f t="shared" si="147"/>
        <v>주차장노외</v>
      </c>
      <c r="B3080" t="s">
        <v>22</v>
      </c>
      <c r="C3080" t="s">
        <v>23</v>
      </c>
      <c r="D3080" t="s">
        <v>13</v>
      </c>
      <c r="E3080" t="s">
        <v>13</v>
      </c>
      <c r="F3080" t="s">
        <v>212</v>
      </c>
      <c r="G3080" t="s">
        <v>172</v>
      </c>
      <c r="H3080" t="s">
        <v>173</v>
      </c>
      <c r="I3080" s="2">
        <v>154.060104</v>
      </c>
      <c r="J3080" s="2">
        <f>SUMIF($R$84:$R$110,$A3080,$U$84:$U$110)</f>
        <v>50</v>
      </c>
      <c r="K3080">
        <v>10</v>
      </c>
      <c r="L3080" t="s">
        <v>13</v>
      </c>
      <c r="M3080">
        <f t="shared" si="148"/>
        <v>7.7030051999999998</v>
      </c>
      <c r="N3080" t="e">
        <f t="shared" si="149"/>
        <v>#VALUE!</v>
      </c>
    </row>
    <row r="3081" spans="1:14" x14ac:dyDescent="0.3">
      <c r="A3081" t="str">
        <f t="shared" si="147"/>
        <v>주차장노외</v>
      </c>
      <c r="B3081" t="s">
        <v>22</v>
      </c>
      <c r="C3081" t="s">
        <v>23</v>
      </c>
      <c r="D3081" t="s">
        <v>13</v>
      </c>
      <c r="E3081" t="s">
        <v>13</v>
      </c>
      <c r="F3081" t="s">
        <v>212</v>
      </c>
      <c r="G3081" t="s">
        <v>172</v>
      </c>
      <c r="H3081" t="s">
        <v>173</v>
      </c>
      <c r="I3081" s="2">
        <v>189.06432699999999</v>
      </c>
      <c r="J3081" s="2">
        <f>SUMIF($R$84:$R$110,$A3081,$U$84:$U$110)</f>
        <v>50</v>
      </c>
      <c r="K3081">
        <v>10</v>
      </c>
      <c r="L3081" t="s">
        <v>13</v>
      </c>
      <c r="M3081">
        <f t="shared" si="148"/>
        <v>9.4532163499999999</v>
      </c>
      <c r="N3081" t="e">
        <f t="shared" si="149"/>
        <v>#VALUE!</v>
      </c>
    </row>
    <row r="3082" spans="1:14" x14ac:dyDescent="0.3">
      <c r="A3082" t="str">
        <f t="shared" si="147"/>
        <v>주차장노외</v>
      </c>
      <c r="B3082" t="s">
        <v>22</v>
      </c>
      <c r="C3082" t="s">
        <v>23</v>
      </c>
      <c r="D3082" t="s">
        <v>13</v>
      </c>
      <c r="E3082" t="s">
        <v>13</v>
      </c>
      <c r="F3082" t="s">
        <v>212</v>
      </c>
      <c r="G3082" t="s">
        <v>172</v>
      </c>
      <c r="H3082" t="s">
        <v>173</v>
      </c>
      <c r="I3082" s="2">
        <v>63.794808000000003</v>
      </c>
      <c r="J3082" s="2">
        <f>SUMIF($R$84:$R$110,$A3082,$U$84:$U$110)</f>
        <v>50</v>
      </c>
      <c r="K3082">
        <v>10</v>
      </c>
      <c r="L3082" t="s">
        <v>13</v>
      </c>
      <c r="M3082">
        <f t="shared" si="148"/>
        <v>3.1897404000000003</v>
      </c>
      <c r="N3082" t="e">
        <f t="shared" si="149"/>
        <v>#VALUE!</v>
      </c>
    </row>
    <row r="3083" spans="1:14" x14ac:dyDescent="0.3">
      <c r="A3083" t="str">
        <f t="shared" si="147"/>
        <v>주차장노외</v>
      </c>
      <c r="B3083" t="s">
        <v>22</v>
      </c>
      <c r="C3083" t="s">
        <v>23</v>
      </c>
      <c r="D3083" t="s">
        <v>13</v>
      </c>
      <c r="E3083" t="s">
        <v>13</v>
      </c>
      <c r="F3083" t="s">
        <v>212</v>
      </c>
      <c r="G3083" t="s">
        <v>172</v>
      </c>
      <c r="H3083" t="s">
        <v>173</v>
      </c>
      <c r="I3083" s="2">
        <v>57.964818000000001</v>
      </c>
      <c r="J3083" s="2">
        <f>SUMIF($R$84:$R$110,$A3083,$U$84:$U$110)</f>
        <v>50</v>
      </c>
      <c r="K3083">
        <v>10</v>
      </c>
      <c r="L3083" t="s">
        <v>13</v>
      </c>
      <c r="M3083">
        <f t="shared" si="148"/>
        <v>2.8982409000000002</v>
      </c>
      <c r="N3083" t="e">
        <f t="shared" si="149"/>
        <v>#VALUE!</v>
      </c>
    </row>
    <row r="3084" spans="1:14" x14ac:dyDescent="0.3">
      <c r="A3084" t="str">
        <f t="shared" si="147"/>
        <v>주차장노외</v>
      </c>
      <c r="B3084" t="s">
        <v>22</v>
      </c>
      <c r="C3084" t="s">
        <v>23</v>
      </c>
      <c r="D3084" t="s">
        <v>13</v>
      </c>
      <c r="E3084" t="s">
        <v>13</v>
      </c>
      <c r="F3084" t="s">
        <v>212</v>
      </c>
      <c r="G3084" t="s">
        <v>172</v>
      </c>
      <c r="H3084" t="s">
        <v>173</v>
      </c>
      <c r="I3084" s="2">
        <v>24.808418</v>
      </c>
      <c r="J3084" s="2">
        <f>SUMIF($R$84:$R$110,$A3084,$U$84:$U$110)</f>
        <v>50</v>
      </c>
      <c r="K3084">
        <v>10</v>
      </c>
      <c r="L3084" t="s">
        <v>13</v>
      </c>
      <c r="M3084">
        <f t="shared" si="148"/>
        <v>1.2404209000000002</v>
      </c>
      <c r="N3084" t="e">
        <f t="shared" si="149"/>
        <v>#VALUE!</v>
      </c>
    </row>
    <row r="3085" spans="1:14" x14ac:dyDescent="0.3">
      <c r="A3085" t="str">
        <f t="shared" si="147"/>
        <v>주차장노외</v>
      </c>
      <c r="B3085" t="s">
        <v>22</v>
      </c>
      <c r="C3085" t="s">
        <v>23</v>
      </c>
      <c r="D3085" t="s">
        <v>13</v>
      </c>
      <c r="E3085" t="s">
        <v>13</v>
      </c>
      <c r="F3085" t="s">
        <v>212</v>
      </c>
      <c r="G3085" t="s">
        <v>172</v>
      </c>
      <c r="H3085" t="s">
        <v>173</v>
      </c>
      <c r="I3085" s="2">
        <v>95.516171999999997</v>
      </c>
      <c r="J3085" s="2">
        <f>SUMIF($R$84:$R$110,$A3085,$U$84:$U$110)</f>
        <v>50</v>
      </c>
      <c r="K3085">
        <v>10</v>
      </c>
      <c r="L3085" t="s">
        <v>13</v>
      </c>
      <c r="M3085">
        <f t="shared" si="148"/>
        <v>4.7758086000000004</v>
      </c>
      <c r="N3085" t="e">
        <f t="shared" si="149"/>
        <v>#VALUE!</v>
      </c>
    </row>
    <row r="3086" spans="1:14" x14ac:dyDescent="0.3">
      <c r="A3086" t="str">
        <f t="shared" si="147"/>
        <v>주차장노외</v>
      </c>
      <c r="B3086" t="s">
        <v>22</v>
      </c>
      <c r="C3086" t="s">
        <v>23</v>
      </c>
      <c r="D3086" t="s">
        <v>13</v>
      </c>
      <c r="E3086" t="s">
        <v>13</v>
      </c>
      <c r="F3086" t="s">
        <v>212</v>
      </c>
      <c r="G3086" t="s">
        <v>172</v>
      </c>
      <c r="H3086" t="s">
        <v>173</v>
      </c>
      <c r="I3086" s="2">
        <v>111.483692</v>
      </c>
      <c r="J3086" s="2">
        <f>SUMIF($R$84:$R$110,$A3086,$U$84:$U$110)</f>
        <v>50</v>
      </c>
      <c r="K3086">
        <v>10</v>
      </c>
      <c r="L3086" t="s">
        <v>13</v>
      </c>
      <c r="M3086">
        <f t="shared" si="148"/>
        <v>5.5741846000000006</v>
      </c>
      <c r="N3086" t="e">
        <f t="shared" si="149"/>
        <v>#VALUE!</v>
      </c>
    </row>
    <row r="3087" spans="1:14" x14ac:dyDescent="0.3">
      <c r="A3087" t="str">
        <f t="shared" si="147"/>
        <v>주차장노외</v>
      </c>
      <c r="B3087" t="s">
        <v>22</v>
      </c>
      <c r="C3087" t="s">
        <v>23</v>
      </c>
      <c r="D3087" t="s">
        <v>13</v>
      </c>
      <c r="E3087" t="s">
        <v>13</v>
      </c>
      <c r="F3087" t="s">
        <v>212</v>
      </c>
      <c r="G3087" t="s">
        <v>172</v>
      </c>
      <c r="H3087" t="s">
        <v>173</v>
      </c>
      <c r="I3087" s="2">
        <v>61.677461000000001</v>
      </c>
      <c r="J3087" s="2">
        <f>SUMIF($R$84:$R$110,$A3087,$U$84:$U$110)</f>
        <v>50</v>
      </c>
      <c r="K3087">
        <v>10</v>
      </c>
      <c r="L3087" t="s">
        <v>13</v>
      </c>
      <c r="M3087">
        <f t="shared" si="148"/>
        <v>3.0838730500000002</v>
      </c>
      <c r="N3087" t="e">
        <f t="shared" si="149"/>
        <v>#VALUE!</v>
      </c>
    </row>
    <row r="3088" spans="1:14" x14ac:dyDescent="0.3">
      <c r="A3088" t="str">
        <f t="shared" si="147"/>
        <v>주차장노외</v>
      </c>
      <c r="B3088" t="s">
        <v>22</v>
      </c>
      <c r="C3088" t="s">
        <v>23</v>
      </c>
      <c r="D3088" t="s">
        <v>13</v>
      </c>
      <c r="E3088" t="s">
        <v>13</v>
      </c>
      <c r="F3088" t="s">
        <v>212</v>
      </c>
      <c r="G3088" t="s">
        <v>172</v>
      </c>
      <c r="H3088" t="s">
        <v>173</v>
      </c>
      <c r="I3088" s="2">
        <v>45.817993000000001</v>
      </c>
      <c r="J3088" s="2">
        <f>SUMIF($R$84:$R$110,$A3088,$U$84:$U$110)</f>
        <v>50</v>
      </c>
      <c r="K3088">
        <v>10</v>
      </c>
      <c r="L3088" t="s">
        <v>13</v>
      </c>
      <c r="M3088">
        <f t="shared" si="148"/>
        <v>2.2908996500000001</v>
      </c>
      <c r="N3088" t="e">
        <f t="shared" si="149"/>
        <v>#VALUE!</v>
      </c>
    </row>
    <row r="3089" spans="1:14" x14ac:dyDescent="0.3">
      <c r="A3089" t="str">
        <f t="shared" si="147"/>
        <v>주차장노외</v>
      </c>
      <c r="B3089" t="s">
        <v>22</v>
      </c>
      <c r="C3089" t="s">
        <v>23</v>
      </c>
      <c r="D3089" t="s">
        <v>13</v>
      </c>
      <c r="E3089" t="s">
        <v>13</v>
      </c>
      <c r="F3089" t="s">
        <v>212</v>
      </c>
      <c r="G3089" t="s">
        <v>172</v>
      </c>
      <c r="H3089" t="s">
        <v>173</v>
      </c>
      <c r="I3089" s="2">
        <v>66.680666000000002</v>
      </c>
      <c r="J3089" s="2">
        <f>SUMIF($R$84:$R$110,$A3089,$U$84:$U$110)</f>
        <v>50</v>
      </c>
      <c r="K3089">
        <v>10</v>
      </c>
      <c r="L3089" t="s">
        <v>13</v>
      </c>
      <c r="M3089">
        <f t="shared" si="148"/>
        <v>3.3340333000000002</v>
      </c>
      <c r="N3089" t="e">
        <f t="shared" si="149"/>
        <v>#VALUE!</v>
      </c>
    </row>
    <row r="3090" spans="1:14" x14ac:dyDescent="0.3">
      <c r="A3090" t="str">
        <f t="shared" si="147"/>
        <v>주차장노외</v>
      </c>
      <c r="B3090" t="s">
        <v>22</v>
      </c>
      <c r="C3090" t="s">
        <v>23</v>
      </c>
      <c r="D3090" t="s">
        <v>13</v>
      </c>
      <c r="E3090" t="s">
        <v>13</v>
      </c>
      <c r="F3090" t="s">
        <v>212</v>
      </c>
      <c r="G3090" t="s">
        <v>172</v>
      </c>
      <c r="H3090" t="s">
        <v>173</v>
      </c>
      <c r="I3090" s="2">
        <v>61.814650999999998</v>
      </c>
      <c r="J3090" s="2">
        <f>SUMIF($R$84:$R$110,$A3090,$U$84:$U$110)</f>
        <v>50</v>
      </c>
      <c r="K3090">
        <v>10</v>
      </c>
      <c r="L3090" t="s">
        <v>13</v>
      </c>
      <c r="M3090">
        <f t="shared" si="148"/>
        <v>3.0907325500000002</v>
      </c>
      <c r="N3090" t="e">
        <f t="shared" si="149"/>
        <v>#VALUE!</v>
      </c>
    </row>
    <row r="3091" spans="1:14" x14ac:dyDescent="0.3">
      <c r="A3091" t="str">
        <f t="shared" si="147"/>
        <v>주차장노외</v>
      </c>
      <c r="B3091" t="s">
        <v>22</v>
      </c>
      <c r="C3091" t="s">
        <v>23</v>
      </c>
      <c r="D3091" t="s">
        <v>13</v>
      </c>
      <c r="E3091" t="s">
        <v>13</v>
      </c>
      <c r="F3091" t="s">
        <v>212</v>
      </c>
      <c r="G3091" t="s">
        <v>172</v>
      </c>
      <c r="H3091" t="s">
        <v>173</v>
      </c>
      <c r="I3091" s="2">
        <v>117.148568</v>
      </c>
      <c r="J3091" s="2">
        <f>SUMIF($R$84:$R$110,$A3091,$U$84:$U$110)</f>
        <v>50</v>
      </c>
      <c r="K3091">
        <v>10</v>
      </c>
      <c r="L3091" t="s">
        <v>13</v>
      </c>
      <c r="M3091">
        <f t="shared" si="148"/>
        <v>5.8574283999999999</v>
      </c>
      <c r="N3091" t="e">
        <f t="shared" si="149"/>
        <v>#VALUE!</v>
      </c>
    </row>
    <row r="3092" spans="1:14" x14ac:dyDescent="0.3">
      <c r="A3092" t="str">
        <f t="shared" si="147"/>
        <v>주차장노외</v>
      </c>
      <c r="B3092" t="s">
        <v>22</v>
      </c>
      <c r="C3092" t="s">
        <v>23</v>
      </c>
      <c r="D3092" t="s">
        <v>13</v>
      </c>
      <c r="E3092" t="s">
        <v>13</v>
      </c>
      <c r="F3092" t="s">
        <v>212</v>
      </c>
      <c r="G3092" t="s">
        <v>172</v>
      </c>
      <c r="H3092" t="s">
        <v>173</v>
      </c>
      <c r="I3092" s="2">
        <v>217.06819100000001</v>
      </c>
      <c r="J3092" s="2">
        <f>SUMIF($R$84:$R$110,$A3092,$U$84:$U$110)</f>
        <v>50</v>
      </c>
      <c r="K3092">
        <v>10</v>
      </c>
      <c r="L3092" t="s">
        <v>13</v>
      </c>
      <c r="M3092">
        <f t="shared" si="148"/>
        <v>10.853409550000002</v>
      </c>
      <c r="N3092" t="e">
        <f t="shared" si="149"/>
        <v>#VALUE!</v>
      </c>
    </row>
    <row r="3093" spans="1:14" x14ac:dyDescent="0.3">
      <c r="A3093" t="str">
        <f t="shared" si="147"/>
        <v>주차장노외</v>
      </c>
      <c r="B3093" t="s">
        <v>22</v>
      </c>
      <c r="C3093" t="s">
        <v>23</v>
      </c>
      <c r="D3093" t="s">
        <v>13</v>
      </c>
      <c r="E3093" t="s">
        <v>13</v>
      </c>
      <c r="F3093" t="s">
        <v>212</v>
      </c>
      <c r="G3093" t="s">
        <v>172</v>
      </c>
      <c r="H3093" t="s">
        <v>173</v>
      </c>
      <c r="I3093" s="2">
        <v>181.34159299999999</v>
      </c>
      <c r="J3093" s="2">
        <f>SUMIF($R$84:$R$110,$A3093,$U$84:$U$110)</f>
        <v>50</v>
      </c>
      <c r="K3093">
        <v>10</v>
      </c>
      <c r="L3093" t="s">
        <v>13</v>
      </c>
      <c r="M3093">
        <f t="shared" si="148"/>
        <v>9.0670796500000002</v>
      </c>
      <c r="N3093" t="e">
        <f t="shared" si="149"/>
        <v>#VALUE!</v>
      </c>
    </row>
    <row r="3094" spans="1:14" x14ac:dyDescent="0.3">
      <c r="A3094" t="str">
        <f t="shared" si="147"/>
        <v>주차장노외</v>
      </c>
      <c r="B3094" t="s">
        <v>22</v>
      </c>
      <c r="C3094" t="s">
        <v>23</v>
      </c>
      <c r="D3094" t="s">
        <v>13</v>
      </c>
      <c r="E3094" t="s">
        <v>13</v>
      </c>
      <c r="F3094" t="s">
        <v>212</v>
      </c>
      <c r="G3094" t="s">
        <v>172</v>
      </c>
      <c r="H3094" t="s">
        <v>173</v>
      </c>
      <c r="I3094" s="2">
        <v>204.702833</v>
      </c>
      <c r="J3094" s="2">
        <f>SUMIF($R$84:$R$110,$A3094,$U$84:$U$110)</f>
        <v>50</v>
      </c>
      <c r="K3094">
        <v>10</v>
      </c>
      <c r="L3094" t="s">
        <v>13</v>
      </c>
      <c r="M3094">
        <f t="shared" si="148"/>
        <v>10.235141650000001</v>
      </c>
      <c r="N3094" t="e">
        <f t="shared" si="149"/>
        <v>#VALUE!</v>
      </c>
    </row>
    <row r="3095" spans="1:14" x14ac:dyDescent="0.3">
      <c r="A3095" t="str">
        <f t="shared" si="147"/>
        <v>주차장노외</v>
      </c>
      <c r="B3095" t="s">
        <v>22</v>
      </c>
      <c r="C3095" t="s">
        <v>23</v>
      </c>
      <c r="D3095" t="s">
        <v>13</v>
      </c>
      <c r="E3095" t="s">
        <v>13</v>
      </c>
      <c r="F3095" t="s">
        <v>212</v>
      </c>
      <c r="G3095" t="s">
        <v>172</v>
      </c>
      <c r="H3095" t="s">
        <v>173</v>
      </c>
      <c r="I3095" s="2">
        <v>85.740436000000003</v>
      </c>
      <c r="J3095" s="2">
        <f>SUMIF($R$84:$R$110,$A3095,$U$84:$U$110)</f>
        <v>50</v>
      </c>
      <c r="K3095">
        <v>10</v>
      </c>
      <c r="L3095" t="s">
        <v>13</v>
      </c>
      <c r="M3095">
        <f t="shared" si="148"/>
        <v>4.2870218000000007</v>
      </c>
      <c r="N3095" t="e">
        <f t="shared" si="149"/>
        <v>#VALUE!</v>
      </c>
    </row>
    <row r="3096" spans="1:14" x14ac:dyDescent="0.3">
      <c r="A3096" t="str">
        <f t="shared" si="147"/>
        <v>건물평면</v>
      </c>
      <c r="B3096" t="s">
        <v>11</v>
      </c>
      <c r="C3096" t="s">
        <v>17</v>
      </c>
      <c r="D3096" t="s">
        <v>13</v>
      </c>
      <c r="E3096" t="s">
        <v>13</v>
      </c>
      <c r="F3096" t="s">
        <v>212</v>
      </c>
      <c r="G3096" t="s">
        <v>172</v>
      </c>
      <c r="H3096" t="s">
        <v>173</v>
      </c>
      <c r="I3096" s="2">
        <v>84.253422</v>
      </c>
      <c r="J3096" s="2">
        <f>SUMIF($R$84:$R$110,$A3096,$U$84:$U$110)</f>
        <v>24.14</v>
      </c>
      <c r="K3096">
        <v>6.6</v>
      </c>
      <c r="L3096" t="s">
        <v>13</v>
      </c>
      <c r="M3096">
        <f t="shared" si="148"/>
        <v>3.0816327380000001</v>
      </c>
      <c r="N3096" t="e">
        <f t="shared" si="149"/>
        <v>#VALUE!</v>
      </c>
    </row>
    <row r="3097" spans="1:14" x14ac:dyDescent="0.3">
      <c r="A3097" t="str">
        <f t="shared" si="147"/>
        <v>주차장노외</v>
      </c>
      <c r="B3097" t="s">
        <v>22</v>
      </c>
      <c r="C3097" t="s">
        <v>23</v>
      </c>
      <c r="D3097" t="s">
        <v>13</v>
      </c>
      <c r="E3097" t="s">
        <v>13</v>
      </c>
      <c r="F3097" t="s">
        <v>212</v>
      </c>
      <c r="G3097" t="s">
        <v>172</v>
      </c>
      <c r="H3097" t="s">
        <v>173</v>
      </c>
      <c r="I3097" s="2">
        <v>474.57971400000002</v>
      </c>
      <c r="J3097" s="2">
        <f>SUMIF($R$84:$R$110,$A3097,$U$84:$U$110)</f>
        <v>50</v>
      </c>
      <c r="K3097">
        <v>10</v>
      </c>
      <c r="L3097" t="s">
        <v>13</v>
      </c>
      <c r="M3097">
        <f t="shared" si="148"/>
        <v>23.728985700000003</v>
      </c>
      <c r="N3097" t="e">
        <f t="shared" si="149"/>
        <v>#VALUE!</v>
      </c>
    </row>
    <row r="3098" spans="1:14" x14ac:dyDescent="0.3">
      <c r="A3098" t="str">
        <f t="shared" si="147"/>
        <v>주차장노외</v>
      </c>
      <c r="B3098" t="s">
        <v>22</v>
      </c>
      <c r="C3098" t="s">
        <v>23</v>
      </c>
      <c r="D3098" t="s">
        <v>13</v>
      </c>
      <c r="E3098" t="s">
        <v>13</v>
      </c>
      <c r="F3098" t="s">
        <v>212</v>
      </c>
      <c r="G3098" t="s">
        <v>172</v>
      </c>
      <c r="H3098" t="s">
        <v>173</v>
      </c>
      <c r="I3098" s="2">
        <v>44.130125</v>
      </c>
      <c r="J3098" s="2">
        <f>SUMIF($R$84:$R$110,$A3098,$U$84:$U$110)</f>
        <v>50</v>
      </c>
      <c r="K3098">
        <v>10</v>
      </c>
      <c r="L3098" t="s">
        <v>13</v>
      </c>
      <c r="M3098">
        <f t="shared" si="148"/>
        <v>2.2065062499999999</v>
      </c>
      <c r="N3098" t="e">
        <f t="shared" si="149"/>
        <v>#VALUE!</v>
      </c>
    </row>
    <row r="3099" spans="1:14" x14ac:dyDescent="0.3">
      <c r="A3099" t="str">
        <f t="shared" si="147"/>
        <v>주차장노외</v>
      </c>
      <c r="B3099" t="s">
        <v>22</v>
      </c>
      <c r="C3099" t="s">
        <v>23</v>
      </c>
      <c r="D3099" t="s">
        <v>13</v>
      </c>
      <c r="E3099" t="s">
        <v>13</v>
      </c>
      <c r="F3099" t="s">
        <v>212</v>
      </c>
      <c r="G3099" t="s">
        <v>172</v>
      </c>
      <c r="H3099" t="s">
        <v>173</v>
      </c>
      <c r="I3099" s="2">
        <v>75.956211999999994</v>
      </c>
      <c r="J3099" s="2">
        <f>SUMIF($R$84:$R$110,$A3099,$U$84:$U$110)</f>
        <v>50</v>
      </c>
      <c r="K3099">
        <v>10</v>
      </c>
      <c r="L3099" t="s">
        <v>13</v>
      </c>
      <c r="M3099">
        <f t="shared" si="148"/>
        <v>3.7978106</v>
      </c>
      <c r="N3099" t="e">
        <f t="shared" si="149"/>
        <v>#VALUE!</v>
      </c>
    </row>
    <row r="3100" spans="1:14" x14ac:dyDescent="0.3">
      <c r="A3100" t="str">
        <f t="shared" si="147"/>
        <v>주차장노외</v>
      </c>
      <c r="B3100" t="s">
        <v>22</v>
      </c>
      <c r="C3100" t="s">
        <v>23</v>
      </c>
      <c r="D3100" t="s">
        <v>13</v>
      </c>
      <c r="E3100" t="s">
        <v>13</v>
      </c>
      <c r="F3100" t="s">
        <v>212</v>
      </c>
      <c r="G3100" t="s">
        <v>172</v>
      </c>
      <c r="H3100" t="s">
        <v>173</v>
      </c>
      <c r="I3100" s="2">
        <v>86.147857999999999</v>
      </c>
      <c r="J3100" s="2">
        <f>SUMIF($R$84:$R$110,$A3100,$U$84:$U$110)</f>
        <v>50</v>
      </c>
      <c r="K3100">
        <v>10</v>
      </c>
      <c r="L3100" t="s">
        <v>13</v>
      </c>
      <c r="M3100">
        <f t="shared" si="148"/>
        <v>4.3073929</v>
      </c>
      <c r="N3100" t="e">
        <f t="shared" si="149"/>
        <v>#VALUE!</v>
      </c>
    </row>
    <row r="3101" spans="1:14" x14ac:dyDescent="0.3">
      <c r="A3101" t="str">
        <f t="shared" si="147"/>
        <v>주차장노외</v>
      </c>
      <c r="B3101" t="s">
        <v>22</v>
      </c>
      <c r="C3101" t="s">
        <v>23</v>
      </c>
      <c r="D3101" t="s">
        <v>13</v>
      </c>
      <c r="E3101" t="s">
        <v>13</v>
      </c>
      <c r="F3101" t="s">
        <v>212</v>
      </c>
      <c r="G3101" t="s">
        <v>172</v>
      </c>
      <c r="H3101" t="s">
        <v>173</v>
      </c>
      <c r="I3101" s="2">
        <v>242.80403899999999</v>
      </c>
      <c r="J3101" s="2">
        <f>SUMIF($R$84:$R$110,$A3101,$U$84:$U$110)</f>
        <v>50</v>
      </c>
      <c r="K3101">
        <v>10</v>
      </c>
      <c r="L3101" t="s">
        <v>13</v>
      </c>
      <c r="M3101">
        <f t="shared" si="148"/>
        <v>12.14020195</v>
      </c>
      <c r="N3101" t="e">
        <f t="shared" si="149"/>
        <v>#VALUE!</v>
      </c>
    </row>
    <row r="3102" spans="1:14" x14ac:dyDescent="0.3">
      <c r="A3102" t="str">
        <f t="shared" si="147"/>
        <v>주차장노외</v>
      </c>
      <c r="B3102" t="s">
        <v>22</v>
      </c>
      <c r="C3102" t="s">
        <v>23</v>
      </c>
      <c r="D3102" t="s">
        <v>13</v>
      </c>
      <c r="E3102" t="s">
        <v>13</v>
      </c>
      <c r="F3102" t="s">
        <v>212</v>
      </c>
      <c r="G3102" t="s">
        <v>172</v>
      </c>
      <c r="H3102" t="s">
        <v>173</v>
      </c>
      <c r="I3102" s="2">
        <v>52.65652</v>
      </c>
      <c r="J3102" s="2">
        <f>SUMIF($R$84:$R$110,$A3102,$U$84:$U$110)</f>
        <v>50</v>
      </c>
      <c r="K3102">
        <v>10</v>
      </c>
      <c r="L3102" t="s">
        <v>13</v>
      </c>
      <c r="M3102">
        <f t="shared" si="148"/>
        <v>2.6328260000000001</v>
      </c>
      <c r="N3102" t="e">
        <f t="shared" si="149"/>
        <v>#VALUE!</v>
      </c>
    </row>
    <row r="3103" spans="1:14" x14ac:dyDescent="0.3">
      <c r="A3103" t="str">
        <f t="shared" si="147"/>
        <v>주차장노외</v>
      </c>
      <c r="B3103" t="s">
        <v>22</v>
      </c>
      <c r="C3103" t="s">
        <v>23</v>
      </c>
      <c r="D3103" t="s">
        <v>13</v>
      </c>
      <c r="E3103" t="s">
        <v>13</v>
      </c>
      <c r="F3103" t="s">
        <v>212</v>
      </c>
      <c r="G3103" t="s">
        <v>172</v>
      </c>
      <c r="H3103" t="s">
        <v>173</v>
      </c>
      <c r="I3103" s="2">
        <v>35.033664999999999</v>
      </c>
      <c r="J3103" s="2">
        <f>SUMIF($R$84:$R$110,$A3103,$U$84:$U$110)</f>
        <v>50</v>
      </c>
      <c r="K3103">
        <v>10</v>
      </c>
      <c r="L3103" t="s">
        <v>13</v>
      </c>
      <c r="M3103">
        <f t="shared" si="148"/>
        <v>1.7516832500000001</v>
      </c>
      <c r="N3103" t="e">
        <f t="shared" si="149"/>
        <v>#VALUE!</v>
      </c>
    </row>
    <row r="3104" spans="1:14" x14ac:dyDescent="0.3">
      <c r="A3104" t="str">
        <f t="shared" si="147"/>
        <v>주차장노외</v>
      </c>
      <c r="B3104" t="s">
        <v>22</v>
      </c>
      <c r="C3104" t="s">
        <v>23</v>
      </c>
      <c r="D3104" t="s">
        <v>13</v>
      </c>
      <c r="E3104" t="s">
        <v>13</v>
      </c>
      <c r="F3104" t="s">
        <v>212</v>
      </c>
      <c r="G3104" t="s">
        <v>172</v>
      </c>
      <c r="H3104" t="s">
        <v>173</v>
      </c>
      <c r="I3104" s="2">
        <v>399.86026900000002</v>
      </c>
      <c r="J3104" s="2">
        <f>SUMIF($R$84:$R$110,$A3104,$U$84:$U$110)</f>
        <v>50</v>
      </c>
      <c r="K3104">
        <v>10</v>
      </c>
      <c r="L3104" t="s">
        <v>13</v>
      </c>
      <c r="M3104">
        <f t="shared" si="148"/>
        <v>19.993013450000003</v>
      </c>
      <c r="N3104" t="e">
        <f t="shared" si="149"/>
        <v>#VALUE!</v>
      </c>
    </row>
    <row r="3105" spans="1:14" x14ac:dyDescent="0.3">
      <c r="A3105" t="str">
        <f t="shared" si="147"/>
        <v>주차장노외</v>
      </c>
      <c r="B3105" t="s">
        <v>22</v>
      </c>
      <c r="C3105" t="s">
        <v>23</v>
      </c>
      <c r="D3105" t="s">
        <v>13</v>
      </c>
      <c r="E3105" t="s">
        <v>13</v>
      </c>
      <c r="F3105" t="s">
        <v>212</v>
      </c>
      <c r="G3105" t="s">
        <v>172</v>
      </c>
      <c r="H3105" t="s">
        <v>173</v>
      </c>
      <c r="I3105" s="2">
        <v>145.931399</v>
      </c>
      <c r="J3105" s="2">
        <f>SUMIF($R$84:$R$110,$A3105,$U$84:$U$110)</f>
        <v>50</v>
      </c>
      <c r="K3105">
        <v>10</v>
      </c>
      <c r="L3105" t="s">
        <v>13</v>
      </c>
      <c r="M3105">
        <f t="shared" si="148"/>
        <v>7.2965699500000003</v>
      </c>
      <c r="N3105" t="e">
        <f t="shared" si="149"/>
        <v>#VALUE!</v>
      </c>
    </row>
    <row r="3106" spans="1:14" x14ac:dyDescent="0.3">
      <c r="A3106" t="str">
        <f t="shared" si="147"/>
        <v>건물복합</v>
      </c>
      <c r="B3106" t="s">
        <v>11</v>
      </c>
      <c r="C3106" t="s">
        <v>18</v>
      </c>
      <c r="D3106" t="s">
        <v>13</v>
      </c>
      <c r="E3106" t="s">
        <v>13</v>
      </c>
      <c r="F3106" t="s">
        <v>212</v>
      </c>
      <c r="G3106" t="s">
        <v>172</v>
      </c>
      <c r="H3106" t="s">
        <v>173</v>
      </c>
      <c r="I3106" s="2">
        <v>8622.1150730000008</v>
      </c>
      <c r="J3106" s="2">
        <f>SUMIF($R$84:$R$110,$A3106,$U$84:$U$110)</f>
        <v>16.47</v>
      </c>
      <c r="K3106">
        <v>6.6</v>
      </c>
      <c r="L3106" t="s">
        <v>13</v>
      </c>
      <c r="M3106">
        <f t="shared" si="148"/>
        <v>215.16096250350003</v>
      </c>
      <c r="N3106" t="e">
        <f t="shared" si="149"/>
        <v>#VALUE!</v>
      </c>
    </row>
    <row r="3107" spans="1:14" x14ac:dyDescent="0.3">
      <c r="A3107" t="str">
        <f t="shared" si="147"/>
        <v>기타시설물관중석</v>
      </c>
      <c r="B3107" t="s">
        <v>24</v>
      </c>
      <c r="C3107" t="s">
        <v>108</v>
      </c>
      <c r="D3107" t="s">
        <v>13</v>
      </c>
      <c r="E3107" t="s">
        <v>13</v>
      </c>
      <c r="F3107" t="s">
        <v>212</v>
      </c>
      <c r="G3107" t="s">
        <v>172</v>
      </c>
      <c r="H3107" t="s">
        <v>173</v>
      </c>
      <c r="I3107" s="2">
        <v>364.83657599999998</v>
      </c>
      <c r="J3107" s="2">
        <f>SUMIF($R$84:$R$110,$A3107,$U$84:$U$110)</f>
        <v>50</v>
      </c>
      <c r="K3107">
        <v>10</v>
      </c>
      <c r="L3107" t="s">
        <v>13</v>
      </c>
      <c r="M3107">
        <f t="shared" si="148"/>
        <v>18.2418288</v>
      </c>
      <c r="N3107" t="e">
        <f t="shared" si="149"/>
        <v>#VALUE!</v>
      </c>
    </row>
    <row r="3108" spans="1:14" x14ac:dyDescent="0.3">
      <c r="A3108" t="str">
        <f t="shared" si="147"/>
        <v>기타시설물관중석</v>
      </c>
      <c r="B3108" t="s">
        <v>24</v>
      </c>
      <c r="C3108" t="s">
        <v>108</v>
      </c>
      <c r="D3108" t="s">
        <v>13</v>
      </c>
      <c r="E3108" t="s">
        <v>13</v>
      </c>
      <c r="F3108" t="s">
        <v>212</v>
      </c>
      <c r="G3108" t="s">
        <v>172</v>
      </c>
      <c r="H3108" t="s">
        <v>173</v>
      </c>
      <c r="I3108" s="2">
        <v>336.06013999999999</v>
      </c>
      <c r="J3108" s="2">
        <f>SUMIF($R$84:$R$110,$A3108,$U$84:$U$110)</f>
        <v>50</v>
      </c>
      <c r="K3108">
        <v>10</v>
      </c>
      <c r="L3108" t="s">
        <v>13</v>
      </c>
      <c r="M3108">
        <f t="shared" si="148"/>
        <v>16.803007000000001</v>
      </c>
      <c r="N3108" t="e">
        <f t="shared" si="149"/>
        <v>#VALUE!</v>
      </c>
    </row>
    <row r="3109" spans="1:14" x14ac:dyDescent="0.3">
      <c r="A3109" t="str">
        <f t="shared" si="147"/>
        <v>주차장노외</v>
      </c>
      <c r="B3109" t="s">
        <v>22</v>
      </c>
      <c r="C3109" t="s">
        <v>23</v>
      </c>
      <c r="D3109" t="s">
        <v>13</v>
      </c>
      <c r="E3109" t="s">
        <v>13</v>
      </c>
      <c r="F3109" t="s">
        <v>212</v>
      </c>
      <c r="G3109" t="s">
        <v>172</v>
      </c>
      <c r="H3109" t="s">
        <v>173</v>
      </c>
      <c r="I3109" s="2">
        <v>357.66765400000003</v>
      </c>
      <c r="J3109" s="2">
        <f>SUMIF($R$84:$R$110,$A3109,$U$84:$U$110)</f>
        <v>50</v>
      </c>
      <c r="K3109">
        <v>10</v>
      </c>
      <c r="L3109" t="s">
        <v>13</v>
      </c>
      <c r="M3109">
        <f t="shared" si="148"/>
        <v>17.883382700000002</v>
      </c>
      <c r="N3109" t="e">
        <f t="shared" si="149"/>
        <v>#VALUE!</v>
      </c>
    </row>
    <row r="3110" spans="1:14" x14ac:dyDescent="0.3">
      <c r="A3110" t="str">
        <f t="shared" si="147"/>
        <v>건물평면</v>
      </c>
      <c r="B3110" t="s">
        <v>11</v>
      </c>
      <c r="C3110" t="s">
        <v>17</v>
      </c>
      <c r="D3110" t="s">
        <v>13</v>
      </c>
      <c r="E3110" t="s">
        <v>13</v>
      </c>
      <c r="F3110" t="s">
        <v>212</v>
      </c>
      <c r="G3110" t="s">
        <v>172</v>
      </c>
      <c r="H3110" t="s">
        <v>173</v>
      </c>
      <c r="I3110" s="2">
        <v>257.82318600000002</v>
      </c>
      <c r="J3110" s="2">
        <f>SUMIF($R$84:$R$110,$A3110,$U$84:$U$110)</f>
        <v>24.14</v>
      </c>
      <c r="K3110">
        <v>6.6</v>
      </c>
      <c r="L3110" t="s">
        <v>13</v>
      </c>
      <c r="M3110">
        <f t="shared" si="148"/>
        <v>9.4300783485454556</v>
      </c>
      <c r="N3110" t="e">
        <f t="shared" si="149"/>
        <v>#VALUE!</v>
      </c>
    </row>
    <row r="3111" spans="1:14" x14ac:dyDescent="0.3">
      <c r="A3111" t="str">
        <f t="shared" si="147"/>
        <v>주차장노외</v>
      </c>
      <c r="B3111" t="s">
        <v>22</v>
      </c>
      <c r="C3111" t="s">
        <v>23</v>
      </c>
      <c r="D3111" t="s">
        <v>13</v>
      </c>
      <c r="E3111" t="s">
        <v>13</v>
      </c>
      <c r="F3111" t="s">
        <v>212</v>
      </c>
      <c r="G3111" t="s">
        <v>172</v>
      </c>
      <c r="H3111" t="s">
        <v>173</v>
      </c>
      <c r="I3111" s="2">
        <v>165.537036</v>
      </c>
      <c r="J3111" s="2">
        <f>SUMIF($R$84:$R$110,$A3111,$U$84:$U$110)</f>
        <v>50</v>
      </c>
      <c r="K3111">
        <v>10</v>
      </c>
      <c r="L3111" t="s">
        <v>13</v>
      </c>
      <c r="M3111">
        <f t="shared" si="148"/>
        <v>8.2768518000000011</v>
      </c>
      <c r="N3111" t="e">
        <f t="shared" si="149"/>
        <v>#VALUE!</v>
      </c>
    </row>
    <row r="3112" spans="1:14" x14ac:dyDescent="0.3">
      <c r="A3112" t="str">
        <f t="shared" si="147"/>
        <v>주차장노외</v>
      </c>
      <c r="B3112" t="s">
        <v>22</v>
      </c>
      <c r="C3112" t="s">
        <v>23</v>
      </c>
      <c r="D3112" t="s">
        <v>13</v>
      </c>
      <c r="E3112" t="s">
        <v>13</v>
      </c>
      <c r="F3112" t="s">
        <v>212</v>
      </c>
      <c r="G3112" t="s">
        <v>172</v>
      </c>
      <c r="H3112" t="s">
        <v>173</v>
      </c>
      <c r="I3112" s="2">
        <v>185.104221</v>
      </c>
      <c r="J3112" s="2">
        <f>SUMIF($R$84:$R$110,$A3112,$U$84:$U$110)</f>
        <v>50</v>
      </c>
      <c r="K3112">
        <v>10</v>
      </c>
      <c r="L3112" t="s">
        <v>13</v>
      </c>
      <c r="M3112">
        <f t="shared" si="148"/>
        <v>9.2552110499999998</v>
      </c>
      <c r="N3112" t="e">
        <f t="shared" si="149"/>
        <v>#VALUE!</v>
      </c>
    </row>
    <row r="3113" spans="1:14" x14ac:dyDescent="0.3">
      <c r="A3113" t="str">
        <f t="shared" si="147"/>
        <v>주차장노외</v>
      </c>
      <c r="B3113" t="s">
        <v>22</v>
      </c>
      <c r="C3113" t="s">
        <v>23</v>
      </c>
      <c r="D3113" t="s">
        <v>13</v>
      </c>
      <c r="E3113" t="s">
        <v>13</v>
      </c>
      <c r="F3113" t="s">
        <v>212</v>
      </c>
      <c r="G3113" t="s">
        <v>172</v>
      </c>
      <c r="H3113" t="s">
        <v>173</v>
      </c>
      <c r="I3113" s="2">
        <v>275.641842</v>
      </c>
      <c r="J3113" s="2">
        <f>SUMIF($R$84:$R$110,$A3113,$U$84:$U$110)</f>
        <v>50</v>
      </c>
      <c r="K3113">
        <v>10</v>
      </c>
      <c r="L3113" t="s">
        <v>13</v>
      </c>
      <c r="M3113">
        <f t="shared" si="148"/>
        <v>13.7820921</v>
      </c>
      <c r="N3113" t="e">
        <f t="shared" si="149"/>
        <v>#VALUE!</v>
      </c>
    </row>
    <row r="3114" spans="1:14" x14ac:dyDescent="0.3">
      <c r="A3114" t="str">
        <f t="shared" si="147"/>
        <v>건물경사</v>
      </c>
      <c r="B3114" t="s">
        <v>11</v>
      </c>
      <c r="C3114" t="s">
        <v>12</v>
      </c>
      <c r="D3114" t="s">
        <v>13</v>
      </c>
      <c r="E3114" t="s">
        <v>13</v>
      </c>
      <c r="F3114" t="s">
        <v>212</v>
      </c>
      <c r="G3114" t="s">
        <v>172</v>
      </c>
      <c r="H3114" t="s">
        <v>173</v>
      </c>
      <c r="I3114" s="2">
        <v>281.71063299999997</v>
      </c>
      <c r="J3114" s="2">
        <f>SUMIF($R$84:$R$110,$A3114,$U$84:$U$110)</f>
        <v>33</v>
      </c>
      <c r="K3114">
        <v>6.6</v>
      </c>
      <c r="L3114" t="s">
        <v>13</v>
      </c>
      <c r="M3114">
        <f t="shared" si="148"/>
        <v>14.085531649999998</v>
      </c>
      <c r="N3114" t="e">
        <f t="shared" si="149"/>
        <v>#VALUE!</v>
      </c>
    </row>
    <row r="3115" spans="1:14" x14ac:dyDescent="0.3">
      <c r="A3115" t="str">
        <f t="shared" si="147"/>
        <v>건물경사</v>
      </c>
      <c r="B3115" t="s">
        <v>11</v>
      </c>
      <c r="C3115" t="s">
        <v>12</v>
      </c>
      <c r="D3115" t="s">
        <v>13</v>
      </c>
      <c r="E3115" t="s">
        <v>13</v>
      </c>
      <c r="F3115" t="s">
        <v>212</v>
      </c>
      <c r="G3115" t="s">
        <v>172</v>
      </c>
      <c r="H3115" t="s">
        <v>173</v>
      </c>
      <c r="I3115" s="2">
        <v>190.80876699999999</v>
      </c>
      <c r="J3115" s="2">
        <f>SUMIF($R$84:$R$110,$A3115,$U$84:$U$110)</f>
        <v>33</v>
      </c>
      <c r="K3115">
        <v>6.6</v>
      </c>
      <c r="L3115" t="s">
        <v>13</v>
      </c>
      <c r="M3115">
        <f t="shared" si="148"/>
        <v>9.5404383500000005</v>
      </c>
      <c r="N3115" t="e">
        <f t="shared" si="149"/>
        <v>#VALUE!</v>
      </c>
    </row>
    <row r="3116" spans="1:14" x14ac:dyDescent="0.3">
      <c r="A3116" t="str">
        <f t="shared" si="147"/>
        <v>주차장노외</v>
      </c>
      <c r="B3116" t="s">
        <v>22</v>
      </c>
      <c r="C3116" t="s">
        <v>23</v>
      </c>
      <c r="D3116" t="s">
        <v>13</v>
      </c>
      <c r="E3116" t="s">
        <v>13</v>
      </c>
      <c r="F3116" t="s">
        <v>212</v>
      </c>
      <c r="G3116" t="s">
        <v>172</v>
      </c>
      <c r="H3116" t="s">
        <v>173</v>
      </c>
      <c r="I3116" s="2">
        <v>1015.414792</v>
      </c>
      <c r="J3116" s="2">
        <f>SUMIF($R$84:$R$110,$A3116,$U$84:$U$110)</f>
        <v>50</v>
      </c>
      <c r="K3116">
        <v>10</v>
      </c>
      <c r="L3116" t="s">
        <v>13</v>
      </c>
      <c r="M3116">
        <f t="shared" si="148"/>
        <v>50.770739600000006</v>
      </c>
      <c r="N3116" t="e">
        <f t="shared" si="149"/>
        <v>#VALUE!</v>
      </c>
    </row>
    <row r="3117" spans="1:14" x14ac:dyDescent="0.3">
      <c r="A3117" t="str">
        <f t="shared" si="147"/>
        <v>주차장노외</v>
      </c>
      <c r="B3117" t="s">
        <v>22</v>
      </c>
      <c r="C3117" t="s">
        <v>23</v>
      </c>
      <c r="D3117" t="s">
        <v>13</v>
      </c>
      <c r="E3117" t="s">
        <v>13</v>
      </c>
      <c r="F3117" t="s">
        <v>212</v>
      </c>
      <c r="G3117" t="s">
        <v>172</v>
      </c>
      <c r="H3117" t="s">
        <v>173</v>
      </c>
      <c r="I3117" s="2">
        <v>267.61424</v>
      </c>
      <c r="J3117" s="2">
        <f>SUMIF($R$84:$R$110,$A3117,$U$84:$U$110)</f>
        <v>50</v>
      </c>
      <c r="K3117">
        <v>10</v>
      </c>
      <c r="L3117" t="s">
        <v>13</v>
      </c>
      <c r="M3117">
        <f t="shared" si="148"/>
        <v>13.380712000000001</v>
      </c>
      <c r="N3117" t="e">
        <f t="shared" si="149"/>
        <v>#VALUE!</v>
      </c>
    </row>
    <row r="3118" spans="1:14" x14ac:dyDescent="0.3">
      <c r="A3118" t="str">
        <f t="shared" si="147"/>
        <v>주차장노외</v>
      </c>
      <c r="B3118" t="s">
        <v>22</v>
      </c>
      <c r="C3118" t="s">
        <v>23</v>
      </c>
      <c r="D3118" t="s">
        <v>13</v>
      </c>
      <c r="E3118" t="s">
        <v>13</v>
      </c>
      <c r="F3118" t="s">
        <v>212</v>
      </c>
      <c r="G3118" t="s">
        <v>172</v>
      </c>
      <c r="H3118" t="s">
        <v>173</v>
      </c>
      <c r="I3118" s="2">
        <v>259.42921100000001</v>
      </c>
      <c r="J3118" s="2">
        <f>SUMIF($R$84:$R$110,$A3118,$U$84:$U$110)</f>
        <v>50</v>
      </c>
      <c r="K3118">
        <v>10</v>
      </c>
      <c r="L3118" t="s">
        <v>13</v>
      </c>
      <c r="M3118">
        <f t="shared" si="148"/>
        <v>12.971460550000002</v>
      </c>
      <c r="N3118" t="e">
        <f t="shared" si="149"/>
        <v>#VALUE!</v>
      </c>
    </row>
    <row r="3119" spans="1:14" x14ac:dyDescent="0.3">
      <c r="A3119" t="str">
        <f t="shared" si="147"/>
        <v>주차장노외</v>
      </c>
      <c r="B3119" t="s">
        <v>22</v>
      </c>
      <c r="C3119" t="s">
        <v>23</v>
      </c>
      <c r="D3119" t="s">
        <v>13</v>
      </c>
      <c r="E3119" t="s">
        <v>13</v>
      </c>
      <c r="F3119" t="s">
        <v>212</v>
      </c>
      <c r="G3119" t="s">
        <v>172</v>
      </c>
      <c r="H3119" t="s">
        <v>173</v>
      </c>
      <c r="I3119" s="2">
        <v>121.191579</v>
      </c>
      <c r="J3119" s="2">
        <f>SUMIF($R$84:$R$110,$A3119,$U$84:$U$110)</f>
        <v>50</v>
      </c>
      <c r="K3119">
        <v>10</v>
      </c>
      <c r="L3119" t="s">
        <v>13</v>
      </c>
      <c r="M3119">
        <f t="shared" si="148"/>
        <v>6.0595789500000006</v>
      </c>
      <c r="N3119" t="e">
        <f t="shared" si="149"/>
        <v>#VALUE!</v>
      </c>
    </row>
    <row r="3120" spans="1:14" x14ac:dyDescent="0.3">
      <c r="A3120" t="str">
        <f t="shared" si="147"/>
        <v>주차장노외</v>
      </c>
      <c r="B3120" t="s">
        <v>22</v>
      </c>
      <c r="C3120" t="s">
        <v>23</v>
      </c>
      <c r="D3120" t="s">
        <v>13</v>
      </c>
      <c r="E3120" t="s">
        <v>13</v>
      </c>
      <c r="F3120" t="s">
        <v>212</v>
      </c>
      <c r="G3120" t="s">
        <v>172</v>
      </c>
      <c r="H3120" t="s">
        <v>173</v>
      </c>
      <c r="I3120" s="2">
        <v>409.340735</v>
      </c>
      <c r="J3120" s="2">
        <f>SUMIF($R$84:$R$110,$A3120,$U$84:$U$110)</f>
        <v>50</v>
      </c>
      <c r="K3120">
        <v>10</v>
      </c>
      <c r="L3120" t="s">
        <v>13</v>
      </c>
      <c r="M3120">
        <f t="shared" si="148"/>
        <v>20.467036750000002</v>
      </c>
      <c r="N3120" t="e">
        <f t="shared" si="149"/>
        <v>#VALUE!</v>
      </c>
    </row>
    <row r="3121" spans="1:14" x14ac:dyDescent="0.3">
      <c r="A3121" t="str">
        <f t="shared" si="147"/>
        <v>주차장노외</v>
      </c>
      <c r="B3121" t="s">
        <v>22</v>
      </c>
      <c r="C3121" t="s">
        <v>23</v>
      </c>
      <c r="D3121" t="s">
        <v>13</v>
      </c>
      <c r="E3121" t="s">
        <v>13</v>
      </c>
      <c r="F3121" t="s">
        <v>212</v>
      </c>
      <c r="G3121" t="s">
        <v>172</v>
      </c>
      <c r="H3121" t="s">
        <v>173</v>
      </c>
      <c r="I3121" s="2">
        <v>196.13128399999999</v>
      </c>
      <c r="J3121" s="2">
        <f>SUMIF($R$84:$R$110,$A3121,$U$84:$U$110)</f>
        <v>50</v>
      </c>
      <c r="K3121">
        <v>10</v>
      </c>
      <c r="L3121" t="s">
        <v>13</v>
      </c>
      <c r="M3121">
        <f t="shared" si="148"/>
        <v>9.8065642000000004</v>
      </c>
      <c r="N3121" t="e">
        <f t="shared" si="149"/>
        <v>#VALUE!</v>
      </c>
    </row>
    <row r="3122" spans="1:14" x14ac:dyDescent="0.3">
      <c r="A3122" t="str">
        <f t="shared" si="147"/>
        <v>주차장노외</v>
      </c>
      <c r="B3122" t="s">
        <v>22</v>
      </c>
      <c r="C3122" t="s">
        <v>23</v>
      </c>
      <c r="D3122" t="s">
        <v>13</v>
      </c>
      <c r="E3122" t="s">
        <v>13</v>
      </c>
      <c r="F3122" t="s">
        <v>212</v>
      </c>
      <c r="G3122" t="s">
        <v>172</v>
      </c>
      <c r="H3122" t="s">
        <v>173</v>
      </c>
      <c r="I3122" s="2">
        <v>179.32071300000001</v>
      </c>
      <c r="J3122" s="2">
        <f>SUMIF($R$84:$R$110,$A3122,$U$84:$U$110)</f>
        <v>50</v>
      </c>
      <c r="K3122">
        <v>10</v>
      </c>
      <c r="L3122" t="s">
        <v>13</v>
      </c>
      <c r="M3122">
        <f t="shared" si="148"/>
        <v>8.9660356500000002</v>
      </c>
      <c r="N3122" t="e">
        <f t="shared" si="149"/>
        <v>#VALUE!</v>
      </c>
    </row>
    <row r="3123" spans="1:14" x14ac:dyDescent="0.3">
      <c r="A3123" t="str">
        <f t="shared" si="147"/>
        <v>주차장노외</v>
      </c>
      <c r="B3123" t="s">
        <v>22</v>
      </c>
      <c r="C3123" t="s">
        <v>23</v>
      </c>
      <c r="D3123" t="s">
        <v>13</v>
      </c>
      <c r="E3123" t="s">
        <v>13</v>
      </c>
      <c r="F3123" t="s">
        <v>212</v>
      </c>
      <c r="G3123" t="s">
        <v>172</v>
      </c>
      <c r="H3123" t="s">
        <v>173</v>
      </c>
      <c r="I3123" s="2">
        <v>157.47096099999999</v>
      </c>
      <c r="J3123" s="2">
        <f>SUMIF($R$84:$R$110,$A3123,$U$84:$U$110)</f>
        <v>50</v>
      </c>
      <c r="K3123">
        <v>10</v>
      </c>
      <c r="L3123" t="s">
        <v>13</v>
      </c>
      <c r="M3123">
        <f t="shared" si="148"/>
        <v>7.8735480500000001</v>
      </c>
      <c r="N3123" t="e">
        <f t="shared" si="149"/>
        <v>#VALUE!</v>
      </c>
    </row>
    <row r="3124" spans="1:14" x14ac:dyDescent="0.3">
      <c r="A3124" t="str">
        <f t="shared" si="147"/>
        <v>주차장노외</v>
      </c>
      <c r="B3124" t="s">
        <v>22</v>
      </c>
      <c r="C3124" t="s">
        <v>23</v>
      </c>
      <c r="D3124" t="s">
        <v>13</v>
      </c>
      <c r="E3124" t="s">
        <v>13</v>
      </c>
      <c r="F3124" t="s">
        <v>212</v>
      </c>
      <c r="G3124" t="s">
        <v>172</v>
      </c>
      <c r="H3124" t="s">
        <v>173</v>
      </c>
      <c r="I3124" s="2">
        <v>80.994552999999996</v>
      </c>
      <c r="J3124" s="2">
        <f>SUMIF($R$84:$R$110,$A3124,$U$84:$U$110)</f>
        <v>50</v>
      </c>
      <c r="K3124">
        <v>10</v>
      </c>
      <c r="L3124" t="s">
        <v>13</v>
      </c>
      <c r="M3124">
        <f t="shared" si="148"/>
        <v>4.0497276500000003</v>
      </c>
      <c r="N3124" t="e">
        <f t="shared" si="149"/>
        <v>#VALUE!</v>
      </c>
    </row>
    <row r="3125" spans="1:14" x14ac:dyDescent="0.3">
      <c r="A3125" t="str">
        <f t="shared" si="147"/>
        <v>주차장노외</v>
      </c>
      <c r="B3125" t="s">
        <v>22</v>
      </c>
      <c r="C3125" t="s">
        <v>23</v>
      </c>
      <c r="D3125" t="s">
        <v>13</v>
      </c>
      <c r="E3125" t="s">
        <v>13</v>
      </c>
      <c r="F3125" t="s">
        <v>212</v>
      </c>
      <c r="G3125" t="s">
        <v>172</v>
      </c>
      <c r="H3125" t="s">
        <v>173</v>
      </c>
      <c r="I3125" s="2">
        <v>115.511606</v>
      </c>
      <c r="J3125" s="2">
        <f>SUMIF($R$84:$R$110,$A3125,$U$84:$U$110)</f>
        <v>50</v>
      </c>
      <c r="K3125">
        <v>10</v>
      </c>
      <c r="L3125" t="s">
        <v>13</v>
      </c>
      <c r="M3125">
        <f t="shared" si="148"/>
        <v>5.7755803000000006</v>
      </c>
      <c r="N3125" t="e">
        <f t="shared" si="149"/>
        <v>#VALUE!</v>
      </c>
    </row>
    <row r="3126" spans="1:14" x14ac:dyDescent="0.3">
      <c r="A3126" t="str">
        <f t="shared" si="147"/>
        <v>주차장노외</v>
      </c>
      <c r="B3126" t="s">
        <v>22</v>
      </c>
      <c r="C3126" t="s">
        <v>23</v>
      </c>
      <c r="D3126" t="s">
        <v>13</v>
      </c>
      <c r="E3126" t="s">
        <v>13</v>
      </c>
      <c r="F3126" t="s">
        <v>212</v>
      </c>
      <c r="G3126" t="s">
        <v>172</v>
      </c>
      <c r="H3126" t="s">
        <v>173</v>
      </c>
      <c r="I3126" s="2">
        <v>63.724100999999997</v>
      </c>
      <c r="J3126" s="2">
        <f>SUMIF($R$84:$R$110,$A3126,$U$84:$U$110)</f>
        <v>50</v>
      </c>
      <c r="K3126">
        <v>10</v>
      </c>
      <c r="L3126" t="s">
        <v>13</v>
      </c>
      <c r="M3126">
        <f t="shared" si="148"/>
        <v>3.1862050499999999</v>
      </c>
      <c r="N3126" t="e">
        <f t="shared" si="149"/>
        <v>#VALUE!</v>
      </c>
    </row>
    <row r="3127" spans="1:14" x14ac:dyDescent="0.3">
      <c r="A3127" t="str">
        <f t="shared" si="147"/>
        <v>건물평면</v>
      </c>
      <c r="B3127" t="s">
        <v>11</v>
      </c>
      <c r="C3127" t="s">
        <v>17</v>
      </c>
      <c r="D3127" t="s">
        <v>144</v>
      </c>
      <c r="E3127" t="s">
        <v>13</v>
      </c>
      <c r="F3127" t="s">
        <v>212</v>
      </c>
      <c r="G3127" t="s">
        <v>172</v>
      </c>
      <c r="H3127" t="s">
        <v>173</v>
      </c>
      <c r="I3127" s="2">
        <v>90.566253000000003</v>
      </c>
      <c r="J3127" s="2">
        <f>SUMIF($R$84:$R$110,$A3127,$U$84:$U$110)</f>
        <v>24.14</v>
      </c>
      <c r="K3127">
        <v>6.6</v>
      </c>
      <c r="L3127" t="s">
        <v>13</v>
      </c>
      <c r="M3127">
        <f t="shared" si="148"/>
        <v>3.3125293142727275</v>
      </c>
      <c r="N3127" t="e">
        <f t="shared" si="149"/>
        <v>#VALUE!</v>
      </c>
    </row>
    <row r="3128" spans="1:14" x14ac:dyDescent="0.3">
      <c r="A3128" t="str">
        <f t="shared" si="147"/>
        <v>건물평면</v>
      </c>
      <c r="B3128" t="s">
        <v>11</v>
      </c>
      <c r="C3128" t="s">
        <v>17</v>
      </c>
      <c r="D3128" t="s">
        <v>144</v>
      </c>
      <c r="E3128" t="s">
        <v>13</v>
      </c>
      <c r="F3128" t="s">
        <v>212</v>
      </c>
      <c r="G3128" t="s">
        <v>172</v>
      </c>
      <c r="H3128" t="s">
        <v>173</v>
      </c>
      <c r="I3128" s="2">
        <v>90.566253000000003</v>
      </c>
      <c r="J3128" s="2">
        <f>SUMIF($R$84:$R$110,$A3128,$U$84:$U$110)</f>
        <v>24.14</v>
      </c>
      <c r="K3128">
        <v>6.6</v>
      </c>
      <c r="L3128" t="s">
        <v>13</v>
      </c>
      <c r="M3128">
        <f t="shared" si="148"/>
        <v>3.3125293142727275</v>
      </c>
      <c r="N3128" t="e">
        <f t="shared" si="149"/>
        <v>#VALUE!</v>
      </c>
    </row>
    <row r="3129" spans="1:14" x14ac:dyDescent="0.3">
      <c r="A3129" t="str">
        <f t="shared" si="147"/>
        <v>건물평면</v>
      </c>
      <c r="B3129" t="s">
        <v>11</v>
      </c>
      <c r="C3129" t="s">
        <v>17</v>
      </c>
      <c r="D3129" t="s">
        <v>144</v>
      </c>
      <c r="E3129" t="s">
        <v>13</v>
      </c>
      <c r="F3129" t="s">
        <v>212</v>
      </c>
      <c r="G3129" t="s">
        <v>172</v>
      </c>
      <c r="H3129" t="s">
        <v>173</v>
      </c>
      <c r="I3129" s="2">
        <v>90.566253000000003</v>
      </c>
      <c r="J3129" s="2">
        <f>SUMIF($R$84:$R$110,$A3129,$U$84:$U$110)</f>
        <v>24.14</v>
      </c>
      <c r="K3129">
        <v>6.6</v>
      </c>
      <c r="L3129" t="s">
        <v>13</v>
      </c>
      <c r="M3129">
        <f t="shared" si="148"/>
        <v>3.3125293142727275</v>
      </c>
      <c r="N3129" t="e">
        <f t="shared" si="149"/>
        <v>#VALUE!</v>
      </c>
    </row>
    <row r="3130" spans="1:14" x14ac:dyDescent="0.3">
      <c r="A3130" t="str">
        <f t="shared" si="147"/>
        <v>건물평면</v>
      </c>
      <c r="B3130" t="s">
        <v>11</v>
      </c>
      <c r="C3130" t="s">
        <v>17</v>
      </c>
      <c r="D3130" t="s">
        <v>13</v>
      </c>
      <c r="E3130" t="s">
        <v>13</v>
      </c>
      <c r="F3130" t="s">
        <v>105</v>
      </c>
      <c r="G3130" t="s">
        <v>106</v>
      </c>
      <c r="H3130" t="s">
        <v>174</v>
      </c>
      <c r="I3130" s="2">
        <v>1756.8057920000001</v>
      </c>
      <c r="J3130" s="2">
        <f>SUMIF($R$84:$R$110,$A3130,$U$84:$U$110)</f>
        <v>24.14</v>
      </c>
      <c r="K3130">
        <v>6.6</v>
      </c>
      <c r="L3130">
        <v>0.1363</v>
      </c>
      <c r="M3130">
        <f t="shared" si="148"/>
        <v>64.256502755878785</v>
      </c>
      <c r="N3130">
        <f t="shared" si="149"/>
        <v>76721.49321248621</v>
      </c>
    </row>
    <row r="3131" spans="1:14" x14ac:dyDescent="0.3">
      <c r="A3131" t="str">
        <f t="shared" si="147"/>
        <v>건물평면</v>
      </c>
      <c r="B3131" t="s">
        <v>11</v>
      </c>
      <c r="C3131" t="s">
        <v>17</v>
      </c>
      <c r="D3131" t="s">
        <v>13</v>
      </c>
      <c r="E3131" t="s">
        <v>13</v>
      </c>
      <c r="F3131" t="s">
        <v>105</v>
      </c>
      <c r="G3131" t="s">
        <v>106</v>
      </c>
      <c r="H3131" t="s">
        <v>174</v>
      </c>
      <c r="I3131" s="2">
        <v>547.11895800000002</v>
      </c>
      <c r="J3131" s="2">
        <f>SUMIF($R$84:$R$110,$A3131,$U$84:$U$110)</f>
        <v>24.14</v>
      </c>
      <c r="K3131">
        <v>6.6</v>
      </c>
      <c r="L3131">
        <v>0.1363</v>
      </c>
      <c r="M3131">
        <f t="shared" si="148"/>
        <v>20.011290372909091</v>
      </c>
      <c r="N3131">
        <f t="shared" si="149"/>
        <v>23893.240569768983</v>
      </c>
    </row>
    <row r="3132" spans="1:14" x14ac:dyDescent="0.3">
      <c r="A3132" t="str">
        <f t="shared" si="147"/>
        <v>건물평면</v>
      </c>
      <c r="B3132" t="s">
        <v>11</v>
      </c>
      <c r="C3132" t="s">
        <v>17</v>
      </c>
      <c r="D3132" t="s">
        <v>13</v>
      </c>
      <c r="E3132" t="s">
        <v>13</v>
      </c>
      <c r="F3132" t="s">
        <v>105</v>
      </c>
      <c r="G3132" t="s">
        <v>106</v>
      </c>
      <c r="H3132" t="s">
        <v>174</v>
      </c>
      <c r="I3132" s="2">
        <v>568.57237099999998</v>
      </c>
      <c r="J3132" s="2">
        <f>SUMIF($R$84:$R$110,$A3132,$U$84:$U$110)</f>
        <v>24.14</v>
      </c>
      <c r="K3132">
        <v>6.6</v>
      </c>
      <c r="L3132">
        <v>0.1363</v>
      </c>
      <c r="M3132">
        <f t="shared" si="148"/>
        <v>20.795965205969697</v>
      </c>
      <c r="N3132">
        <f t="shared" si="149"/>
        <v>24830.132904345348</v>
      </c>
    </row>
    <row r="3133" spans="1:14" x14ac:dyDescent="0.3">
      <c r="A3133" t="str">
        <f t="shared" si="147"/>
        <v>건물평면</v>
      </c>
      <c r="B3133" t="s">
        <v>11</v>
      </c>
      <c r="C3133" t="s">
        <v>17</v>
      </c>
      <c r="D3133" t="s">
        <v>13</v>
      </c>
      <c r="E3133" t="s">
        <v>13</v>
      </c>
      <c r="F3133" t="s">
        <v>105</v>
      </c>
      <c r="G3133" t="s">
        <v>106</v>
      </c>
      <c r="H3133" t="s">
        <v>174</v>
      </c>
      <c r="I3133" s="2">
        <v>990.51763100000005</v>
      </c>
      <c r="J3133" s="2">
        <f>SUMIF($R$84:$R$110,$A3133,$U$84:$U$110)</f>
        <v>24.14</v>
      </c>
      <c r="K3133">
        <v>6.6</v>
      </c>
      <c r="L3133">
        <v>0.1363</v>
      </c>
      <c r="M3133">
        <f t="shared" si="148"/>
        <v>36.228932745969701</v>
      </c>
      <c r="N3133">
        <f t="shared" si="149"/>
        <v>43256.910951494872</v>
      </c>
    </row>
    <row r="3134" spans="1:14" x14ac:dyDescent="0.3">
      <c r="A3134" t="str">
        <f t="shared" si="147"/>
        <v>건물평면</v>
      </c>
      <c r="B3134" t="s">
        <v>11</v>
      </c>
      <c r="C3134" t="s">
        <v>17</v>
      </c>
      <c r="D3134" t="s">
        <v>13</v>
      </c>
      <c r="E3134" t="s">
        <v>145</v>
      </c>
      <c r="F3134" t="s">
        <v>105</v>
      </c>
      <c r="G3134" t="s">
        <v>106</v>
      </c>
      <c r="H3134" t="s">
        <v>174</v>
      </c>
      <c r="I3134" s="2">
        <v>1229.212272</v>
      </c>
      <c r="J3134" s="2">
        <f>SUMIF($R$84:$R$110,$A3134,$U$84:$U$110)</f>
        <v>24.14</v>
      </c>
      <c r="K3134">
        <v>6.6</v>
      </c>
      <c r="L3134">
        <v>0.1363</v>
      </c>
      <c r="M3134">
        <f t="shared" si="148"/>
        <v>44.959370069818185</v>
      </c>
      <c r="N3134">
        <f t="shared" si="149"/>
        <v>53680.948350922081</v>
      </c>
    </row>
    <row r="3135" spans="1:14" x14ac:dyDescent="0.3">
      <c r="A3135" t="str">
        <f t="shared" si="147"/>
        <v>건물경사</v>
      </c>
      <c r="B3135" t="s">
        <v>11</v>
      </c>
      <c r="C3135" t="s">
        <v>12</v>
      </c>
      <c r="D3135" t="s">
        <v>13</v>
      </c>
      <c r="E3135" t="s">
        <v>13</v>
      </c>
      <c r="F3135" t="s">
        <v>105</v>
      </c>
      <c r="G3135" t="s">
        <v>106</v>
      </c>
      <c r="H3135" t="s">
        <v>174</v>
      </c>
      <c r="I3135" s="2">
        <v>2398.4419469999998</v>
      </c>
      <c r="J3135" s="2">
        <f>SUMIF($R$84:$R$110,$A3135,$U$84:$U$110)</f>
        <v>33</v>
      </c>
      <c r="K3135">
        <v>6.6</v>
      </c>
      <c r="L3135">
        <v>0.1363</v>
      </c>
      <c r="M3135">
        <f t="shared" si="148"/>
        <v>119.92209735</v>
      </c>
      <c r="N3135">
        <f t="shared" si="149"/>
        <v>143185.54517073178</v>
      </c>
    </row>
    <row r="3136" spans="1:14" x14ac:dyDescent="0.3">
      <c r="A3136" t="str">
        <f t="shared" si="147"/>
        <v>건물평면</v>
      </c>
      <c r="B3136" t="s">
        <v>11</v>
      </c>
      <c r="C3136" t="s">
        <v>17</v>
      </c>
      <c r="D3136" t="s">
        <v>13</v>
      </c>
      <c r="E3136" t="s">
        <v>13</v>
      </c>
      <c r="F3136" t="s">
        <v>105</v>
      </c>
      <c r="G3136" t="s">
        <v>106</v>
      </c>
      <c r="H3136" t="s">
        <v>174</v>
      </c>
      <c r="I3136" s="2">
        <v>564.13560199999995</v>
      </c>
      <c r="J3136" s="2">
        <f>SUMIF($R$84:$R$110,$A3136,$U$84:$U$110)</f>
        <v>24.14</v>
      </c>
      <c r="K3136">
        <v>6.6</v>
      </c>
      <c r="L3136">
        <v>0.1363</v>
      </c>
      <c r="M3136">
        <f t="shared" si="148"/>
        <v>20.633687018606061</v>
      </c>
      <c r="N3136">
        <f t="shared" si="149"/>
        <v>24636.374695971415</v>
      </c>
    </row>
    <row r="3137" spans="1:14" x14ac:dyDescent="0.3">
      <c r="A3137" t="str">
        <f t="shared" si="147"/>
        <v>건물복합</v>
      </c>
      <c r="B3137" t="s">
        <v>11</v>
      </c>
      <c r="C3137" t="s">
        <v>18</v>
      </c>
      <c r="D3137" t="s">
        <v>13</v>
      </c>
      <c r="E3137" t="s">
        <v>13</v>
      </c>
      <c r="F3137" t="s">
        <v>105</v>
      </c>
      <c r="G3137" t="s">
        <v>106</v>
      </c>
      <c r="H3137" t="s">
        <v>174</v>
      </c>
      <c r="I3137" s="2">
        <v>1617.7159770000001</v>
      </c>
      <c r="J3137" s="2">
        <f>SUMIF($R$84:$R$110,$A3137,$U$84:$U$110)</f>
        <v>16.47</v>
      </c>
      <c r="K3137">
        <v>6.6</v>
      </c>
      <c r="L3137">
        <v>0.1363</v>
      </c>
      <c r="M3137">
        <f t="shared" si="148"/>
        <v>40.369366880590903</v>
      </c>
      <c r="N3137">
        <f t="shared" si="149"/>
        <v>48200.539623022974</v>
      </c>
    </row>
    <row r="3138" spans="1:14" x14ac:dyDescent="0.3">
      <c r="A3138" t="str">
        <f t="shared" si="147"/>
        <v>건물평면</v>
      </c>
      <c r="B3138" t="s">
        <v>11</v>
      </c>
      <c r="C3138" t="s">
        <v>17</v>
      </c>
      <c r="D3138" t="s">
        <v>13</v>
      </c>
      <c r="E3138" t="s">
        <v>145</v>
      </c>
      <c r="F3138" t="s">
        <v>105</v>
      </c>
      <c r="G3138" t="s">
        <v>106</v>
      </c>
      <c r="H3138" t="s">
        <v>174</v>
      </c>
      <c r="I3138" s="2">
        <v>1456.988893</v>
      </c>
      <c r="J3138" s="2">
        <f>SUMIF($R$84:$R$110,$A3138,$U$84:$U$110)</f>
        <v>24.14</v>
      </c>
      <c r="K3138">
        <v>6.6</v>
      </c>
      <c r="L3138">
        <v>0.1363</v>
      </c>
      <c r="M3138">
        <f t="shared" si="148"/>
        <v>53.29047254093939</v>
      </c>
      <c r="N3138">
        <f t="shared" si="149"/>
        <v>63628.184728211141</v>
      </c>
    </row>
    <row r="3139" spans="1:14" x14ac:dyDescent="0.3">
      <c r="A3139" t="str">
        <f t="shared" si="147"/>
        <v>건물평면</v>
      </c>
      <c r="B3139" t="s">
        <v>11</v>
      </c>
      <c r="C3139" t="s">
        <v>17</v>
      </c>
      <c r="D3139" t="s">
        <v>13</v>
      </c>
      <c r="E3139" t="s">
        <v>13</v>
      </c>
      <c r="F3139" t="s">
        <v>105</v>
      </c>
      <c r="G3139" t="s">
        <v>106</v>
      </c>
      <c r="H3139" t="s">
        <v>174</v>
      </c>
      <c r="I3139" s="2">
        <v>1026.089581</v>
      </c>
      <c r="J3139" s="2">
        <f>SUMIF($R$84:$R$110,$A3139,$U$84:$U$110)</f>
        <v>24.14</v>
      </c>
      <c r="K3139">
        <v>6.6</v>
      </c>
      <c r="L3139">
        <v>0.1363</v>
      </c>
      <c r="M3139">
        <f t="shared" si="148"/>
        <v>37.53000376566667</v>
      </c>
      <c r="N3139">
        <f t="shared" si="149"/>
        <v>44810.374136160819</v>
      </c>
    </row>
    <row r="3140" spans="1:14" x14ac:dyDescent="0.3">
      <c r="A3140" t="str">
        <f t="shared" ref="A3140:A3203" si="150">B3140&amp;C3140</f>
        <v>건물복합</v>
      </c>
      <c r="B3140" t="s">
        <v>11</v>
      </c>
      <c r="C3140" t="s">
        <v>18</v>
      </c>
      <c r="D3140" t="s">
        <v>13</v>
      </c>
      <c r="E3140" t="s">
        <v>13</v>
      </c>
      <c r="F3140" t="s">
        <v>105</v>
      </c>
      <c r="G3140" t="s">
        <v>106</v>
      </c>
      <c r="H3140" t="s">
        <v>174</v>
      </c>
      <c r="I3140" s="2">
        <v>975.75092900000004</v>
      </c>
      <c r="J3140" s="2">
        <f>SUMIF($R$84:$R$110,$A3140,$U$84:$U$110)</f>
        <v>16.47</v>
      </c>
      <c r="K3140">
        <v>6.6</v>
      </c>
      <c r="L3140">
        <v>0.1363</v>
      </c>
      <c r="M3140">
        <f t="shared" ref="M3140:M3203" si="151">I3140*(J3140/100)*(1/K3140)</f>
        <v>24.349420910045453</v>
      </c>
      <c r="N3140">
        <f t="shared" ref="N3140:N3203" si="152">M3140*L3140*8760</f>
        <v>29072.91637354335</v>
      </c>
    </row>
    <row r="3141" spans="1:14" x14ac:dyDescent="0.3">
      <c r="A3141" t="str">
        <f t="shared" si="150"/>
        <v>건물평면</v>
      </c>
      <c r="B3141" t="s">
        <v>11</v>
      </c>
      <c r="C3141" t="s">
        <v>17</v>
      </c>
      <c r="D3141" t="s">
        <v>13</v>
      </c>
      <c r="E3141" t="s">
        <v>13</v>
      </c>
      <c r="F3141" t="s">
        <v>105</v>
      </c>
      <c r="G3141" t="s">
        <v>106</v>
      </c>
      <c r="H3141" t="s">
        <v>174</v>
      </c>
      <c r="I3141" s="2">
        <v>1190.645491</v>
      </c>
      <c r="J3141" s="2">
        <f>SUMIF($R$84:$R$110,$A3141,$U$84:$U$110)</f>
        <v>24.14</v>
      </c>
      <c r="K3141">
        <v>6.6</v>
      </c>
      <c r="L3141">
        <v>0.1363</v>
      </c>
      <c r="M3141">
        <f t="shared" si="151"/>
        <v>43.548760837484856</v>
      </c>
      <c r="N3141">
        <f t="shared" si="152"/>
        <v>51996.697854826867</v>
      </c>
    </row>
    <row r="3142" spans="1:14" x14ac:dyDescent="0.3">
      <c r="A3142" t="str">
        <f t="shared" si="150"/>
        <v>건물경사</v>
      </c>
      <c r="B3142" t="s">
        <v>11</v>
      </c>
      <c r="C3142" t="s">
        <v>12</v>
      </c>
      <c r="D3142" t="s">
        <v>13</v>
      </c>
      <c r="E3142" t="s">
        <v>13</v>
      </c>
      <c r="F3142" t="s">
        <v>105</v>
      </c>
      <c r="G3142" t="s">
        <v>106</v>
      </c>
      <c r="H3142" t="s">
        <v>174</v>
      </c>
      <c r="I3142" s="2">
        <v>1698.2512670000001</v>
      </c>
      <c r="J3142" s="2">
        <f>SUMIF($R$84:$R$110,$A3142,$U$84:$U$110)</f>
        <v>33</v>
      </c>
      <c r="K3142">
        <v>6.6</v>
      </c>
      <c r="L3142">
        <v>0.1363</v>
      </c>
      <c r="M3142">
        <f t="shared" si="151"/>
        <v>84.912563350000013</v>
      </c>
      <c r="N3142">
        <f t="shared" si="152"/>
        <v>101384.58168913981</v>
      </c>
    </row>
    <row r="3143" spans="1:14" x14ac:dyDescent="0.3">
      <c r="A3143" t="str">
        <f t="shared" si="150"/>
        <v>건물경사</v>
      </c>
      <c r="B3143" t="s">
        <v>11</v>
      </c>
      <c r="C3143" t="s">
        <v>12</v>
      </c>
      <c r="D3143" t="s">
        <v>13</v>
      </c>
      <c r="E3143" t="s">
        <v>13</v>
      </c>
      <c r="F3143" t="s">
        <v>105</v>
      </c>
      <c r="G3143" t="s">
        <v>106</v>
      </c>
      <c r="H3143" t="s">
        <v>174</v>
      </c>
      <c r="I3143" s="2">
        <v>585.18541200000004</v>
      </c>
      <c r="J3143" s="2">
        <f>SUMIF($R$84:$R$110,$A3143,$U$84:$U$110)</f>
        <v>33</v>
      </c>
      <c r="K3143">
        <v>6.6</v>
      </c>
      <c r="L3143">
        <v>0.1363</v>
      </c>
      <c r="M3143">
        <f t="shared" si="151"/>
        <v>29.259270600000004</v>
      </c>
      <c r="N3143">
        <f t="shared" si="152"/>
        <v>34935.217985152805</v>
      </c>
    </row>
    <row r="3144" spans="1:14" x14ac:dyDescent="0.3">
      <c r="A3144" t="str">
        <f t="shared" si="150"/>
        <v>건물경사</v>
      </c>
      <c r="B3144" t="s">
        <v>11</v>
      </c>
      <c r="C3144" t="s">
        <v>12</v>
      </c>
      <c r="D3144" t="s">
        <v>13</v>
      </c>
      <c r="E3144" t="s">
        <v>13</v>
      </c>
      <c r="F3144" t="s">
        <v>105</v>
      </c>
      <c r="G3144" t="s">
        <v>106</v>
      </c>
      <c r="H3144" t="s">
        <v>174</v>
      </c>
      <c r="I3144" s="2">
        <v>819.76372100000003</v>
      </c>
      <c r="J3144" s="2">
        <f>SUMIF($R$84:$R$110,$A3144,$U$84:$U$110)</f>
        <v>33</v>
      </c>
      <c r="K3144">
        <v>6.6</v>
      </c>
      <c r="L3144">
        <v>0.1363</v>
      </c>
      <c r="M3144">
        <f t="shared" si="151"/>
        <v>40.988186050000003</v>
      </c>
      <c r="N3144">
        <f t="shared" si="152"/>
        <v>48939.402285467404</v>
      </c>
    </row>
    <row r="3145" spans="1:14" x14ac:dyDescent="0.3">
      <c r="A3145" t="str">
        <f t="shared" si="150"/>
        <v>건물경사</v>
      </c>
      <c r="B3145" t="s">
        <v>11</v>
      </c>
      <c r="C3145" t="s">
        <v>12</v>
      </c>
      <c r="D3145" t="s">
        <v>13</v>
      </c>
      <c r="E3145" t="s">
        <v>13</v>
      </c>
      <c r="F3145" t="s">
        <v>105</v>
      </c>
      <c r="G3145" t="s">
        <v>106</v>
      </c>
      <c r="H3145" t="s">
        <v>174</v>
      </c>
      <c r="I3145" s="2">
        <v>270.59654599999999</v>
      </c>
      <c r="J3145" s="2">
        <f>SUMIF($R$84:$R$110,$A3145,$U$84:$U$110)</f>
        <v>33</v>
      </c>
      <c r="K3145">
        <v>6.6</v>
      </c>
      <c r="L3145">
        <v>0.1363</v>
      </c>
      <c r="M3145">
        <f t="shared" si="151"/>
        <v>13.529827299999999</v>
      </c>
      <c r="N3145">
        <f t="shared" si="152"/>
        <v>16154.451438272399</v>
      </c>
    </row>
    <row r="3146" spans="1:14" x14ac:dyDescent="0.3">
      <c r="A3146" t="str">
        <f t="shared" si="150"/>
        <v>건물평면</v>
      </c>
      <c r="B3146" t="s">
        <v>11</v>
      </c>
      <c r="C3146" t="s">
        <v>17</v>
      </c>
      <c r="D3146" t="s">
        <v>13</v>
      </c>
      <c r="E3146" t="s">
        <v>13</v>
      </c>
      <c r="F3146" t="s">
        <v>105</v>
      </c>
      <c r="G3146" t="s">
        <v>106</v>
      </c>
      <c r="H3146" t="s">
        <v>174</v>
      </c>
      <c r="I3146" s="2">
        <v>1208.9442550000001</v>
      </c>
      <c r="J3146" s="2">
        <f>SUMIF($R$84:$R$110,$A3146,$U$84:$U$110)</f>
        <v>24.14</v>
      </c>
      <c r="K3146">
        <v>6.6</v>
      </c>
      <c r="L3146">
        <v>0.1363</v>
      </c>
      <c r="M3146">
        <f t="shared" si="151"/>
        <v>44.218051993484856</v>
      </c>
      <c r="N3146">
        <f t="shared" si="152"/>
        <v>52795.823463596993</v>
      </c>
    </row>
    <row r="3147" spans="1:14" x14ac:dyDescent="0.3">
      <c r="A3147" t="str">
        <f t="shared" si="150"/>
        <v>건물평면</v>
      </c>
      <c r="B3147" t="s">
        <v>11</v>
      </c>
      <c r="C3147" t="s">
        <v>17</v>
      </c>
      <c r="D3147" t="s">
        <v>13</v>
      </c>
      <c r="E3147" t="s">
        <v>13</v>
      </c>
      <c r="F3147" t="s">
        <v>105</v>
      </c>
      <c r="G3147" t="s">
        <v>106</v>
      </c>
      <c r="H3147" t="s">
        <v>174</v>
      </c>
      <c r="I3147" s="2">
        <v>445.88190800000001</v>
      </c>
      <c r="J3147" s="2">
        <f>SUMIF($R$84:$R$110,$A3147,$U$84:$U$110)</f>
        <v>24.14</v>
      </c>
      <c r="K3147">
        <v>6.6</v>
      </c>
      <c r="L3147">
        <v>0.1363</v>
      </c>
      <c r="M3147">
        <f t="shared" si="151"/>
        <v>16.308468574424243</v>
      </c>
      <c r="N3147">
        <f t="shared" si="152"/>
        <v>19472.115776239654</v>
      </c>
    </row>
    <row r="3148" spans="1:14" x14ac:dyDescent="0.3">
      <c r="A3148" t="str">
        <f t="shared" si="150"/>
        <v>건물경사</v>
      </c>
      <c r="B3148" t="s">
        <v>11</v>
      </c>
      <c r="C3148" t="s">
        <v>12</v>
      </c>
      <c r="D3148" t="s">
        <v>13</v>
      </c>
      <c r="E3148" t="s">
        <v>13</v>
      </c>
      <c r="F3148" t="s">
        <v>105</v>
      </c>
      <c r="G3148" t="s">
        <v>106</v>
      </c>
      <c r="H3148" t="s">
        <v>174</v>
      </c>
      <c r="I3148" s="2">
        <v>627.38343699999996</v>
      </c>
      <c r="J3148" s="2">
        <f>SUMIF($R$84:$R$110,$A3148,$U$84:$U$110)</f>
        <v>33</v>
      </c>
      <c r="K3148">
        <v>6.6</v>
      </c>
      <c r="L3148">
        <v>0.1363</v>
      </c>
      <c r="M3148">
        <f t="shared" si="151"/>
        <v>31.369171849999997</v>
      </c>
      <c r="N3148">
        <f t="shared" si="152"/>
        <v>37454.414758837796</v>
      </c>
    </row>
    <row r="3149" spans="1:14" x14ac:dyDescent="0.3">
      <c r="A3149" t="str">
        <f t="shared" si="150"/>
        <v>건물경사</v>
      </c>
      <c r="B3149" t="s">
        <v>11</v>
      </c>
      <c r="C3149" t="s">
        <v>12</v>
      </c>
      <c r="D3149" t="s">
        <v>13</v>
      </c>
      <c r="E3149" t="s">
        <v>13</v>
      </c>
      <c r="F3149" t="s">
        <v>105</v>
      </c>
      <c r="G3149" t="s">
        <v>106</v>
      </c>
      <c r="H3149" t="s">
        <v>174</v>
      </c>
      <c r="I3149" s="2">
        <v>608.74651800000004</v>
      </c>
      <c r="J3149" s="2">
        <f>SUMIF($R$84:$R$110,$A3149,$U$84:$U$110)</f>
        <v>33</v>
      </c>
      <c r="K3149">
        <v>6.6</v>
      </c>
      <c r="L3149">
        <v>0.1363</v>
      </c>
      <c r="M3149">
        <f t="shared" si="151"/>
        <v>30.437325900000005</v>
      </c>
      <c r="N3149">
        <f t="shared" si="152"/>
        <v>36341.801876689206</v>
      </c>
    </row>
    <row r="3150" spans="1:14" x14ac:dyDescent="0.3">
      <c r="A3150" t="str">
        <f t="shared" si="150"/>
        <v>건물경사</v>
      </c>
      <c r="B3150" t="s">
        <v>11</v>
      </c>
      <c r="C3150" t="s">
        <v>12</v>
      </c>
      <c r="D3150" t="s">
        <v>13</v>
      </c>
      <c r="E3150" t="s">
        <v>13</v>
      </c>
      <c r="F3150" t="s">
        <v>105</v>
      </c>
      <c r="G3150" t="s">
        <v>106</v>
      </c>
      <c r="H3150" t="s">
        <v>174</v>
      </c>
      <c r="I3150" s="2">
        <v>561.51824999999997</v>
      </c>
      <c r="J3150" s="2">
        <f>SUMIF($R$84:$R$110,$A3150,$U$84:$U$110)</f>
        <v>33</v>
      </c>
      <c r="K3150">
        <v>6.6</v>
      </c>
      <c r="L3150">
        <v>0.1363</v>
      </c>
      <c r="M3150">
        <f t="shared" si="151"/>
        <v>28.075912499999998</v>
      </c>
      <c r="N3150">
        <f t="shared" si="152"/>
        <v>33522.302614050001</v>
      </c>
    </row>
    <row r="3151" spans="1:14" x14ac:dyDescent="0.3">
      <c r="A3151" t="str">
        <f t="shared" si="150"/>
        <v>건물복합</v>
      </c>
      <c r="B3151" t="s">
        <v>11</v>
      </c>
      <c r="C3151" t="s">
        <v>18</v>
      </c>
      <c r="D3151" t="s">
        <v>13</v>
      </c>
      <c r="E3151" t="s">
        <v>13</v>
      </c>
      <c r="F3151" t="s">
        <v>105</v>
      </c>
      <c r="G3151" t="s">
        <v>106</v>
      </c>
      <c r="H3151" t="s">
        <v>174</v>
      </c>
      <c r="I3151" s="2">
        <v>2949.7487460000002</v>
      </c>
      <c r="J3151" s="2">
        <f>SUMIF($R$84:$R$110,$A3151,$U$84:$U$110)</f>
        <v>16.47</v>
      </c>
      <c r="K3151">
        <v>6.6</v>
      </c>
      <c r="L3151">
        <v>0.1363</v>
      </c>
      <c r="M3151">
        <f t="shared" si="151"/>
        <v>73.609639161545459</v>
      </c>
      <c r="N3151">
        <f t="shared" si="152"/>
        <v>87889.025843215335</v>
      </c>
    </row>
    <row r="3152" spans="1:14" x14ac:dyDescent="0.3">
      <c r="A3152" t="str">
        <f t="shared" si="150"/>
        <v>건물평면</v>
      </c>
      <c r="B3152" t="s">
        <v>11</v>
      </c>
      <c r="C3152" t="s">
        <v>17</v>
      </c>
      <c r="D3152" t="s">
        <v>13</v>
      </c>
      <c r="E3152" t="s">
        <v>13</v>
      </c>
      <c r="F3152" t="s">
        <v>105</v>
      </c>
      <c r="G3152" t="s">
        <v>106</v>
      </c>
      <c r="H3152" t="s">
        <v>174</v>
      </c>
      <c r="I3152" s="2">
        <v>1414.499337</v>
      </c>
      <c r="J3152" s="2">
        <f>SUMIF($R$84:$R$110,$A3152,$U$84:$U$110)</f>
        <v>24.14</v>
      </c>
      <c r="K3152">
        <v>6.6</v>
      </c>
      <c r="L3152">
        <v>0.1363</v>
      </c>
      <c r="M3152">
        <f t="shared" si="151"/>
        <v>51.736384841181817</v>
      </c>
      <c r="N3152">
        <f t="shared" si="152"/>
        <v>61772.622663752998</v>
      </c>
    </row>
    <row r="3153" spans="1:14" x14ac:dyDescent="0.3">
      <c r="A3153" t="str">
        <f t="shared" si="150"/>
        <v>건물복합</v>
      </c>
      <c r="B3153" t="s">
        <v>11</v>
      </c>
      <c r="C3153" t="s">
        <v>18</v>
      </c>
      <c r="D3153" t="s">
        <v>13</v>
      </c>
      <c r="E3153" t="s">
        <v>13</v>
      </c>
      <c r="F3153" t="s">
        <v>105</v>
      </c>
      <c r="G3153" t="s">
        <v>106</v>
      </c>
      <c r="H3153" t="s">
        <v>174</v>
      </c>
      <c r="I3153" s="2">
        <v>1099.094771</v>
      </c>
      <c r="J3153" s="2">
        <f>SUMIF($R$84:$R$110,$A3153,$U$84:$U$110)</f>
        <v>16.47</v>
      </c>
      <c r="K3153">
        <v>6.6</v>
      </c>
      <c r="L3153">
        <v>0.1363</v>
      </c>
      <c r="M3153">
        <f t="shared" si="151"/>
        <v>27.427410421772723</v>
      </c>
      <c r="N3153">
        <f t="shared" si="152"/>
        <v>32747.998914671571</v>
      </c>
    </row>
    <row r="3154" spans="1:14" x14ac:dyDescent="0.3">
      <c r="A3154" t="str">
        <f t="shared" si="150"/>
        <v>건물평면</v>
      </c>
      <c r="B3154" t="s">
        <v>11</v>
      </c>
      <c r="C3154" t="s">
        <v>17</v>
      </c>
      <c r="D3154" t="s">
        <v>13</v>
      </c>
      <c r="E3154" t="s">
        <v>13</v>
      </c>
      <c r="F3154" t="s">
        <v>105</v>
      </c>
      <c r="G3154" t="s">
        <v>106</v>
      </c>
      <c r="H3154" t="s">
        <v>174</v>
      </c>
      <c r="I3154" s="2">
        <v>1168.735181</v>
      </c>
      <c r="J3154" s="2">
        <f>SUMIF($R$84:$R$110,$A3154,$U$84:$U$110)</f>
        <v>24.14</v>
      </c>
      <c r="K3154">
        <v>6.6</v>
      </c>
      <c r="L3154">
        <v>0.1363</v>
      </c>
      <c r="M3154">
        <f t="shared" si="151"/>
        <v>42.747374650515155</v>
      </c>
      <c r="N3154">
        <f t="shared" si="152"/>
        <v>51039.852364219289</v>
      </c>
    </row>
    <row r="3155" spans="1:14" x14ac:dyDescent="0.3">
      <c r="A3155" t="str">
        <f t="shared" si="150"/>
        <v>건물경사</v>
      </c>
      <c r="B3155" t="s">
        <v>11</v>
      </c>
      <c r="C3155" t="s">
        <v>12</v>
      </c>
      <c r="D3155" t="s">
        <v>13</v>
      </c>
      <c r="E3155" t="s">
        <v>13</v>
      </c>
      <c r="F3155" t="s">
        <v>105</v>
      </c>
      <c r="G3155" t="s">
        <v>106</v>
      </c>
      <c r="H3155" t="s">
        <v>174</v>
      </c>
      <c r="I3155" s="2">
        <v>584.47151499999995</v>
      </c>
      <c r="J3155" s="2">
        <f>SUMIF($R$84:$R$110,$A3155,$U$84:$U$110)</f>
        <v>33</v>
      </c>
      <c r="K3155">
        <v>6.6</v>
      </c>
      <c r="L3155">
        <v>0.1363</v>
      </c>
      <c r="M3155">
        <f t="shared" si="151"/>
        <v>29.223575749999998</v>
      </c>
      <c r="N3155">
        <f t="shared" si="152"/>
        <v>34892.598762590998</v>
      </c>
    </row>
    <row r="3156" spans="1:14" x14ac:dyDescent="0.3">
      <c r="A3156" t="str">
        <f t="shared" si="150"/>
        <v>건물경사</v>
      </c>
      <c r="B3156" t="s">
        <v>11</v>
      </c>
      <c r="C3156" t="s">
        <v>12</v>
      </c>
      <c r="D3156" t="s">
        <v>13</v>
      </c>
      <c r="E3156" t="s">
        <v>13</v>
      </c>
      <c r="F3156" t="s">
        <v>105</v>
      </c>
      <c r="G3156" t="s">
        <v>106</v>
      </c>
      <c r="H3156" t="s">
        <v>174</v>
      </c>
      <c r="I3156" s="2">
        <v>431.54494399999999</v>
      </c>
      <c r="J3156" s="2">
        <f>SUMIF($R$84:$R$110,$A3156,$U$84:$U$110)</f>
        <v>33</v>
      </c>
      <c r="K3156">
        <v>6.6</v>
      </c>
      <c r="L3156">
        <v>0.1363</v>
      </c>
      <c r="M3156">
        <f t="shared" si="151"/>
        <v>21.577247200000002</v>
      </c>
      <c r="N3156">
        <f t="shared" si="152"/>
        <v>25762.974229833602</v>
      </c>
    </row>
    <row r="3157" spans="1:14" x14ac:dyDescent="0.3">
      <c r="A3157" t="str">
        <f t="shared" si="150"/>
        <v>건물경사</v>
      </c>
      <c r="B3157" t="s">
        <v>11</v>
      </c>
      <c r="C3157" t="s">
        <v>12</v>
      </c>
      <c r="D3157" t="s">
        <v>13</v>
      </c>
      <c r="E3157" t="s">
        <v>13</v>
      </c>
      <c r="F3157" t="s">
        <v>105</v>
      </c>
      <c r="G3157" t="s">
        <v>106</v>
      </c>
      <c r="H3157" t="s">
        <v>174</v>
      </c>
      <c r="I3157" s="2">
        <v>640.36759500000005</v>
      </c>
      <c r="J3157" s="2">
        <f>SUMIF($R$84:$R$110,$A3157,$U$84:$U$110)</f>
        <v>33</v>
      </c>
      <c r="K3157">
        <v>6.6</v>
      </c>
      <c r="L3157">
        <v>0.1363</v>
      </c>
      <c r="M3157">
        <f t="shared" si="151"/>
        <v>32.018379750000001</v>
      </c>
      <c r="N3157">
        <f t="shared" si="152"/>
        <v>38229.561200943004</v>
      </c>
    </row>
    <row r="3158" spans="1:14" x14ac:dyDescent="0.3">
      <c r="A3158" t="str">
        <f t="shared" si="150"/>
        <v>건물평면</v>
      </c>
      <c r="B3158" t="s">
        <v>11</v>
      </c>
      <c r="C3158" t="s">
        <v>17</v>
      </c>
      <c r="D3158" t="s">
        <v>13</v>
      </c>
      <c r="E3158" t="s">
        <v>13</v>
      </c>
      <c r="F3158" t="s">
        <v>105</v>
      </c>
      <c r="G3158" t="s">
        <v>106</v>
      </c>
      <c r="H3158" t="s">
        <v>174</v>
      </c>
      <c r="I3158" s="2">
        <v>1212.7354379999999</v>
      </c>
      <c r="J3158" s="2">
        <f>SUMIF($R$84:$R$110,$A3158,$U$84:$U$110)</f>
        <v>24.14</v>
      </c>
      <c r="K3158">
        <v>6.6</v>
      </c>
      <c r="L3158">
        <v>0.1363</v>
      </c>
      <c r="M3158">
        <f t="shared" si="151"/>
        <v>44.356717383818179</v>
      </c>
      <c r="N3158">
        <f t="shared" si="152"/>
        <v>52961.388275670302</v>
      </c>
    </row>
    <row r="3159" spans="1:14" x14ac:dyDescent="0.3">
      <c r="A3159" t="str">
        <f t="shared" si="150"/>
        <v>건물평면</v>
      </c>
      <c r="B3159" t="s">
        <v>11</v>
      </c>
      <c r="C3159" t="s">
        <v>17</v>
      </c>
      <c r="D3159" t="s">
        <v>13</v>
      </c>
      <c r="E3159" t="s">
        <v>13</v>
      </c>
      <c r="F3159" t="s">
        <v>105</v>
      </c>
      <c r="G3159" t="s">
        <v>106</v>
      </c>
      <c r="H3159" t="s">
        <v>174</v>
      </c>
      <c r="I3159" s="2">
        <v>618.12851699999999</v>
      </c>
      <c r="J3159" s="2">
        <f>SUMIF($R$84:$R$110,$A3159,$U$84:$U$110)</f>
        <v>24.14</v>
      </c>
      <c r="K3159">
        <v>6.6</v>
      </c>
      <c r="L3159">
        <v>0.1363</v>
      </c>
      <c r="M3159">
        <f t="shared" si="151"/>
        <v>22.608518788454546</v>
      </c>
      <c r="N3159">
        <f t="shared" si="152"/>
        <v>26994.300131189269</v>
      </c>
    </row>
    <row r="3160" spans="1:14" x14ac:dyDescent="0.3">
      <c r="A3160" t="str">
        <f t="shared" si="150"/>
        <v>건물평면</v>
      </c>
      <c r="B3160" t="s">
        <v>11</v>
      </c>
      <c r="C3160" t="s">
        <v>17</v>
      </c>
      <c r="D3160" t="s">
        <v>13</v>
      </c>
      <c r="E3160" t="s">
        <v>13</v>
      </c>
      <c r="F3160" t="s">
        <v>105</v>
      </c>
      <c r="G3160" t="s">
        <v>106</v>
      </c>
      <c r="H3160" t="s">
        <v>174</v>
      </c>
      <c r="I3160" s="2">
        <v>599.700515</v>
      </c>
      <c r="J3160" s="2">
        <f>SUMIF($R$84:$R$110,$A3160,$U$84:$U$110)</f>
        <v>24.14</v>
      </c>
      <c r="K3160">
        <v>6.6</v>
      </c>
      <c r="L3160">
        <v>0.1363</v>
      </c>
      <c r="M3160">
        <f t="shared" si="151"/>
        <v>21.934500654696969</v>
      </c>
      <c r="N3160">
        <f t="shared" si="152"/>
        <v>26189.530567700323</v>
      </c>
    </row>
    <row r="3161" spans="1:14" x14ac:dyDescent="0.3">
      <c r="A3161" t="str">
        <f t="shared" si="150"/>
        <v>건물평면</v>
      </c>
      <c r="B3161" t="s">
        <v>11</v>
      </c>
      <c r="C3161" t="s">
        <v>17</v>
      </c>
      <c r="D3161" t="s">
        <v>13</v>
      </c>
      <c r="E3161" t="s">
        <v>13</v>
      </c>
      <c r="F3161" t="s">
        <v>105</v>
      </c>
      <c r="G3161" t="s">
        <v>106</v>
      </c>
      <c r="H3161" t="s">
        <v>174</v>
      </c>
      <c r="I3161" s="2">
        <v>3785.0747729999998</v>
      </c>
      <c r="J3161" s="2">
        <f>SUMIF($R$84:$R$110,$A3161,$U$84:$U$110)</f>
        <v>24.14</v>
      </c>
      <c r="K3161">
        <v>6.6</v>
      </c>
      <c r="L3161">
        <v>0.1363</v>
      </c>
      <c r="M3161">
        <f t="shared" si="151"/>
        <v>138.44197730336364</v>
      </c>
      <c r="N3161">
        <f t="shared" si="152"/>
        <v>165298.05959648857</v>
      </c>
    </row>
    <row r="3162" spans="1:14" x14ac:dyDescent="0.3">
      <c r="A3162" t="str">
        <f t="shared" si="150"/>
        <v>건물경사</v>
      </c>
      <c r="B3162" t="s">
        <v>11</v>
      </c>
      <c r="C3162" t="s">
        <v>12</v>
      </c>
      <c r="D3162" t="s">
        <v>13</v>
      </c>
      <c r="E3162" t="s">
        <v>13</v>
      </c>
      <c r="F3162" t="s">
        <v>105</v>
      </c>
      <c r="G3162" t="s">
        <v>106</v>
      </c>
      <c r="H3162" t="s">
        <v>174</v>
      </c>
      <c r="I3162" s="2">
        <v>265.77854200000002</v>
      </c>
      <c r="J3162" s="2">
        <f>SUMIF($R$84:$R$110,$A3162,$U$84:$U$110)</f>
        <v>33</v>
      </c>
      <c r="K3162">
        <v>6.6</v>
      </c>
      <c r="L3162">
        <v>0.1363</v>
      </c>
      <c r="M3162">
        <f t="shared" si="151"/>
        <v>13.288927100000002</v>
      </c>
      <c r="N3162">
        <f t="shared" si="152"/>
        <v>15866.819490274804</v>
      </c>
    </row>
    <row r="3163" spans="1:14" x14ac:dyDescent="0.3">
      <c r="A3163" t="str">
        <f t="shared" si="150"/>
        <v>건물평면</v>
      </c>
      <c r="B3163" t="s">
        <v>11</v>
      </c>
      <c r="C3163" t="s">
        <v>17</v>
      </c>
      <c r="D3163" t="s">
        <v>13</v>
      </c>
      <c r="E3163" t="s">
        <v>13</v>
      </c>
      <c r="F3163" t="s">
        <v>105</v>
      </c>
      <c r="G3163" t="s">
        <v>106</v>
      </c>
      <c r="H3163" t="s">
        <v>174</v>
      </c>
      <c r="I3163" s="2">
        <v>70.960526999999999</v>
      </c>
      <c r="J3163" s="2">
        <f>SUMIF($R$84:$R$110,$A3163,$U$84:$U$110)</f>
        <v>24.14</v>
      </c>
      <c r="K3163">
        <v>6.6</v>
      </c>
      <c r="L3163">
        <v>0.1363</v>
      </c>
      <c r="M3163">
        <f t="shared" si="151"/>
        <v>2.5954350330000002</v>
      </c>
      <c r="N3163">
        <f t="shared" si="152"/>
        <v>3098.9182841816046</v>
      </c>
    </row>
    <row r="3164" spans="1:14" x14ac:dyDescent="0.3">
      <c r="A3164" t="str">
        <f t="shared" si="150"/>
        <v>주차장노외</v>
      </c>
      <c r="B3164" t="s">
        <v>22</v>
      </c>
      <c r="C3164" t="s">
        <v>23</v>
      </c>
      <c r="D3164" t="s">
        <v>13</v>
      </c>
      <c r="E3164" t="s">
        <v>13</v>
      </c>
      <c r="F3164" t="s">
        <v>105</v>
      </c>
      <c r="G3164" t="s">
        <v>106</v>
      </c>
      <c r="H3164" t="s">
        <v>174</v>
      </c>
      <c r="I3164" s="2">
        <v>958.12668699999995</v>
      </c>
      <c r="J3164" s="2">
        <f>SUMIF($R$84:$R$110,$A3164,$U$84:$U$110)</f>
        <v>50</v>
      </c>
      <c r="K3164">
        <v>10</v>
      </c>
      <c r="L3164">
        <v>0.1363</v>
      </c>
      <c r="M3164">
        <f t="shared" si="151"/>
        <v>47.906334350000002</v>
      </c>
      <c r="N3164">
        <f t="shared" si="152"/>
        <v>57199.588337887806</v>
      </c>
    </row>
    <row r="3165" spans="1:14" x14ac:dyDescent="0.3">
      <c r="A3165" t="str">
        <f t="shared" si="150"/>
        <v>건물평면</v>
      </c>
      <c r="B3165" t="s">
        <v>11</v>
      </c>
      <c r="C3165" t="s">
        <v>17</v>
      </c>
      <c r="D3165" t="s">
        <v>13</v>
      </c>
      <c r="E3165" t="s">
        <v>13</v>
      </c>
      <c r="F3165" t="s">
        <v>105</v>
      </c>
      <c r="G3165" t="s">
        <v>106</v>
      </c>
      <c r="H3165" t="s">
        <v>174</v>
      </c>
      <c r="I3165" s="2">
        <v>990.19759399999998</v>
      </c>
      <c r="J3165" s="2">
        <f>SUMIF($R$84:$R$110,$A3165,$U$84:$U$110)</f>
        <v>24.14</v>
      </c>
      <c r="K3165">
        <v>6.6</v>
      </c>
      <c r="L3165">
        <v>0.1363</v>
      </c>
      <c r="M3165">
        <f t="shared" si="151"/>
        <v>36.217227150242422</v>
      </c>
      <c r="N3165">
        <f t="shared" si="152"/>
        <v>43242.934610663651</v>
      </c>
    </row>
    <row r="3166" spans="1:14" x14ac:dyDescent="0.3">
      <c r="A3166" t="str">
        <f t="shared" si="150"/>
        <v>건물평면</v>
      </c>
      <c r="B3166" t="s">
        <v>11</v>
      </c>
      <c r="C3166" t="s">
        <v>17</v>
      </c>
      <c r="D3166" t="s">
        <v>13</v>
      </c>
      <c r="E3166" t="s">
        <v>13</v>
      </c>
      <c r="F3166" t="s">
        <v>105</v>
      </c>
      <c r="G3166" t="s">
        <v>106</v>
      </c>
      <c r="H3166" t="s">
        <v>174</v>
      </c>
      <c r="I3166" s="2">
        <v>702.527918</v>
      </c>
      <c r="J3166" s="2">
        <f>SUMIF($R$84:$R$110,$A3166,$U$84:$U$110)</f>
        <v>24.14</v>
      </c>
      <c r="K3166">
        <v>6.6</v>
      </c>
      <c r="L3166">
        <v>0.1363</v>
      </c>
      <c r="M3166">
        <f t="shared" si="151"/>
        <v>25.695490818969699</v>
      </c>
      <c r="N3166">
        <f t="shared" si="152"/>
        <v>30680.107691959995</v>
      </c>
    </row>
    <row r="3167" spans="1:14" x14ac:dyDescent="0.3">
      <c r="A3167" t="str">
        <f t="shared" si="150"/>
        <v>건물평면</v>
      </c>
      <c r="B3167" t="s">
        <v>11</v>
      </c>
      <c r="C3167" t="s">
        <v>17</v>
      </c>
      <c r="D3167" t="s">
        <v>13</v>
      </c>
      <c r="E3167" t="s">
        <v>13</v>
      </c>
      <c r="F3167" t="s">
        <v>105</v>
      </c>
      <c r="G3167" t="s">
        <v>106</v>
      </c>
      <c r="H3167" t="s">
        <v>174</v>
      </c>
      <c r="I3167" s="2">
        <v>550.350461</v>
      </c>
      <c r="J3167" s="2">
        <f>SUMIF($R$84:$R$110,$A3167,$U$84:$U$110)</f>
        <v>24.14</v>
      </c>
      <c r="K3167">
        <v>6.6</v>
      </c>
      <c r="L3167">
        <v>0.1363</v>
      </c>
      <c r="M3167">
        <f t="shared" si="151"/>
        <v>20.129485043242425</v>
      </c>
      <c r="N3167">
        <f t="shared" si="152"/>
        <v>24034.363587810938</v>
      </c>
    </row>
    <row r="3168" spans="1:14" x14ac:dyDescent="0.3">
      <c r="A3168" t="str">
        <f t="shared" si="150"/>
        <v>건물평면</v>
      </c>
      <c r="B3168" t="s">
        <v>11</v>
      </c>
      <c r="C3168" t="s">
        <v>17</v>
      </c>
      <c r="D3168" t="s">
        <v>13</v>
      </c>
      <c r="E3168" t="s">
        <v>13</v>
      </c>
      <c r="F3168" t="s">
        <v>105</v>
      </c>
      <c r="G3168" t="s">
        <v>106</v>
      </c>
      <c r="H3168" t="s">
        <v>174</v>
      </c>
      <c r="I3168" s="2">
        <v>2487.9537089999999</v>
      </c>
      <c r="J3168" s="2">
        <f>SUMIF($R$84:$R$110,$A3168,$U$84:$U$110)</f>
        <v>24.14</v>
      </c>
      <c r="K3168">
        <v>6.6</v>
      </c>
      <c r="L3168">
        <v>0.1363</v>
      </c>
      <c r="M3168">
        <f t="shared" si="151"/>
        <v>90.998791720090907</v>
      </c>
      <c r="N3168">
        <f t="shared" si="152"/>
        <v>108651.4653282879</v>
      </c>
    </row>
    <row r="3169" spans="1:14" x14ac:dyDescent="0.3">
      <c r="A3169" t="str">
        <f t="shared" si="150"/>
        <v>건물평면</v>
      </c>
      <c r="B3169" t="s">
        <v>11</v>
      </c>
      <c r="C3169" t="s">
        <v>17</v>
      </c>
      <c r="D3169" t="s">
        <v>13</v>
      </c>
      <c r="E3169" t="s">
        <v>13</v>
      </c>
      <c r="F3169" t="s">
        <v>105</v>
      </c>
      <c r="G3169" t="s">
        <v>106</v>
      </c>
      <c r="H3169" t="s">
        <v>174</v>
      </c>
      <c r="I3169" s="2">
        <v>1056.057783</v>
      </c>
      <c r="J3169" s="2">
        <f>SUMIF($R$84:$R$110,$A3169,$U$84:$U$110)</f>
        <v>24.14</v>
      </c>
      <c r="K3169">
        <v>6.6</v>
      </c>
      <c r="L3169">
        <v>0.1363</v>
      </c>
      <c r="M3169">
        <f t="shared" si="151"/>
        <v>38.626113457000002</v>
      </c>
      <c r="N3169">
        <f t="shared" si="152"/>
        <v>46119.115954296518</v>
      </c>
    </row>
    <row r="3170" spans="1:14" x14ac:dyDescent="0.3">
      <c r="A3170" t="str">
        <f t="shared" si="150"/>
        <v>건물경사</v>
      </c>
      <c r="B3170" t="s">
        <v>11</v>
      </c>
      <c r="C3170" t="s">
        <v>12</v>
      </c>
      <c r="D3170" t="s">
        <v>13</v>
      </c>
      <c r="E3170" t="s">
        <v>13</v>
      </c>
      <c r="F3170" t="s">
        <v>105</v>
      </c>
      <c r="G3170" t="s">
        <v>106</v>
      </c>
      <c r="H3170" t="s">
        <v>174</v>
      </c>
      <c r="I3170" s="2">
        <v>599.10419000000002</v>
      </c>
      <c r="J3170" s="2">
        <f>SUMIF($R$84:$R$110,$A3170,$U$84:$U$110)</f>
        <v>33</v>
      </c>
      <c r="K3170">
        <v>6.6</v>
      </c>
      <c r="L3170">
        <v>0.1363</v>
      </c>
      <c r="M3170">
        <f t="shared" si="151"/>
        <v>29.955209500000006</v>
      </c>
      <c r="N3170">
        <f t="shared" si="152"/>
        <v>35766.160680486006</v>
      </c>
    </row>
    <row r="3171" spans="1:14" x14ac:dyDescent="0.3">
      <c r="A3171" t="str">
        <f t="shared" si="150"/>
        <v>건물경사</v>
      </c>
      <c r="B3171" t="s">
        <v>11</v>
      </c>
      <c r="C3171" t="s">
        <v>12</v>
      </c>
      <c r="D3171" t="s">
        <v>13</v>
      </c>
      <c r="E3171" t="s">
        <v>13</v>
      </c>
      <c r="F3171" t="s">
        <v>105</v>
      </c>
      <c r="G3171" t="s">
        <v>106</v>
      </c>
      <c r="H3171" t="s">
        <v>174</v>
      </c>
      <c r="I3171" s="2">
        <v>892.83338400000002</v>
      </c>
      <c r="J3171" s="2">
        <f>SUMIF($R$84:$R$110,$A3171,$U$84:$U$110)</f>
        <v>33</v>
      </c>
      <c r="K3171">
        <v>6.6</v>
      </c>
      <c r="L3171">
        <v>0.1363</v>
      </c>
      <c r="M3171">
        <f t="shared" si="151"/>
        <v>44.641669200000003</v>
      </c>
      <c r="N3171">
        <f t="shared" si="152"/>
        <v>53301.617324769606</v>
      </c>
    </row>
    <row r="3172" spans="1:14" x14ac:dyDescent="0.3">
      <c r="A3172" t="str">
        <f t="shared" si="150"/>
        <v>건물경사</v>
      </c>
      <c r="B3172" t="s">
        <v>11</v>
      </c>
      <c r="C3172" t="s">
        <v>12</v>
      </c>
      <c r="D3172" t="s">
        <v>13</v>
      </c>
      <c r="E3172" t="s">
        <v>13</v>
      </c>
      <c r="F3172" t="s">
        <v>105</v>
      </c>
      <c r="G3172" t="s">
        <v>106</v>
      </c>
      <c r="H3172" t="s">
        <v>174</v>
      </c>
      <c r="I3172" s="2">
        <v>174.92274399999999</v>
      </c>
      <c r="J3172" s="2">
        <f>SUMIF($R$84:$R$110,$A3172,$U$84:$U$110)</f>
        <v>33</v>
      </c>
      <c r="K3172">
        <v>6.6</v>
      </c>
      <c r="L3172">
        <v>0.1363</v>
      </c>
      <c r="M3172">
        <f t="shared" si="151"/>
        <v>8.7461371999999997</v>
      </c>
      <c r="N3172">
        <f t="shared" si="152"/>
        <v>10442.782863153599</v>
      </c>
    </row>
    <row r="3173" spans="1:14" x14ac:dyDescent="0.3">
      <c r="A3173" t="str">
        <f t="shared" si="150"/>
        <v>건물경사</v>
      </c>
      <c r="B3173" t="s">
        <v>11</v>
      </c>
      <c r="C3173" t="s">
        <v>12</v>
      </c>
      <c r="D3173" t="s">
        <v>13</v>
      </c>
      <c r="E3173" t="s">
        <v>13</v>
      </c>
      <c r="F3173" t="s">
        <v>105</v>
      </c>
      <c r="G3173" t="s">
        <v>106</v>
      </c>
      <c r="H3173" t="s">
        <v>174</v>
      </c>
      <c r="I3173" s="2">
        <v>2578.376737</v>
      </c>
      <c r="J3173" s="2">
        <f>SUMIF($R$84:$R$110,$A3173,$U$84:$U$110)</f>
        <v>33</v>
      </c>
      <c r="K3173">
        <v>6.6</v>
      </c>
      <c r="L3173">
        <v>0.1363</v>
      </c>
      <c r="M3173">
        <f t="shared" si="151"/>
        <v>128.91883685000002</v>
      </c>
      <c r="N3173">
        <f t="shared" si="152"/>
        <v>153927.54417285783</v>
      </c>
    </row>
    <row r="3174" spans="1:14" x14ac:dyDescent="0.3">
      <c r="A3174" t="str">
        <f t="shared" si="150"/>
        <v>건물경사</v>
      </c>
      <c r="B3174" t="s">
        <v>11</v>
      </c>
      <c r="C3174" t="s">
        <v>12</v>
      </c>
      <c r="D3174" t="s">
        <v>13</v>
      </c>
      <c r="E3174" t="s">
        <v>13</v>
      </c>
      <c r="F3174" t="s">
        <v>105</v>
      </c>
      <c r="G3174" t="s">
        <v>106</v>
      </c>
      <c r="H3174" t="s">
        <v>174</v>
      </c>
      <c r="I3174" s="2">
        <v>2480.3470309999998</v>
      </c>
      <c r="J3174" s="2">
        <f>SUMIF($R$84:$R$110,$A3174,$U$84:$U$110)</f>
        <v>33</v>
      </c>
      <c r="K3174">
        <v>6.6</v>
      </c>
      <c r="L3174">
        <v>0.1363</v>
      </c>
      <c r="M3174">
        <f t="shared" si="151"/>
        <v>124.01735155</v>
      </c>
      <c r="N3174">
        <f t="shared" si="152"/>
        <v>148075.22954248142</v>
      </c>
    </row>
    <row r="3175" spans="1:14" x14ac:dyDescent="0.3">
      <c r="A3175" t="str">
        <f t="shared" si="150"/>
        <v>주차장노외</v>
      </c>
      <c r="B3175" t="s">
        <v>22</v>
      </c>
      <c r="C3175" t="s">
        <v>23</v>
      </c>
      <c r="D3175" t="s">
        <v>13</v>
      </c>
      <c r="E3175" t="s">
        <v>13</v>
      </c>
      <c r="F3175" t="s">
        <v>105</v>
      </c>
      <c r="G3175" t="s">
        <v>106</v>
      </c>
      <c r="H3175" t="s">
        <v>174</v>
      </c>
      <c r="I3175" s="2">
        <v>112.957729</v>
      </c>
      <c r="J3175" s="2">
        <f>SUMIF($R$84:$R$110,$A3175,$U$84:$U$110)</f>
        <v>50</v>
      </c>
      <c r="K3175">
        <v>10</v>
      </c>
      <c r="L3175">
        <v>0.1363</v>
      </c>
      <c r="M3175">
        <f t="shared" si="151"/>
        <v>5.6478864500000006</v>
      </c>
      <c r="N3175">
        <f t="shared" si="152"/>
        <v>6743.5086466626008</v>
      </c>
    </row>
    <row r="3176" spans="1:14" x14ac:dyDescent="0.3">
      <c r="A3176" t="str">
        <f t="shared" si="150"/>
        <v>주차장노외</v>
      </c>
      <c r="B3176" t="s">
        <v>22</v>
      </c>
      <c r="C3176" t="s">
        <v>23</v>
      </c>
      <c r="D3176" t="s">
        <v>13</v>
      </c>
      <c r="E3176" t="s">
        <v>13</v>
      </c>
      <c r="F3176" t="s">
        <v>105</v>
      </c>
      <c r="G3176" t="s">
        <v>106</v>
      </c>
      <c r="H3176" t="s">
        <v>174</v>
      </c>
      <c r="I3176" s="2">
        <v>102.11249599999999</v>
      </c>
      <c r="J3176" s="2">
        <f>SUMIF($R$84:$R$110,$A3176,$U$84:$U$110)</f>
        <v>50</v>
      </c>
      <c r="K3176">
        <v>10</v>
      </c>
      <c r="L3176">
        <v>0.1363</v>
      </c>
      <c r="M3176">
        <f t="shared" si="151"/>
        <v>5.1056248000000002</v>
      </c>
      <c r="N3176">
        <f t="shared" si="152"/>
        <v>6096.0547437024006</v>
      </c>
    </row>
    <row r="3177" spans="1:14" x14ac:dyDescent="0.3">
      <c r="A3177" t="str">
        <f t="shared" si="150"/>
        <v>주차장노외</v>
      </c>
      <c r="B3177" t="s">
        <v>22</v>
      </c>
      <c r="C3177" t="s">
        <v>23</v>
      </c>
      <c r="D3177" t="s">
        <v>13</v>
      </c>
      <c r="E3177" t="s">
        <v>13</v>
      </c>
      <c r="F3177" t="s">
        <v>105</v>
      </c>
      <c r="G3177" t="s">
        <v>106</v>
      </c>
      <c r="H3177" t="s">
        <v>174</v>
      </c>
      <c r="I3177" s="2">
        <v>240.53098199999999</v>
      </c>
      <c r="J3177" s="2">
        <f>SUMIF($R$84:$R$110,$A3177,$U$84:$U$110)</f>
        <v>50</v>
      </c>
      <c r="K3177">
        <v>10</v>
      </c>
      <c r="L3177">
        <v>0.1363</v>
      </c>
      <c r="M3177">
        <f t="shared" si="151"/>
        <v>12.0265491</v>
      </c>
      <c r="N3177">
        <f t="shared" si="152"/>
        <v>14359.555306810802</v>
      </c>
    </row>
    <row r="3178" spans="1:14" x14ac:dyDescent="0.3">
      <c r="A3178" t="str">
        <f t="shared" si="150"/>
        <v>주차장노외</v>
      </c>
      <c r="B3178" t="s">
        <v>22</v>
      </c>
      <c r="C3178" t="s">
        <v>23</v>
      </c>
      <c r="D3178" t="s">
        <v>13</v>
      </c>
      <c r="E3178" t="s">
        <v>13</v>
      </c>
      <c r="F3178" t="s">
        <v>105</v>
      </c>
      <c r="G3178" t="s">
        <v>106</v>
      </c>
      <c r="H3178" t="s">
        <v>174</v>
      </c>
      <c r="I3178" s="2">
        <v>234.165729</v>
      </c>
      <c r="J3178" s="2">
        <f>SUMIF($R$84:$R$110,$A3178,$U$84:$U$110)</f>
        <v>50</v>
      </c>
      <c r="K3178">
        <v>10</v>
      </c>
      <c r="L3178">
        <v>0.1363</v>
      </c>
      <c r="M3178">
        <f t="shared" si="151"/>
        <v>11.708286450000001</v>
      </c>
      <c r="N3178">
        <f t="shared" si="152"/>
        <v>13979.553521862603</v>
      </c>
    </row>
    <row r="3179" spans="1:14" x14ac:dyDescent="0.3">
      <c r="A3179" t="str">
        <f t="shared" si="150"/>
        <v>주차장노외</v>
      </c>
      <c r="B3179" t="s">
        <v>22</v>
      </c>
      <c r="C3179" t="s">
        <v>23</v>
      </c>
      <c r="D3179" t="s">
        <v>13</v>
      </c>
      <c r="E3179" t="s">
        <v>13</v>
      </c>
      <c r="F3179" t="s">
        <v>105</v>
      </c>
      <c r="G3179" t="s">
        <v>106</v>
      </c>
      <c r="H3179" t="s">
        <v>174</v>
      </c>
      <c r="I3179" s="2">
        <v>110.015694</v>
      </c>
      <c r="J3179" s="2">
        <f>SUMIF($R$84:$R$110,$A3179,$U$84:$U$110)</f>
        <v>50</v>
      </c>
      <c r="K3179">
        <v>10</v>
      </c>
      <c r="L3179">
        <v>0.1363</v>
      </c>
      <c r="M3179">
        <f t="shared" si="151"/>
        <v>5.5007847000000005</v>
      </c>
      <c r="N3179">
        <f t="shared" si="152"/>
        <v>6567.8709223836013</v>
      </c>
    </row>
    <row r="3180" spans="1:14" x14ac:dyDescent="0.3">
      <c r="A3180" t="str">
        <f t="shared" si="150"/>
        <v>주차장노외</v>
      </c>
      <c r="B3180" t="s">
        <v>22</v>
      </c>
      <c r="C3180" t="s">
        <v>23</v>
      </c>
      <c r="D3180" t="s">
        <v>13</v>
      </c>
      <c r="E3180" t="s">
        <v>13</v>
      </c>
      <c r="F3180" t="s">
        <v>105</v>
      </c>
      <c r="G3180" t="s">
        <v>106</v>
      </c>
      <c r="H3180" t="s">
        <v>174</v>
      </c>
      <c r="I3180" s="2">
        <v>412.88556599999998</v>
      </c>
      <c r="J3180" s="2">
        <f>SUMIF($R$84:$R$110,$A3180,$U$84:$U$110)</f>
        <v>50</v>
      </c>
      <c r="K3180">
        <v>10</v>
      </c>
      <c r="L3180">
        <v>0.1363</v>
      </c>
      <c r="M3180">
        <f t="shared" si="151"/>
        <v>20.6442783</v>
      </c>
      <c r="N3180">
        <f t="shared" si="152"/>
        <v>24649.0205588604</v>
      </c>
    </row>
    <row r="3181" spans="1:14" x14ac:dyDescent="0.3">
      <c r="A3181" t="str">
        <f t="shared" si="150"/>
        <v>주차장노외</v>
      </c>
      <c r="B3181" t="s">
        <v>22</v>
      </c>
      <c r="C3181" t="s">
        <v>23</v>
      </c>
      <c r="D3181" t="s">
        <v>13</v>
      </c>
      <c r="E3181" t="s">
        <v>13</v>
      </c>
      <c r="F3181" t="s">
        <v>105</v>
      </c>
      <c r="G3181" t="s">
        <v>106</v>
      </c>
      <c r="H3181" t="s">
        <v>174</v>
      </c>
      <c r="I3181" s="2">
        <v>491.982936</v>
      </c>
      <c r="J3181" s="2">
        <f>SUMIF($R$84:$R$110,$A3181,$U$84:$U$110)</f>
        <v>50</v>
      </c>
      <c r="K3181">
        <v>10</v>
      </c>
      <c r="L3181">
        <v>0.1363</v>
      </c>
      <c r="M3181">
        <f t="shared" si="151"/>
        <v>24.5991468</v>
      </c>
      <c r="N3181">
        <f t="shared" si="152"/>
        <v>29371.086089438402</v>
      </c>
    </row>
    <row r="3182" spans="1:14" x14ac:dyDescent="0.3">
      <c r="A3182" t="str">
        <f t="shared" si="150"/>
        <v>주차장노외</v>
      </c>
      <c r="B3182" t="s">
        <v>22</v>
      </c>
      <c r="C3182" t="s">
        <v>23</v>
      </c>
      <c r="D3182" t="s">
        <v>13</v>
      </c>
      <c r="E3182" t="s">
        <v>13</v>
      </c>
      <c r="F3182" t="s">
        <v>105</v>
      </c>
      <c r="G3182" t="s">
        <v>106</v>
      </c>
      <c r="H3182" t="s">
        <v>174</v>
      </c>
      <c r="I3182" s="2">
        <v>286.84814499999999</v>
      </c>
      <c r="J3182" s="2">
        <f>SUMIF($R$84:$R$110,$A3182,$U$84:$U$110)</f>
        <v>50</v>
      </c>
      <c r="K3182">
        <v>10</v>
      </c>
      <c r="L3182">
        <v>0.1363</v>
      </c>
      <c r="M3182">
        <f t="shared" si="151"/>
        <v>14.342407250000001</v>
      </c>
      <c r="N3182">
        <f t="shared" si="152"/>
        <v>17124.662147613002</v>
      </c>
    </row>
    <row r="3183" spans="1:14" x14ac:dyDescent="0.3">
      <c r="A3183" t="str">
        <f t="shared" si="150"/>
        <v>주차장노외</v>
      </c>
      <c r="B3183" t="s">
        <v>22</v>
      </c>
      <c r="C3183" t="s">
        <v>23</v>
      </c>
      <c r="D3183" t="s">
        <v>13</v>
      </c>
      <c r="E3183" t="s">
        <v>13</v>
      </c>
      <c r="F3183" t="s">
        <v>105</v>
      </c>
      <c r="G3183" t="s">
        <v>106</v>
      </c>
      <c r="H3183" t="s">
        <v>174</v>
      </c>
      <c r="I3183" s="2">
        <v>85.531407999999999</v>
      </c>
      <c r="J3183" s="2">
        <f>SUMIF($R$84:$R$110,$A3183,$U$84:$U$110)</f>
        <v>50</v>
      </c>
      <c r="K3183">
        <v>10</v>
      </c>
      <c r="L3183">
        <v>0.1363</v>
      </c>
      <c r="M3183">
        <f t="shared" si="151"/>
        <v>4.2765703999999998</v>
      </c>
      <c r="N3183">
        <f t="shared" si="152"/>
        <v>5106.1737387552002</v>
      </c>
    </row>
    <row r="3184" spans="1:14" x14ac:dyDescent="0.3">
      <c r="A3184" t="str">
        <f t="shared" si="150"/>
        <v>주차장노외</v>
      </c>
      <c r="B3184" t="s">
        <v>22</v>
      </c>
      <c r="C3184" t="s">
        <v>23</v>
      </c>
      <c r="D3184" t="s">
        <v>13</v>
      </c>
      <c r="E3184" t="s">
        <v>13</v>
      </c>
      <c r="F3184" t="s">
        <v>105</v>
      </c>
      <c r="G3184" t="s">
        <v>106</v>
      </c>
      <c r="H3184" t="s">
        <v>174</v>
      </c>
      <c r="I3184" s="2">
        <v>69.980072000000007</v>
      </c>
      <c r="J3184" s="2">
        <f>SUMIF($R$84:$R$110,$A3184,$U$84:$U$110)</f>
        <v>50</v>
      </c>
      <c r="K3184">
        <v>10</v>
      </c>
      <c r="L3184">
        <v>0.1363</v>
      </c>
      <c r="M3184">
        <f t="shared" si="151"/>
        <v>3.4990036000000004</v>
      </c>
      <c r="N3184">
        <f t="shared" si="152"/>
        <v>4177.7683103568006</v>
      </c>
    </row>
    <row r="3185" spans="1:14" x14ac:dyDescent="0.3">
      <c r="A3185" t="str">
        <f t="shared" si="150"/>
        <v>주차장노외</v>
      </c>
      <c r="B3185" t="s">
        <v>22</v>
      </c>
      <c r="C3185" t="s">
        <v>23</v>
      </c>
      <c r="D3185" t="s">
        <v>13</v>
      </c>
      <c r="E3185" t="s">
        <v>13</v>
      </c>
      <c r="F3185" t="s">
        <v>105</v>
      </c>
      <c r="G3185" t="s">
        <v>106</v>
      </c>
      <c r="H3185" t="s">
        <v>174</v>
      </c>
      <c r="I3185" s="2">
        <v>229.05371</v>
      </c>
      <c r="J3185" s="2">
        <f>SUMIF($R$84:$R$110,$A3185,$U$84:$U$110)</f>
        <v>50</v>
      </c>
      <c r="K3185">
        <v>10</v>
      </c>
      <c r="L3185">
        <v>0.1363</v>
      </c>
      <c r="M3185">
        <f t="shared" si="151"/>
        <v>11.452685500000001</v>
      </c>
      <c r="N3185">
        <f t="shared" si="152"/>
        <v>13674.369054774003</v>
      </c>
    </row>
    <row r="3186" spans="1:14" x14ac:dyDescent="0.3">
      <c r="A3186" t="str">
        <f t="shared" si="150"/>
        <v>주차장노외</v>
      </c>
      <c r="B3186" t="s">
        <v>22</v>
      </c>
      <c r="C3186" t="s">
        <v>23</v>
      </c>
      <c r="D3186" t="s">
        <v>13</v>
      </c>
      <c r="E3186" t="s">
        <v>13</v>
      </c>
      <c r="F3186" t="s">
        <v>105</v>
      </c>
      <c r="G3186" t="s">
        <v>106</v>
      </c>
      <c r="H3186" t="s">
        <v>174</v>
      </c>
      <c r="I3186" s="2">
        <v>228.96843100000001</v>
      </c>
      <c r="J3186" s="2">
        <f>SUMIF($R$84:$R$110,$A3186,$U$84:$U$110)</f>
        <v>50</v>
      </c>
      <c r="K3186">
        <v>10</v>
      </c>
      <c r="L3186">
        <v>0.1363</v>
      </c>
      <c r="M3186">
        <f t="shared" si="151"/>
        <v>11.448421550000001</v>
      </c>
      <c r="N3186">
        <f t="shared" si="152"/>
        <v>13669.2779496414</v>
      </c>
    </row>
    <row r="3187" spans="1:14" x14ac:dyDescent="0.3">
      <c r="A3187" t="str">
        <f t="shared" si="150"/>
        <v>주차장노외</v>
      </c>
      <c r="B3187" t="s">
        <v>22</v>
      </c>
      <c r="C3187" t="s">
        <v>23</v>
      </c>
      <c r="D3187" t="s">
        <v>13</v>
      </c>
      <c r="E3187" t="s">
        <v>13</v>
      </c>
      <c r="F3187" t="s">
        <v>105</v>
      </c>
      <c r="G3187" t="s">
        <v>106</v>
      </c>
      <c r="H3187" t="s">
        <v>174</v>
      </c>
      <c r="I3187" s="2">
        <v>86.201254000000006</v>
      </c>
      <c r="J3187" s="2">
        <f>SUMIF($R$84:$R$110,$A3187,$U$84:$U$110)</f>
        <v>50</v>
      </c>
      <c r="K3187">
        <v>10</v>
      </c>
      <c r="L3187">
        <v>0.1363</v>
      </c>
      <c r="M3187">
        <f t="shared" si="151"/>
        <v>4.3100627000000005</v>
      </c>
      <c r="N3187">
        <f t="shared" si="152"/>
        <v>5146.1631430476009</v>
      </c>
    </row>
    <row r="3188" spans="1:14" x14ac:dyDescent="0.3">
      <c r="A3188" t="str">
        <f t="shared" si="150"/>
        <v>주차장노외</v>
      </c>
      <c r="B3188" t="s">
        <v>22</v>
      </c>
      <c r="C3188" t="s">
        <v>23</v>
      </c>
      <c r="D3188" t="s">
        <v>13</v>
      </c>
      <c r="E3188" t="s">
        <v>13</v>
      </c>
      <c r="F3188" t="s">
        <v>105</v>
      </c>
      <c r="G3188" t="s">
        <v>106</v>
      </c>
      <c r="H3188" t="s">
        <v>174</v>
      </c>
      <c r="I3188" s="2">
        <v>122.157625</v>
      </c>
      <c r="J3188" s="2">
        <f>SUMIF($R$84:$R$110,$A3188,$U$84:$U$110)</f>
        <v>50</v>
      </c>
      <c r="K3188">
        <v>10</v>
      </c>
      <c r="L3188">
        <v>0.1363</v>
      </c>
      <c r="M3188">
        <f t="shared" si="151"/>
        <v>6.1078812500000002</v>
      </c>
      <c r="N3188">
        <f t="shared" si="152"/>
        <v>7292.7369179249999</v>
      </c>
    </row>
    <row r="3189" spans="1:14" x14ac:dyDescent="0.3">
      <c r="A3189" t="str">
        <f t="shared" si="150"/>
        <v>주차장노외</v>
      </c>
      <c r="B3189" t="s">
        <v>22</v>
      </c>
      <c r="C3189" t="s">
        <v>23</v>
      </c>
      <c r="D3189" t="s">
        <v>13</v>
      </c>
      <c r="E3189" t="s">
        <v>13</v>
      </c>
      <c r="F3189" t="s">
        <v>105</v>
      </c>
      <c r="G3189" t="s">
        <v>106</v>
      </c>
      <c r="H3189" t="s">
        <v>174</v>
      </c>
      <c r="I3189" s="2">
        <v>113.958134</v>
      </c>
      <c r="J3189" s="2">
        <f>SUMIF($R$84:$R$110,$A3189,$U$84:$U$110)</f>
        <v>50</v>
      </c>
      <c r="K3189">
        <v>10</v>
      </c>
      <c r="L3189">
        <v>0.1363</v>
      </c>
      <c r="M3189">
        <f t="shared" si="151"/>
        <v>5.6979067000000008</v>
      </c>
      <c r="N3189">
        <f t="shared" si="152"/>
        <v>6803.2322249196013</v>
      </c>
    </row>
    <row r="3190" spans="1:14" x14ac:dyDescent="0.3">
      <c r="A3190" t="str">
        <f t="shared" si="150"/>
        <v>주차장노외</v>
      </c>
      <c r="B3190" t="s">
        <v>22</v>
      </c>
      <c r="C3190" t="s">
        <v>23</v>
      </c>
      <c r="D3190" t="s">
        <v>13</v>
      </c>
      <c r="E3190" t="s">
        <v>13</v>
      </c>
      <c r="F3190" t="s">
        <v>105</v>
      </c>
      <c r="G3190" t="s">
        <v>106</v>
      </c>
      <c r="H3190" t="s">
        <v>174</v>
      </c>
      <c r="I3190" s="2">
        <v>388.66963800000002</v>
      </c>
      <c r="J3190" s="2">
        <f>SUMIF($R$84:$R$110,$A3190,$U$84:$U$110)</f>
        <v>50</v>
      </c>
      <c r="K3190">
        <v>10</v>
      </c>
      <c r="L3190">
        <v>0.1363</v>
      </c>
      <c r="M3190">
        <f t="shared" si="151"/>
        <v>19.433481900000004</v>
      </c>
      <c r="N3190">
        <f t="shared" si="152"/>
        <v>23203.344186817205</v>
      </c>
    </row>
    <row r="3191" spans="1:14" x14ac:dyDescent="0.3">
      <c r="A3191" t="str">
        <f t="shared" si="150"/>
        <v>주차장노외</v>
      </c>
      <c r="B3191" t="s">
        <v>22</v>
      </c>
      <c r="C3191" t="s">
        <v>23</v>
      </c>
      <c r="D3191" t="s">
        <v>13</v>
      </c>
      <c r="E3191" t="s">
        <v>13</v>
      </c>
      <c r="F3191" t="s">
        <v>105</v>
      </c>
      <c r="G3191" t="s">
        <v>106</v>
      </c>
      <c r="H3191" t="s">
        <v>174</v>
      </c>
      <c r="I3191" s="2">
        <v>287.13012500000002</v>
      </c>
      <c r="J3191" s="2">
        <f>SUMIF($R$84:$R$110,$A3191,$U$84:$U$110)</f>
        <v>50</v>
      </c>
      <c r="K3191">
        <v>10</v>
      </c>
      <c r="L3191">
        <v>0.1363</v>
      </c>
      <c r="M3191">
        <f t="shared" si="151"/>
        <v>14.356506250000002</v>
      </c>
      <c r="N3191">
        <f t="shared" si="152"/>
        <v>17141.496184425003</v>
      </c>
    </row>
    <row r="3192" spans="1:14" x14ac:dyDescent="0.3">
      <c r="A3192" t="str">
        <f t="shared" si="150"/>
        <v>주차장노외</v>
      </c>
      <c r="B3192" t="s">
        <v>22</v>
      </c>
      <c r="C3192" t="s">
        <v>23</v>
      </c>
      <c r="D3192" t="s">
        <v>13</v>
      </c>
      <c r="E3192" t="s">
        <v>13</v>
      </c>
      <c r="F3192" t="s">
        <v>105</v>
      </c>
      <c r="G3192" t="s">
        <v>106</v>
      </c>
      <c r="H3192" t="s">
        <v>174</v>
      </c>
      <c r="I3192" s="2">
        <v>106.597371</v>
      </c>
      <c r="J3192" s="2">
        <f>SUMIF($R$84:$R$110,$A3192,$U$84:$U$110)</f>
        <v>50</v>
      </c>
      <c r="K3192">
        <v>10</v>
      </c>
      <c r="L3192">
        <v>0.1363</v>
      </c>
      <c r="M3192">
        <f t="shared" si="151"/>
        <v>5.3298685500000005</v>
      </c>
      <c r="N3192">
        <f t="shared" si="152"/>
        <v>6363.7990902774</v>
      </c>
    </row>
    <row r="3193" spans="1:14" x14ac:dyDescent="0.3">
      <c r="A3193" t="str">
        <f t="shared" si="150"/>
        <v>주차장노외</v>
      </c>
      <c r="B3193" t="s">
        <v>22</v>
      </c>
      <c r="C3193" t="s">
        <v>23</v>
      </c>
      <c r="D3193" t="s">
        <v>13</v>
      </c>
      <c r="E3193" t="s">
        <v>13</v>
      </c>
      <c r="F3193" t="s">
        <v>105</v>
      </c>
      <c r="G3193" t="s">
        <v>106</v>
      </c>
      <c r="H3193" t="s">
        <v>174</v>
      </c>
      <c r="I3193" s="2">
        <v>321.47272199999998</v>
      </c>
      <c r="J3193" s="2">
        <f>SUMIF($R$84:$R$110,$A3193,$U$84:$U$110)</f>
        <v>50</v>
      </c>
      <c r="K3193">
        <v>10</v>
      </c>
      <c r="L3193">
        <v>0.1363</v>
      </c>
      <c r="M3193">
        <f t="shared" si="151"/>
        <v>16.073636099999998</v>
      </c>
      <c r="N3193">
        <f t="shared" si="152"/>
        <v>19191.7286197668</v>
      </c>
    </row>
    <row r="3194" spans="1:14" x14ac:dyDescent="0.3">
      <c r="A3194" t="str">
        <f t="shared" si="150"/>
        <v>주차장노외</v>
      </c>
      <c r="B3194" t="s">
        <v>22</v>
      </c>
      <c r="C3194" t="s">
        <v>23</v>
      </c>
      <c r="D3194" t="s">
        <v>13</v>
      </c>
      <c r="E3194" t="s">
        <v>13</v>
      </c>
      <c r="F3194" t="s">
        <v>105</v>
      </c>
      <c r="G3194" t="s">
        <v>106</v>
      </c>
      <c r="H3194" t="s">
        <v>174</v>
      </c>
      <c r="I3194" s="2">
        <v>244.32799</v>
      </c>
      <c r="J3194" s="2">
        <f>SUMIF($R$84:$R$110,$A3194,$U$84:$U$110)</f>
        <v>50</v>
      </c>
      <c r="K3194">
        <v>10</v>
      </c>
      <c r="L3194">
        <v>0.1363</v>
      </c>
      <c r="M3194">
        <f t="shared" si="151"/>
        <v>12.216399500000001</v>
      </c>
      <c r="N3194">
        <f t="shared" si="152"/>
        <v>14586.234406206002</v>
      </c>
    </row>
    <row r="3195" spans="1:14" x14ac:dyDescent="0.3">
      <c r="A3195" t="str">
        <f t="shared" si="150"/>
        <v>주차장노외</v>
      </c>
      <c r="B3195" t="s">
        <v>22</v>
      </c>
      <c r="C3195" t="s">
        <v>23</v>
      </c>
      <c r="D3195" t="s">
        <v>13</v>
      </c>
      <c r="E3195" t="s">
        <v>13</v>
      </c>
      <c r="F3195" t="s">
        <v>105</v>
      </c>
      <c r="G3195" t="s">
        <v>106</v>
      </c>
      <c r="H3195" t="s">
        <v>174</v>
      </c>
      <c r="I3195" s="2">
        <v>259.25631600000003</v>
      </c>
      <c r="J3195" s="2">
        <f>SUMIF($R$84:$R$110,$A3195,$U$84:$U$110)</f>
        <v>50</v>
      </c>
      <c r="K3195">
        <v>10</v>
      </c>
      <c r="L3195">
        <v>0.1363</v>
      </c>
      <c r="M3195">
        <f t="shared" si="151"/>
        <v>12.962815800000001</v>
      </c>
      <c r="N3195">
        <f t="shared" si="152"/>
        <v>15477.446511410402</v>
      </c>
    </row>
    <row r="3196" spans="1:14" x14ac:dyDescent="0.3">
      <c r="A3196" t="str">
        <f t="shared" si="150"/>
        <v>주차장노외</v>
      </c>
      <c r="B3196" t="s">
        <v>22</v>
      </c>
      <c r="C3196" t="s">
        <v>23</v>
      </c>
      <c r="D3196" t="s">
        <v>13</v>
      </c>
      <c r="E3196" t="s">
        <v>13</v>
      </c>
      <c r="F3196" t="s">
        <v>105</v>
      </c>
      <c r="G3196" t="s">
        <v>106</v>
      </c>
      <c r="H3196" t="s">
        <v>174</v>
      </c>
      <c r="I3196" s="2">
        <v>277.27164299999998</v>
      </c>
      <c r="J3196" s="2">
        <f>SUMIF($R$84:$R$110,$A3196,$U$84:$U$110)</f>
        <v>50</v>
      </c>
      <c r="K3196">
        <v>10</v>
      </c>
      <c r="L3196">
        <v>0.1363</v>
      </c>
      <c r="M3196">
        <f t="shared" si="151"/>
        <v>13.863582149999999</v>
      </c>
      <c r="N3196">
        <f t="shared" si="152"/>
        <v>16552.950724114198</v>
      </c>
    </row>
    <row r="3197" spans="1:14" x14ac:dyDescent="0.3">
      <c r="A3197" t="str">
        <f t="shared" si="150"/>
        <v>주차장노외</v>
      </c>
      <c r="B3197" t="s">
        <v>22</v>
      </c>
      <c r="C3197" t="s">
        <v>23</v>
      </c>
      <c r="D3197" t="s">
        <v>13</v>
      </c>
      <c r="E3197" t="s">
        <v>13</v>
      </c>
      <c r="F3197" t="s">
        <v>105</v>
      </c>
      <c r="G3197" t="s">
        <v>106</v>
      </c>
      <c r="H3197" t="s">
        <v>174</v>
      </c>
      <c r="I3197" s="2">
        <v>233.851248</v>
      </c>
      <c r="J3197" s="2">
        <f>SUMIF($R$84:$R$110,$A3197,$U$84:$U$110)</f>
        <v>50</v>
      </c>
      <c r="K3197">
        <v>10</v>
      </c>
      <c r="L3197">
        <v>0.1363</v>
      </c>
      <c r="M3197">
        <f t="shared" si="151"/>
        <v>11.6925624</v>
      </c>
      <c r="N3197">
        <f t="shared" si="152"/>
        <v>13960.7791948512</v>
      </c>
    </row>
    <row r="3198" spans="1:14" x14ac:dyDescent="0.3">
      <c r="A3198" t="str">
        <f t="shared" si="150"/>
        <v>주차장노외</v>
      </c>
      <c r="B3198" t="s">
        <v>22</v>
      </c>
      <c r="C3198" t="s">
        <v>23</v>
      </c>
      <c r="D3198" t="s">
        <v>13</v>
      </c>
      <c r="E3198" t="s">
        <v>13</v>
      </c>
      <c r="F3198" t="s">
        <v>105</v>
      </c>
      <c r="G3198" t="s">
        <v>106</v>
      </c>
      <c r="H3198" t="s">
        <v>174</v>
      </c>
      <c r="I3198" s="2">
        <v>140.592251</v>
      </c>
      <c r="J3198" s="2">
        <f>SUMIF($R$84:$R$110,$A3198,$U$84:$U$110)</f>
        <v>50</v>
      </c>
      <c r="K3198">
        <v>10</v>
      </c>
      <c r="L3198">
        <v>0.1363</v>
      </c>
      <c r="M3198">
        <f t="shared" si="151"/>
        <v>7.0296125500000004</v>
      </c>
      <c r="N3198">
        <f t="shared" si="152"/>
        <v>8393.2730293494005</v>
      </c>
    </row>
    <row r="3199" spans="1:14" x14ac:dyDescent="0.3">
      <c r="A3199" t="str">
        <f t="shared" si="150"/>
        <v>주차장노외</v>
      </c>
      <c r="B3199" t="s">
        <v>22</v>
      </c>
      <c r="C3199" t="s">
        <v>23</v>
      </c>
      <c r="D3199" t="s">
        <v>13</v>
      </c>
      <c r="E3199" t="s">
        <v>13</v>
      </c>
      <c r="F3199" t="s">
        <v>105</v>
      </c>
      <c r="G3199" t="s">
        <v>106</v>
      </c>
      <c r="H3199" t="s">
        <v>174</v>
      </c>
      <c r="I3199" s="2">
        <v>165.942545</v>
      </c>
      <c r="J3199" s="2">
        <f>SUMIF($R$84:$R$110,$A3199,$U$84:$U$110)</f>
        <v>50</v>
      </c>
      <c r="K3199">
        <v>10</v>
      </c>
      <c r="L3199">
        <v>0.1363</v>
      </c>
      <c r="M3199">
        <f t="shared" si="151"/>
        <v>8.2971272500000008</v>
      </c>
      <c r="N3199">
        <f t="shared" si="152"/>
        <v>9906.6703709730009</v>
      </c>
    </row>
    <row r="3200" spans="1:14" x14ac:dyDescent="0.3">
      <c r="A3200" t="str">
        <f t="shared" si="150"/>
        <v>주차장노외</v>
      </c>
      <c r="B3200" t="s">
        <v>22</v>
      </c>
      <c r="C3200" t="s">
        <v>23</v>
      </c>
      <c r="D3200" t="s">
        <v>13</v>
      </c>
      <c r="E3200" t="s">
        <v>13</v>
      </c>
      <c r="F3200" t="s">
        <v>105</v>
      </c>
      <c r="G3200" t="s">
        <v>106</v>
      </c>
      <c r="H3200" t="s">
        <v>174</v>
      </c>
      <c r="I3200" s="2">
        <v>108.29779600000001</v>
      </c>
      <c r="J3200" s="2">
        <f>SUMIF($R$84:$R$110,$A3200,$U$84:$U$110)</f>
        <v>50</v>
      </c>
      <c r="K3200">
        <v>10</v>
      </c>
      <c r="L3200">
        <v>0.1363</v>
      </c>
      <c r="M3200">
        <f t="shared" si="151"/>
        <v>5.414889800000001</v>
      </c>
      <c r="N3200">
        <f t="shared" si="152"/>
        <v>6465.3134425224007</v>
      </c>
    </row>
    <row r="3201" spans="1:14" x14ac:dyDescent="0.3">
      <c r="A3201" t="str">
        <f t="shared" si="150"/>
        <v>주차장노외</v>
      </c>
      <c r="B3201" t="s">
        <v>22</v>
      </c>
      <c r="C3201" t="s">
        <v>23</v>
      </c>
      <c r="D3201" t="s">
        <v>13</v>
      </c>
      <c r="E3201" t="s">
        <v>13</v>
      </c>
      <c r="F3201" t="s">
        <v>105</v>
      </c>
      <c r="G3201" t="s">
        <v>106</v>
      </c>
      <c r="H3201" t="s">
        <v>174</v>
      </c>
      <c r="I3201" s="2">
        <v>38.966776000000003</v>
      </c>
      <c r="J3201" s="2">
        <f>SUMIF($R$84:$R$110,$A3201,$U$84:$U$110)</f>
        <v>50</v>
      </c>
      <c r="K3201">
        <v>10</v>
      </c>
      <c r="L3201">
        <v>0.1363</v>
      </c>
      <c r="M3201">
        <f t="shared" si="151"/>
        <v>1.9483388000000001</v>
      </c>
      <c r="N3201">
        <f t="shared" si="152"/>
        <v>2326.2931471344004</v>
      </c>
    </row>
    <row r="3202" spans="1:14" x14ac:dyDescent="0.3">
      <c r="A3202" t="str">
        <f t="shared" si="150"/>
        <v>주차장노외</v>
      </c>
      <c r="B3202" t="s">
        <v>22</v>
      </c>
      <c r="C3202" t="s">
        <v>23</v>
      </c>
      <c r="D3202" t="s">
        <v>13</v>
      </c>
      <c r="E3202" t="s">
        <v>13</v>
      </c>
      <c r="F3202" t="s">
        <v>105</v>
      </c>
      <c r="G3202" t="s">
        <v>106</v>
      </c>
      <c r="H3202" t="s">
        <v>174</v>
      </c>
      <c r="I3202" s="2">
        <v>157.96395999999999</v>
      </c>
      <c r="J3202" s="2">
        <f>SUMIF($R$84:$R$110,$A3202,$U$84:$U$110)</f>
        <v>50</v>
      </c>
      <c r="K3202">
        <v>10</v>
      </c>
      <c r="L3202">
        <v>0.1363</v>
      </c>
      <c r="M3202">
        <f t="shared" si="151"/>
        <v>7.8981979999999998</v>
      </c>
      <c r="N3202">
        <f t="shared" si="152"/>
        <v>9430.3536336240013</v>
      </c>
    </row>
    <row r="3203" spans="1:14" x14ac:dyDescent="0.3">
      <c r="A3203" t="str">
        <f t="shared" si="150"/>
        <v>주차장노외</v>
      </c>
      <c r="B3203" t="s">
        <v>22</v>
      </c>
      <c r="C3203" t="s">
        <v>23</v>
      </c>
      <c r="D3203" t="s">
        <v>13</v>
      </c>
      <c r="E3203" t="s">
        <v>13</v>
      </c>
      <c r="F3203" t="s">
        <v>105</v>
      </c>
      <c r="G3203" t="s">
        <v>106</v>
      </c>
      <c r="H3203" t="s">
        <v>174</v>
      </c>
      <c r="I3203" s="2">
        <v>91.477620999999999</v>
      </c>
      <c r="J3203" s="2">
        <f>SUMIF($R$84:$R$110,$A3203,$U$84:$U$110)</f>
        <v>50</v>
      </c>
      <c r="K3203">
        <v>10</v>
      </c>
      <c r="L3203">
        <v>0.1363</v>
      </c>
      <c r="M3203">
        <f t="shared" si="151"/>
        <v>4.5738810499999998</v>
      </c>
      <c r="N3203">
        <f t="shared" si="152"/>
        <v>5461.1590871274002</v>
      </c>
    </row>
    <row r="3204" spans="1:14" x14ac:dyDescent="0.3">
      <c r="A3204" t="str">
        <f t="shared" ref="A3204:A3267" si="153">B3204&amp;C3204</f>
        <v>주차장노외</v>
      </c>
      <c r="B3204" t="s">
        <v>22</v>
      </c>
      <c r="C3204" t="s">
        <v>23</v>
      </c>
      <c r="D3204" t="s">
        <v>13</v>
      </c>
      <c r="E3204" t="s">
        <v>13</v>
      </c>
      <c r="F3204" t="s">
        <v>105</v>
      </c>
      <c r="G3204" t="s">
        <v>106</v>
      </c>
      <c r="H3204" t="s">
        <v>174</v>
      </c>
      <c r="I3204" s="2">
        <v>220.252633</v>
      </c>
      <c r="J3204" s="2">
        <f>SUMIF($R$84:$R$110,$A3204,$U$84:$U$110)</f>
        <v>50</v>
      </c>
      <c r="K3204">
        <v>10</v>
      </c>
      <c r="L3204">
        <v>0.1363</v>
      </c>
      <c r="M3204">
        <f t="shared" ref="M3204:M3267" si="154">I3204*(J3204/100)*(1/K3204)</f>
        <v>11.012631650000001</v>
      </c>
      <c r="N3204">
        <f t="shared" ref="N3204:N3267" si="155">M3204*L3204*8760</f>
        <v>13148.950038520203</v>
      </c>
    </row>
    <row r="3205" spans="1:14" x14ac:dyDescent="0.3">
      <c r="A3205" t="str">
        <f t="shared" si="153"/>
        <v>주차장노외</v>
      </c>
      <c r="B3205" t="s">
        <v>22</v>
      </c>
      <c r="C3205" t="s">
        <v>23</v>
      </c>
      <c r="D3205" t="s">
        <v>13</v>
      </c>
      <c r="E3205" t="s">
        <v>13</v>
      </c>
      <c r="F3205" t="s">
        <v>105</v>
      </c>
      <c r="G3205" t="s">
        <v>106</v>
      </c>
      <c r="H3205" t="s">
        <v>174</v>
      </c>
      <c r="I3205" s="2">
        <v>248.51882699999999</v>
      </c>
      <c r="J3205" s="2">
        <f>SUMIF($R$84:$R$110,$A3205,$U$84:$U$110)</f>
        <v>50</v>
      </c>
      <c r="K3205">
        <v>10</v>
      </c>
      <c r="L3205">
        <v>0.1363</v>
      </c>
      <c r="M3205">
        <f t="shared" si="154"/>
        <v>12.42594135</v>
      </c>
      <c r="N3205">
        <f t="shared" si="155"/>
        <v>14836.424860603802</v>
      </c>
    </row>
    <row r="3206" spans="1:14" x14ac:dyDescent="0.3">
      <c r="A3206" t="str">
        <f t="shared" si="153"/>
        <v>주차장노외</v>
      </c>
      <c r="B3206" t="s">
        <v>22</v>
      </c>
      <c r="C3206" t="s">
        <v>23</v>
      </c>
      <c r="D3206" t="s">
        <v>13</v>
      </c>
      <c r="E3206" t="s">
        <v>13</v>
      </c>
      <c r="F3206" t="s">
        <v>105</v>
      </c>
      <c r="G3206" t="s">
        <v>106</v>
      </c>
      <c r="H3206" t="s">
        <v>174</v>
      </c>
      <c r="I3206" s="2">
        <v>91.724771000000004</v>
      </c>
      <c r="J3206" s="2">
        <f>SUMIF($R$84:$R$110,$A3206,$U$84:$U$110)</f>
        <v>50</v>
      </c>
      <c r="K3206">
        <v>10</v>
      </c>
      <c r="L3206">
        <v>0.1363</v>
      </c>
      <c r="M3206">
        <f t="shared" si="154"/>
        <v>4.58623855</v>
      </c>
      <c r="N3206">
        <f t="shared" si="155"/>
        <v>5475.9137938374006</v>
      </c>
    </row>
    <row r="3207" spans="1:14" x14ac:dyDescent="0.3">
      <c r="A3207" t="str">
        <f t="shared" si="153"/>
        <v>주차장노외</v>
      </c>
      <c r="B3207" t="s">
        <v>22</v>
      </c>
      <c r="C3207" t="s">
        <v>23</v>
      </c>
      <c r="D3207" t="s">
        <v>13</v>
      </c>
      <c r="E3207" t="s">
        <v>13</v>
      </c>
      <c r="F3207" t="s">
        <v>105</v>
      </c>
      <c r="G3207" t="s">
        <v>106</v>
      </c>
      <c r="H3207" t="s">
        <v>174</v>
      </c>
      <c r="I3207" s="2">
        <v>179.55729099999999</v>
      </c>
      <c r="J3207" s="2">
        <f>SUMIF($R$84:$R$110,$A3207,$U$84:$U$110)</f>
        <v>50</v>
      </c>
      <c r="K3207">
        <v>10</v>
      </c>
      <c r="L3207">
        <v>0.1363</v>
      </c>
      <c r="M3207">
        <f t="shared" si="154"/>
        <v>8.9778645499999996</v>
      </c>
      <c r="N3207">
        <f t="shared" si="155"/>
        <v>10719.462538325401</v>
      </c>
    </row>
    <row r="3208" spans="1:14" x14ac:dyDescent="0.3">
      <c r="A3208" t="str">
        <f t="shared" si="153"/>
        <v>주차장노외</v>
      </c>
      <c r="B3208" t="s">
        <v>22</v>
      </c>
      <c r="C3208" t="s">
        <v>23</v>
      </c>
      <c r="D3208" t="s">
        <v>13</v>
      </c>
      <c r="E3208" t="s">
        <v>13</v>
      </c>
      <c r="F3208" t="s">
        <v>105</v>
      </c>
      <c r="G3208" t="s">
        <v>106</v>
      </c>
      <c r="H3208" t="s">
        <v>174</v>
      </c>
      <c r="I3208" s="2">
        <v>168.79404700000001</v>
      </c>
      <c r="J3208" s="2">
        <f>SUMIF($R$84:$R$110,$A3208,$U$84:$U$110)</f>
        <v>50</v>
      </c>
      <c r="K3208">
        <v>10</v>
      </c>
      <c r="L3208">
        <v>0.1363</v>
      </c>
      <c r="M3208">
        <f t="shared" si="154"/>
        <v>8.439702350000001</v>
      </c>
      <c r="N3208">
        <f t="shared" si="155"/>
        <v>10076.903329471801</v>
      </c>
    </row>
    <row r="3209" spans="1:14" x14ac:dyDescent="0.3">
      <c r="A3209" t="str">
        <f t="shared" si="153"/>
        <v>주차장노외</v>
      </c>
      <c r="B3209" t="s">
        <v>22</v>
      </c>
      <c r="C3209" t="s">
        <v>23</v>
      </c>
      <c r="D3209" t="s">
        <v>13</v>
      </c>
      <c r="E3209" t="s">
        <v>13</v>
      </c>
      <c r="F3209" t="s">
        <v>105</v>
      </c>
      <c r="G3209" t="s">
        <v>106</v>
      </c>
      <c r="H3209" t="s">
        <v>174</v>
      </c>
      <c r="I3209" s="2">
        <v>106.139083</v>
      </c>
      <c r="J3209" s="2">
        <f>SUMIF($R$84:$R$110,$A3209,$U$84:$U$110)</f>
        <v>50</v>
      </c>
      <c r="K3209">
        <v>10</v>
      </c>
      <c r="L3209">
        <v>0.1363</v>
      </c>
      <c r="M3209">
        <f t="shared" si="154"/>
        <v>5.3069541500000001</v>
      </c>
      <c r="N3209">
        <f t="shared" si="155"/>
        <v>6336.4395716502004</v>
      </c>
    </row>
    <row r="3210" spans="1:14" x14ac:dyDescent="0.3">
      <c r="A3210" t="str">
        <f t="shared" si="153"/>
        <v>주차장노외</v>
      </c>
      <c r="B3210" t="s">
        <v>22</v>
      </c>
      <c r="C3210" t="s">
        <v>23</v>
      </c>
      <c r="D3210" t="s">
        <v>13</v>
      </c>
      <c r="E3210" t="s">
        <v>13</v>
      </c>
      <c r="F3210" t="s">
        <v>105</v>
      </c>
      <c r="G3210" t="s">
        <v>106</v>
      </c>
      <c r="H3210" t="s">
        <v>174</v>
      </c>
      <c r="I3210" s="2">
        <v>60.234180000000002</v>
      </c>
      <c r="J3210" s="2">
        <f>SUMIF($R$84:$R$110,$A3210,$U$84:$U$110)</f>
        <v>50</v>
      </c>
      <c r="K3210">
        <v>10</v>
      </c>
      <c r="L3210">
        <v>0.1363</v>
      </c>
      <c r="M3210">
        <f t="shared" si="154"/>
        <v>3.0117090000000002</v>
      </c>
      <c r="N3210">
        <f t="shared" si="155"/>
        <v>3595.9444054920004</v>
      </c>
    </row>
    <row r="3211" spans="1:14" x14ac:dyDescent="0.3">
      <c r="A3211" t="str">
        <f t="shared" si="153"/>
        <v>주차장노외</v>
      </c>
      <c r="B3211" t="s">
        <v>22</v>
      </c>
      <c r="C3211" t="s">
        <v>23</v>
      </c>
      <c r="D3211" t="s">
        <v>13</v>
      </c>
      <c r="E3211" t="s">
        <v>13</v>
      </c>
      <c r="F3211" t="s">
        <v>105</v>
      </c>
      <c r="G3211" t="s">
        <v>106</v>
      </c>
      <c r="H3211" t="s">
        <v>174</v>
      </c>
      <c r="I3211" s="2">
        <v>154.060104</v>
      </c>
      <c r="J3211" s="2">
        <f>SUMIF($R$84:$R$110,$A3211,$U$84:$U$110)</f>
        <v>50</v>
      </c>
      <c r="K3211">
        <v>10</v>
      </c>
      <c r="L3211">
        <v>0.1363</v>
      </c>
      <c r="M3211">
        <f t="shared" si="154"/>
        <v>7.7030051999999998</v>
      </c>
      <c r="N3211">
        <f t="shared" si="155"/>
        <v>9197.2957727375997</v>
      </c>
    </row>
    <row r="3212" spans="1:14" x14ac:dyDescent="0.3">
      <c r="A3212" t="str">
        <f t="shared" si="153"/>
        <v>주차장노외</v>
      </c>
      <c r="B3212" t="s">
        <v>22</v>
      </c>
      <c r="C3212" t="s">
        <v>23</v>
      </c>
      <c r="D3212" t="s">
        <v>13</v>
      </c>
      <c r="E3212" t="s">
        <v>13</v>
      </c>
      <c r="F3212" t="s">
        <v>105</v>
      </c>
      <c r="G3212" t="s">
        <v>106</v>
      </c>
      <c r="H3212" t="s">
        <v>174</v>
      </c>
      <c r="I3212" s="2">
        <v>189.06432699999999</v>
      </c>
      <c r="J3212" s="2">
        <f>SUMIF($R$84:$R$110,$A3212,$U$84:$U$110)</f>
        <v>50</v>
      </c>
      <c r="K3212">
        <v>10</v>
      </c>
      <c r="L3212">
        <v>0.1363</v>
      </c>
      <c r="M3212">
        <f t="shared" si="154"/>
        <v>9.4532163499999999</v>
      </c>
      <c r="N3212">
        <f t="shared" si="155"/>
        <v>11287.026883303799</v>
      </c>
    </row>
    <row r="3213" spans="1:14" x14ac:dyDescent="0.3">
      <c r="A3213" t="str">
        <f t="shared" si="153"/>
        <v>주차장노외</v>
      </c>
      <c r="B3213" t="s">
        <v>22</v>
      </c>
      <c r="C3213" t="s">
        <v>23</v>
      </c>
      <c r="D3213" t="s">
        <v>13</v>
      </c>
      <c r="E3213" t="s">
        <v>13</v>
      </c>
      <c r="F3213" t="s">
        <v>105</v>
      </c>
      <c r="G3213" t="s">
        <v>106</v>
      </c>
      <c r="H3213" t="s">
        <v>174</v>
      </c>
      <c r="I3213" s="2">
        <v>63.794808000000003</v>
      </c>
      <c r="J3213" s="2">
        <f>SUMIF($R$84:$R$110,$A3213,$U$84:$U$110)</f>
        <v>50</v>
      </c>
      <c r="K3213">
        <v>10</v>
      </c>
      <c r="L3213">
        <v>0.1363</v>
      </c>
      <c r="M3213">
        <f t="shared" si="154"/>
        <v>3.1897404000000003</v>
      </c>
      <c r="N3213">
        <f t="shared" si="155"/>
        <v>3808.5117607152006</v>
      </c>
    </row>
    <row r="3214" spans="1:14" x14ac:dyDescent="0.3">
      <c r="A3214" t="str">
        <f t="shared" si="153"/>
        <v>주차장노외</v>
      </c>
      <c r="B3214" t="s">
        <v>22</v>
      </c>
      <c r="C3214" t="s">
        <v>23</v>
      </c>
      <c r="D3214" t="s">
        <v>13</v>
      </c>
      <c r="E3214" t="s">
        <v>13</v>
      </c>
      <c r="F3214" t="s">
        <v>105</v>
      </c>
      <c r="G3214" t="s">
        <v>106</v>
      </c>
      <c r="H3214" t="s">
        <v>174</v>
      </c>
      <c r="I3214" s="2">
        <v>57.964818000000001</v>
      </c>
      <c r="J3214" s="2">
        <f>SUMIF($R$84:$R$110,$A3214,$U$84:$U$110)</f>
        <v>50</v>
      </c>
      <c r="K3214">
        <v>10</v>
      </c>
      <c r="L3214">
        <v>0.1363</v>
      </c>
      <c r="M3214">
        <f t="shared" si="154"/>
        <v>2.8982409000000002</v>
      </c>
      <c r="N3214">
        <f t="shared" si="155"/>
        <v>3460.4648557092005</v>
      </c>
    </row>
    <row r="3215" spans="1:14" x14ac:dyDescent="0.3">
      <c r="A3215" t="str">
        <f t="shared" si="153"/>
        <v>주차장노외</v>
      </c>
      <c r="B3215" t="s">
        <v>22</v>
      </c>
      <c r="C3215" t="s">
        <v>23</v>
      </c>
      <c r="D3215" t="s">
        <v>13</v>
      </c>
      <c r="E3215" t="s">
        <v>13</v>
      </c>
      <c r="F3215" t="s">
        <v>105</v>
      </c>
      <c r="G3215" t="s">
        <v>106</v>
      </c>
      <c r="H3215" t="s">
        <v>174</v>
      </c>
      <c r="I3215" s="2">
        <v>24.808418</v>
      </c>
      <c r="J3215" s="2">
        <f>SUMIF($R$84:$R$110,$A3215,$U$84:$U$110)</f>
        <v>50</v>
      </c>
      <c r="K3215">
        <v>10</v>
      </c>
      <c r="L3215">
        <v>0.1363</v>
      </c>
      <c r="M3215">
        <f t="shared" si="154"/>
        <v>1.2404209000000002</v>
      </c>
      <c r="N3215">
        <f t="shared" si="155"/>
        <v>1481.0476695492002</v>
      </c>
    </row>
    <row r="3216" spans="1:14" x14ac:dyDescent="0.3">
      <c r="A3216" t="str">
        <f t="shared" si="153"/>
        <v>주차장노외</v>
      </c>
      <c r="B3216" t="s">
        <v>22</v>
      </c>
      <c r="C3216" t="s">
        <v>23</v>
      </c>
      <c r="D3216" t="s">
        <v>13</v>
      </c>
      <c r="E3216" t="s">
        <v>13</v>
      </c>
      <c r="F3216" t="s">
        <v>105</v>
      </c>
      <c r="G3216" t="s">
        <v>106</v>
      </c>
      <c r="H3216" t="s">
        <v>174</v>
      </c>
      <c r="I3216" s="2">
        <v>95.516171999999997</v>
      </c>
      <c r="J3216" s="2">
        <f>SUMIF($R$84:$R$110,$A3216,$U$84:$U$110)</f>
        <v>50</v>
      </c>
      <c r="K3216">
        <v>10</v>
      </c>
      <c r="L3216">
        <v>0.1363</v>
      </c>
      <c r="M3216">
        <f t="shared" si="154"/>
        <v>4.7758086000000004</v>
      </c>
      <c r="N3216">
        <f t="shared" si="155"/>
        <v>5702.2581586968008</v>
      </c>
    </row>
    <row r="3217" spans="1:14" x14ac:dyDescent="0.3">
      <c r="A3217" t="str">
        <f t="shared" si="153"/>
        <v>주차장노외</v>
      </c>
      <c r="B3217" t="s">
        <v>22</v>
      </c>
      <c r="C3217" t="s">
        <v>23</v>
      </c>
      <c r="D3217" t="s">
        <v>13</v>
      </c>
      <c r="E3217" t="s">
        <v>13</v>
      </c>
      <c r="F3217" t="s">
        <v>105</v>
      </c>
      <c r="G3217" t="s">
        <v>106</v>
      </c>
      <c r="H3217" t="s">
        <v>174</v>
      </c>
      <c r="I3217" s="2">
        <v>111.483692</v>
      </c>
      <c r="J3217" s="2">
        <f>SUMIF($R$84:$R$110,$A3217,$U$84:$U$110)</f>
        <v>50</v>
      </c>
      <c r="K3217">
        <v>10</v>
      </c>
      <c r="L3217">
        <v>0.1363</v>
      </c>
      <c r="M3217">
        <f t="shared" si="154"/>
        <v>5.5741846000000006</v>
      </c>
      <c r="N3217">
        <f t="shared" si="155"/>
        <v>6655.5095221848014</v>
      </c>
    </row>
    <row r="3218" spans="1:14" x14ac:dyDescent="0.3">
      <c r="A3218" t="str">
        <f t="shared" si="153"/>
        <v>주차장노외</v>
      </c>
      <c r="B3218" t="s">
        <v>22</v>
      </c>
      <c r="C3218" t="s">
        <v>23</v>
      </c>
      <c r="D3218" t="s">
        <v>13</v>
      </c>
      <c r="E3218" t="s">
        <v>13</v>
      </c>
      <c r="F3218" t="s">
        <v>105</v>
      </c>
      <c r="G3218" t="s">
        <v>106</v>
      </c>
      <c r="H3218" t="s">
        <v>174</v>
      </c>
      <c r="I3218" s="2">
        <v>61.677461000000001</v>
      </c>
      <c r="J3218" s="2">
        <f>SUMIF($R$84:$R$110,$A3218,$U$84:$U$110)</f>
        <v>50</v>
      </c>
      <c r="K3218">
        <v>10</v>
      </c>
      <c r="L3218">
        <v>0.1363</v>
      </c>
      <c r="M3218">
        <f t="shared" si="154"/>
        <v>3.0838730500000002</v>
      </c>
      <c r="N3218">
        <f t="shared" si="155"/>
        <v>3682.1074152234005</v>
      </c>
    </row>
    <row r="3219" spans="1:14" x14ac:dyDescent="0.3">
      <c r="A3219" t="str">
        <f t="shared" si="153"/>
        <v>주차장노외</v>
      </c>
      <c r="B3219" t="s">
        <v>22</v>
      </c>
      <c r="C3219" t="s">
        <v>23</v>
      </c>
      <c r="D3219" t="s">
        <v>13</v>
      </c>
      <c r="E3219" t="s">
        <v>13</v>
      </c>
      <c r="F3219" t="s">
        <v>105</v>
      </c>
      <c r="G3219" t="s">
        <v>106</v>
      </c>
      <c r="H3219" t="s">
        <v>174</v>
      </c>
      <c r="I3219" s="2">
        <v>45.817993000000001</v>
      </c>
      <c r="J3219" s="2">
        <f>SUMIF($R$84:$R$110,$A3219,$U$84:$U$110)</f>
        <v>50</v>
      </c>
      <c r="K3219">
        <v>10</v>
      </c>
      <c r="L3219">
        <v>0.1363</v>
      </c>
      <c r="M3219">
        <f t="shared" si="154"/>
        <v>2.2908996500000001</v>
      </c>
      <c r="N3219">
        <f t="shared" si="155"/>
        <v>2735.3066913042003</v>
      </c>
    </row>
    <row r="3220" spans="1:14" x14ac:dyDescent="0.3">
      <c r="A3220" t="str">
        <f t="shared" si="153"/>
        <v>주차장노외</v>
      </c>
      <c r="B3220" t="s">
        <v>22</v>
      </c>
      <c r="C3220" t="s">
        <v>23</v>
      </c>
      <c r="D3220" t="s">
        <v>13</v>
      </c>
      <c r="E3220" t="s">
        <v>13</v>
      </c>
      <c r="F3220" t="s">
        <v>105</v>
      </c>
      <c r="G3220" t="s">
        <v>106</v>
      </c>
      <c r="H3220" t="s">
        <v>174</v>
      </c>
      <c r="I3220" s="2">
        <v>66.680666000000002</v>
      </c>
      <c r="J3220" s="2">
        <f>SUMIF($R$84:$R$110,$A3220,$U$84:$U$110)</f>
        <v>50</v>
      </c>
      <c r="K3220">
        <v>10</v>
      </c>
      <c r="L3220">
        <v>0.1363</v>
      </c>
      <c r="M3220">
        <f t="shared" si="154"/>
        <v>3.3340333000000002</v>
      </c>
      <c r="N3220">
        <f t="shared" si="155"/>
        <v>3980.7957518004005</v>
      </c>
    </row>
    <row r="3221" spans="1:14" x14ac:dyDescent="0.3">
      <c r="A3221" t="str">
        <f t="shared" si="153"/>
        <v>주차장노외</v>
      </c>
      <c r="B3221" t="s">
        <v>22</v>
      </c>
      <c r="C3221" t="s">
        <v>23</v>
      </c>
      <c r="D3221" t="s">
        <v>13</v>
      </c>
      <c r="E3221" t="s">
        <v>13</v>
      </c>
      <c r="F3221" t="s">
        <v>105</v>
      </c>
      <c r="G3221" t="s">
        <v>106</v>
      </c>
      <c r="H3221" t="s">
        <v>174</v>
      </c>
      <c r="I3221" s="2">
        <v>61.814650999999998</v>
      </c>
      <c r="J3221" s="2">
        <f>SUMIF($R$84:$R$110,$A3221,$U$84:$U$110)</f>
        <v>50</v>
      </c>
      <c r="K3221">
        <v>10</v>
      </c>
      <c r="L3221">
        <v>0.1363</v>
      </c>
      <c r="M3221">
        <f t="shared" si="154"/>
        <v>3.0907325500000002</v>
      </c>
      <c r="N3221">
        <f t="shared" si="155"/>
        <v>3690.2975759094006</v>
      </c>
    </row>
    <row r="3222" spans="1:14" x14ac:dyDescent="0.3">
      <c r="A3222" t="str">
        <f t="shared" si="153"/>
        <v>주차장노외</v>
      </c>
      <c r="B3222" t="s">
        <v>22</v>
      </c>
      <c r="C3222" t="s">
        <v>23</v>
      </c>
      <c r="D3222" t="s">
        <v>13</v>
      </c>
      <c r="E3222" t="s">
        <v>13</v>
      </c>
      <c r="F3222" t="s">
        <v>105</v>
      </c>
      <c r="G3222" t="s">
        <v>106</v>
      </c>
      <c r="H3222" t="s">
        <v>174</v>
      </c>
      <c r="I3222" s="2">
        <v>117.148568</v>
      </c>
      <c r="J3222" s="2">
        <f>SUMIF($R$84:$R$110,$A3222,$U$84:$U$110)</f>
        <v>50</v>
      </c>
      <c r="K3222">
        <v>10</v>
      </c>
      <c r="L3222">
        <v>0.1363</v>
      </c>
      <c r="M3222">
        <f t="shared" si="154"/>
        <v>5.8574283999999999</v>
      </c>
      <c r="N3222">
        <f t="shared" si="155"/>
        <v>6993.6992204592007</v>
      </c>
    </row>
    <row r="3223" spans="1:14" x14ac:dyDescent="0.3">
      <c r="A3223" t="str">
        <f t="shared" si="153"/>
        <v>주차장노외</v>
      </c>
      <c r="B3223" t="s">
        <v>22</v>
      </c>
      <c r="C3223" t="s">
        <v>23</v>
      </c>
      <c r="D3223" t="s">
        <v>13</v>
      </c>
      <c r="E3223" t="s">
        <v>13</v>
      </c>
      <c r="F3223" t="s">
        <v>105</v>
      </c>
      <c r="G3223" t="s">
        <v>106</v>
      </c>
      <c r="H3223" t="s">
        <v>174</v>
      </c>
      <c r="I3223" s="2">
        <v>217.06819100000001</v>
      </c>
      <c r="J3223" s="2">
        <f>SUMIF($R$84:$R$110,$A3223,$U$84:$U$110)</f>
        <v>50</v>
      </c>
      <c r="K3223">
        <v>10</v>
      </c>
      <c r="L3223">
        <v>0.1363</v>
      </c>
      <c r="M3223">
        <f t="shared" si="154"/>
        <v>10.853409550000002</v>
      </c>
      <c r="N3223">
        <f t="shared" si="155"/>
        <v>12958.840761785403</v>
      </c>
    </row>
    <row r="3224" spans="1:14" x14ac:dyDescent="0.3">
      <c r="A3224" t="str">
        <f t="shared" si="153"/>
        <v>주차장노외</v>
      </c>
      <c r="B3224" t="s">
        <v>22</v>
      </c>
      <c r="C3224" t="s">
        <v>23</v>
      </c>
      <c r="D3224" t="s">
        <v>13</v>
      </c>
      <c r="E3224" t="s">
        <v>13</v>
      </c>
      <c r="F3224" t="s">
        <v>105</v>
      </c>
      <c r="G3224" t="s">
        <v>106</v>
      </c>
      <c r="H3224" t="s">
        <v>174</v>
      </c>
      <c r="I3224" s="2">
        <v>181.34159299999999</v>
      </c>
      <c r="J3224" s="2">
        <f>SUMIF($R$84:$R$110,$A3224,$U$84:$U$110)</f>
        <v>50</v>
      </c>
      <c r="K3224">
        <v>10</v>
      </c>
      <c r="L3224">
        <v>0.1363</v>
      </c>
      <c r="M3224">
        <f t="shared" si="154"/>
        <v>9.0670796500000002</v>
      </c>
      <c r="N3224">
        <f t="shared" si="155"/>
        <v>10825.984297144199</v>
      </c>
    </row>
    <row r="3225" spans="1:14" x14ac:dyDescent="0.3">
      <c r="A3225" t="str">
        <f t="shared" si="153"/>
        <v>주차장노외</v>
      </c>
      <c r="B3225" t="s">
        <v>22</v>
      </c>
      <c r="C3225" t="s">
        <v>23</v>
      </c>
      <c r="D3225" t="s">
        <v>13</v>
      </c>
      <c r="E3225" t="s">
        <v>13</v>
      </c>
      <c r="F3225" t="s">
        <v>105</v>
      </c>
      <c r="G3225" t="s">
        <v>106</v>
      </c>
      <c r="H3225" t="s">
        <v>174</v>
      </c>
      <c r="I3225" s="2">
        <v>204.702833</v>
      </c>
      <c r="J3225" s="2">
        <f>SUMIF($R$84:$R$110,$A3225,$U$84:$U$110)</f>
        <v>50</v>
      </c>
      <c r="K3225">
        <v>10</v>
      </c>
      <c r="L3225">
        <v>0.1363</v>
      </c>
      <c r="M3225">
        <f t="shared" si="154"/>
        <v>10.235141650000001</v>
      </c>
      <c r="N3225">
        <f t="shared" si="155"/>
        <v>12220.636308400201</v>
      </c>
    </row>
    <row r="3226" spans="1:14" x14ac:dyDescent="0.3">
      <c r="A3226" t="str">
        <f t="shared" si="153"/>
        <v>주차장노외</v>
      </c>
      <c r="B3226" t="s">
        <v>22</v>
      </c>
      <c r="C3226" t="s">
        <v>23</v>
      </c>
      <c r="D3226" t="s">
        <v>13</v>
      </c>
      <c r="E3226" t="s">
        <v>13</v>
      </c>
      <c r="F3226" t="s">
        <v>105</v>
      </c>
      <c r="G3226" t="s">
        <v>106</v>
      </c>
      <c r="H3226" t="s">
        <v>174</v>
      </c>
      <c r="I3226" s="2">
        <v>85.740436000000003</v>
      </c>
      <c r="J3226" s="2">
        <f>SUMIF($R$84:$R$110,$A3226,$U$84:$U$110)</f>
        <v>50</v>
      </c>
      <c r="K3226">
        <v>10</v>
      </c>
      <c r="L3226">
        <v>0.1363</v>
      </c>
      <c r="M3226">
        <f t="shared" si="154"/>
        <v>4.2870218000000007</v>
      </c>
      <c r="N3226">
        <f t="shared" si="155"/>
        <v>5118.6525849384007</v>
      </c>
    </row>
    <row r="3227" spans="1:14" x14ac:dyDescent="0.3">
      <c r="A3227" t="str">
        <f t="shared" si="153"/>
        <v>건물평면</v>
      </c>
      <c r="B3227" t="s">
        <v>11</v>
      </c>
      <c r="C3227" t="s">
        <v>17</v>
      </c>
      <c r="D3227" t="s">
        <v>13</v>
      </c>
      <c r="E3227" t="s">
        <v>13</v>
      </c>
      <c r="F3227" t="s">
        <v>105</v>
      </c>
      <c r="G3227" t="s">
        <v>106</v>
      </c>
      <c r="H3227" t="s">
        <v>174</v>
      </c>
      <c r="I3227" s="2">
        <v>84.253422</v>
      </c>
      <c r="J3227" s="2">
        <f>SUMIF($R$84:$R$110,$A3227,$U$84:$U$110)</f>
        <v>24.14</v>
      </c>
      <c r="K3227">
        <v>6.6</v>
      </c>
      <c r="L3227">
        <v>0.1363</v>
      </c>
      <c r="M3227">
        <f t="shared" si="154"/>
        <v>3.0816327380000001</v>
      </c>
      <c r="N3227">
        <f t="shared" si="155"/>
        <v>3679.4325095791446</v>
      </c>
    </row>
    <row r="3228" spans="1:14" x14ac:dyDescent="0.3">
      <c r="A3228" t="str">
        <f t="shared" si="153"/>
        <v>주차장노외</v>
      </c>
      <c r="B3228" t="s">
        <v>22</v>
      </c>
      <c r="C3228" t="s">
        <v>23</v>
      </c>
      <c r="D3228" t="s">
        <v>13</v>
      </c>
      <c r="E3228" t="s">
        <v>13</v>
      </c>
      <c r="F3228" t="s">
        <v>105</v>
      </c>
      <c r="G3228" t="s">
        <v>106</v>
      </c>
      <c r="H3228" t="s">
        <v>174</v>
      </c>
      <c r="I3228" s="2">
        <v>474.57971400000002</v>
      </c>
      <c r="J3228" s="2">
        <f>SUMIF($R$84:$R$110,$A3228,$U$84:$U$110)</f>
        <v>50</v>
      </c>
      <c r="K3228">
        <v>10</v>
      </c>
      <c r="L3228">
        <v>0.1363</v>
      </c>
      <c r="M3228">
        <f t="shared" si="154"/>
        <v>23.728985700000003</v>
      </c>
      <c r="N3228">
        <f t="shared" si="155"/>
        <v>28332.124177971604</v>
      </c>
    </row>
    <row r="3229" spans="1:14" x14ac:dyDescent="0.3">
      <c r="A3229" t="str">
        <f t="shared" si="153"/>
        <v>주차장노외</v>
      </c>
      <c r="B3229" t="s">
        <v>22</v>
      </c>
      <c r="C3229" t="s">
        <v>23</v>
      </c>
      <c r="D3229" t="s">
        <v>13</v>
      </c>
      <c r="E3229" t="s">
        <v>13</v>
      </c>
      <c r="F3229" t="s">
        <v>105</v>
      </c>
      <c r="G3229" t="s">
        <v>106</v>
      </c>
      <c r="H3229" t="s">
        <v>174</v>
      </c>
      <c r="I3229" s="2">
        <v>44.130125</v>
      </c>
      <c r="J3229" s="2">
        <f>SUMIF($R$84:$R$110,$A3229,$U$84:$U$110)</f>
        <v>50</v>
      </c>
      <c r="K3229">
        <v>10</v>
      </c>
      <c r="L3229">
        <v>0.1363</v>
      </c>
      <c r="M3229">
        <f t="shared" si="154"/>
        <v>2.2065062499999999</v>
      </c>
      <c r="N3229">
        <f t="shared" si="155"/>
        <v>2634.5419844249996</v>
      </c>
    </row>
    <row r="3230" spans="1:14" x14ac:dyDescent="0.3">
      <c r="A3230" t="str">
        <f t="shared" si="153"/>
        <v>주차장노외</v>
      </c>
      <c r="B3230" t="s">
        <v>22</v>
      </c>
      <c r="C3230" t="s">
        <v>23</v>
      </c>
      <c r="D3230" t="s">
        <v>13</v>
      </c>
      <c r="E3230" t="s">
        <v>13</v>
      </c>
      <c r="F3230" t="s">
        <v>105</v>
      </c>
      <c r="G3230" t="s">
        <v>106</v>
      </c>
      <c r="H3230" t="s">
        <v>174</v>
      </c>
      <c r="I3230" s="2">
        <v>75.956211999999994</v>
      </c>
      <c r="J3230" s="2">
        <f>SUMIF($R$84:$R$110,$A3230,$U$84:$U$110)</f>
        <v>50</v>
      </c>
      <c r="K3230">
        <v>10</v>
      </c>
      <c r="L3230">
        <v>0.1363</v>
      </c>
      <c r="M3230">
        <f t="shared" si="154"/>
        <v>3.7978106</v>
      </c>
      <c r="N3230">
        <f t="shared" si="155"/>
        <v>4534.5402826727995</v>
      </c>
    </row>
    <row r="3231" spans="1:14" x14ac:dyDescent="0.3">
      <c r="A3231" t="str">
        <f t="shared" si="153"/>
        <v>주차장노외</v>
      </c>
      <c r="B3231" t="s">
        <v>22</v>
      </c>
      <c r="C3231" t="s">
        <v>23</v>
      </c>
      <c r="D3231" t="s">
        <v>13</v>
      </c>
      <c r="E3231" t="s">
        <v>13</v>
      </c>
      <c r="F3231" t="s">
        <v>105</v>
      </c>
      <c r="G3231" t="s">
        <v>106</v>
      </c>
      <c r="H3231" t="s">
        <v>174</v>
      </c>
      <c r="I3231" s="2">
        <v>86.147857999999999</v>
      </c>
      <c r="J3231" s="2">
        <f>SUMIF($R$84:$R$110,$A3231,$U$84:$U$110)</f>
        <v>50</v>
      </c>
      <c r="K3231">
        <v>10</v>
      </c>
      <c r="L3231">
        <v>0.1363</v>
      </c>
      <c r="M3231">
        <f t="shared" si="154"/>
        <v>4.3073929</v>
      </c>
      <c r="N3231">
        <f t="shared" si="155"/>
        <v>5142.9754338851999</v>
      </c>
    </row>
    <row r="3232" spans="1:14" x14ac:dyDescent="0.3">
      <c r="A3232" t="str">
        <f t="shared" si="153"/>
        <v>주차장노외</v>
      </c>
      <c r="B3232" t="s">
        <v>22</v>
      </c>
      <c r="C3232" t="s">
        <v>23</v>
      </c>
      <c r="D3232" t="s">
        <v>13</v>
      </c>
      <c r="E3232" t="s">
        <v>13</v>
      </c>
      <c r="F3232" t="s">
        <v>105</v>
      </c>
      <c r="G3232" t="s">
        <v>106</v>
      </c>
      <c r="H3232" t="s">
        <v>174</v>
      </c>
      <c r="I3232" s="2">
        <v>242.80403899999999</v>
      </c>
      <c r="J3232" s="2">
        <f>SUMIF($R$84:$R$110,$A3232,$U$84:$U$110)</f>
        <v>50</v>
      </c>
      <c r="K3232">
        <v>10</v>
      </c>
      <c r="L3232">
        <v>0.1363</v>
      </c>
      <c r="M3232">
        <f t="shared" si="154"/>
        <v>12.14020195</v>
      </c>
      <c r="N3232">
        <f t="shared" si="155"/>
        <v>14495.255445876599</v>
      </c>
    </row>
    <row r="3233" spans="1:14" x14ac:dyDescent="0.3">
      <c r="A3233" t="str">
        <f t="shared" si="153"/>
        <v>주차장노외</v>
      </c>
      <c r="B3233" t="s">
        <v>22</v>
      </c>
      <c r="C3233" t="s">
        <v>23</v>
      </c>
      <c r="D3233" t="s">
        <v>13</v>
      </c>
      <c r="E3233" t="s">
        <v>13</v>
      </c>
      <c r="F3233" t="s">
        <v>105</v>
      </c>
      <c r="G3233" t="s">
        <v>106</v>
      </c>
      <c r="H3233" t="s">
        <v>174</v>
      </c>
      <c r="I3233" s="2">
        <v>52.65652</v>
      </c>
      <c r="J3233" s="2">
        <f>SUMIF($R$84:$R$110,$A3233,$U$84:$U$110)</f>
        <v>50</v>
      </c>
      <c r="K3233">
        <v>10</v>
      </c>
      <c r="L3233">
        <v>0.1363</v>
      </c>
      <c r="M3233">
        <f t="shared" si="154"/>
        <v>2.6328260000000001</v>
      </c>
      <c r="N3233">
        <f t="shared" si="155"/>
        <v>3143.5626500879998</v>
      </c>
    </row>
    <row r="3234" spans="1:14" x14ac:dyDescent="0.3">
      <c r="A3234" t="str">
        <f t="shared" si="153"/>
        <v>주차장노외</v>
      </c>
      <c r="B3234" t="s">
        <v>22</v>
      </c>
      <c r="C3234" t="s">
        <v>23</v>
      </c>
      <c r="D3234" t="s">
        <v>13</v>
      </c>
      <c r="E3234" t="s">
        <v>13</v>
      </c>
      <c r="F3234" t="s">
        <v>105</v>
      </c>
      <c r="G3234" t="s">
        <v>106</v>
      </c>
      <c r="H3234" t="s">
        <v>174</v>
      </c>
      <c r="I3234" s="2">
        <v>35.033664999999999</v>
      </c>
      <c r="J3234" s="2">
        <f>SUMIF($R$84:$R$110,$A3234,$U$84:$U$110)</f>
        <v>50</v>
      </c>
      <c r="K3234">
        <v>10</v>
      </c>
      <c r="L3234">
        <v>0.1363</v>
      </c>
      <c r="M3234">
        <f t="shared" si="154"/>
        <v>1.7516832500000001</v>
      </c>
      <c r="N3234">
        <f t="shared" si="155"/>
        <v>2091.4887803010001</v>
      </c>
    </row>
    <row r="3235" spans="1:14" x14ac:dyDescent="0.3">
      <c r="A3235" t="str">
        <f t="shared" si="153"/>
        <v>주차장노외</v>
      </c>
      <c r="B3235" t="s">
        <v>22</v>
      </c>
      <c r="C3235" t="s">
        <v>23</v>
      </c>
      <c r="D3235" t="s">
        <v>13</v>
      </c>
      <c r="E3235" t="s">
        <v>13</v>
      </c>
      <c r="F3235" t="s">
        <v>105</v>
      </c>
      <c r="G3235" t="s">
        <v>106</v>
      </c>
      <c r="H3235" t="s">
        <v>174</v>
      </c>
      <c r="I3235" s="2">
        <v>399.86026900000002</v>
      </c>
      <c r="J3235" s="2">
        <f>SUMIF($R$84:$R$110,$A3235,$U$84:$U$110)</f>
        <v>50</v>
      </c>
      <c r="K3235">
        <v>10</v>
      </c>
      <c r="L3235">
        <v>0.1363</v>
      </c>
      <c r="M3235">
        <f t="shared" si="154"/>
        <v>19.993013450000003</v>
      </c>
      <c r="N3235">
        <f t="shared" si="155"/>
        <v>23871.418143138606</v>
      </c>
    </row>
    <row r="3236" spans="1:14" x14ac:dyDescent="0.3">
      <c r="A3236" t="str">
        <f t="shared" si="153"/>
        <v>주차장노외</v>
      </c>
      <c r="B3236" t="s">
        <v>22</v>
      </c>
      <c r="C3236" t="s">
        <v>23</v>
      </c>
      <c r="D3236" t="s">
        <v>13</v>
      </c>
      <c r="E3236" t="s">
        <v>13</v>
      </c>
      <c r="F3236" t="s">
        <v>105</v>
      </c>
      <c r="G3236" t="s">
        <v>106</v>
      </c>
      <c r="H3236" t="s">
        <v>174</v>
      </c>
      <c r="I3236" s="2">
        <v>145.931399</v>
      </c>
      <c r="J3236" s="2">
        <f>SUMIF($R$84:$R$110,$A3236,$U$84:$U$110)</f>
        <v>50</v>
      </c>
      <c r="K3236">
        <v>10</v>
      </c>
      <c r="L3236">
        <v>0.1363</v>
      </c>
      <c r="M3236">
        <f t="shared" si="154"/>
        <v>7.2965699500000003</v>
      </c>
      <c r="N3236">
        <f t="shared" si="155"/>
        <v>8712.0169614606002</v>
      </c>
    </row>
    <row r="3237" spans="1:14" x14ac:dyDescent="0.3">
      <c r="A3237" t="str">
        <f t="shared" si="153"/>
        <v>건물복합</v>
      </c>
      <c r="B3237" t="s">
        <v>11</v>
      </c>
      <c r="C3237" t="s">
        <v>18</v>
      </c>
      <c r="D3237" t="s">
        <v>13</v>
      </c>
      <c r="E3237" t="s">
        <v>13</v>
      </c>
      <c r="F3237" t="s">
        <v>105</v>
      </c>
      <c r="G3237" t="s">
        <v>106</v>
      </c>
      <c r="H3237" t="s">
        <v>174</v>
      </c>
      <c r="I3237" s="2">
        <v>8622.1150730000008</v>
      </c>
      <c r="J3237" s="2">
        <f>SUMIF($R$84:$R$110,$A3237,$U$84:$U$110)</f>
        <v>16.47</v>
      </c>
      <c r="K3237">
        <v>6.6</v>
      </c>
      <c r="L3237">
        <v>0.1363</v>
      </c>
      <c r="M3237">
        <f t="shared" si="154"/>
        <v>215.16096250350003</v>
      </c>
      <c r="N3237">
        <f t="shared" si="155"/>
        <v>256899.607297629</v>
      </c>
    </row>
    <row r="3238" spans="1:14" x14ac:dyDescent="0.3">
      <c r="A3238" t="str">
        <f t="shared" si="153"/>
        <v>기타시설물관중석</v>
      </c>
      <c r="B3238" t="s">
        <v>24</v>
      </c>
      <c r="C3238" t="s">
        <v>108</v>
      </c>
      <c r="D3238" t="s">
        <v>13</v>
      </c>
      <c r="E3238" t="s">
        <v>13</v>
      </c>
      <c r="F3238" t="s">
        <v>105</v>
      </c>
      <c r="G3238" t="s">
        <v>106</v>
      </c>
      <c r="H3238" t="s">
        <v>174</v>
      </c>
      <c r="I3238" s="2">
        <v>364.83657599999998</v>
      </c>
      <c r="J3238" s="2">
        <f>SUMIF($R$84:$R$110,$A3238,$U$84:$U$110)</f>
        <v>50</v>
      </c>
      <c r="K3238">
        <v>10</v>
      </c>
      <c r="L3238">
        <v>0.1363</v>
      </c>
      <c r="M3238">
        <f t="shared" si="154"/>
        <v>18.2418288</v>
      </c>
      <c r="N3238">
        <f t="shared" si="155"/>
        <v>21780.524685254401</v>
      </c>
    </row>
    <row r="3239" spans="1:14" x14ac:dyDescent="0.3">
      <c r="A3239" t="str">
        <f t="shared" si="153"/>
        <v>기타시설물관중석</v>
      </c>
      <c r="B3239" t="s">
        <v>24</v>
      </c>
      <c r="C3239" t="s">
        <v>108</v>
      </c>
      <c r="D3239" t="s">
        <v>13</v>
      </c>
      <c r="E3239" t="s">
        <v>13</v>
      </c>
      <c r="F3239" t="s">
        <v>105</v>
      </c>
      <c r="G3239" t="s">
        <v>106</v>
      </c>
      <c r="H3239" t="s">
        <v>174</v>
      </c>
      <c r="I3239" s="2">
        <v>336.06013999999999</v>
      </c>
      <c r="J3239" s="2">
        <f>SUMIF($R$84:$R$110,$A3239,$U$84:$U$110)</f>
        <v>50</v>
      </c>
      <c r="K3239">
        <v>10</v>
      </c>
      <c r="L3239">
        <v>0.1363</v>
      </c>
      <c r="M3239">
        <f t="shared" si="154"/>
        <v>16.803007000000001</v>
      </c>
      <c r="N3239">
        <f t="shared" si="155"/>
        <v>20062.588721916003</v>
      </c>
    </row>
    <row r="3240" spans="1:14" x14ac:dyDescent="0.3">
      <c r="A3240" t="str">
        <f t="shared" si="153"/>
        <v>주차장노외</v>
      </c>
      <c r="B3240" t="s">
        <v>22</v>
      </c>
      <c r="C3240" t="s">
        <v>23</v>
      </c>
      <c r="D3240" t="s">
        <v>13</v>
      </c>
      <c r="E3240" t="s">
        <v>13</v>
      </c>
      <c r="F3240" t="s">
        <v>105</v>
      </c>
      <c r="G3240" t="s">
        <v>106</v>
      </c>
      <c r="H3240" t="s">
        <v>174</v>
      </c>
      <c r="I3240" s="2">
        <v>357.66765400000003</v>
      </c>
      <c r="J3240" s="2">
        <f>SUMIF($R$84:$R$110,$A3240,$U$84:$U$110)</f>
        <v>50</v>
      </c>
      <c r="K3240">
        <v>10</v>
      </c>
      <c r="L3240">
        <v>0.1363</v>
      </c>
      <c r="M3240">
        <f t="shared" si="154"/>
        <v>17.883382700000002</v>
      </c>
      <c r="N3240">
        <f t="shared" si="155"/>
        <v>21352.544343207603</v>
      </c>
    </row>
    <row r="3241" spans="1:14" x14ac:dyDescent="0.3">
      <c r="A3241" t="str">
        <f t="shared" si="153"/>
        <v>건물평면</v>
      </c>
      <c r="B3241" t="s">
        <v>11</v>
      </c>
      <c r="C3241" t="s">
        <v>17</v>
      </c>
      <c r="D3241" t="s">
        <v>13</v>
      </c>
      <c r="E3241" t="s">
        <v>13</v>
      </c>
      <c r="F3241" t="s">
        <v>105</v>
      </c>
      <c r="G3241" t="s">
        <v>106</v>
      </c>
      <c r="H3241" t="s">
        <v>174</v>
      </c>
      <c r="I3241" s="2">
        <v>257.82318600000002</v>
      </c>
      <c r="J3241" s="2">
        <f>SUMIF($R$84:$R$110,$A3241,$U$84:$U$110)</f>
        <v>24.14</v>
      </c>
      <c r="K3241">
        <v>6.6</v>
      </c>
      <c r="L3241">
        <v>0.1363</v>
      </c>
      <c r="M3241">
        <f t="shared" si="154"/>
        <v>9.4300783485454556</v>
      </c>
      <c r="N3241">
        <f t="shared" si="155"/>
        <v>11259.400387223091</v>
      </c>
    </row>
    <row r="3242" spans="1:14" x14ac:dyDescent="0.3">
      <c r="A3242" t="str">
        <f t="shared" si="153"/>
        <v>주차장노외</v>
      </c>
      <c r="B3242" t="s">
        <v>22</v>
      </c>
      <c r="C3242" t="s">
        <v>23</v>
      </c>
      <c r="D3242" t="s">
        <v>13</v>
      </c>
      <c r="E3242" t="s">
        <v>13</v>
      </c>
      <c r="F3242" t="s">
        <v>105</v>
      </c>
      <c r="G3242" t="s">
        <v>106</v>
      </c>
      <c r="H3242" t="s">
        <v>174</v>
      </c>
      <c r="I3242" s="2">
        <v>165.537036</v>
      </c>
      <c r="J3242" s="2">
        <f>SUMIF($R$84:$R$110,$A3242,$U$84:$U$110)</f>
        <v>50</v>
      </c>
      <c r="K3242">
        <v>10</v>
      </c>
      <c r="L3242">
        <v>0.1363</v>
      </c>
      <c r="M3242">
        <f t="shared" si="154"/>
        <v>8.2768518000000011</v>
      </c>
      <c r="N3242">
        <f t="shared" si="155"/>
        <v>9882.4617269784012</v>
      </c>
    </row>
    <row r="3243" spans="1:14" x14ac:dyDescent="0.3">
      <c r="A3243" t="str">
        <f t="shared" si="153"/>
        <v>주차장노외</v>
      </c>
      <c r="B3243" t="s">
        <v>22</v>
      </c>
      <c r="C3243" t="s">
        <v>23</v>
      </c>
      <c r="D3243" t="s">
        <v>13</v>
      </c>
      <c r="E3243" t="s">
        <v>13</v>
      </c>
      <c r="F3243" t="s">
        <v>105</v>
      </c>
      <c r="G3243" t="s">
        <v>106</v>
      </c>
      <c r="H3243" t="s">
        <v>174</v>
      </c>
      <c r="I3243" s="2">
        <v>185.104221</v>
      </c>
      <c r="J3243" s="2">
        <f>SUMIF($R$84:$R$110,$A3243,$U$84:$U$110)</f>
        <v>50</v>
      </c>
      <c r="K3243">
        <v>10</v>
      </c>
      <c r="L3243">
        <v>0.1363</v>
      </c>
      <c r="M3243">
        <f t="shared" si="154"/>
        <v>9.2552110499999998</v>
      </c>
      <c r="N3243">
        <f t="shared" si="155"/>
        <v>11050.610931167401</v>
      </c>
    </row>
    <row r="3244" spans="1:14" x14ac:dyDescent="0.3">
      <c r="A3244" t="str">
        <f t="shared" si="153"/>
        <v>주차장노외</v>
      </c>
      <c r="B3244" t="s">
        <v>22</v>
      </c>
      <c r="C3244" t="s">
        <v>23</v>
      </c>
      <c r="D3244" t="s">
        <v>13</v>
      </c>
      <c r="E3244" t="s">
        <v>13</v>
      </c>
      <c r="F3244" t="s">
        <v>105</v>
      </c>
      <c r="G3244" t="s">
        <v>106</v>
      </c>
      <c r="H3244" t="s">
        <v>174</v>
      </c>
      <c r="I3244" s="2">
        <v>275.641842</v>
      </c>
      <c r="J3244" s="2">
        <f>SUMIF($R$84:$R$110,$A3244,$U$84:$U$110)</f>
        <v>50</v>
      </c>
      <c r="K3244">
        <v>10</v>
      </c>
      <c r="L3244">
        <v>0.1363</v>
      </c>
      <c r="M3244">
        <f t="shared" si="154"/>
        <v>13.7820921</v>
      </c>
      <c r="N3244">
        <f t="shared" si="155"/>
        <v>16455.652582294799</v>
      </c>
    </row>
    <row r="3245" spans="1:14" x14ac:dyDescent="0.3">
      <c r="A3245" t="str">
        <f t="shared" si="153"/>
        <v>건물경사</v>
      </c>
      <c r="B3245" t="s">
        <v>11</v>
      </c>
      <c r="C3245" t="s">
        <v>12</v>
      </c>
      <c r="D3245" t="s">
        <v>13</v>
      </c>
      <c r="E3245" t="s">
        <v>13</v>
      </c>
      <c r="F3245" t="s">
        <v>105</v>
      </c>
      <c r="G3245" t="s">
        <v>106</v>
      </c>
      <c r="H3245" t="s">
        <v>174</v>
      </c>
      <c r="I3245" s="2">
        <v>281.71063299999997</v>
      </c>
      <c r="J3245" s="2">
        <f>SUMIF($R$84:$R$110,$A3245,$U$84:$U$110)</f>
        <v>33</v>
      </c>
      <c r="K3245">
        <v>6.6</v>
      </c>
      <c r="L3245">
        <v>0.1363</v>
      </c>
      <c r="M3245">
        <f t="shared" si="154"/>
        <v>14.085531649999998</v>
      </c>
      <c r="N3245">
        <f t="shared" si="155"/>
        <v>16817.955763720198</v>
      </c>
    </row>
    <row r="3246" spans="1:14" x14ac:dyDescent="0.3">
      <c r="A3246" t="str">
        <f t="shared" si="153"/>
        <v>건물경사</v>
      </c>
      <c r="B3246" t="s">
        <v>11</v>
      </c>
      <c r="C3246" t="s">
        <v>12</v>
      </c>
      <c r="D3246" t="s">
        <v>13</v>
      </c>
      <c r="E3246" t="s">
        <v>13</v>
      </c>
      <c r="F3246" t="s">
        <v>105</v>
      </c>
      <c r="G3246" t="s">
        <v>106</v>
      </c>
      <c r="H3246" t="s">
        <v>174</v>
      </c>
      <c r="I3246" s="2">
        <v>190.80876699999999</v>
      </c>
      <c r="J3246" s="2">
        <f>SUMIF($R$84:$R$110,$A3246,$U$84:$U$110)</f>
        <v>33</v>
      </c>
      <c r="K3246">
        <v>6.6</v>
      </c>
      <c r="L3246">
        <v>0.1363</v>
      </c>
      <c r="M3246">
        <f t="shared" si="154"/>
        <v>9.5404383500000005</v>
      </c>
      <c r="N3246">
        <f t="shared" si="155"/>
        <v>11391.168904639802</v>
      </c>
    </row>
    <row r="3247" spans="1:14" x14ac:dyDescent="0.3">
      <c r="A3247" t="str">
        <f t="shared" si="153"/>
        <v>주차장노외</v>
      </c>
      <c r="B3247" t="s">
        <v>22</v>
      </c>
      <c r="C3247" t="s">
        <v>23</v>
      </c>
      <c r="D3247" t="s">
        <v>13</v>
      </c>
      <c r="E3247" t="s">
        <v>13</v>
      </c>
      <c r="F3247" t="s">
        <v>105</v>
      </c>
      <c r="G3247" t="s">
        <v>106</v>
      </c>
      <c r="H3247" t="s">
        <v>174</v>
      </c>
      <c r="I3247" s="2">
        <v>1015.414792</v>
      </c>
      <c r="J3247" s="2">
        <f>SUMIF($R$84:$R$110,$A3247,$U$84:$U$110)</f>
        <v>50</v>
      </c>
      <c r="K3247">
        <v>10</v>
      </c>
      <c r="L3247">
        <v>0.1363</v>
      </c>
      <c r="M3247">
        <f t="shared" si="154"/>
        <v>50.770739600000006</v>
      </c>
      <c r="N3247">
        <f t="shared" si="155"/>
        <v>60619.653833524811</v>
      </c>
    </row>
    <row r="3248" spans="1:14" x14ac:dyDescent="0.3">
      <c r="A3248" t="str">
        <f t="shared" si="153"/>
        <v>주차장노외</v>
      </c>
      <c r="B3248" t="s">
        <v>22</v>
      </c>
      <c r="C3248" t="s">
        <v>23</v>
      </c>
      <c r="D3248" t="s">
        <v>13</v>
      </c>
      <c r="E3248" t="s">
        <v>13</v>
      </c>
      <c r="F3248" t="s">
        <v>105</v>
      </c>
      <c r="G3248" t="s">
        <v>106</v>
      </c>
      <c r="H3248" t="s">
        <v>174</v>
      </c>
      <c r="I3248" s="2">
        <v>267.61424</v>
      </c>
      <c r="J3248" s="2">
        <f>SUMIF($R$84:$R$110,$A3248,$U$84:$U$110)</f>
        <v>50</v>
      </c>
      <c r="K3248">
        <v>10</v>
      </c>
      <c r="L3248">
        <v>0.1363</v>
      </c>
      <c r="M3248">
        <f t="shared" si="154"/>
        <v>13.380712000000001</v>
      </c>
      <c r="N3248">
        <f t="shared" si="155"/>
        <v>15976.409559456002</v>
      </c>
    </row>
    <row r="3249" spans="1:14" x14ac:dyDescent="0.3">
      <c r="A3249" t="str">
        <f t="shared" si="153"/>
        <v>주차장노외</v>
      </c>
      <c r="B3249" t="s">
        <v>22</v>
      </c>
      <c r="C3249" t="s">
        <v>23</v>
      </c>
      <c r="D3249" t="s">
        <v>13</v>
      </c>
      <c r="E3249" t="s">
        <v>13</v>
      </c>
      <c r="F3249" t="s">
        <v>105</v>
      </c>
      <c r="G3249" t="s">
        <v>106</v>
      </c>
      <c r="H3249" t="s">
        <v>174</v>
      </c>
      <c r="I3249" s="2">
        <v>259.42921100000001</v>
      </c>
      <c r="J3249" s="2">
        <f>SUMIF($R$84:$R$110,$A3249,$U$84:$U$110)</f>
        <v>50</v>
      </c>
      <c r="K3249">
        <v>10</v>
      </c>
      <c r="L3249">
        <v>0.1363</v>
      </c>
      <c r="M3249">
        <f t="shared" si="154"/>
        <v>12.971460550000002</v>
      </c>
      <c r="N3249">
        <f t="shared" si="155"/>
        <v>15487.768239173403</v>
      </c>
    </row>
    <row r="3250" spans="1:14" x14ac:dyDescent="0.3">
      <c r="A3250" t="str">
        <f t="shared" si="153"/>
        <v>주차장노외</v>
      </c>
      <c r="B3250" t="s">
        <v>22</v>
      </c>
      <c r="C3250" t="s">
        <v>23</v>
      </c>
      <c r="D3250" t="s">
        <v>13</v>
      </c>
      <c r="E3250" t="s">
        <v>13</v>
      </c>
      <c r="F3250" t="s">
        <v>105</v>
      </c>
      <c r="G3250" t="s">
        <v>106</v>
      </c>
      <c r="H3250" t="s">
        <v>174</v>
      </c>
      <c r="I3250" s="2">
        <v>121.191579</v>
      </c>
      <c r="J3250" s="2">
        <f>SUMIF($R$84:$R$110,$A3250,$U$84:$U$110)</f>
        <v>50</v>
      </c>
      <c r="K3250">
        <v>10</v>
      </c>
      <c r="L3250">
        <v>0.1363</v>
      </c>
      <c r="M3250">
        <f t="shared" si="154"/>
        <v>6.0595789500000006</v>
      </c>
      <c r="N3250">
        <f t="shared" si="155"/>
        <v>7235.0645513526015</v>
      </c>
    </row>
    <row r="3251" spans="1:14" x14ac:dyDescent="0.3">
      <c r="A3251" t="str">
        <f t="shared" si="153"/>
        <v>주차장노외</v>
      </c>
      <c r="B3251" t="s">
        <v>22</v>
      </c>
      <c r="C3251" t="s">
        <v>23</v>
      </c>
      <c r="D3251" t="s">
        <v>13</v>
      </c>
      <c r="E3251" t="s">
        <v>13</v>
      </c>
      <c r="F3251" t="s">
        <v>105</v>
      </c>
      <c r="G3251" t="s">
        <v>106</v>
      </c>
      <c r="H3251" t="s">
        <v>174</v>
      </c>
      <c r="I3251" s="2">
        <v>409.340735</v>
      </c>
      <c r="J3251" s="2">
        <f>SUMIF($R$84:$R$110,$A3251,$U$84:$U$110)</f>
        <v>50</v>
      </c>
      <c r="K3251">
        <v>10</v>
      </c>
      <c r="L3251">
        <v>0.1363</v>
      </c>
      <c r="M3251">
        <f t="shared" si="154"/>
        <v>20.467036750000002</v>
      </c>
      <c r="N3251">
        <f t="shared" si="155"/>
        <v>24437.396275059</v>
      </c>
    </row>
    <row r="3252" spans="1:14" x14ac:dyDescent="0.3">
      <c r="A3252" t="str">
        <f t="shared" si="153"/>
        <v>주차장노외</v>
      </c>
      <c r="B3252" t="s">
        <v>22</v>
      </c>
      <c r="C3252" t="s">
        <v>23</v>
      </c>
      <c r="D3252" t="s">
        <v>13</v>
      </c>
      <c r="E3252" t="s">
        <v>13</v>
      </c>
      <c r="F3252" t="s">
        <v>105</v>
      </c>
      <c r="G3252" t="s">
        <v>106</v>
      </c>
      <c r="H3252" t="s">
        <v>174</v>
      </c>
      <c r="I3252" s="2">
        <v>196.13128399999999</v>
      </c>
      <c r="J3252" s="2">
        <f>SUMIF($R$84:$R$110,$A3252,$U$84:$U$110)</f>
        <v>50</v>
      </c>
      <c r="K3252">
        <v>10</v>
      </c>
      <c r="L3252">
        <v>0.1363</v>
      </c>
      <c r="M3252">
        <f t="shared" si="154"/>
        <v>9.8065642000000004</v>
      </c>
      <c r="N3252">
        <f t="shared" si="155"/>
        <v>11708.919976029601</v>
      </c>
    </row>
    <row r="3253" spans="1:14" x14ac:dyDescent="0.3">
      <c r="A3253" t="str">
        <f t="shared" si="153"/>
        <v>주차장노외</v>
      </c>
      <c r="B3253" t="s">
        <v>22</v>
      </c>
      <c r="C3253" t="s">
        <v>23</v>
      </c>
      <c r="D3253" t="s">
        <v>13</v>
      </c>
      <c r="E3253" t="s">
        <v>13</v>
      </c>
      <c r="F3253" t="s">
        <v>105</v>
      </c>
      <c r="G3253" t="s">
        <v>106</v>
      </c>
      <c r="H3253" t="s">
        <v>174</v>
      </c>
      <c r="I3253" s="2">
        <v>179.32071300000001</v>
      </c>
      <c r="J3253" s="2">
        <f>SUMIF($R$84:$R$110,$A3253,$U$84:$U$110)</f>
        <v>50</v>
      </c>
      <c r="K3253">
        <v>10</v>
      </c>
      <c r="L3253">
        <v>0.1363</v>
      </c>
      <c r="M3253">
        <f t="shared" si="154"/>
        <v>8.9660356500000002</v>
      </c>
      <c r="N3253">
        <f t="shared" si="155"/>
        <v>10705.338973672202</v>
      </c>
    </row>
    <row r="3254" spans="1:14" x14ac:dyDescent="0.3">
      <c r="A3254" t="str">
        <f t="shared" si="153"/>
        <v>주차장노외</v>
      </c>
      <c r="B3254" t="s">
        <v>22</v>
      </c>
      <c r="C3254" t="s">
        <v>23</v>
      </c>
      <c r="D3254" t="s">
        <v>13</v>
      </c>
      <c r="E3254" t="s">
        <v>13</v>
      </c>
      <c r="F3254" t="s">
        <v>105</v>
      </c>
      <c r="G3254" t="s">
        <v>106</v>
      </c>
      <c r="H3254" t="s">
        <v>174</v>
      </c>
      <c r="I3254" s="2">
        <v>157.47096099999999</v>
      </c>
      <c r="J3254" s="2">
        <f>SUMIF($R$84:$R$110,$A3254,$U$84:$U$110)</f>
        <v>50</v>
      </c>
      <c r="K3254">
        <v>10</v>
      </c>
      <c r="L3254">
        <v>0.1363</v>
      </c>
      <c r="M3254">
        <f t="shared" si="154"/>
        <v>7.8735480500000001</v>
      </c>
      <c r="N3254">
        <f t="shared" si="155"/>
        <v>9400.9218891234013</v>
      </c>
    </row>
    <row r="3255" spans="1:14" x14ac:dyDescent="0.3">
      <c r="A3255" t="str">
        <f t="shared" si="153"/>
        <v>주차장노외</v>
      </c>
      <c r="B3255" t="s">
        <v>22</v>
      </c>
      <c r="C3255" t="s">
        <v>23</v>
      </c>
      <c r="D3255" t="s">
        <v>13</v>
      </c>
      <c r="E3255" t="s">
        <v>13</v>
      </c>
      <c r="F3255" t="s">
        <v>105</v>
      </c>
      <c r="G3255" t="s">
        <v>106</v>
      </c>
      <c r="H3255" t="s">
        <v>174</v>
      </c>
      <c r="I3255" s="2">
        <v>80.994552999999996</v>
      </c>
      <c r="J3255" s="2">
        <f>SUMIF($R$84:$R$110,$A3255,$U$84:$U$110)</f>
        <v>50</v>
      </c>
      <c r="K3255">
        <v>10</v>
      </c>
      <c r="L3255">
        <v>0.1363</v>
      </c>
      <c r="M3255">
        <f t="shared" si="154"/>
        <v>4.0497276500000003</v>
      </c>
      <c r="N3255">
        <f t="shared" si="155"/>
        <v>4835.3262173682006</v>
      </c>
    </row>
    <row r="3256" spans="1:14" x14ac:dyDescent="0.3">
      <c r="A3256" t="str">
        <f t="shared" si="153"/>
        <v>주차장노외</v>
      </c>
      <c r="B3256" t="s">
        <v>22</v>
      </c>
      <c r="C3256" t="s">
        <v>23</v>
      </c>
      <c r="D3256" t="s">
        <v>13</v>
      </c>
      <c r="E3256" t="s">
        <v>13</v>
      </c>
      <c r="F3256" t="s">
        <v>105</v>
      </c>
      <c r="G3256" t="s">
        <v>106</v>
      </c>
      <c r="H3256" t="s">
        <v>174</v>
      </c>
      <c r="I3256" s="2">
        <v>115.511606</v>
      </c>
      <c r="J3256" s="2">
        <f>SUMIF($R$84:$R$110,$A3256,$U$84:$U$110)</f>
        <v>50</v>
      </c>
      <c r="K3256">
        <v>10</v>
      </c>
      <c r="L3256">
        <v>0.1363</v>
      </c>
      <c r="M3256">
        <f t="shared" si="154"/>
        <v>5.7755803000000006</v>
      </c>
      <c r="N3256">
        <f t="shared" si="155"/>
        <v>6895.9735712364009</v>
      </c>
    </row>
    <row r="3257" spans="1:14" x14ac:dyDescent="0.3">
      <c r="A3257" t="str">
        <f t="shared" si="153"/>
        <v>주차장노외</v>
      </c>
      <c r="B3257" t="s">
        <v>22</v>
      </c>
      <c r="C3257" t="s">
        <v>23</v>
      </c>
      <c r="D3257" t="s">
        <v>13</v>
      </c>
      <c r="E3257" t="s">
        <v>13</v>
      </c>
      <c r="F3257" t="s">
        <v>105</v>
      </c>
      <c r="G3257" t="s">
        <v>106</v>
      </c>
      <c r="H3257" t="s">
        <v>174</v>
      </c>
      <c r="I3257" s="2">
        <v>63.724100999999997</v>
      </c>
      <c r="J3257" s="2">
        <f>SUMIF($R$84:$R$110,$A3257,$U$84:$U$110)</f>
        <v>50</v>
      </c>
      <c r="K3257">
        <v>10</v>
      </c>
      <c r="L3257">
        <v>0.1363</v>
      </c>
      <c r="M3257">
        <f t="shared" si="154"/>
        <v>3.1862050499999999</v>
      </c>
      <c r="N3257">
        <f t="shared" si="155"/>
        <v>3804.2905952393999</v>
      </c>
    </row>
    <row r="3258" spans="1:14" x14ac:dyDescent="0.3">
      <c r="A3258" t="str">
        <f t="shared" si="153"/>
        <v>건물평면</v>
      </c>
      <c r="B3258" t="s">
        <v>11</v>
      </c>
      <c r="C3258" t="s">
        <v>17</v>
      </c>
      <c r="D3258" t="s">
        <v>144</v>
      </c>
      <c r="E3258" t="s">
        <v>13</v>
      </c>
      <c r="F3258" t="s">
        <v>105</v>
      </c>
      <c r="G3258" t="s">
        <v>106</v>
      </c>
      <c r="H3258" t="s">
        <v>174</v>
      </c>
      <c r="I3258" s="2">
        <v>90.566253000000003</v>
      </c>
      <c r="J3258" s="2">
        <f>SUMIF($R$84:$R$110,$A3258,$U$84:$U$110)</f>
        <v>24.14</v>
      </c>
      <c r="K3258">
        <v>6.6</v>
      </c>
      <c r="L3258">
        <v>0.1363</v>
      </c>
      <c r="M3258">
        <f t="shared" si="154"/>
        <v>3.3125293142727275</v>
      </c>
      <c r="N3258">
        <f t="shared" si="155"/>
        <v>3955.1202508898655</v>
      </c>
    </row>
    <row r="3259" spans="1:14" x14ac:dyDescent="0.3">
      <c r="A3259" t="str">
        <f t="shared" si="153"/>
        <v>건물평면</v>
      </c>
      <c r="B3259" t="s">
        <v>11</v>
      </c>
      <c r="C3259" t="s">
        <v>17</v>
      </c>
      <c r="D3259" t="s">
        <v>144</v>
      </c>
      <c r="E3259" t="s">
        <v>13</v>
      </c>
      <c r="F3259" t="s">
        <v>105</v>
      </c>
      <c r="G3259" t="s">
        <v>106</v>
      </c>
      <c r="H3259" t="s">
        <v>174</v>
      </c>
      <c r="I3259" s="2">
        <v>90.566253000000003</v>
      </c>
      <c r="J3259" s="2">
        <f>SUMIF($R$84:$R$110,$A3259,$U$84:$U$110)</f>
        <v>24.14</v>
      </c>
      <c r="K3259">
        <v>6.6</v>
      </c>
      <c r="L3259">
        <v>0.1363</v>
      </c>
      <c r="M3259">
        <f t="shared" si="154"/>
        <v>3.3125293142727275</v>
      </c>
      <c r="N3259">
        <f t="shared" si="155"/>
        <v>3955.1202508898655</v>
      </c>
    </row>
    <row r="3260" spans="1:14" x14ac:dyDescent="0.3">
      <c r="A3260" t="str">
        <f t="shared" si="153"/>
        <v>건물평면</v>
      </c>
      <c r="B3260" t="s">
        <v>11</v>
      </c>
      <c r="C3260" t="s">
        <v>17</v>
      </c>
      <c r="D3260" t="s">
        <v>144</v>
      </c>
      <c r="E3260" t="s">
        <v>13</v>
      </c>
      <c r="F3260" t="s">
        <v>105</v>
      </c>
      <c r="G3260" t="s">
        <v>106</v>
      </c>
      <c r="H3260" t="s">
        <v>174</v>
      </c>
      <c r="I3260" s="2">
        <v>90.566253000000003</v>
      </c>
      <c r="J3260" s="2">
        <f>SUMIF($R$84:$R$110,$A3260,$U$84:$U$110)</f>
        <v>24.14</v>
      </c>
      <c r="K3260">
        <v>6.6</v>
      </c>
      <c r="L3260">
        <v>0.1363</v>
      </c>
      <c r="M3260">
        <f t="shared" si="154"/>
        <v>3.3125293142727275</v>
      </c>
      <c r="N3260">
        <f t="shared" si="155"/>
        <v>3955.1202508898655</v>
      </c>
    </row>
    <row r="3261" spans="1:14" x14ac:dyDescent="0.3">
      <c r="A3261" t="str">
        <f t="shared" si="153"/>
        <v>건물평면</v>
      </c>
      <c r="B3261" t="s">
        <v>11</v>
      </c>
      <c r="C3261" t="s">
        <v>17</v>
      </c>
      <c r="D3261" t="s">
        <v>13</v>
      </c>
      <c r="E3261" t="s">
        <v>13</v>
      </c>
      <c r="F3261" t="s">
        <v>105</v>
      </c>
      <c r="G3261" t="s">
        <v>106</v>
      </c>
      <c r="H3261" t="s">
        <v>175</v>
      </c>
      <c r="I3261" s="2">
        <v>2621.4024570000001</v>
      </c>
      <c r="J3261" s="2">
        <f>SUMIF($R$84:$R$110,$A3261,$U$84:$U$110)</f>
        <v>24.14</v>
      </c>
      <c r="K3261">
        <v>6.6</v>
      </c>
      <c r="L3261">
        <v>0.1363</v>
      </c>
      <c r="M3261">
        <f t="shared" si="154"/>
        <v>95.879780775727284</v>
      </c>
      <c r="N3261">
        <f t="shared" si="155"/>
        <v>114479.30768884908</v>
      </c>
    </row>
    <row r="3262" spans="1:14" x14ac:dyDescent="0.3">
      <c r="A3262" t="str">
        <f t="shared" si="153"/>
        <v>건물복합</v>
      </c>
      <c r="B3262" t="s">
        <v>11</v>
      </c>
      <c r="C3262" t="s">
        <v>18</v>
      </c>
      <c r="D3262" t="s">
        <v>13</v>
      </c>
      <c r="E3262" t="s">
        <v>13</v>
      </c>
      <c r="F3262" t="s">
        <v>105</v>
      </c>
      <c r="G3262" t="s">
        <v>106</v>
      </c>
      <c r="H3262" t="s">
        <v>175</v>
      </c>
      <c r="I3262" s="2">
        <v>2176.9720390000002</v>
      </c>
      <c r="J3262" s="2">
        <f>SUMIF($R$84:$R$110,$A3262,$U$84:$U$110)</f>
        <v>16.47</v>
      </c>
      <c r="K3262">
        <v>6.6</v>
      </c>
      <c r="L3262">
        <v>0.1363</v>
      </c>
      <c r="M3262">
        <f t="shared" si="154"/>
        <v>54.325347700499997</v>
      </c>
      <c r="N3262">
        <f t="shared" si="155"/>
        <v>64863.813250224594</v>
      </c>
    </row>
    <row r="3263" spans="1:14" x14ac:dyDescent="0.3">
      <c r="A3263" t="str">
        <f t="shared" si="153"/>
        <v>건물복합</v>
      </c>
      <c r="B3263" t="s">
        <v>11</v>
      </c>
      <c r="C3263" t="s">
        <v>18</v>
      </c>
      <c r="D3263" t="s">
        <v>13</v>
      </c>
      <c r="E3263" t="s">
        <v>13</v>
      </c>
      <c r="F3263" t="s">
        <v>105</v>
      </c>
      <c r="G3263" t="s">
        <v>106</v>
      </c>
      <c r="H3263" t="s">
        <v>175</v>
      </c>
      <c r="I3263" s="2">
        <v>827.21353199999999</v>
      </c>
      <c r="J3263" s="2">
        <f>SUMIF($R$84:$R$110,$A3263,$U$84:$U$110)</f>
        <v>16.47</v>
      </c>
      <c r="K3263">
        <v>6.6</v>
      </c>
      <c r="L3263">
        <v>0.1363</v>
      </c>
      <c r="M3263">
        <f t="shared" si="154"/>
        <v>20.64273768490909</v>
      </c>
      <c r="N3263">
        <f t="shared" si="155"/>
        <v>24647.181082929237</v>
      </c>
    </row>
    <row r="3264" spans="1:14" x14ac:dyDescent="0.3">
      <c r="A3264" t="str">
        <f t="shared" si="153"/>
        <v>건물복합</v>
      </c>
      <c r="B3264" t="s">
        <v>11</v>
      </c>
      <c r="C3264" t="s">
        <v>18</v>
      </c>
      <c r="D3264" t="s">
        <v>13</v>
      </c>
      <c r="E3264" t="s">
        <v>13</v>
      </c>
      <c r="F3264" t="s">
        <v>105</v>
      </c>
      <c r="G3264" t="s">
        <v>106</v>
      </c>
      <c r="H3264" t="s">
        <v>175</v>
      </c>
      <c r="I3264" s="2">
        <v>1604.368545</v>
      </c>
      <c r="J3264" s="2">
        <f>SUMIF($R$84:$R$110,$A3264,$U$84:$U$110)</f>
        <v>16.47</v>
      </c>
      <c r="K3264">
        <v>6.6</v>
      </c>
      <c r="L3264">
        <v>0.1363</v>
      </c>
      <c r="M3264">
        <f t="shared" si="154"/>
        <v>40.036287782045456</v>
      </c>
      <c r="N3264">
        <f t="shared" si="155"/>
        <v>47802.847176308889</v>
      </c>
    </row>
    <row r="3265" spans="1:14" x14ac:dyDescent="0.3">
      <c r="A3265" t="str">
        <f t="shared" si="153"/>
        <v>주차장노외</v>
      </c>
      <c r="B3265" t="s">
        <v>22</v>
      </c>
      <c r="C3265" t="s">
        <v>23</v>
      </c>
      <c r="D3265" t="s">
        <v>13</v>
      </c>
      <c r="E3265" t="s">
        <v>13</v>
      </c>
      <c r="F3265" t="s">
        <v>105</v>
      </c>
      <c r="G3265" t="s">
        <v>106</v>
      </c>
      <c r="H3265" t="s">
        <v>175</v>
      </c>
      <c r="I3265" s="2">
        <v>165.13644600000001</v>
      </c>
      <c r="J3265" s="2">
        <f>SUMIF($R$84:$R$110,$A3265,$U$84:$U$110)</f>
        <v>50</v>
      </c>
      <c r="K3265">
        <v>10</v>
      </c>
      <c r="L3265">
        <v>0.1363</v>
      </c>
      <c r="M3265">
        <f t="shared" si="154"/>
        <v>8.2568223000000014</v>
      </c>
      <c r="N3265">
        <f t="shared" si="155"/>
        <v>9858.5467443324014</v>
      </c>
    </row>
    <row r="3266" spans="1:14" x14ac:dyDescent="0.3">
      <c r="A3266" t="str">
        <f t="shared" si="153"/>
        <v>건물평면</v>
      </c>
      <c r="B3266" t="s">
        <v>11</v>
      </c>
      <c r="C3266" t="s">
        <v>17</v>
      </c>
      <c r="D3266" t="s">
        <v>13</v>
      </c>
      <c r="E3266" t="s">
        <v>13</v>
      </c>
      <c r="F3266" t="s">
        <v>105</v>
      </c>
      <c r="G3266" t="s">
        <v>106</v>
      </c>
      <c r="H3266" t="s">
        <v>175</v>
      </c>
      <c r="I3266" s="2">
        <v>1065.845094</v>
      </c>
      <c r="J3266" s="2">
        <f>SUMIF($R$84:$R$110,$A3266,$U$84:$U$110)</f>
        <v>24.14</v>
      </c>
      <c r="K3266">
        <v>6.6</v>
      </c>
      <c r="L3266">
        <v>0.1363</v>
      </c>
      <c r="M3266">
        <f t="shared" si="154"/>
        <v>38.984091771454551</v>
      </c>
      <c r="N3266">
        <f t="shared" si="155"/>
        <v>46546.537766015485</v>
      </c>
    </row>
    <row r="3267" spans="1:14" x14ac:dyDescent="0.3">
      <c r="A3267" t="str">
        <f t="shared" si="153"/>
        <v>건물평면</v>
      </c>
      <c r="B3267" t="s">
        <v>11</v>
      </c>
      <c r="C3267" t="s">
        <v>17</v>
      </c>
      <c r="D3267" t="s">
        <v>13</v>
      </c>
      <c r="E3267" t="s">
        <v>13</v>
      </c>
      <c r="F3267" t="s">
        <v>105</v>
      </c>
      <c r="G3267" t="s">
        <v>106</v>
      </c>
      <c r="H3267" t="s">
        <v>175</v>
      </c>
      <c r="I3267" s="2">
        <v>1177.2450269999999</v>
      </c>
      <c r="J3267" s="2">
        <f>SUMIF($R$84:$R$110,$A3267,$U$84:$U$110)</f>
        <v>24.14</v>
      </c>
      <c r="K3267">
        <v>6.6</v>
      </c>
      <c r="L3267">
        <v>0.1363</v>
      </c>
      <c r="M3267">
        <f t="shared" si="154"/>
        <v>43.058628714818177</v>
      </c>
      <c r="N3267">
        <f t="shared" si="155"/>
        <v>51411.485981948332</v>
      </c>
    </row>
    <row r="3268" spans="1:14" x14ac:dyDescent="0.3">
      <c r="A3268" t="str">
        <f t="shared" ref="A3268:A3331" si="156">B3268&amp;C3268</f>
        <v>주차장노외</v>
      </c>
      <c r="B3268" t="s">
        <v>22</v>
      </c>
      <c r="C3268" t="s">
        <v>23</v>
      </c>
      <c r="D3268" t="s">
        <v>13</v>
      </c>
      <c r="E3268" t="s">
        <v>13</v>
      </c>
      <c r="F3268" t="s">
        <v>105</v>
      </c>
      <c r="G3268" t="s">
        <v>106</v>
      </c>
      <c r="H3268" t="s">
        <v>175</v>
      </c>
      <c r="I3268" s="2">
        <v>51.236581000000001</v>
      </c>
      <c r="J3268" s="2">
        <f>SUMIF($R$84:$R$110,$A3268,$U$84:$U$110)</f>
        <v>50</v>
      </c>
      <c r="K3268">
        <v>10</v>
      </c>
      <c r="L3268">
        <v>0.1363</v>
      </c>
      <c r="M3268">
        <f t="shared" ref="M3268:M3331" si="157">I3268*(J3268/100)*(1/K3268)</f>
        <v>2.5618290500000001</v>
      </c>
      <c r="N3268">
        <f t="shared" ref="N3268:N3331" si="158">M3268*L3268*8760</f>
        <v>3058.7931437514003</v>
      </c>
    </row>
    <row r="3269" spans="1:14" x14ac:dyDescent="0.3">
      <c r="A3269" t="str">
        <f t="shared" si="156"/>
        <v>건물평면</v>
      </c>
      <c r="B3269" t="s">
        <v>11</v>
      </c>
      <c r="C3269" t="s">
        <v>17</v>
      </c>
      <c r="D3269" t="s">
        <v>13</v>
      </c>
      <c r="E3269" t="s">
        <v>13</v>
      </c>
      <c r="F3269" t="s">
        <v>105</v>
      </c>
      <c r="G3269" t="s">
        <v>106</v>
      </c>
      <c r="H3269" t="s">
        <v>175</v>
      </c>
      <c r="I3269" s="2">
        <v>179.570313</v>
      </c>
      <c r="J3269" s="2">
        <f>SUMIF($R$84:$R$110,$A3269,$U$84:$U$110)</f>
        <v>24.14</v>
      </c>
      <c r="K3269">
        <v>6.6</v>
      </c>
      <c r="L3269">
        <v>0.1363</v>
      </c>
      <c r="M3269">
        <f t="shared" si="157"/>
        <v>6.5679202360909095</v>
      </c>
      <c r="N3269">
        <f t="shared" si="158"/>
        <v>7842.0179468497136</v>
      </c>
    </row>
    <row r="3270" spans="1:14" x14ac:dyDescent="0.3">
      <c r="A3270" t="str">
        <f t="shared" si="156"/>
        <v>건물평면</v>
      </c>
      <c r="B3270" t="s">
        <v>11</v>
      </c>
      <c r="C3270" t="s">
        <v>17</v>
      </c>
      <c r="D3270" t="s">
        <v>13</v>
      </c>
      <c r="E3270" t="s">
        <v>13</v>
      </c>
      <c r="F3270" t="s">
        <v>105</v>
      </c>
      <c r="G3270" t="s">
        <v>106</v>
      </c>
      <c r="H3270" t="s">
        <v>175</v>
      </c>
      <c r="I3270" s="2">
        <v>46.956420000000001</v>
      </c>
      <c r="J3270" s="2">
        <f>SUMIF($R$84:$R$110,$A3270,$U$84:$U$110)</f>
        <v>24.14</v>
      </c>
      <c r="K3270">
        <v>6.6</v>
      </c>
      <c r="L3270">
        <v>0.1363</v>
      </c>
      <c r="M3270">
        <f t="shared" si="157"/>
        <v>1.7174666345454548</v>
      </c>
      <c r="N3270">
        <f t="shared" si="158"/>
        <v>2050.6345520476584</v>
      </c>
    </row>
    <row r="3271" spans="1:14" x14ac:dyDescent="0.3">
      <c r="A3271" t="str">
        <f t="shared" si="156"/>
        <v>기타시설물관중석</v>
      </c>
      <c r="B3271" t="s">
        <v>24</v>
      </c>
      <c r="C3271" t="s">
        <v>108</v>
      </c>
      <c r="D3271" t="s">
        <v>13</v>
      </c>
      <c r="E3271" t="s">
        <v>13</v>
      </c>
      <c r="F3271" t="s">
        <v>105</v>
      </c>
      <c r="G3271" t="s">
        <v>106</v>
      </c>
      <c r="H3271" t="s">
        <v>175</v>
      </c>
      <c r="I3271" s="2">
        <v>593.03361399999994</v>
      </c>
      <c r="J3271" s="2">
        <f>SUMIF($R$84:$R$110,$A3271,$U$84:$U$110)</f>
        <v>50</v>
      </c>
      <c r="K3271">
        <v>10</v>
      </c>
      <c r="L3271">
        <v>0.1363</v>
      </c>
      <c r="M3271">
        <f t="shared" si="157"/>
        <v>29.6516807</v>
      </c>
      <c r="N3271">
        <f t="shared" si="158"/>
        <v>35403.7509356316</v>
      </c>
    </row>
    <row r="3272" spans="1:14" x14ac:dyDescent="0.3">
      <c r="A3272" t="str">
        <f t="shared" si="156"/>
        <v>기타시설물관중석</v>
      </c>
      <c r="B3272" t="s">
        <v>24</v>
      </c>
      <c r="C3272" t="s">
        <v>108</v>
      </c>
      <c r="D3272" t="s">
        <v>13</v>
      </c>
      <c r="E3272" t="s">
        <v>13</v>
      </c>
      <c r="F3272" t="s">
        <v>105</v>
      </c>
      <c r="G3272" t="s">
        <v>106</v>
      </c>
      <c r="H3272" t="s">
        <v>175</v>
      </c>
      <c r="I3272" s="2">
        <v>663.23201100000006</v>
      </c>
      <c r="J3272" s="2">
        <f>SUMIF($R$84:$R$110,$A3272,$U$84:$U$110)</f>
        <v>50</v>
      </c>
      <c r="K3272">
        <v>10</v>
      </c>
      <c r="L3272">
        <v>0.1363</v>
      </c>
      <c r="M3272">
        <f t="shared" si="157"/>
        <v>33.161600550000003</v>
      </c>
      <c r="N3272">
        <f t="shared" si="158"/>
        <v>39594.553117493408</v>
      </c>
    </row>
    <row r="3273" spans="1:14" x14ac:dyDescent="0.3">
      <c r="A3273" t="str">
        <f t="shared" si="156"/>
        <v>주차장노외</v>
      </c>
      <c r="B3273" t="s">
        <v>22</v>
      </c>
      <c r="C3273" t="s">
        <v>23</v>
      </c>
      <c r="D3273" t="s">
        <v>13</v>
      </c>
      <c r="E3273" t="s">
        <v>13</v>
      </c>
      <c r="F3273" t="s">
        <v>105</v>
      </c>
      <c r="G3273" t="s">
        <v>106</v>
      </c>
      <c r="H3273" t="s">
        <v>175</v>
      </c>
      <c r="I3273" s="2">
        <v>95.258236999999994</v>
      </c>
      <c r="J3273" s="2">
        <f>SUMIF($R$84:$R$110,$A3273,$U$84:$U$110)</f>
        <v>50</v>
      </c>
      <c r="K3273">
        <v>10</v>
      </c>
      <c r="L3273">
        <v>0.1363</v>
      </c>
      <c r="M3273">
        <f t="shared" si="157"/>
        <v>4.7629118500000001</v>
      </c>
      <c r="N3273">
        <f t="shared" si="158"/>
        <v>5686.8595939578008</v>
      </c>
    </row>
    <row r="3274" spans="1:14" x14ac:dyDescent="0.3">
      <c r="A3274" t="str">
        <f t="shared" si="156"/>
        <v>건물평면</v>
      </c>
      <c r="B3274" t="s">
        <v>11</v>
      </c>
      <c r="C3274" t="s">
        <v>17</v>
      </c>
      <c r="D3274" t="s">
        <v>13</v>
      </c>
      <c r="E3274" t="s">
        <v>13</v>
      </c>
      <c r="F3274" t="s">
        <v>41</v>
      </c>
      <c r="G3274" t="s">
        <v>176</v>
      </c>
      <c r="H3274" t="s">
        <v>177</v>
      </c>
      <c r="I3274" s="2">
        <v>1158.4866199999999</v>
      </c>
      <c r="J3274" s="2">
        <f>SUMIF($R$84:$R$110,$A3274,$U$84:$U$110)</f>
        <v>24.14</v>
      </c>
      <c r="K3274">
        <v>6.6</v>
      </c>
      <c r="L3274">
        <v>0.1305</v>
      </c>
      <c r="M3274">
        <f t="shared" si="157"/>
        <v>42.372525767878791</v>
      </c>
      <c r="N3274">
        <f t="shared" si="158"/>
        <v>48439.42400732368</v>
      </c>
    </row>
    <row r="3275" spans="1:14" x14ac:dyDescent="0.3">
      <c r="A3275" t="str">
        <f t="shared" si="156"/>
        <v>주차장노외</v>
      </c>
      <c r="B3275" t="s">
        <v>22</v>
      </c>
      <c r="C3275" t="s">
        <v>23</v>
      </c>
      <c r="D3275" t="s">
        <v>13</v>
      </c>
      <c r="E3275" t="s">
        <v>13</v>
      </c>
      <c r="F3275" t="s">
        <v>41</v>
      </c>
      <c r="G3275" t="s">
        <v>176</v>
      </c>
      <c r="H3275" t="s">
        <v>177</v>
      </c>
      <c r="I3275" s="2">
        <v>110.01521099999999</v>
      </c>
      <c r="J3275" s="2">
        <f>SUMIF($R$84:$R$110,$A3275,$U$84:$U$110)</f>
        <v>50</v>
      </c>
      <c r="K3275">
        <v>10</v>
      </c>
      <c r="L3275">
        <v>0.1305</v>
      </c>
      <c r="M3275">
        <f t="shared" si="157"/>
        <v>5.5007605499999999</v>
      </c>
      <c r="N3275">
        <f t="shared" si="158"/>
        <v>6288.3594455490002</v>
      </c>
    </row>
    <row r="3276" spans="1:14" x14ac:dyDescent="0.3">
      <c r="A3276" t="str">
        <f t="shared" si="156"/>
        <v>건물경사</v>
      </c>
      <c r="B3276" t="s">
        <v>11</v>
      </c>
      <c r="C3276" t="s">
        <v>12</v>
      </c>
      <c r="D3276" t="s">
        <v>13</v>
      </c>
      <c r="E3276" t="s">
        <v>13</v>
      </c>
      <c r="F3276" t="s">
        <v>41</v>
      </c>
      <c r="G3276" t="s">
        <v>176</v>
      </c>
      <c r="H3276" t="s">
        <v>177</v>
      </c>
      <c r="I3276" s="2">
        <v>441.06149299999998</v>
      </c>
      <c r="J3276" s="2">
        <f>SUMIF($R$84:$R$110,$A3276,$U$84:$U$110)</f>
        <v>33</v>
      </c>
      <c r="K3276">
        <v>6.6</v>
      </c>
      <c r="L3276">
        <v>0.1305</v>
      </c>
      <c r="M3276">
        <f t="shared" si="157"/>
        <v>22.053074649999999</v>
      </c>
      <c r="N3276">
        <f t="shared" si="158"/>
        <v>25210.633878387001</v>
      </c>
    </row>
    <row r="3277" spans="1:14" x14ac:dyDescent="0.3">
      <c r="A3277" t="str">
        <f t="shared" si="156"/>
        <v>건물평면</v>
      </c>
      <c r="B3277" t="s">
        <v>11</v>
      </c>
      <c r="C3277" t="s">
        <v>17</v>
      </c>
      <c r="D3277" t="s">
        <v>13</v>
      </c>
      <c r="E3277" t="s">
        <v>13</v>
      </c>
      <c r="F3277" t="s">
        <v>41</v>
      </c>
      <c r="G3277" t="s">
        <v>176</v>
      </c>
      <c r="H3277" t="s">
        <v>177</v>
      </c>
      <c r="I3277" s="2">
        <v>989.80904199999998</v>
      </c>
      <c r="J3277" s="2">
        <f>SUMIF($R$84:$R$110,$A3277,$U$84:$U$110)</f>
        <v>24.14</v>
      </c>
      <c r="K3277">
        <v>6.6</v>
      </c>
      <c r="L3277">
        <v>0.1305</v>
      </c>
      <c r="M3277">
        <f t="shared" si="157"/>
        <v>36.203015566484851</v>
      </c>
      <c r="N3277">
        <f t="shared" si="158"/>
        <v>41386.563335294159</v>
      </c>
    </row>
    <row r="3278" spans="1:14" x14ac:dyDescent="0.3">
      <c r="A3278" t="str">
        <f t="shared" si="156"/>
        <v>주차장노외</v>
      </c>
      <c r="B3278" t="s">
        <v>22</v>
      </c>
      <c r="C3278" t="s">
        <v>23</v>
      </c>
      <c r="D3278" t="s">
        <v>13</v>
      </c>
      <c r="E3278" t="s">
        <v>13</v>
      </c>
      <c r="F3278" t="s">
        <v>41</v>
      </c>
      <c r="G3278" t="s">
        <v>176</v>
      </c>
      <c r="H3278" t="s">
        <v>177</v>
      </c>
      <c r="I3278" s="2">
        <v>149.093042</v>
      </c>
      <c r="J3278" s="2">
        <f>SUMIF($R$84:$R$110,$A3278,$U$84:$U$110)</f>
        <v>50</v>
      </c>
      <c r="K3278">
        <v>10</v>
      </c>
      <c r="L3278">
        <v>0.1305</v>
      </c>
      <c r="M3278">
        <f t="shared" si="157"/>
        <v>7.4546521000000006</v>
      </c>
      <c r="N3278">
        <f t="shared" si="158"/>
        <v>8522.0091876780007</v>
      </c>
    </row>
    <row r="3279" spans="1:14" x14ac:dyDescent="0.3">
      <c r="A3279" t="str">
        <f t="shared" si="156"/>
        <v>주차장노외</v>
      </c>
      <c r="B3279" t="s">
        <v>22</v>
      </c>
      <c r="C3279" t="s">
        <v>23</v>
      </c>
      <c r="D3279" t="s">
        <v>13</v>
      </c>
      <c r="E3279" t="s">
        <v>13</v>
      </c>
      <c r="F3279" t="s">
        <v>41</v>
      </c>
      <c r="G3279" t="s">
        <v>176</v>
      </c>
      <c r="H3279" t="s">
        <v>177</v>
      </c>
      <c r="I3279" s="2">
        <v>104.777838</v>
      </c>
      <c r="J3279" s="2">
        <f>SUMIF($R$84:$R$110,$A3279,$U$84:$U$110)</f>
        <v>50</v>
      </c>
      <c r="K3279">
        <v>10</v>
      </c>
      <c r="L3279">
        <v>0.1305</v>
      </c>
      <c r="M3279">
        <f t="shared" si="157"/>
        <v>5.2388919000000005</v>
      </c>
      <c r="N3279">
        <f t="shared" si="158"/>
        <v>5988.9964422420007</v>
      </c>
    </row>
    <row r="3280" spans="1:14" x14ac:dyDescent="0.3">
      <c r="A3280" t="str">
        <f t="shared" si="156"/>
        <v>주차장노외</v>
      </c>
      <c r="B3280" t="s">
        <v>22</v>
      </c>
      <c r="C3280" t="s">
        <v>23</v>
      </c>
      <c r="D3280" t="s">
        <v>13</v>
      </c>
      <c r="E3280" t="s">
        <v>13</v>
      </c>
      <c r="F3280" t="s">
        <v>41</v>
      </c>
      <c r="G3280" t="s">
        <v>176</v>
      </c>
      <c r="H3280" t="s">
        <v>177</v>
      </c>
      <c r="I3280" s="2">
        <v>95.433971999999997</v>
      </c>
      <c r="J3280" s="2">
        <f>SUMIF($R$84:$R$110,$A3280,$U$84:$U$110)</f>
        <v>50</v>
      </c>
      <c r="K3280">
        <v>10</v>
      </c>
      <c r="L3280">
        <v>0.1305</v>
      </c>
      <c r="M3280">
        <f t="shared" si="157"/>
        <v>4.7716985999999997</v>
      </c>
      <c r="N3280">
        <f t="shared" si="158"/>
        <v>5454.9104055480002</v>
      </c>
    </row>
    <row r="3281" spans="1:14" x14ac:dyDescent="0.3">
      <c r="A3281" t="str">
        <f t="shared" si="156"/>
        <v>건물경사</v>
      </c>
      <c r="B3281" t="s">
        <v>11</v>
      </c>
      <c r="C3281" t="s">
        <v>12</v>
      </c>
      <c r="D3281" t="s">
        <v>13</v>
      </c>
      <c r="E3281" t="s">
        <v>13</v>
      </c>
      <c r="F3281" t="s">
        <v>41</v>
      </c>
      <c r="G3281" t="s">
        <v>176</v>
      </c>
      <c r="H3281" t="s">
        <v>177</v>
      </c>
      <c r="I3281" s="2">
        <v>1222.525245</v>
      </c>
      <c r="J3281" s="2">
        <f>SUMIF($R$84:$R$110,$A3281,$U$84:$U$110)</f>
        <v>33</v>
      </c>
      <c r="K3281">
        <v>6.6</v>
      </c>
      <c r="L3281">
        <v>0.1305</v>
      </c>
      <c r="M3281">
        <f t="shared" si="157"/>
        <v>61.126262250000003</v>
      </c>
      <c r="N3281">
        <f t="shared" si="158"/>
        <v>69878.320478955007</v>
      </c>
    </row>
    <row r="3282" spans="1:14" x14ac:dyDescent="0.3">
      <c r="A3282" t="str">
        <f t="shared" si="156"/>
        <v>주차장노외</v>
      </c>
      <c r="B3282" t="s">
        <v>22</v>
      </c>
      <c r="C3282" t="s">
        <v>23</v>
      </c>
      <c r="D3282" t="s">
        <v>13</v>
      </c>
      <c r="E3282" t="s">
        <v>13</v>
      </c>
      <c r="F3282" t="s">
        <v>41</v>
      </c>
      <c r="G3282" t="s">
        <v>176</v>
      </c>
      <c r="H3282" t="s">
        <v>177</v>
      </c>
      <c r="I3282" s="2">
        <v>49.617621999999997</v>
      </c>
      <c r="J3282" s="2">
        <f>SUMIF($R$84:$R$110,$A3282,$U$84:$U$110)</f>
        <v>50</v>
      </c>
      <c r="K3282">
        <v>10</v>
      </c>
      <c r="L3282">
        <v>0.1305</v>
      </c>
      <c r="M3282">
        <f t="shared" si="157"/>
        <v>2.4808811</v>
      </c>
      <c r="N3282">
        <f t="shared" si="158"/>
        <v>2836.0936558979997</v>
      </c>
    </row>
    <row r="3283" spans="1:14" x14ac:dyDescent="0.3">
      <c r="A3283" t="str">
        <f t="shared" si="156"/>
        <v>주차장노외</v>
      </c>
      <c r="B3283" t="s">
        <v>22</v>
      </c>
      <c r="C3283" t="s">
        <v>23</v>
      </c>
      <c r="D3283" t="s">
        <v>13</v>
      </c>
      <c r="E3283" t="s">
        <v>13</v>
      </c>
      <c r="F3283" t="s">
        <v>41</v>
      </c>
      <c r="G3283" t="s">
        <v>176</v>
      </c>
      <c r="H3283" t="s">
        <v>177</v>
      </c>
      <c r="I3283" s="2">
        <v>42.665267999999998</v>
      </c>
      <c r="J3283" s="2">
        <f>SUMIF($R$84:$R$110,$A3283,$U$84:$U$110)</f>
        <v>50</v>
      </c>
      <c r="K3283">
        <v>10</v>
      </c>
      <c r="L3283">
        <v>0.1305</v>
      </c>
      <c r="M3283">
        <f t="shared" si="157"/>
        <v>2.1332634000000001</v>
      </c>
      <c r="N3283">
        <f t="shared" si="158"/>
        <v>2438.7040536120003</v>
      </c>
    </row>
    <row r="3284" spans="1:14" x14ac:dyDescent="0.3">
      <c r="A3284" t="str">
        <f t="shared" si="156"/>
        <v>주차장노외</v>
      </c>
      <c r="B3284" t="s">
        <v>22</v>
      </c>
      <c r="C3284" t="s">
        <v>23</v>
      </c>
      <c r="D3284" t="s">
        <v>13</v>
      </c>
      <c r="E3284" t="s">
        <v>13</v>
      </c>
      <c r="F3284" t="s">
        <v>41</v>
      </c>
      <c r="G3284" t="s">
        <v>176</v>
      </c>
      <c r="H3284" t="s">
        <v>177</v>
      </c>
      <c r="I3284" s="2">
        <v>150.431746</v>
      </c>
      <c r="J3284" s="2">
        <f>SUMIF($R$84:$R$110,$A3284,$U$84:$U$110)</f>
        <v>50</v>
      </c>
      <c r="K3284">
        <v>10</v>
      </c>
      <c r="L3284">
        <v>0.1305</v>
      </c>
      <c r="M3284">
        <f t="shared" si="157"/>
        <v>7.5215873000000002</v>
      </c>
      <c r="N3284">
        <f t="shared" si="158"/>
        <v>8598.5281696140009</v>
      </c>
    </row>
    <row r="3285" spans="1:14" x14ac:dyDescent="0.3">
      <c r="A3285" t="str">
        <f t="shared" si="156"/>
        <v>주차장노외</v>
      </c>
      <c r="B3285" t="s">
        <v>22</v>
      </c>
      <c r="C3285" t="s">
        <v>23</v>
      </c>
      <c r="D3285" t="s">
        <v>13</v>
      </c>
      <c r="E3285" t="s">
        <v>13</v>
      </c>
      <c r="F3285" t="s">
        <v>41</v>
      </c>
      <c r="G3285" t="s">
        <v>176</v>
      </c>
      <c r="H3285" t="s">
        <v>177</v>
      </c>
      <c r="I3285" s="2">
        <v>74.826104000000001</v>
      </c>
      <c r="J3285" s="2">
        <f>SUMIF($R$84:$R$110,$A3285,$U$84:$U$110)</f>
        <v>50</v>
      </c>
      <c r="K3285">
        <v>10</v>
      </c>
      <c r="L3285">
        <v>0.1305</v>
      </c>
      <c r="M3285">
        <f t="shared" si="157"/>
        <v>3.7413052000000002</v>
      </c>
      <c r="N3285">
        <f t="shared" si="158"/>
        <v>4276.9852785360008</v>
      </c>
    </row>
    <row r="3286" spans="1:14" x14ac:dyDescent="0.3">
      <c r="A3286" t="str">
        <f t="shared" si="156"/>
        <v>주차장노외</v>
      </c>
      <c r="B3286" t="s">
        <v>22</v>
      </c>
      <c r="C3286" t="s">
        <v>23</v>
      </c>
      <c r="D3286" t="s">
        <v>13</v>
      </c>
      <c r="E3286" t="s">
        <v>13</v>
      </c>
      <c r="F3286" t="s">
        <v>41</v>
      </c>
      <c r="G3286" t="s">
        <v>176</v>
      </c>
      <c r="H3286" t="s">
        <v>177</v>
      </c>
      <c r="I3286" s="2">
        <v>86.081442999999993</v>
      </c>
      <c r="J3286" s="2">
        <f>SUMIF($R$84:$R$110,$A3286,$U$84:$U$110)</f>
        <v>50</v>
      </c>
      <c r="K3286">
        <v>10</v>
      </c>
      <c r="L3286">
        <v>0.1305</v>
      </c>
      <c r="M3286">
        <f t="shared" si="157"/>
        <v>4.3040721499999997</v>
      </c>
      <c r="N3286">
        <f t="shared" si="158"/>
        <v>4920.3292004369996</v>
      </c>
    </row>
    <row r="3287" spans="1:14" x14ac:dyDescent="0.3">
      <c r="A3287" t="str">
        <f t="shared" si="156"/>
        <v>주차장노외</v>
      </c>
      <c r="B3287" t="s">
        <v>22</v>
      </c>
      <c r="C3287" t="s">
        <v>23</v>
      </c>
      <c r="D3287" t="s">
        <v>13</v>
      </c>
      <c r="E3287" t="s">
        <v>13</v>
      </c>
      <c r="F3287" t="s">
        <v>41</v>
      </c>
      <c r="G3287" t="s">
        <v>176</v>
      </c>
      <c r="H3287" t="s">
        <v>177</v>
      </c>
      <c r="I3287" s="2">
        <v>34.716814999999997</v>
      </c>
      <c r="J3287" s="2">
        <f>SUMIF($R$84:$R$110,$A3287,$U$84:$U$110)</f>
        <v>50</v>
      </c>
      <c r="K3287">
        <v>10</v>
      </c>
      <c r="L3287">
        <v>0.1305</v>
      </c>
      <c r="M3287">
        <f t="shared" si="157"/>
        <v>1.7358407499999999</v>
      </c>
      <c r="N3287">
        <f t="shared" si="158"/>
        <v>1984.3784285849999</v>
      </c>
    </row>
    <row r="3288" spans="1:14" x14ac:dyDescent="0.3">
      <c r="A3288" t="str">
        <f t="shared" si="156"/>
        <v>주차장노외</v>
      </c>
      <c r="B3288" t="s">
        <v>22</v>
      </c>
      <c r="C3288" t="s">
        <v>23</v>
      </c>
      <c r="D3288" t="s">
        <v>13</v>
      </c>
      <c r="E3288" t="s">
        <v>13</v>
      </c>
      <c r="F3288" t="s">
        <v>41</v>
      </c>
      <c r="G3288" t="s">
        <v>176</v>
      </c>
      <c r="H3288" t="s">
        <v>177</v>
      </c>
      <c r="I3288" s="2">
        <v>35.694710000000001</v>
      </c>
      <c r="J3288" s="2">
        <f>SUMIF($R$84:$R$110,$A3288,$U$84:$U$110)</f>
        <v>50</v>
      </c>
      <c r="K3288">
        <v>10</v>
      </c>
      <c r="L3288">
        <v>0.1305</v>
      </c>
      <c r="M3288">
        <f t="shared" si="157"/>
        <v>1.7847355</v>
      </c>
      <c r="N3288">
        <f t="shared" si="158"/>
        <v>2040.2739288900002</v>
      </c>
    </row>
    <row r="3289" spans="1:14" x14ac:dyDescent="0.3">
      <c r="A3289" t="str">
        <f t="shared" si="156"/>
        <v>주차장노외</v>
      </c>
      <c r="B3289" t="s">
        <v>22</v>
      </c>
      <c r="C3289" t="s">
        <v>23</v>
      </c>
      <c r="D3289" t="s">
        <v>13</v>
      </c>
      <c r="E3289" t="s">
        <v>13</v>
      </c>
      <c r="F3289" t="s">
        <v>41</v>
      </c>
      <c r="G3289" t="s">
        <v>176</v>
      </c>
      <c r="H3289" t="s">
        <v>177</v>
      </c>
      <c r="I3289" s="2">
        <v>76.689347999999995</v>
      </c>
      <c r="J3289" s="2">
        <f>SUMIF($R$84:$R$110,$A3289,$U$84:$U$110)</f>
        <v>50</v>
      </c>
      <c r="K3289">
        <v>10</v>
      </c>
      <c r="L3289">
        <v>0.1305</v>
      </c>
      <c r="M3289">
        <f t="shared" si="157"/>
        <v>3.8344673999999999</v>
      </c>
      <c r="N3289">
        <f t="shared" si="158"/>
        <v>4383.4864423319996</v>
      </c>
    </row>
    <row r="3290" spans="1:14" x14ac:dyDescent="0.3">
      <c r="A3290" t="str">
        <f t="shared" si="156"/>
        <v>주차장노외</v>
      </c>
      <c r="B3290" t="s">
        <v>22</v>
      </c>
      <c r="C3290" t="s">
        <v>23</v>
      </c>
      <c r="D3290" t="s">
        <v>144</v>
      </c>
      <c r="E3290" t="s">
        <v>13</v>
      </c>
      <c r="F3290" t="s">
        <v>41</v>
      </c>
      <c r="G3290" t="s">
        <v>176</v>
      </c>
      <c r="H3290" t="s">
        <v>177</v>
      </c>
      <c r="I3290" s="2">
        <v>40.661926999999999</v>
      </c>
      <c r="J3290" s="2">
        <f>SUMIF($R$84:$R$110,$A3290,$U$84:$U$110)</f>
        <v>50</v>
      </c>
      <c r="K3290">
        <v>10</v>
      </c>
      <c r="L3290">
        <v>0.1305</v>
      </c>
      <c r="M3290">
        <f t="shared" si="157"/>
        <v>2.0330963500000001</v>
      </c>
      <c r="N3290">
        <f t="shared" si="158"/>
        <v>2324.1950853930002</v>
      </c>
    </row>
    <row r="3291" spans="1:14" x14ac:dyDescent="0.3">
      <c r="A3291" t="str">
        <f t="shared" si="156"/>
        <v>주차장노외</v>
      </c>
      <c r="B3291" t="s">
        <v>22</v>
      </c>
      <c r="C3291" t="s">
        <v>23</v>
      </c>
      <c r="D3291" t="s">
        <v>144</v>
      </c>
      <c r="E3291" t="s">
        <v>13</v>
      </c>
      <c r="F3291" t="s">
        <v>41</v>
      </c>
      <c r="G3291" t="s">
        <v>176</v>
      </c>
      <c r="H3291" t="s">
        <v>177</v>
      </c>
      <c r="I3291" s="2">
        <v>41.854187000000003</v>
      </c>
      <c r="J3291" s="2">
        <f>SUMIF($R$84:$R$110,$A3291,$U$84:$U$110)</f>
        <v>50</v>
      </c>
      <c r="K3291">
        <v>10</v>
      </c>
      <c r="L3291">
        <v>0.1305</v>
      </c>
      <c r="M3291">
        <f t="shared" si="157"/>
        <v>2.0927093500000002</v>
      </c>
      <c r="N3291">
        <f t="shared" si="158"/>
        <v>2392.3434747330007</v>
      </c>
    </row>
    <row r="3292" spans="1:14" x14ac:dyDescent="0.3">
      <c r="A3292" t="str">
        <f t="shared" si="156"/>
        <v>주차장노외</v>
      </c>
      <c r="B3292" t="s">
        <v>22</v>
      </c>
      <c r="C3292" t="s">
        <v>23</v>
      </c>
      <c r="D3292" t="s">
        <v>144</v>
      </c>
      <c r="E3292" t="s">
        <v>13</v>
      </c>
      <c r="F3292" t="s">
        <v>41</v>
      </c>
      <c r="G3292" t="s">
        <v>176</v>
      </c>
      <c r="H3292" t="s">
        <v>177</v>
      </c>
      <c r="I3292" s="2">
        <v>45.816437999999998</v>
      </c>
      <c r="J3292" s="2">
        <f>SUMIF($R$84:$R$110,$A3292,$U$84:$U$110)</f>
        <v>50</v>
      </c>
      <c r="K3292">
        <v>10</v>
      </c>
      <c r="L3292">
        <v>0.1305</v>
      </c>
      <c r="M3292">
        <f t="shared" si="157"/>
        <v>2.2908219000000001</v>
      </c>
      <c r="N3292">
        <f t="shared" si="158"/>
        <v>2618.8217796420004</v>
      </c>
    </row>
    <row r="3293" spans="1:14" x14ac:dyDescent="0.3">
      <c r="A3293" t="str">
        <f t="shared" si="156"/>
        <v>주차장노외</v>
      </c>
      <c r="B3293" t="s">
        <v>22</v>
      </c>
      <c r="C3293" t="s">
        <v>23</v>
      </c>
      <c r="D3293" t="s">
        <v>13</v>
      </c>
      <c r="E3293" t="s">
        <v>13</v>
      </c>
      <c r="F3293" t="s">
        <v>41</v>
      </c>
      <c r="G3293" t="s">
        <v>176</v>
      </c>
      <c r="H3293" t="s">
        <v>177</v>
      </c>
      <c r="I3293" s="2">
        <v>45.975005000000003</v>
      </c>
      <c r="J3293" s="2">
        <f>SUMIF($R$84:$R$110,$A3293,$U$84:$U$110)</f>
        <v>50</v>
      </c>
      <c r="K3293">
        <v>10</v>
      </c>
      <c r="L3293">
        <v>0.1305</v>
      </c>
      <c r="M3293">
        <f t="shared" si="157"/>
        <v>2.2987502500000003</v>
      </c>
      <c r="N3293">
        <f t="shared" si="158"/>
        <v>2627.8853107950008</v>
      </c>
    </row>
    <row r="3294" spans="1:14" x14ac:dyDescent="0.3">
      <c r="A3294" t="str">
        <f t="shared" si="156"/>
        <v>주차장노외</v>
      </c>
      <c r="B3294" t="s">
        <v>22</v>
      </c>
      <c r="C3294" t="s">
        <v>23</v>
      </c>
      <c r="D3294" t="s">
        <v>13</v>
      </c>
      <c r="E3294" t="s">
        <v>13</v>
      </c>
      <c r="F3294" t="s">
        <v>41</v>
      </c>
      <c r="G3294" t="s">
        <v>176</v>
      </c>
      <c r="H3294" t="s">
        <v>177</v>
      </c>
      <c r="I3294" s="2">
        <v>190.805913</v>
      </c>
      <c r="J3294" s="2">
        <f>SUMIF($R$84:$R$110,$A3294,$U$84:$U$110)</f>
        <v>50</v>
      </c>
      <c r="K3294">
        <v>10</v>
      </c>
      <c r="L3294">
        <v>0.1305</v>
      </c>
      <c r="M3294">
        <f t="shared" si="157"/>
        <v>9.5402956500000009</v>
      </c>
      <c r="N3294">
        <f t="shared" si="158"/>
        <v>10906.275181167</v>
      </c>
    </row>
    <row r="3295" spans="1:14" x14ac:dyDescent="0.3">
      <c r="A3295" t="str">
        <f t="shared" si="156"/>
        <v>주차장노외</v>
      </c>
      <c r="B3295" t="s">
        <v>22</v>
      </c>
      <c r="C3295" t="s">
        <v>23</v>
      </c>
      <c r="D3295" t="s">
        <v>144</v>
      </c>
      <c r="E3295" t="s">
        <v>13</v>
      </c>
      <c r="F3295" t="s">
        <v>41</v>
      </c>
      <c r="G3295" t="s">
        <v>176</v>
      </c>
      <c r="H3295" t="s">
        <v>177</v>
      </c>
      <c r="I3295" s="2">
        <v>32.585439000000001</v>
      </c>
      <c r="J3295" s="2">
        <f>SUMIF($R$84:$R$110,$A3295,$U$84:$U$110)</f>
        <v>50</v>
      </c>
      <c r="K3295">
        <v>10</v>
      </c>
      <c r="L3295">
        <v>0.1305</v>
      </c>
      <c r="M3295">
        <f t="shared" si="157"/>
        <v>1.6292719500000001</v>
      </c>
      <c r="N3295">
        <f t="shared" si="158"/>
        <v>1862.5511078010002</v>
      </c>
    </row>
    <row r="3296" spans="1:14" x14ac:dyDescent="0.3">
      <c r="A3296" t="str">
        <f t="shared" si="156"/>
        <v>주차장노외</v>
      </c>
      <c r="B3296" t="s">
        <v>22</v>
      </c>
      <c r="C3296" t="s">
        <v>23</v>
      </c>
      <c r="D3296" t="s">
        <v>13</v>
      </c>
      <c r="E3296" t="s">
        <v>13</v>
      </c>
      <c r="F3296" t="s">
        <v>41</v>
      </c>
      <c r="G3296" t="s">
        <v>176</v>
      </c>
      <c r="H3296" t="s">
        <v>177</v>
      </c>
      <c r="I3296" s="2">
        <v>268.43339600000002</v>
      </c>
      <c r="J3296" s="2">
        <f>SUMIF($R$84:$R$110,$A3296,$U$84:$U$110)</f>
        <v>50</v>
      </c>
      <c r="K3296">
        <v>10</v>
      </c>
      <c r="L3296">
        <v>0.1305</v>
      </c>
      <c r="M3296">
        <f t="shared" si="157"/>
        <v>13.421669800000002</v>
      </c>
      <c r="N3296">
        <f t="shared" si="158"/>
        <v>15343.384481964002</v>
      </c>
    </row>
    <row r="3297" spans="1:14" x14ac:dyDescent="0.3">
      <c r="A3297" t="str">
        <f t="shared" si="156"/>
        <v>주차장노외</v>
      </c>
      <c r="B3297" t="s">
        <v>22</v>
      </c>
      <c r="C3297" t="s">
        <v>23</v>
      </c>
      <c r="D3297" t="s">
        <v>13</v>
      </c>
      <c r="E3297" t="s">
        <v>13</v>
      </c>
      <c r="F3297" t="s">
        <v>41</v>
      </c>
      <c r="G3297" t="s">
        <v>176</v>
      </c>
      <c r="H3297" t="s">
        <v>177</v>
      </c>
      <c r="I3297" s="2">
        <v>1472.413798</v>
      </c>
      <c r="J3297" s="2">
        <f>SUMIF($R$84:$R$110,$A3297,$U$84:$U$110)</f>
        <v>50</v>
      </c>
      <c r="K3297">
        <v>10</v>
      </c>
      <c r="L3297">
        <v>0.1305</v>
      </c>
      <c r="M3297">
        <f t="shared" si="157"/>
        <v>73.620689900000002</v>
      </c>
      <c r="N3297">
        <f t="shared" si="158"/>
        <v>84161.700279882003</v>
      </c>
    </row>
    <row r="3298" spans="1:14" x14ac:dyDescent="0.3">
      <c r="A3298" t="str">
        <f t="shared" si="156"/>
        <v>주차장노외</v>
      </c>
      <c r="B3298" t="s">
        <v>22</v>
      </c>
      <c r="C3298" t="s">
        <v>23</v>
      </c>
      <c r="D3298" t="s">
        <v>13</v>
      </c>
      <c r="E3298" t="s">
        <v>13</v>
      </c>
      <c r="F3298" t="s">
        <v>41</v>
      </c>
      <c r="G3298" t="s">
        <v>176</v>
      </c>
      <c r="H3298" t="s">
        <v>177</v>
      </c>
      <c r="I3298" s="2">
        <v>43.665759999999999</v>
      </c>
      <c r="J3298" s="2">
        <f>SUMIF($R$84:$R$110,$A3298,$U$84:$U$110)</f>
        <v>50</v>
      </c>
      <c r="K3298">
        <v>10</v>
      </c>
      <c r="L3298">
        <v>0.1305</v>
      </c>
      <c r="M3298">
        <f t="shared" si="157"/>
        <v>2.1832880000000001</v>
      </c>
      <c r="N3298">
        <f t="shared" si="158"/>
        <v>2495.8911758400004</v>
      </c>
    </row>
    <row r="3299" spans="1:14" x14ac:dyDescent="0.3">
      <c r="A3299" t="str">
        <f t="shared" si="156"/>
        <v>건물경사</v>
      </c>
      <c r="B3299" t="s">
        <v>11</v>
      </c>
      <c r="C3299" t="s">
        <v>12</v>
      </c>
      <c r="D3299" t="s">
        <v>13</v>
      </c>
      <c r="E3299" t="s">
        <v>13</v>
      </c>
      <c r="F3299" t="s">
        <v>41</v>
      </c>
      <c r="G3299" t="s">
        <v>176</v>
      </c>
      <c r="H3299" t="s">
        <v>177</v>
      </c>
      <c r="I3299" s="2">
        <v>407.49523799999997</v>
      </c>
      <c r="J3299" s="2">
        <f>SUMIF($R$84:$R$110,$A3299,$U$84:$U$110)</f>
        <v>33</v>
      </c>
      <c r="K3299">
        <v>6.6</v>
      </c>
      <c r="L3299">
        <v>0.1305</v>
      </c>
      <c r="M3299">
        <f t="shared" si="157"/>
        <v>20.374761899999999</v>
      </c>
      <c r="N3299">
        <f t="shared" si="158"/>
        <v>23292.020308841998</v>
      </c>
    </row>
    <row r="3300" spans="1:14" x14ac:dyDescent="0.3">
      <c r="A3300" t="str">
        <f t="shared" si="156"/>
        <v>건물복합</v>
      </c>
      <c r="B3300" t="s">
        <v>11</v>
      </c>
      <c r="C3300" t="s">
        <v>18</v>
      </c>
      <c r="D3300" t="s">
        <v>13</v>
      </c>
      <c r="E3300" t="s">
        <v>13</v>
      </c>
      <c r="F3300" t="s">
        <v>41</v>
      </c>
      <c r="G3300" t="s">
        <v>176</v>
      </c>
      <c r="H3300" t="s">
        <v>177</v>
      </c>
      <c r="I3300" s="2">
        <v>1494.4780410000001</v>
      </c>
      <c r="J3300" s="2">
        <f>SUMIF($R$84:$R$110,$A3300,$U$84:$U$110)</f>
        <v>16.47</v>
      </c>
      <c r="K3300">
        <v>6.6</v>
      </c>
      <c r="L3300">
        <v>0.1305</v>
      </c>
      <c r="M3300">
        <f t="shared" si="157"/>
        <v>37.294020204954549</v>
      </c>
      <c r="N3300">
        <f t="shared" si="158"/>
        <v>42633.778017899938</v>
      </c>
    </row>
    <row r="3301" spans="1:14" x14ac:dyDescent="0.3">
      <c r="A3301" t="str">
        <f t="shared" si="156"/>
        <v>주차장노외</v>
      </c>
      <c r="B3301" t="s">
        <v>22</v>
      </c>
      <c r="C3301" t="s">
        <v>23</v>
      </c>
      <c r="D3301" t="s">
        <v>13</v>
      </c>
      <c r="E3301" t="s">
        <v>13</v>
      </c>
      <c r="F3301" t="s">
        <v>41</v>
      </c>
      <c r="G3301" t="s">
        <v>176</v>
      </c>
      <c r="H3301" t="s">
        <v>177</v>
      </c>
      <c r="I3301" s="2">
        <v>45.899230000000003</v>
      </c>
      <c r="J3301" s="2">
        <f>SUMIF($R$84:$R$110,$A3301,$U$84:$U$110)</f>
        <v>50</v>
      </c>
      <c r="K3301">
        <v>10</v>
      </c>
      <c r="L3301">
        <v>0.1305</v>
      </c>
      <c r="M3301">
        <f t="shared" si="157"/>
        <v>2.2949615000000003</v>
      </c>
      <c r="N3301">
        <f t="shared" si="158"/>
        <v>2623.5540875700003</v>
      </c>
    </row>
    <row r="3302" spans="1:14" x14ac:dyDescent="0.3">
      <c r="A3302" t="str">
        <f t="shared" si="156"/>
        <v>주차장노외</v>
      </c>
      <c r="B3302" t="s">
        <v>22</v>
      </c>
      <c r="C3302" t="s">
        <v>23</v>
      </c>
      <c r="D3302" t="s">
        <v>13</v>
      </c>
      <c r="E3302" t="s">
        <v>13</v>
      </c>
      <c r="F3302" t="s">
        <v>41</v>
      </c>
      <c r="G3302" t="s">
        <v>176</v>
      </c>
      <c r="H3302" t="s">
        <v>177</v>
      </c>
      <c r="I3302" s="2">
        <v>33.257243000000003</v>
      </c>
      <c r="J3302" s="2">
        <f>SUMIF($R$84:$R$110,$A3302,$U$84:$U$110)</f>
        <v>50</v>
      </c>
      <c r="K3302">
        <v>10</v>
      </c>
      <c r="L3302">
        <v>0.1305</v>
      </c>
      <c r="M3302">
        <f t="shared" si="157"/>
        <v>1.6628621500000003</v>
      </c>
      <c r="N3302">
        <f t="shared" si="158"/>
        <v>1900.9507526370003</v>
      </c>
    </row>
    <row r="3303" spans="1:14" x14ac:dyDescent="0.3">
      <c r="A3303" t="str">
        <f t="shared" si="156"/>
        <v>주차장노외</v>
      </c>
      <c r="B3303" t="s">
        <v>22</v>
      </c>
      <c r="C3303" t="s">
        <v>23</v>
      </c>
      <c r="D3303" t="s">
        <v>144</v>
      </c>
      <c r="E3303" t="s">
        <v>13</v>
      </c>
      <c r="F3303" t="s">
        <v>41</v>
      </c>
      <c r="G3303" t="s">
        <v>176</v>
      </c>
      <c r="H3303" t="s">
        <v>177</v>
      </c>
      <c r="I3303" s="2">
        <v>38.080350000000003</v>
      </c>
      <c r="J3303" s="2">
        <f>SUMIF($R$84:$R$110,$A3303,$U$84:$U$110)</f>
        <v>50</v>
      </c>
      <c r="K3303">
        <v>10</v>
      </c>
      <c r="L3303">
        <v>0.1305</v>
      </c>
      <c r="M3303">
        <f t="shared" si="157"/>
        <v>1.9040175000000001</v>
      </c>
      <c r="N3303">
        <f t="shared" si="158"/>
        <v>2176.6347256500003</v>
      </c>
    </row>
    <row r="3304" spans="1:14" x14ac:dyDescent="0.3">
      <c r="A3304" t="str">
        <f t="shared" si="156"/>
        <v>건물평면</v>
      </c>
      <c r="B3304" t="s">
        <v>11</v>
      </c>
      <c r="C3304" t="s">
        <v>17</v>
      </c>
      <c r="D3304" t="s">
        <v>13</v>
      </c>
      <c r="E3304" t="s">
        <v>13</v>
      </c>
      <c r="F3304" t="s">
        <v>41</v>
      </c>
      <c r="G3304" t="s">
        <v>176</v>
      </c>
      <c r="H3304" t="s">
        <v>177</v>
      </c>
      <c r="I3304" s="2">
        <v>175.69469799999999</v>
      </c>
      <c r="J3304" s="2">
        <f>SUMIF($R$84:$R$110,$A3304,$U$84:$U$110)</f>
        <v>24.14</v>
      </c>
      <c r="K3304">
        <v>6.6</v>
      </c>
      <c r="L3304">
        <v>0.1305</v>
      </c>
      <c r="M3304">
        <f t="shared" si="157"/>
        <v>6.4261666813939389</v>
      </c>
      <c r="N3304">
        <f t="shared" si="158"/>
        <v>7346.2652268359234</v>
      </c>
    </row>
    <row r="3305" spans="1:14" x14ac:dyDescent="0.3">
      <c r="A3305" t="str">
        <f t="shared" si="156"/>
        <v>기타시설물관중석</v>
      </c>
      <c r="B3305" t="s">
        <v>24</v>
      </c>
      <c r="C3305" t="s">
        <v>108</v>
      </c>
      <c r="D3305" t="s">
        <v>13</v>
      </c>
      <c r="E3305" t="s">
        <v>13</v>
      </c>
      <c r="F3305" t="s">
        <v>41</v>
      </c>
      <c r="G3305" t="s">
        <v>176</v>
      </c>
      <c r="H3305" t="s">
        <v>177</v>
      </c>
      <c r="I3305" s="2">
        <v>196.81039000000001</v>
      </c>
      <c r="J3305" s="2">
        <f>SUMIF($R$84:$R$110,$A3305,$U$84:$U$110)</f>
        <v>50</v>
      </c>
      <c r="K3305">
        <v>10</v>
      </c>
      <c r="L3305">
        <v>0.1305</v>
      </c>
      <c r="M3305">
        <f t="shared" si="157"/>
        <v>9.840519500000001</v>
      </c>
      <c r="N3305">
        <f t="shared" si="158"/>
        <v>11249.485082010002</v>
      </c>
    </row>
    <row r="3306" spans="1:14" x14ac:dyDescent="0.3">
      <c r="A3306" t="str">
        <f t="shared" si="156"/>
        <v>기타시설물관중석</v>
      </c>
      <c r="B3306" t="s">
        <v>24</v>
      </c>
      <c r="C3306" t="s">
        <v>108</v>
      </c>
      <c r="D3306" t="s">
        <v>13</v>
      </c>
      <c r="E3306" t="s">
        <v>13</v>
      </c>
      <c r="F3306" t="s">
        <v>41</v>
      </c>
      <c r="G3306" t="s">
        <v>176</v>
      </c>
      <c r="H3306" t="s">
        <v>177</v>
      </c>
      <c r="I3306" s="2">
        <v>180.84186700000001</v>
      </c>
      <c r="J3306" s="2">
        <f>SUMIF($R$84:$R$110,$A3306,$U$84:$U$110)</f>
        <v>50</v>
      </c>
      <c r="K3306">
        <v>10</v>
      </c>
      <c r="L3306">
        <v>0.1305</v>
      </c>
      <c r="M3306">
        <f t="shared" si="157"/>
        <v>9.04209335</v>
      </c>
      <c r="N3306">
        <f t="shared" si="158"/>
        <v>10336.740275853001</v>
      </c>
    </row>
    <row r="3307" spans="1:14" x14ac:dyDescent="0.3">
      <c r="A3307" t="str">
        <f t="shared" si="156"/>
        <v>건물복합</v>
      </c>
      <c r="B3307" t="s">
        <v>11</v>
      </c>
      <c r="C3307" t="s">
        <v>18</v>
      </c>
      <c r="D3307" t="s">
        <v>13</v>
      </c>
      <c r="E3307" t="s">
        <v>13</v>
      </c>
      <c r="F3307" t="s">
        <v>41</v>
      </c>
      <c r="G3307" t="s">
        <v>148</v>
      </c>
      <c r="H3307" t="s">
        <v>178</v>
      </c>
      <c r="I3307" s="2">
        <v>4021.2362760000001</v>
      </c>
      <c r="J3307" s="2">
        <f>SUMIF($R$84:$R$110,$A3307,$U$84:$U$110)</f>
        <v>16.47</v>
      </c>
      <c r="K3307">
        <v>6.6</v>
      </c>
      <c r="L3307">
        <v>0.1305</v>
      </c>
      <c r="M3307">
        <f t="shared" si="157"/>
        <v>100.34812343290908</v>
      </c>
      <c r="N3307">
        <f t="shared" si="158"/>
        <v>114715.96774603301</v>
      </c>
    </row>
    <row r="3308" spans="1:14" x14ac:dyDescent="0.3">
      <c r="A3308" t="str">
        <f t="shared" si="156"/>
        <v>주차장노외</v>
      </c>
      <c r="B3308" t="s">
        <v>22</v>
      </c>
      <c r="C3308" t="s">
        <v>23</v>
      </c>
      <c r="D3308" t="s">
        <v>13</v>
      </c>
      <c r="E3308" t="s">
        <v>13</v>
      </c>
      <c r="F3308" t="s">
        <v>41</v>
      </c>
      <c r="G3308" t="s">
        <v>148</v>
      </c>
      <c r="H3308" t="s">
        <v>178</v>
      </c>
      <c r="I3308" s="2">
        <v>290.888307</v>
      </c>
      <c r="J3308" s="2">
        <f>SUMIF($R$84:$R$110,$A3308,$U$84:$U$110)</f>
        <v>50</v>
      </c>
      <c r="K3308">
        <v>10</v>
      </c>
      <c r="L3308">
        <v>0.1305</v>
      </c>
      <c r="M3308">
        <f t="shared" si="157"/>
        <v>14.544415350000001</v>
      </c>
      <c r="N3308">
        <f t="shared" si="158"/>
        <v>16626.884739813002</v>
      </c>
    </row>
    <row r="3309" spans="1:14" x14ac:dyDescent="0.3">
      <c r="A3309" t="str">
        <f t="shared" si="156"/>
        <v>주차장노외</v>
      </c>
      <c r="B3309" t="s">
        <v>22</v>
      </c>
      <c r="C3309" t="s">
        <v>23</v>
      </c>
      <c r="D3309" t="s">
        <v>13</v>
      </c>
      <c r="E3309" t="s">
        <v>13</v>
      </c>
      <c r="F3309" t="s">
        <v>41</v>
      </c>
      <c r="G3309" t="s">
        <v>148</v>
      </c>
      <c r="H3309" t="s">
        <v>178</v>
      </c>
      <c r="I3309" s="2">
        <v>921.39445699999999</v>
      </c>
      <c r="J3309" s="2">
        <f>SUMIF($R$84:$R$110,$A3309,$U$84:$U$110)</f>
        <v>50</v>
      </c>
      <c r="K3309">
        <v>10</v>
      </c>
      <c r="L3309">
        <v>0.1305</v>
      </c>
      <c r="M3309">
        <f t="shared" si="157"/>
        <v>46.069722850000005</v>
      </c>
      <c r="N3309">
        <f t="shared" si="158"/>
        <v>52665.985767663005</v>
      </c>
    </row>
    <row r="3310" spans="1:14" x14ac:dyDescent="0.3">
      <c r="A3310" t="str">
        <f t="shared" si="156"/>
        <v>주차장노외</v>
      </c>
      <c r="B3310" t="s">
        <v>22</v>
      </c>
      <c r="C3310" t="s">
        <v>23</v>
      </c>
      <c r="D3310" t="s">
        <v>13</v>
      </c>
      <c r="E3310" t="s">
        <v>13</v>
      </c>
      <c r="F3310" t="s">
        <v>41</v>
      </c>
      <c r="G3310" t="s">
        <v>148</v>
      </c>
      <c r="H3310" t="s">
        <v>178</v>
      </c>
      <c r="I3310" s="2">
        <v>850.88793299999998</v>
      </c>
      <c r="J3310" s="2">
        <f>SUMIF($R$84:$R$110,$A3310,$U$84:$U$110)</f>
        <v>50</v>
      </c>
      <c r="K3310">
        <v>10</v>
      </c>
      <c r="L3310">
        <v>0.1305</v>
      </c>
      <c r="M3310">
        <f t="shared" si="157"/>
        <v>42.544396650000003</v>
      </c>
      <c r="N3310">
        <f t="shared" si="158"/>
        <v>48635.90336234701</v>
      </c>
    </row>
    <row r="3311" spans="1:14" x14ac:dyDescent="0.3">
      <c r="A3311" t="str">
        <f t="shared" si="156"/>
        <v>주차장노외</v>
      </c>
      <c r="B3311" t="s">
        <v>22</v>
      </c>
      <c r="C3311" t="s">
        <v>23</v>
      </c>
      <c r="D3311" t="s">
        <v>13</v>
      </c>
      <c r="E3311" t="s">
        <v>13</v>
      </c>
      <c r="F3311" t="s">
        <v>41</v>
      </c>
      <c r="G3311" t="s">
        <v>148</v>
      </c>
      <c r="H3311" t="s">
        <v>178</v>
      </c>
      <c r="I3311" s="2">
        <v>848.20038399999999</v>
      </c>
      <c r="J3311" s="2">
        <f>SUMIF($R$84:$R$110,$A3311,$U$84:$U$110)</f>
        <v>50</v>
      </c>
      <c r="K3311">
        <v>10</v>
      </c>
      <c r="L3311">
        <v>0.1305</v>
      </c>
      <c r="M3311">
        <f t="shared" si="157"/>
        <v>42.410019200000001</v>
      </c>
      <c r="N3311">
        <f t="shared" si="158"/>
        <v>48482.285749056005</v>
      </c>
    </row>
    <row r="3312" spans="1:14" x14ac:dyDescent="0.3">
      <c r="A3312" t="str">
        <f t="shared" si="156"/>
        <v>주차장노외</v>
      </c>
      <c r="B3312" t="s">
        <v>22</v>
      </c>
      <c r="C3312" t="s">
        <v>23</v>
      </c>
      <c r="D3312" t="s">
        <v>13</v>
      </c>
      <c r="E3312" t="s">
        <v>13</v>
      </c>
      <c r="F3312" t="s">
        <v>41</v>
      </c>
      <c r="G3312" t="s">
        <v>148</v>
      </c>
      <c r="H3312" t="s">
        <v>178</v>
      </c>
      <c r="I3312" s="2">
        <v>531.67335300000002</v>
      </c>
      <c r="J3312" s="2">
        <f>SUMIF($R$84:$R$110,$A3312,$U$84:$U$110)</f>
        <v>50</v>
      </c>
      <c r="K3312">
        <v>10</v>
      </c>
      <c r="L3312">
        <v>0.1305</v>
      </c>
      <c r="M3312">
        <f t="shared" si="157"/>
        <v>26.583667650000002</v>
      </c>
      <c r="N3312">
        <f t="shared" si="158"/>
        <v>30389.917184127004</v>
      </c>
    </row>
    <row r="3313" spans="1:14" x14ac:dyDescent="0.3">
      <c r="A3313" t="str">
        <f t="shared" si="156"/>
        <v>주차장노외</v>
      </c>
      <c r="B3313" t="s">
        <v>22</v>
      </c>
      <c r="C3313" t="s">
        <v>23</v>
      </c>
      <c r="D3313" t="s">
        <v>13</v>
      </c>
      <c r="E3313" t="s">
        <v>13</v>
      </c>
      <c r="F3313" t="s">
        <v>41</v>
      </c>
      <c r="G3313" t="s">
        <v>148</v>
      </c>
      <c r="H3313" t="s">
        <v>178</v>
      </c>
      <c r="I3313" s="2">
        <v>709.70201999999995</v>
      </c>
      <c r="J3313" s="2">
        <f>SUMIF($R$84:$R$110,$A3313,$U$84:$U$110)</f>
        <v>50</v>
      </c>
      <c r="K3313">
        <v>10</v>
      </c>
      <c r="L3313">
        <v>0.1305</v>
      </c>
      <c r="M3313">
        <f t="shared" si="157"/>
        <v>35.485101</v>
      </c>
      <c r="N3313">
        <f t="shared" si="158"/>
        <v>40565.857761179999</v>
      </c>
    </row>
    <row r="3314" spans="1:14" x14ac:dyDescent="0.3">
      <c r="A3314" t="str">
        <f t="shared" si="156"/>
        <v>건물평면</v>
      </c>
      <c r="B3314" t="s">
        <v>11</v>
      </c>
      <c r="C3314" t="s">
        <v>17</v>
      </c>
      <c r="D3314" t="s">
        <v>13</v>
      </c>
      <c r="E3314" t="s">
        <v>13</v>
      </c>
      <c r="F3314" t="s">
        <v>41</v>
      </c>
      <c r="G3314" t="s">
        <v>148</v>
      </c>
      <c r="H3314" t="s">
        <v>178</v>
      </c>
      <c r="I3314" s="2">
        <v>535.84856400000001</v>
      </c>
      <c r="J3314" s="2">
        <f>SUMIF($R$84:$R$110,$A3314,$U$84:$U$110)</f>
        <v>24.14</v>
      </c>
      <c r="K3314">
        <v>6.6</v>
      </c>
      <c r="L3314">
        <v>0.1305</v>
      </c>
      <c r="M3314">
        <f t="shared" si="157"/>
        <v>19.599067174181819</v>
      </c>
      <c r="N3314">
        <f t="shared" si="158"/>
        <v>22405.261612181173</v>
      </c>
    </row>
    <row r="3315" spans="1:14" x14ac:dyDescent="0.3">
      <c r="A3315" t="str">
        <f t="shared" si="156"/>
        <v>건물경사</v>
      </c>
      <c r="B3315" t="s">
        <v>11</v>
      </c>
      <c r="C3315" t="s">
        <v>12</v>
      </c>
      <c r="D3315" t="s">
        <v>13</v>
      </c>
      <c r="E3315" t="s">
        <v>13</v>
      </c>
      <c r="F3315" t="s">
        <v>41</v>
      </c>
      <c r="G3315" t="s">
        <v>148</v>
      </c>
      <c r="H3315" t="s">
        <v>178</v>
      </c>
      <c r="I3315" s="2">
        <v>323.162893</v>
      </c>
      <c r="J3315" s="2">
        <f>SUMIF($R$84:$R$110,$A3315,$U$84:$U$110)</f>
        <v>33</v>
      </c>
      <c r="K3315">
        <v>6.6</v>
      </c>
      <c r="L3315">
        <v>0.1305</v>
      </c>
      <c r="M3315">
        <f t="shared" si="157"/>
        <v>16.158144650000001</v>
      </c>
      <c r="N3315">
        <f t="shared" si="158"/>
        <v>18471.667800987001</v>
      </c>
    </row>
    <row r="3316" spans="1:14" x14ac:dyDescent="0.3">
      <c r="A3316" t="str">
        <f t="shared" si="156"/>
        <v>건물경사</v>
      </c>
      <c r="B3316" t="s">
        <v>11</v>
      </c>
      <c r="C3316" t="s">
        <v>12</v>
      </c>
      <c r="D3316" t="s">
        <v>13</v>
      </c>
      <c r="E3316" t="s">
        <v>13</v>
      </c>
      <c r="F3316" t="s">
        <v>41</v>
      </c>
      <c r="G3316" t="s">
        <v>148</v>
      </c>
      <c r="H3316" t="s">
        <v>178</v>
      </c>
      <c r="I3316" s="2">
        <v>348.28645499999999</v>
      </c>
      <c r="J3316" s="2">
        <f>SUMIF($R$84:$R$110,$A3316,$U$84:$U$110)</f>
        <v>33</v>
      </c>
      <c r="K3316">
        <v>6.6</v>
      </c>
      <c r="L3316">
        <v>0.1305</v>
      </c>
      <c r="M3316">
        <f t="shared" si="157"/>
        <v>17.41432275</v>
      </c>
      <c r="N3316">
        <f t="shared" si="158"/>
        <v>19907.705481344998</v>
      </c>
    </row>
    <row r="3317" spans="1:14" x14ac:dyDescent="0.3">
      <c r="A3317" t="str">
        <f t="shared" si="156"/>
        <v>건물평면</v>
      </c>
      <c r="B3317" t="s">
        <v>11</v>
      </c>
      <c r="C3317" t="s">
        <v>17</v>
      </c>
      <c r="D3317" t="s">
        <v>13</v>
      </c>
      <c r="E3317" t="s">
        <v>13</v>
      </c>
      <c r="F3317" t="s">
        <v>41</v>
      </c>
      <c r="G3317" t="s">
        <v>148</v>
      </c>
      <c r="H3317" t="s">
        <v>178</v>
      </c>
      <c r="I3317" s="2">
        <v>505.67765500000002</v>
      </c>
      <c r="J3317" s="2">
        <f>SUMIF($R$84:$R$110,$A3317,$U$84:$U$110)</f>
        <v>24.14</v>
      </c>
      <c r="K3317">
        <v>6.6</v>
      </c>
      <c r="L3317">
        <v>0.1305</v>
      </c>
      <c r="M3317">
        <f t="shared" si="157"/>
        <v>18.495543320757577</v>
      </c>
      <c r="N3317">
        <f t="shared" si="158"/>
        <v>21143.73521342365</v>
      </c>
    </row>
    <row r="3318" spans="1:14" x14ac:dyDescent="0.3">
      <c r="A3318" t="str">
        <f t="shared" si="156"/>
        <v>건물경사</v>
      </c>
      <c r="B3318" t="s">
        <v>11</v>
      </c>
      <c r="C3318" t="s">
        <v>12</v>
      </c>
      <c r="D3318" t="s">
        <v>13</v>
      </c>
      <c r="E3318" t="s">
        <v>13</v>
      </c>
      <c r="F3318" t="s">
        <v>41</v>
      </c>
      <c r="G3318" t="s">
        <v>148</v>
      </c>
      <c r="H3318" t="s">
        <v>178</v>
      </c>
      <c r="I3318" s="2">
        <v>315.04923600000001</v>
      </c>
      <c r="J3318" s="2">
        <f>SUMIF($R$84:$R$110,$A3318,$U$84:$U$110)</f>
        <v>33</v>
      </c>
      <c r="K3318">
        <v>6.6</v>
      </c>
      <c r="L3318">
        <v>0.1305</v>
      </c>
      <c r="M3318">
        <f t="shared" si="157"/>
        <v>15.752461800000003</v>
      </c>
      <c r="N3318">
        <f t="shared" si="158"/>
        <v>18007.899280524001</v>
      </c>
    </row>
    <row r="3319" spans="1:14" x14ac:dyDescent="0.3">
      <c r="A3319" t="str">
        <f t="shared" si="156"/>
        <v>건물경사</v>
      </c>
      <c r="B3319" t="s">
        <v>11</v>
      </c>
      <c r="C3319" t="s">
        <v>12</v>
      </c>
      <c r="D3319" t="s">
        <v>13</v>
      </c>
      <c r="E3319" t="s">
        <v>13</v>
      </c>
      <c r="F3319" t="s">
        <v>41</v>
      </c>
      <c r="G3319" t="s">
        <v>148</v>
      </c>
      <c r="H3319" t="s">
        <v>178</v>
      </c>
      <c r="I3319" s="2">
        <v>173.42798400000001</v>
      </c>
      <c r="J3319" s="2">
        <f>SUMIF($R$84:$R$110,$A3319,$U$84:$U$110)</f>
        <v>33</v>
      </c>
      <c r="K3319">
        <v>6.6</v>
      </c>
      <c r="L3319">
        <v>0.1305</v>
      </c>
      <c r="M3319">
        <f t="shared" si="157"/>
        <v>8.6713992000000015</v>
      </c>
      <c r="N3319">
        <f t="shared" si="158"/>
        <v>9912.9701374560027</v>
      </c>
    </row>
    <row r="3320" spans="1:14" x14ac:dyDescent="0.3">
      <c r="A3320" t="str">
        <f t="shared" si="156"/>
        <v>건물평면</v>
      </c>
      <c r="B3320" t="s">
        <v>11</v>
      </c>
      <c r="C3320" t="s">
        <v>17</v>
      </c>
      <c r="D3320" t="s">
        <v>13</v>
      </c>
      <c r="E3320" t="s">
        <v>13</v>
      </c>
      <c r="F3320" t="s">
        <v>41</v>
      </c>
      <c r="G3320" t="s">
        <v>148</v>
      </c>
      <c r="H3320" t="s">
        <v>178</v>
      </c>
      <c r="I3320" s="2">
        <v>807.40712799999994</v>
      </c>
      <c r="J3320" s="2">
        <f>SUMIF($R$84:$R$110,$A3320,$U$84:$U$110)</f>
        <v>24.14</v>
      </c>
      <c r="K3320">
        <v>6.6</v>
      </c>
      <c r="L3320">
        <v>0.1305</v>
      </c>
      <c r="M3320">
        <f t="shared" si="157"/>
        <v>29.531527378666667</v>
      </c>
      <c r="N3320">
        <f t="shared" si="158"/>
        <v>33759.851468744164</v>
      </c>
    </row>
    <row r="3321" spans="1:14" x14ac:dyDescent="0.3">
      <c r="A3321" t="str">
        <f t="shared" si="156"/>
        <v>건물평면</v>
      </c>
      <c r="B3321" t="s">
        <v>11</v>
      </c>
      <c r="C3321" t="s">
        <v>17</v>
      </c>
      <c r="D3321" t="s">
        <v>13</v>
      </c>
      <c r="E3321" t="s">
        <v>13</v>
      </c>
      <c r="F3321" t="s">
        <v>41</v>
      </c>
      <c r="G3321" t="s">
        <v>148</v>
      </c>
      <c r="H3321" t="s">
        <v>178</v>
      </c>
      <c r="I3321" s="2">
        <v>1501.240325</v>
      </c>
      <c r="J3321" s="2">
        <f>SUMIF($R$84:$R$110,$A3321,$U$84:$U$110)</f>
        <v>24.14</v>
      </c>
      <c r="K3321">
        <v>6.6</v>
      </c>
      <c r="L3321">
        <v>0.1305</v>
      </c>
      <c r="M3321">
        <f t="shared" si="157"/>
        <v>54.909002190151519</v>
      </c>
      <c r="N3321">
        <f t="shared" si="158"/>
        <v>62770.873123737416</v>
      </c>
    </row>
    <row r="3322" spans="1:14" x14ac:dyDescent="0.3">
      <c r="A3322" t="str">
        <f t="shared" si="156"/>
        <v>주차장노외</v>
      </c>
      <c r="B3322" t="s">
        <v>22</v>
      </c>
      <c r="C3322" t="s">
        <v>23</v>
      </c>
      <c r="D3322" t="s">
        <v>13</v>
      </c>
      <c r="E3322" t="s">
        <v>13</v>
      </c>
      <c r="F3322" t="s">
        <v>41</v>
      </c>
      <c r="G3322" t="s">
        <v>148</v>
      </c>
      <c r="H3322" t="s">
        <v>178</v>
      </c>
      <c r="I3322" s="2">
        <v>45.293050000000001</v>
      </c>
      <c r="J3322" s="2">
        <f>SUMIF($R$84:$R$110,$A3322,$U$84:$U$110)</f>
        <v>50</v>
      </c>
      <c r="K3322">
        <v>10</v>
      </c>
      <c r="L3322">
        <v>0.1305</v>
      </c>
      <c r="M3322">
        <f t="shared" si="157"/>
        <v>2.2646525</v>
      </c>
      <c r="N3322">
        <f t="shared" si="158"/>
        <v>2588.9054449499999</v>
      </c>
    </row>
    <row r="3323" spans="1:14" x14ac:dyDescent="0.3">
      <c r="A3323" t="str">
        <f t="shared" si="156"/>
        <v>주차장노외</v>
      </c>
      <c r="B3323" t="s">
        <v>22</v>
      </c>
      <c r="C3323" t="s">
        <v>23</v>
      </c>
      <c r="D3323" t="s">
        <v>13</v>
      </c>
      <c r="E3323" t="s">
        <v>13</v>
      </c>
      <c r="F3323" t="s">
        <v>41</v>
      </c>
      <c r="G3323" t="s">
        <v>148</v>
      </c>
      <c r="H3323" t="s">
        <v>178</v>
      </c>
      <c r="I3323" s="2">
        <v>86.731876999999997</v>
      </c>
      <c r="J3323" s="2">
        <f>SUMIF($R$84:$R$110,$A3323,$U$84:$U$110)</f>
        <v>50</v>
      </c>
      <c r="K3323">
        <v>10</v>
      </c>
      <c r="L3323">
        <v>0.1305</v>
      </c>
      <c r="M3323">
        <f t="shared" si="157"/>
        <v>4.3365938499999999</v>
      </c>
      <c r="N3323">
        <f t="shared" si="158"/>
        <v>4957.5073574429998</v>
      </c>
    </row>
    <row r="3324" spans="1:14" x14ac:dyDescent="0.3">
      <c r="A3324" t="str">
        <f t="shared" si="156"/>
        <v>건물평면</v>
      </c>
      <c r="B3324" t="s">
        <v>11</v>
      </c>
      <c r="C3324" t="s">
        <v>17</v>
      </c>
      <c r="D3324" t="s">
        <v>13</v>
      </c>
      <c r="E3324" t="s">
        <v>13</v>
      </c>
      <c r="F3324" t="s">
        <v>41</v>
      </c>
      <c r="G3324" t="s">
        <v>148</v>
      </c>
      <c r="H3324" t="s">
        <v>178</v>
      </c>
      <c r="I3324" s="2">
        <v>49.042768000000002</v>
      </c>
      <c r="J3324" s="2">
        <f>SUMIF($R$84:$R$110,$A3324,$U$84:$U$110)</f>
        <v>24.14</v>
      </c>
      <c r="K3324">
        <v>6.6</v>
      </c>
      <c r="L3324">
        <v>0.1305</v>
      </c>
      <c r="M3324">
        <f t="shared" si="157"/>
        <v>1.7937763932121213</v>
      </c>
      <c r="N3324">
        <f t="shared" si="158"/>
        <v>2050.609297192233</v>
      </c>
    </row>
    <row r="3325" spans="1:14" x14ac:dyDescent="0.3">
      <c r="A3325" t="str">
        <f t="shared" si="156"/>
        <v>건물평면</v>
      </c>
      <c r="B3325" t="s">
        <v>11</v>
      </c>
      <c r="C3325" t="s">
        <v>17</v>
      </c>
      <c r="D3325" t="s">
        <v>13</v>
      </c>
      <c r="E3325" t="s">
        <v>13</v>
      </c>
      <c r="F3325" t="s">
        <v>41</v>
      </c>
      <c r="G3325" t="s">
        <v>148</v>
      </c>
      <c r="H3325" t="s">
        <v>178</v>
      </c>
      <c r="I3325" s="2">
        <v>3017.2249579999998</v>
      </c>
      <c r="J3325" s="2">
        <f>SUMIF($R$84:$R$110,$A3325,$U$84:$U$110)</f>
        <v>24.14</v>
      </c>
      <c r="K3325">
        <v>6.6</v>
      </c>
      <c r="L3325">
        <v>0.1305</v>
      </c>
      <c r="M3325">
        <f t="shared" si="157"/>
        <v>110.35728861533333</v>
      </c>
      <c r="N3325">
        <f t="shared" si="158"/>
        <v>126158.24519927676</v>
      </c>
    </row>
    <row r="3326" spans="1:14" x14ac:dyDescent="0.3">
      <c r="A3326" t="str">
        <f t="shared" si="156"/>
        <v>주차장노외</v>
      </c>
      <c r="B3326" t="s">
        <v>22</v>
      </c>
      <c r="C3326" t="s">
        <v>23</v>
      </c>
      <c r="D3326" t="s">
        <v>13</v>
      </c>
      <c r="E3326" t="s">
        <v>13</v>
      </c>
      <c r="F3326" t="s">
        <v>41</v>
      </c>
      <c r="G3326" t="s">
        <v>148</v>
      </c>
      <c r="H3326" t="s">
        <v>178</v>
      </c>
      <c r="I3326" s="2">
        <v>16.113987000000002</v>
      </c>
      <c r="J3326" s="2">
        <f>SUMIF($R$84:$R$110,$A3326,$U$84:$U$110)</f>
        <v>50</v>
      </c>
      <c r="K3326">
        <v>10</v>
      </c>
      <c r="L3326">
        <v>0.1305</v>
      </c>
      <c r="M3326">
        <f t="shared" si="157"/>
        <v>0.80569935000000015</v>
      </c>
      <c r="N3326">
        <f t="shared" si="158"/>
        <v>921.05938293300028</v>
      </c>
    </row>
    <row r="3327" spans="1:14" x14ac:dyDescent="0.3">
      <c r="A3327" t="str">
        <f t="shared" si="156"/>
        <v>주차장노외</v>
      </c>
      <c r="B3327" t="s">
        <v>22</v>
      </c>
      <c r="C3327" t="s">
        <v>23</v>
      </c>
      <c r="D3327" t="s">
        <v>13</v>
      </c>
      <c r="E3327" t="s">
        <v>13</v>
      </c>
      <c r="F3327" t="s">
        <v>41</v>
      </c>
      <c r="G3327" t="s">
        <v>148</v>
      </c>
      <c r="H3327" t="s">
        <v>178</v>
      </c>
      <c r="I3327" s="2">
        <v>131.33599699999999</v>
      </c>
      <c r="J3327" s="2">
        <f>SUMIF($R$84:$R$110,$A3327,$U$84:$U$110)</f>
        <v>50</v>
      </c>
      <c r="K3327">
        <v>10</v>
      </c>
      <c r="L3327">
        <v>0.1305</v>
      </c>
      <c r="M3327">
        <f t="shared" si="157"/>
        <v>6.5667998499999998</v>
      </c>
      <c r="N3327">
        <f t="shared" si="158"/>
        <v>7507.0342525229999</v>
      </c>
    </row>
    <row r="3328" spans="1:14" x14ac:dyDescent="0.3">
      <c r="A3328" t="str">
        <f t="shared" si="156"/>
        <v>주차장노외</v>
      </c>
      <c r="B3328" t="s">
        <v>22</v>
      </c>
      <c r="C3328" t="s">
        <v>23</v>
      </c>
      <c r="D3328" t="s">
        <v>13</v>
      </c>
      <c r="E3328" t="s">
        <v>13</v>
      </c>
      <c r="F3328" t="s">
        <v>41</v>
      </c>
      <c r="G3328" t="s">
        <v>148</v>
      </c>
      <c r="H3328" t="s">
        <v>178</v>
      </c>
      <c r="I3328" s="2">
        <v>23.304511000000002</v>
      </c>
      <c r="J3328" s="2">
        <f>SUMIF($R$84:$R$110,$A3328,$U$84:$U$110)</f>
        <v>50</v>
      </c>
      <c r="K3328">
        <v>10</v>
      </c>
      <c r="L3328">
        <v>0.1305</v>
      </c>
      <c r="M3328">
        <f t="shared" si="157"/>
        <v>1.1652255500000002</v>
      </c>
      <c r="N3328">
        <f t="shared" si="158"/>
        <v>1332.0625442490002</v>
      </c>
    </row>
    <row r="3329" spans="1:14" x14ac:dyDescent="0.3">
      <c r="A3329" t="str">
        <f t="shared" si="156"/>
        <v>주차장노외</v>
      </c>
      <c r="B3329" t="s">
        <v>22</v>
      </c>
      <c r="C3329" t="s">
        <v>23</v>
      </c>
      <c r="D3329" t="s">
        <v>13</v>
      </c>
      <c r="E3329" t="s">
        <v>13</v>
      </c>
      <c r="F3329" t="s">
        <v>41</v>
      </c>
      <c r="G3329" t="s">
        <v>148</v>
      </c>
      <c r="H3329" t="s">
        <v>178</v>
      </c>
      <c r="I3329" s="2">
        <v>187.64294000000001</v>
      </c>
      <c r="J3329" s="2">
        <f>SUMIF($R$84:$R$110,$A3329,$U$84:$U$110)</f>
        <v>50</v>
      </c>
      <c r="K3329">
        <v>10</v>
      </c>
      <c r="L3329">
        <v>0.1305</v>
      </c>
      <c r="M3329">
        <f t="shared" si="157"/>
        <v>9.3821470000000016</v>
      </c>
      <c r="N3329">
        <f t="shared" si="158"/>
        <v>10725.482807460003</v>
      </c>
    </row>
    <row r="3330" spans="1:14" x14ac:dyDescent="0.3">
      <c r="A3330" t="str">
        <f t="shared" si="156"/>
        <v>주차장노외</v>
      </c>
      <c r="B3330" t="s">
        <v>22</v>
      </c>
      <c r="C3330" t="s">
        <v>23</v>
      </c>
      <c r="D3330" t="s">
        <v>13</v>
      </c>
      <c r="E3330" t="s">
        <v>13</v>
      </c>
      <c r="F3330" t="s">
        <v>41</v>
      </c>
      <c r="G3330" t="s">
        <v>148</v>
      </c>
      <c r="H3330" t="s">
        <v>178</v>
      </c>
      <c r="I3330" s="2">
        <v>70.687691000000001</v>
      </c>
      <c r="J3330" s="2">
        <f>SUMIF($R$84:$R$110,$A3330,$U$84:$U$110)</f>
        <v>50</v>
      </c>
      <c r="K3330">
        <v>10</v>
      </c>
      <c r="L3330">
        <v>0.1305</v>
      </c>
      <c r="M3330">
        <f t="shared" si="157"/>
        <v>3.5343845500000004</v>
      </c>
      <c r="N3330">
        <f t="shared" si="158"/>
        <v>4040.4377298690006</v>
      </c>
    </row>
    <row r="3331" spans="1:14" x14ac:dyDescent="0.3">
      <c r="A3331" t="str">
        <f t="shared" si="156"/>
        <v>주차장노외</v>
      </c>
      <c r="B3331" t="s">
        <v>22</v>
      </c>
      <c r="C3331" t="s">
        <v>23</v>
      </c>
      <c r="D3331" t="s">
        <v>13</v>
      </c>
      <c r="E3331" t="s">
        <v>13</v>
      </c>
      <c r="F3331" t="s">
        <v>41</v>
      </c>
      <c r="G3331" t="s">
        <v>148</v>
      </c>
      <c r="H3331" t="s">
        <v>178</v>
      </c>
      <c r="I3331" s="2">
        <v>171.089046</v>
      </c>
      <c r="J3331" s="2">
        <f>SUMIF($R$84:$R$110,$A3331,$U$84:$U$110)</f>
        <v>50</v>
      </c>
      <c r="K3331">
        <v>10</v>
      </c>
      <c r="L3331">
        <v>0.1305</v>
      </c>
      <c r="M3331">
        <f t="shared" si="157"/>
        <v>8.5544522999999995</v>
      </c>
      <c r="N3331">
        <f t="shared" si="158"/>
        <v>9779.278780314</v>
      </c>
    </row>
    <row r="3332" spans="1:14" x14ac:dyDescent="0.3">
      <c r="A3332" t="str">
        <f t="shared" ref="A3332:A3395" si="159">B3332&amp;C3332</f>
        <v>주차장노외</v>
      </c>
      <c r="B3332" t="s">
        <v>22</v>
      </c>
      <c r="C3332" t="s">
        <v>23</v>
      </c>
      <c r="D3332" t="s">
        <v>13</v>
      </c>
      <c r="E3332" t="s">
        <v>13</v>
      </c>
      <c r="F3332" t="s">
        <v>41</v>
      </c>
      <c r="G3332" t="s">
        <v>148</v>
      </c>
      <c r="H3332" t="s">
        <v>178</v>
      </c>
      <c r="I3332" s="2">
        <v>149.082201</v>
      </c>
      <c r="J3332" s="2">
        <f>SUMIF($R$84:$R$110,$A3332,$U$84:$U$110)</f>
        <v>50</v>
      </c>
      <c r="K3332">
        <v>10</v>
      </c>
      <c r="L3332">
        <v>0.1305</v>
      </c>
      <c r="M3332">
        <f t="shared" ref="M3332:M3395" si="160">I3332*(J3332/100)*(1/K3332)</f>
        <v>7.4541100500000006</v>
      </c>
      <c r="N3332">
        <f t="shared" ref="N3332:N3395" si="161">M3332*L3332*8760</f>
        <v>8521.3895269590012</v>
      </c>
    </row>
    <row r="3333" spans="1:14" x14ac:dyDescent="0.3">
      <c r="A3333" t="str">
        <f t="shared" si="159"/>
        <v>주차장노외</v>
      </c>
      <c r="B3333" t="s">
        <v>22</v>
      </c>
      <c r="C3333" t="s">
        <v>23</v>
      </c>
      <c r="D3333" t="s">
        <v>13</v>
      </c>
      <c r="E3333" t="s">
        <v>13</v>
      </c>
      <c r="F3333" t="s">
        <v>41</v>
      </c>
      <c r="G3333" t="s">
        <v>148</v>
      </c>
      <c r="H3333" t="s">
        <v>178</v>
      </c>
      <c r="I3333" s="2">
        <v>137.51827</v>
      </c>
      <c r="J3333" s="2">
        <f>SUMIF($R$84:$R$110,$A3333,$U$84:$U$110)</f>
        <v>50</v>
      </c>
      <c r="K3333">
        <v>10</v>
      </c>
      <c r="L3333">
        <v>0.1305</v>
      </c>
      <c r="M3333">
        <f t="shared" si="160"/>
        <v>6.8759135000000002</v>
      </c>
      <c r="N3333">
        <f t="shared" si="161"/>
        <v>7860.4067949300006</v>
      </c>
    </row>
    <row r="3334" spans="1:14" x14ac:dyDescent="0.3">
      <c r="A3334" t="str">
        <f t="shared" si="159"/>
        <v>주차장노외</v>
      </c>
      <c r="B3334" t="s">
        <v>22</v>
      </c>
      <c r="C3334" t="s">
        <v>23</v>
      </c>
      <c r="D3334" t="s">
        <v>13</v>
      </c>
      <c r="E3334" t="s">
        <v>13</v>
      </c>
      <c r="F3334" t="s">
        <v>41</v>
      </c>
      <c r="G3334" t="s">
        <v>148</v>
      </c>
      <c r="H3334" t="s">
        <v>178</v>
      </c>
      <c r="I3334" s="2">
        <v>97.972323000000003</v>
      </c>
      <c r="J3334" s="2">
        <f>SUMIF($R$84:$R$110,$A3334,$U$84:$U$110)</f>
        <v>50</v>
      </c>
      <c r="K3334">
        <v>10</v>
      </c>
      <c r="L3334">
        <v>0.1305</v>
      </c>
      <c r="M3334">
        <f t="shared" si="160"/>
        <v>4.8986161500000005</v>
      </c>
      <c r="N3334">
        <f t="shared" si="161"/>
        <v>5600.0000103570001</v>
      </c>
    </row>
    <row r="3335" spans="1:14" x14ac:dyDescent="0.3">
      <c r="A3335" t="str">
        <f t="shared" si="159"/>
        <v>주차장노외</v>
      </c>
      <c r="B3335" t="s">
        <v>22</v>
      </c>
      <c r="C3335" t="s">
        <v>23</v>
      </c>
      <c r="D3335" t="s">
        <v>13</v>
      </c>
      <c r="E3335" t="s">
        <v>13</v>
      </c>
      <c r="F3335" t="s">
        <v>41</v>
      </c>
      <c r="G3335" t="s">
        <v>148</v>
      </c>
      <c r="H3335" t="s">
        <v>178</v>
      </c>
      <c r="I3335" s="2">
        <v>52.079345000000004</v>
      </c>
      <c r="J3335" s="2">
        <f>SUMIF($R$84:$R$110,$A3335,$U$84:$U$110)</f>
        <v>50</v>
      </c>
      <c r="K3335">
        <v>10</v>
      </c>
      <c r="L3335">
        <v>0.1305</v>
      </c>
      <c r="M3335">
        <f t="shared" si="160"/>
        <v>2.6039672500000002</v>
      </c>
      <c r="N3335">
        <f t="shared" si="161"/>
        <v>2976.8032808550006</v>
      </c>
    </row>
    <row r="3336" spans="1:14" x14ac:dyDescent="0.3">
      <c r="A3336" t="str">
        <f t="shared" si="159"/>
        <v>주차장노외</v>
      </c>
      <c r="B3336" t="s">
        <v>22</v>
      </c>
      <c r="C3336" t="s">
        <v>23</v>
      </c>
      <c r="D3336" t="s">
        <v>13</v>
      </c>
      <c r="E3336" t="s">
        <v>13</v>
      </c>
      <c r="F3336" t="s">
        <v>41</v>
      </c>
      <c r="G3336" t="s">
        <v>148</v>
      </c>
      <c r="H3336" t="s">
        <v>178</v>
      </c>
      <c r="I3336" s="2">
        <v>35.827790999999998</v>
      </c>
      <c r="J3336" s="2">
        <f>SUMIF($R$84:$R$110,$A3336,$U$84:$U$110)</f>
        <v>50</v>
      </c>
      <c r="K3336">
        <v>10</v>
      </c>
      <c r="L3336">
        <v>0.1305</v>
      </c>
      <c r="M3336">
        <f t="shared" si="160"/>
        <v>1.7913895499999999</v>
      </c>
      <c r="N3336">
        <f t="shared" si="161"/>
        <v>2047.8807057689999</v>
      </c>
    </row>
    <row r="3337" spans="1:14" x14ac:dyDescent="0.3">
      <c r="A3337" t="str">
        <f t="shared" si="159"/>
        <v>주차장노외</v>
      </c>
      <c r="B3337" t="s">
        <v>22</v>
      </c>
      <c r="C3337" t="s">
        <v>23</v>
      </c>
      <c r="D3337" t="s">
        <v>13</v>
      </c>
      <c r="E3337" t="s">
        <v>13</v>
      </c>
      <c r="F3337" t="s">
        <v>41</v>
      </c>
      <c r="G3337" t="s">
        <v>148</v>
      </c>
      <c r="H3337" t="s">
        <v>178</v>
      </c>
      <c r="I3337" s="2">
        <v>33.988962000000001</v>
      </c>
      <c r="J3337" s="2">
        <f>SUMIF($R$84:$R$110,$A3337,$U$84:$U$110)</f>
        <v>50</v>
      </c>
      <c r="K3337">
        <v>10</v>
      </c>
      <c r="L3337">
        <v>0.1305</v>
      </c>
      <c r="M3337">
        <f t="shared" si="160"/>
        <v>1.6994481000000001</v>
      </c>
      <c r="N3337">
        <f t="shared" si="161"/>
        <v>1942.7750789580002</v>
      </c>
    </row>
    <row r="3338" spans="1:14" x14ac:dyDescent="0.3">
      <c r="A3338" t="str">
        <f t="shared" si="159"/>
        <v>건물평면</v>
      </c>
      <c r="B3338" t="s">
        <v>11</v>
      </c>
      <c r="C3338" t="s">
        <v>17</v>
      </c>
      <c r="D3338" t="s">
        <v>13</v>
      </c>
      <c r="E3338" t="s">
        <v>13</v>
      </c>
      <c r="F3338" t="s">
        <v>41</v>
      </c>
      <c r="G3338" t="s">
        <v>148</v>
      </c>
      <c r="H3338" t="s">
        <v>178</v>
      </c>
      <c r="I3338" s="2">
        <v>353.39360799999997</v>
      </c>
      <c r="J3338" s="2">
        <f>SUMIF($R$84:$R$110,$A3338,$U$84:$U$110)</f>
        <v>24.14</v>
      </c>
      <c r="K3338">
        <v>6.6</v>
      </c>
      <c r="L3338">
        <v>0.1305</v>
      </c>
      <c r="M3338">
        <f t="shared" si="160"/>
        <v>12.925638935030303</v>
      </c>
      <c r="N3338">
        <f t="shared" si="161"/>
        <v>14776.331917747942</v>
      </c>
    </row>
    <row r="3339" spans="1:14" x14ac:dyDescent="0.3">
      <c r="A3339" t="str">
        <f t="shared" si="159"/>
        <v>건물경사</v>
      </c>
      <c r="B3339" t="s">
        <v>11</v>
      </c>
      <c r="C3339" t="s">
        <v>12</v>
      </c>
      <c r="D3339" t="s">
        <v>13</v>
      </c>
      <c r="E3339" t="s">
        <v>13</v>
      </c>
      <c r="F3339" t="s">
        <v>41</v>
      </c>
      <c r="G3339" t="s">
        <v>148</v>
      </c>
      <c r="H3339" t="s">
        <v>178</v>
      </c>
      <c r="I3339" s="2">
        <v>1940.06771</v>
      </c>
      <c r="J3339" s="2">
        <f>SUMIF($R$84:$R$110,$A3339,$U$84:$U$110)</f>
        <v>33</v>
      </c>
      <c r="K3339">
        <v>6.6</v>
      </c>
      <c r="L3339">
        <v>0.1305</v>
      </c>
      <c r="M3339">
        <f t="shared" si="160"/>
        <v>97.003385500000007</v>
      </c>
      <c r="N3339">
        <f t="shared" si="161"/>
        <v>110892.33023589001</v>
      </c>
    </row>
    <row r="3340" spans="1:14" x14ac:dyDescent="0.3">
      <c r="A3340" t="str">
        <f t="shared" si="159"/>
        <v>건물평면</v>
      </c>
      <c r="B3340" t="s">
        <v>11</v>
      </c>
      <c r="C3340" t="s">
        <v>17</v>
      </c>
      <c r="D3340" t="s">
        <v>13</v>
      </c>
      <c r="E3340" t="s">
        <v>13</v>
      </c>
      <c r="F3340" t="s">
        <v>41</v>
      </c>
      <c r="G3340" t="s">
        <v>148</v>
      </c>
      <c r="H3340" t="s">
        <v>178</v>
      </c>
      <c r="I3340" s="2">
        <v>1259.208106</v>
      </c>
      <c r="J3340" s="2">
        <f>SUMIF($R$84:$R$110,$A3340,$U$84:$U$110)</f>
        <v>24.14</v>
      </c>
      <c r="K3340">
        <v>6.6</v>
      </c>
      <c r="L3340">
        <v>0.1305</v>
      </c>
      <c r="M3340">
        <f t="shared" si="160"/>
        <v>46.056490422484849</v>
      </c>
      <c r="N3340">
        <f t="shared" si="161"/>
        <v>52650.858721176235</v>
      </c>
    </row>
    <row r="3341" spans="1:14" x14ac:dyDescent="0.3">
      <c r="A3341" t="str">
        <f t="shared" si="159"/>
        <v>건물평면</v>
      </c>
      <c r="B3341" t="s">
        <v>11</v>
      </c>
      <c r="C3341" t="s">
        <v>17</v>
      </c>
      <c r="D3341" t="s">
        <v>13</v>
      </c>
      <c r="E3341" t="s">
        <v>13</v>
      </c>
      <c r="F3341" t="s">
        <v>41</v>
      </c>
      <c r="G3341" t="s">
        <v>148</v>
      </c>
      <c r="H3341" t="s">
        <v>178</v>
      </c>
      <c r="I3341" s="2">
        <v>1963.2981669999999</v>
      </c>
      <c r="J3341" s="2">
        <f>SUMIF($R$84:$R$110,$A3341,$U$84:$U$110)</f>
        <v>24.14</v>
      </c>
      <c r="K3341">
        <v>6.6</v>
      </c>
      <c r="L3341">
        <v>0.1305</v>
      </c>
      <c r="M3341">
        <f t="shared" si="160"/>
        <v>71.809117805121218</v>
      </c>
      <c r="N3341">
        <f t="shared" si="161"/>
        <v>82090.747292458473</v>
      </c>
    </row>
    <row r="3342" spans="1:14" x14ac:dyDescent="0.3">
      <c r="A3342" t="str">
        <f t="shared" si="159"/>
        <v>건물평면</v>
      </c>
      <c r="B3342" t="s">
        <v>11</v>
      </c>
      <c r="C3342" t="s">
        <v>17</v>
      </c>
      <c r="D3342" t="s">
        <v>13</v>
      </c>
      <c r="E3342" t="s">
        <v>13</v>
      </c>
      <c r="F3342" t="s">
        <v>41</v>
      </c>
      <c r="G3342" t="s">
        <v>148</v>
      </c>
      <c r="H3342" t="s">
        <v>178</v>
      </c>
      <c r="I3342" s="2">
        <v>1002.066021</v>
      </c>
      <c r="J3342" s="2">
        <f>SUMIF($R$84:$R$110,$A3342,$U$84:$U$110)</f>
        <v>24.14</v>
      </c>
      <c r="K3342">
        <v>6.6</v>
      </c>
      <c r="L3342">
        <v>0.1305</v>
      </c>
      <c r="M3342">
        <f t="shared" si="160"/>
        <v>36.651323859000001</v>
      </c>
      <c r="N3342">
        <f t="shared" si="161"/>
        <v>41899.06040913162</v>
      </c>
    </row>
    <row r="3343" spans="1:14" x14ac:dyDescent="0.3">
      <c r="A3343" t="str">
        <f t="shared" si="159"/>
        <v>주차장노외</v>
      </c>
      <c r="B3343" t="s">
        <v>22</v>
      </c>
      <c r="C3343" t="s">
        <v>23</v>
      </c>
      <c r="D3343" t="s">
        <v>13</v>
      </c>
      <c r="E3343" t="s">
        <v>13</v>
      </c>
      <c r="F3343" t="s">
        <v>41</v>
      </c>
      <c r="G3343" t="s">
        <v>148</v>
      </c>
      <c r="H3343" t="s">
        <v>178</v>
      </c>
      <c r="I3343" s="2">
        <v>13.831716999999999</v>
      </c>
      <c r="J3343" s="2">
        <f>SUMIF($R$84:$R$110,$A3343,$U$84:$U$110)</f>
        <v>50</v>
      </c>
      <c r="K3343">
        <v>10</v>
      </c>
      <c r="L3343">
        <v>0.1305</v>
      </c>
      <c r="M3343">
        <f t="shared" si="160"/>
        <v>0.69158585000000006</v>
      </c>
      <c r="N3343">
        <f t="shared" si="161"/>
        <v>790.60711200300011</v>
      </c>
    </row>
    <row r="3344" spans="1:14" x14ac:dyDescent="0.3">
      <c r="A3344" t="str">
        <f t="shared" si="159"/>
        <v>주차장노외</v>
      </c>
      <c r="B3344" t="s">
        <v>22</v>
      </c>
      <c r="C3344" t="s">
        <v>23</v>
      </c>
      <c r="D3344" t="s">
        <v>13</v>
      </c>
      <c r="E3344" t="s">
        <v>13</v>
      </c>
      <c r="F3344" t="s">
        <v>41</v>
      </c>
      <c r="G3344" t="s">
        <v>148</v>
      </c>
      <c r="H3344" t="s">
        <v>178</v>
      </c>
      <c r="I3344" s="2">
        <v>21.274128000000001</v>
      </c>
      <c r="J3344" s="2">
        <f>SUMIF($R$84:$R$110,$A3344,$U$84:$U$110)</f>
        <v>50</v>
      </c>
      <c r="K3344">
        <v>10</v>
      </c>
      <c r="L3344">
        <v>0.1305</v>
      </c>
      <c r="M3344">
        <f t="shared" si="160"/>
        <v>1.0637064000000001</v>
      </c>
      <c r="N3344">
        <f t="shared" si="161"/>
        <v>1216.007882352</v>
      </c>
    </row>
    <row r="3345" spans="1:14" x14ac:dyDescent="0.3">
      <c r="A3345" t="str">
        <f t="shared" si="159"/>
        <v>주차장노외</v>
      </c>
      <c r="B3345" t="s">
        <v>22</v>
      </c>
      <c r="C3345" t="s">
        <v>23</v>
      </c>
      <c r="D3345" t="s">
        <v>13</v>
      </c>
      <c r="E3345" t="s">
        <v>13</v>
      </c>
      <c r="F3345" t="s">
        <v>41</v>
      </c>
      <c r="G3345" t="s">
        <v>148</v>
      </c>
      <c r="H3345" t="s">
        <v>178</v>
      </c>
      <c r="I3345" s="2">
        <v>16.757847000000002</v>
      </c>
      <c r="J3345" s="2">
        <f>SUMIF($R$84:$R$110,$A3345,$U$84:$U$110)</f>
        <v>50</v>
      </c>
      <c r="K3345">
        <v>10</v>
      </c>
      <c r="L3345">
        <v>0.1305</v>
      </c>
      <c r="M3345">
        <f t="shared" si="160"/>
        <v>0.83789235000000017</v>
      </c>
      <c r="N3345">
        <f t="shared" si="161"/>
        <v>957.86177667300024</v>
      </c>
    </row>
    <row r="3346" spans="1:14" x14ac:dyDescent="0.3">
      <c r="A3346" t="str">
        <f t="shared" si="159"/>
        <v>건물평면</v>
      </c>
      <c r="B3346" t="s">
        <v>11</v>
      </c>
      <c r="C3346" t="s">
        <v>17</v>
      </c>
      <c r="D3346" t="s">
        <v>13</v>
      </c>
      <c r="E3346" t="s">
        <v>13</v>
      </c>
      <c r="F3346" t="s">
        <v>41</v>
      </c>
      <c r="G3346" t="s">
        <v>148</v>
      </c>
      <c r="H3346" t="s">
        <v>178</v>
      </c>
      <c r="I3346" s="2">
        <v>141.30253200000001</v>
      </c>
      <c r="J3346" s="2">
        <f>SUMIF($R$84:$R$110,$A3346,$U$84:$U$110)</f>
        <v>24.14</v>
      </c>
      <c r="K3346">
        <v>6.6</v>
      </c>
      <c r="L3346">
        <v>0.1305</v>
      </c>
      <c r="M3346">
        <f t="shared" si="160"/>
        <v>5.168247155272728</v>
      </c>
      <c r="N3346">
        <f t="shared" si="161"/>
        <v>5908.2367829646773</v>
      </c>
    </row>
    <row r="3347" spans="1:14" x14ac:dyDescent="0.3">
      <c r="A3347" t="str">
        <f t="shared" si="159"/>
        <v>주차장노외</v>
      </c>
      <c r="B3347" t="s">
        <v>22</v>
      </c>
      <c r="C3347" t="s">
        <v>23</v>
      </c>
      <c r="D3347" t="s">
        <v>13</v>
      </c>
      <c r="E3347" t="s">
        <v>13</v>
      </c>
      <c r="F3347" t="s">
        <v>41</v>
      </c>
      <c r="G3347" t="s">
        <v>148</v>
      </c>
      <c r="H3347" t="s">
        <v>178</v>
      </c>
      <c r="I3347" s="2">
        <v>97.330941999999993</v>
      </c>
      <c r="J3347" s="2">
        <f>SUMIF($R$84:$R$110,$A3347,$U$84:$U$110)</f>
        <v>50</v>
      </c>
      <c r="K3347">
        <v>10</v>
      </c>
      <c r="L3347">
        <v>0.1305</v>
      </c>
      <c r="M3347">
        <f t="shared" si="160"/>
        <v>4.8665471</v>
      </c>
      <c r="N3347">
        <f t="shared" si="161"/>
        <v>5563.3393137780004</v>
      </c>
    </row>
    <row r="3348" spans="1:14" x14ac:dyDescent="0.3">
      <c r="A3348" t="str">
        <f t="shared" si="159"/>
        <v>주차장노외</v>
      </c>
      <c r="B3348" t="s">
        <v>22</v>
      </c>
      <c r="C3348" t="s">
        <v>23</v>
      </c>
      <c r="D3348" t="s">
        <v>13</v>
      </c>
      <c r="E3348" t="s">
        <v>13</v>
      </c>
      <c r="F3348" t="s">
        <v>41</v>
      </c>
      <c r="G3348" t="s">
        <v>148</v>
      </c>
      <c r="H3348" t="s">
        <v>178</v>
      </c>
      <c r="I3348" s="2">
        <v>34.720092999999999</v>
      </c>
      <c r="J3348" s="2">
        <f>SUMIF($R$84:$R$110,$A3348,$U$84:$U$110)</f>
        <v>50</v>
      </c>
      <c r="K3348">
        <v>10</v>
      </c>
      <c r="L3348">
        <v>0.1305</v>
      </c>
      <c r="M3348">
        <f t="shared" si="160"/>
        <v>1.7360046499999999</v>
      </c>
      <c r="N3348">
        <f t="shared" si="161"/>
        <v>1984.5657957870001</v>
      </c>
    </row>
    <row r="3349" spans="1:14" x14ac:dyDescent="0.3">
      <c r="A3349" t="str">
        <f t="shared" si="159"/>
        <v>주차장노외</v>
      </c>
      <c r="B3349" t="s">
        <v>22</v>
      </c>
      <c r="C3349" t="s">
        <v>23</v>
      </c>
      <c r="D3349" t="s">
        <v>13</v>
      </c>
      <c r="E3349" t="s">
        <v>13</v>
      </c>
      <c r="F3349" t="s">
        <v>41</v>
      </c>
      <c r="G3349" t="s">
        <v>148</v>
      </c>
      <c r="H3349" t="s">
        <v>178</v>
      </c>
      <c r="I3349" s="2">
        <v>32.920808999999998</v>
      </c>
      <c r="J3349" s="2">
        <f>SUMIF($R$84:$R$110,$A3349,$U$84:$U$110)</f>
        <v>50</v>
      </c>
      <c r="K3349">
        <v>10</v>
      </c>
      <c r="L3349">
        <v>0.1305</v>
      </c>
      <c r="M3349">
        <f t="shared" si="160"/>
        <v>1.6460404500000001</v>
      </c>
      <c r="N3349">
        <f t="shared" si="161"/>
        <v>1881.7205216310001</v>
      </c>
    </row>
    <row r="3350" spans="1:14" x14ac:dyDescent="0.3">
      <c r="A3350" t="str">
        <f t="shared" si="159"/>
        <v>건물평면</v>
      </c>
      <c r="B3350" t="s">
        <v>11</v>
      </c>
      <c r="C3350" t="s">
        <v>17</v>
      </c>
      <c r="D3350" t="s">
        <v>13</v>
      </c>
      <c r="E3350" t="s">
        <v>13</v>
      </c>
      <c r="F3350" t="s">
        <v>41</v>
      </c>
      <c r="G3350" t="s">
        <v>148</v>
      </c>
      <c r="H3350" t="s">
        <v>178</v>
      </c>
      <c r="I3350" s="2">
        <v>185.68148500000001</v>
      </c>
      <c r="J3350" s="2">
        <f>SUMIF($R$84:$R$110,$A3350,$U$84:$U$110)</f>
        <v>24.14</v>
      </c>
      <c r="K3350">
        <v>6.6</v>
      </c>
      <c r="L3350">
        <v>0.1305</v>
      </c>
      <c r="M3350">
        <f t="shared" si="160"/>
        <v>6.7914409816666668</v>
      </c>
      <c r="N3350">
        <f t="shared" si="161"/>
        <v>7763.8395014217003</v>
      </c>
    </row>
    <row r="3351" spans="1:14" x14ac:dyDescent="0.3">
      <c r="A3351" t="str">
        <f t="shared" si="159"/>
        <v>건물평면</v>
      </c>
      <c r="B3351" t="s">
        <v>11</v>
      </c>
      <c r="C3351" t="s">
        <v>17</v>
      </c>
      <c r="D3351" t="s">
        <v>13</v>
      </c>
      <c r="E3351" t="s">
        <v>13</v>
      </c>
      <c r="F3351" t="s">
        <v>41</v>
      </c>
      <c r="G3351" t="s">
        <v>148</v>
      </c>
      <c r="H3351" t="s">
        <v>178</v>
      </c>
      <c r="I3351" s="2">
        <v>310.49103700000001</v>
      </c>
      <c r="J3351" s="2">
        <f>SUMIF($R$84:$R$110,$A3351,$U$84:$U$110)</f>
        <v>24.14</v>
      </c>
      <c r="K3351">
        <v>6.6</v>
      </c>
      <c r="L3351">
        <v>0.1305</v>
      </c>
      <c r="M3351">
        <f t="shared" si="160"/>
        <v>11.356444898757577</v>
      </c>
      <c r="N3351">
        <f t="shared" si="161"/>
        <v>12982.460679361686</v>
      </c>
    </row>
    <row r="3352" spans="1:14" x14ac:dyDescent="0.3">
      <c r="A3352" t="str">
        <f t="shared" si="159"/>
        <v>건물경사</v>
      </c>
      <c r="B3352" t="s">
        <v>11</v>
      </c>
      <c r="C3352" t="s">
        <v>12</v>
      </c>
      <c r="D3352" t="s">
        <v>13</v>
      </c>
      <c r="E3352" t="s">
        <v>13</v>
      </c>
      <c r="F3352" t="s">
        <v>41</v>
      </c>
      <c r="G3352" t="s">
        <v>148</v>
      </c>
      <c r="H3352" t="s">
        <v>178</v>
      </c>
      <c r="I3352" s="2">
        <v>1136.315908</v>
      </c>
      <c r="J3352" s="2">
        <f>SUMIF($R$84:$R$110,$A3352,$U$84:$U$110)</f>
        <v>33</v>
      </c>
      <c r="K3352">
        <v>6.6</v>
      </c>
      <c r="L3352">
        <v>0.1305</v>
      </c>
      <c r="M3352">
        <f t="shared" si="160"/>
        <v>56.815795400000006</v>
      </c>
      <c r="N3352">
        <f t="shared" si="161"/>
        <v>64950.680985372011</v>
      </c>
    </row>
    <row r="3353" spans="1:14" x14ac:dyDescent="0.3">
      <c r="A3353" t="str">
        <f t="shared" si="159"/>
        <v>건물경사</v>
      </c>
      <c r="B3353" t="s">
        <v>11</v>
      </c>
      <c r="C3353" t="s">
        <v>12</v>
      </c>
      <c r="D3353" t="s">
        <v>13</v>
      </c>
      <c r="E3353" t="s">
        <v>13</v>
      </c>
      <c r="F3353" t="s">
        <v>41</v>
      </c>
      <c r="G3353" t="s">
        <v>148</v>
      </c>
      <c r="H3353" t="s">
        <v>178</v>
      </c>
      <c r="I3353" s="2">
        <v>572.20008499999994</v>
      </c>
      <c r="J3353" s="2">
        <f>SUMIF($R$84:$R$110,$A3353,$U$84:$U$110)</f>
        <v>33</v>
      </c>
      <c r="K3353">
        <v>6.6</v>
      </c>
      <c r="L3353">
        <v>0.1305</v>
      </c>
      <c r="M3353">
        <f t="shared" si="160"/>
        <v>28.610004249999999</v>
      </c>
      <c r="N3353">
        <f t="shared" si="161"/>
        <v>32706.384658514999</v>
      </c>
    </row>
    <row r="3354" spans="1:14" x14ac:dyDescent="0.3">
      <c r="A3354" t="str">
        <f t="shared" si="159"/>
        <v>주차장노외</v>
      </c>
      <c r="B3354" t="s">
        <v>22</v>
      </c>
      <c r="C3354" t="s">
        <v>23</v>
      </c>
      <c r="D3354" t="s">
        <v>13</v>
      </c>
      <c r="E3354" t="s">
        <v>13</v>
      </c>
      <c r="F3354" t="s">
        <v>41</v>
      </c>
      <c r="G3354" t="s">
        <v>148</v>
      </c>
      <c r="H3354" t="s">
        <v>178</v>
      </c>
      <c r="I3354" s="2">
        <v>65.242580000000004</v>
      </c>
      <c r="J3354" s="2">
        <f>SUMIF($R$84:$R$110,$A3354,$U$84:$U$110)</f>
        <v>50</v>
      </c>
      <c r="K3354">
        <v>10</v>
      </c>
      <c r="L3354">
        <v>0.1305</v>
      </c>
      <c r="M3354">
        <f t="shared" si="160"/>
        <v>3.2621290000000003</v>
      </c>
      <c r="N3354">
        <f t="shared" si="161"/>
        <v>3729.2006302200002</v>
      </c>
    </row>
    <row r="3355" spans="1:14" x14ac:dyDescent="0.3">
      <c r="A3355" t="str">
        <f t="shared" si="159"/>
        <v>주차장노외</v>
      </c>
      <c r="B3355" t="s">
        <v>22</v>
      </c>
      <c r="C3355" t="s">
        <v>23</v>
      </c>
      <c r="D3355" t="s">
        <v>13</v>
      </c>
      <c r="E3355" t="s">
        <v>13</v>
      </c>
      <c r="F3355" t="s">
        <v>41</v>
      </c>
      <c r="G3355" t="s">
        <v>148</v>
      </c>
      <c r="H3355" t="s">
        <v>178</v>
      </c>
      <c r="I3355" s="2">
        <v>277.08772499999998</v>
      </c>
      <c r="J3355" s="2">
        <f>SUMIF($R$84:$R$110,$A3355,$U$84:$U$110)</f>
        <v>50</v>
      </c>
      <c r="K3355">
        <v>10</v>
      </c>
      <c r="L3355">
        <v>0.1305</v>
      </c>
      <c r="M3355">
        <f t="shared" si="160"/>
        <v>13.854386249999999</v>
      </c>
      <c r="N3355">
        <f t="shared" si="161"/>
        <v>15838.057273274999</v>
      </c>
    </row>
    <row r="3356" spans="1:14" x14ac:dyDescent="0.3">
      <c r="A3356" t="str">
        <f t="shared" si="159"/>
        <v>주차장노외</v>
      </c>
      <c r="B3356" t="s">
        <v>22</v>
      </c>
      <c r="C3356" t="s">
        <v>23</v>
      </c>
      <c r="D3356" t="s">
        <v>13</v>
      </c>
      <c r="E3356" t="s">
        <v>13</v>
      </c>
      <c r="F3356" t="s">
        <v>41</v>
      </c>
      <c r="G3356" t="s">
        <v>148</v>
      </c>
      <c r="H3356" t="s">
        <v>178</v>
      </c>
      <c r="I3356" s="2">
        <v>117.277519</v>
      </c>
      <c r="J3356" s="2">
        <f>SUMIF($R$84:$R$110,$A3356,$U$84:$U$110)</f>
        <v>50</v>
      </c>
      <c r="K3356">
        <v>10</v>
      </c>
      <c r="L3356">
        <v>0.1305</v>
      </c>
      <c r="M3356">
        <f t="shared" si="160"/>
        <v>5.8638759500000006</v>
      </c>
      <c r="N3356">
        <f t="shared" si="161"/>
        <v>6703.465708521001</v>
      </c>
    </row>
    <row r="3357" spans="1:14" x14ac:dyDescent="0.3">
      <c r="A3357" t="str">
        <f t="shared" si="159"/>
        <v>주차장노외</v>
      </c>
      <c r="B3357" t="s">
        <v>22</v>
      </c>
      <c r="C3357" t="s">
        <v>23</v>
      </c>
      <c r="D3357" t="s">
        <v>13</v>
      </c>
      <c r="E3357" t="s">
        <v>13</v>
      </c>
      <c r="F3357" t="s">
        <v>41</v>
      </c>
      <c r="G3357" t="s">
        <v>148</v>
      </c>
      <c r="H3357" t="s">
        <v>178</v>
      </c>
      <c r="I3357" s="2">
        <v>27.161854000000002</v>
      </c>
      <c r="J3357" s="2">
        <f>SUMIF($R$84:$R$110,$A3357,$U$84:$U$110)</f>
        <v>50</v>
      </c>
      <c r="K3357">
        <v>10</v>
      </c>
      <c r="L3357">
        <v>0.1305</v>
      </c>
      <c r="M3357">
        <f t="shared" si="160"/>
        <v>1.3580927000000003</v>
      </c>
      <c r="N3357">
        <f t="shared" si="161"/>
        <v>1552.5444127860003</v>
      </c>
    </row>
    <row r="3358" spans="1:14" x14ac:dyDescent="0.3">
      <c r="A3358" t="str">
        <f t="shared" si="159"/>
        <v>주차장노외</v>
      </c>
      <c r="B3358" t="s">
        <v>22</v>
      </c>
      <c r="C3358" t="s">
        <v>23</v>
      </c>
      <c r="D3358" t="s">
        <v>13</v>
      </c>
      <c r="E3358" t="s">
        <v>13</v>
      </c>
      <c r="F3358" t="s">
        <v>41</v>
      </c>
      <c r="G3358" t="s">
        <v>148</v>
      </c>
      <c r="H3358" t="s">
        <v>178</v>
      </c>
      <c r="I3358" s="2">
        <v>149.91454999999999</v>
      </c>
      <c r="J3358" s="2">
        <f>SUMIF($R$84:$R$110,$A3358,$U$84:$U$110)</f>
        <v>50</v>
      </c>
      <c r="K3358">
        <v>10</v>
      </c>
      <c r="L3358">
        <v>0.1305</v>
      </c>
      <c r="M3358">
        <f t="shared" si="160"/>
        <v>7.4957275000000001</v>
      </c>
      <c r="N3358">
        <f t="shared" si="161"/>
        <v>8568.9657634499999</v>
      </c>
    </row>
    <row r="3359" spans="1:14" x14ac:dyDescent="0.3">
      <c r="A3359" t="str">
        <f t="shared" si="159"/>
        <v>주차장노외</v>
      </c>
      <c r="B3359" t="s">
        <v>22</v>
      </c>
      <c r="C3359" t="s">
        <v>23</v>
      </c>
      <c r="D3359" t="s">
        <v>13</v>
      </c>
      <c r="E3359" t="s">
        <v>13</v>
      </c>
      <c r="F3359" t="s">
        <v>41</v>
      </c>
      <c r="G3359" t="s">
        <v>148</v>
      </c>
      <c r="H3359" t="s">
        <v>178</v>
      </c>
      <c r="I3359" s="2">
        <v>119.900944</v>
      </c>
      <c r="J3359" s="2">
        <f>SUMIF($R$84:$R$110,$A3359,$U$84:$U$110)</f>
        <v>50</v>
      </c>
      <c r="K3359">
        <v>10</v>
      </c>
      <c r="L3359">
        <v>0.1305</v>
      </c>
      <c r="M3359">
        <f t="shared" si="160"/>
        <v>5.9950472000000001</v>
      </c>
      <c r="N3359">
        <f t="shared" si="161"/>
        <v>6853.4180580960001</v>
      </c>
    </row>
    <row r="3360" spans="1:14" x14ac:dyDescent="0.3">
      <c r="A3360" t="str">
        <f t="shared" si="159"/>
        <v>주차장노외</v>
      </c>
      <c r="B3360" t="s">
        <v>22</v>
      </c>
      <c r="C3360" t="s">
        <v>23</v>
      </c>
      <c r="D3360" t="s">
        <v>13</v>
      </c>
      <c r="E3360" t="s">
        <v>13</v>
      </c>
      <c r="F3360" t="s">
        <v>41</v>
      </c>
      <c r="G3360" t="s">
        <v>148</v>
      </c>
      <c r="H3360" t="s">
        <v>178</v>
      </c>
      <c r="I3360" s="2">
        <v>76.188258000000005</v>
      </c>
      <c r="J3360" s="2">
        <f>SUMIF($R$84:$R$110,$A3360,$U$84:$U$110)</f>
        <v>50</v>
      </c>
      <c r="K3360">
        <v>10</v>
      </c>
      <c r="L3360">
        <v>0.1305</v>
      </c>
      <c r="M3360">
        <f t="shared" si="160"/>
        <v>3.8094129000000003</v>
      </c>
      <c r="N3360">
        <f t="shared" si="161"/>
        <v>4354.8446390220006</v>
      </c>
    </row>
    <row r="3361" spans="1:14" x14ac:dyDescent="0.3">
      <c r="A3361" t="str">
        <f t="shared" si="159"/>
        <v>주차장노외</v>
      </c>
      <c r="B3361" t="s">
        <v>22</v>
      </c>
      <c r="C3361" t="s">
        <v>23</v>
      </c>
      <c r="D3361" t="s">
        <v>13</v>
      </c>
      <c r="E3361" t="s">
        <v>13</v>
      </c>
      <c r="F3361" t="s">
        <v>41</v>
      </c>
      <c r="G3361" t="s">
        <v>148</v>
      </c>
      <c r="H3361" t="s">
        <v>178</v>
      </c>
      <c r="I3361" s="2">
        <v>157.50546</v>
      </c>
      <c r="J3361" s="2">
        <f>SUMIF($R$84:$R$110,$A3361,$U$84:$U$110)</f>
        <v>50</v>
      </c>
      <c r="K3361">
        <v>10</v>
      </c>
      <c r="L3361">
        <v>0.1305</v>
      </c>
      <c r="M3361">
        <f t="shared" si="160"/>
        <v>7.875273</v>
      </c>
      <c r="N3361">
        <f t="shared" si="161"/>
        <v>9002.8545881400005</v>
      </c>
    </row>
    <row r="3362" spans="1:14" x14ac:dyDescent="0.3">
      <c r="A3362" t="str">
        <f t="shared" si="159"/>
        <v>주차장노외</v>
      </c>
      <c r="B3362" t="s">
        <v>22</v>
      </c>
      <c r="C3362" t="s">
        <v>23</v>
      </c>
      <c r="D3362" t="s">
        <v>13</v>
      </c>
      <c r="E3362" t="s">
        <v>13</v>
      </c>
      <c r="F3362" t="s">
        <v>41</v>
      </c>
      <c r="G3362" t="s">
        <v>148</v>
      </c>
      <c r="H3362" t="s">
        <v>178</v>
      </c>
      <c r="I3362" s="2">
        <v>101.463644</v>
      </c>
      <c r="J3362" s="2">
        <f>SUMIF($R$84:$R$110,$A3362,$U$84:$U$110)</f>
        <v>50</v>
      </c>
      <c r="K3362">
        <v>10</v>
      </c>
      <c r="L3362">
        <v>0.1305</v>
      </c>
      <c r="M3362">
        <f t="shared" si="160"/>
        <v>5.0731822000000006</v>
      </c>
      <c r="N3362">
        <f t="shared" si="161"/>
        <v>5799.5604273960007</v>
      </c>
    </row>
    <row r="3363" spans="1:14" x14ac:dyDescent="0.3">
      <c r="A3363" t="str">
        <f t="shared" si="159"/>
        <v>주차장노외</v>
      </c>
      <c r="B3363" t="s">
        <v>22</v>
      </c>
      <c r="C3363" t="s">
        <v>23</v>
      </c>
      <c r="D3363" t="s">
        <v>13</v>
      </c>
      <c r="E3363" t="s">
        <v>13</v>
      </c>
      <c r="F3363" t="s">
        <v>41</v>
      </c>
      <c r="G3363" t="s">
        <v>148</v>
      </c>
      <c r="H3363" t="s">
        <v>178</v>
      </c>
      <c r="I3363" s="2">
        <v>40.731304999999999</v>
      </c>
      <c r="J3363" s="2">
        <f>SUMIF($R$84:$R$110,$A3363,$U$84:$U$110)</f>
        <v>50</v>
      </c>
      <c r="K3363">
        <v>10</v>
      </c>
      <c r="L3363">
        <v>0.1305</v>
      </c>
      <c r="M3363">
        <f t="shared" si="160"/>
        <v>2.0365652500000002</v>
      </c>
      <c r="N3363">
        <f t="shared" si="161"/>
        <v>2328.1606624950005</v>
      </c>
    </row>
    <row r="3364" spans="1:14" x14ac:dyDescent="0.3">
      <c r="A3364" t="str">
        <f t="shared" si="159"/>
        <v>주차장노외</v>
      </c>
      <c r="B3364" t="s">
        <v>22</v>
      </c>
      <c r="C3364" t="s">
        <v>23</v>
      </c>
      <c r="D3364" t="s">
        <v>13</v>
      </c>
      <c r="E3364" t="s">
        <v>13</v>
      </c>
      <c r="F3364" t="s">
        <v>41</v>
      </c>
      <c r="G3364" t="s">
        <v>148</v>
      </c>
      <c r="H3364" t="s">
        <v>178</v>
      </c>
      <c r="I3364" s="2">
        <v>25.224656</v>
      </c>
      <c r="J3364" s="2">
        <f>SUMIF($R$84:$R$110,$A3364,$U$84:$U$110)</f>
        <v>50</v>
      </c>
      <c r="K3364">
        <v>10</v>
      </c>
      <c r="L3364">
        <v>0.1305</v>
      </c>
      <c r="M3364">
        <f t="shared" si="160"/>
        <v>1.2612328000000002</v>
      </c>
      <c r="N3364">
        <f t="shared" si="161"/>
        <v>1441.8161123040002</v>
      </c>
    </row>
    <row r="3365" spans="1:14" x14ac:dyDescent="0.3">
      <c r="A3365" t="str">
        <f t="shared" si="159"/>
        <v>주차장노외</v>
      </c>
      <c r="B3365" t="s">
        <v>22</v>
      </c>
      <c r="C3365" t="s">
        <v>23</v>
      </c>
      <c r="D3365" t="s">
        <v>13</v>
      </c>
      <c r="E3365" t="s">
        <v>13</v>
      </c>
      <c r="F3365" t="s">
        <v>41</v>
      </c>
      <c r="G3365" t="s">
        <v>148</v>
      </c>
      <c r="H3365" t="s">
        <v>178</v>
      </c>
      <c r="I3365" s="2">
        <v>23.923407000000001</v>
      </c>
      <c r="J3365" s="2">
        <f>SUMIF($R$84:$R$110,$A3365,$U$84:$U$110)</f>
        <v>50</v>
      </c>
      <c r="K3365">
        <v>10</v>
      </c>
      <c r="L3365">
        <v>0.1305</v>
      </c>
      <c r="M3365">
        <f t="shared" si="160"/>
        <v>1.19617035</v>
      </c>
      <c r="N3365">
        <f t="shared" si="161"/>
        <v>1367.438020713</v>
      </c>
    </row>
    <row r="3366" spans="1:14" x14ac:dyDescent="0.3">
      <c r="A3366" t="str">
        <f t="shared" si="159"/>
        <v>주차장노외</v>
      </c>
      <c r="B3366" t="s">
        <v>22</v>
      </c>
      <c r="C3366" t="s">
        <v>23</v>
      </c>
      <c r="D3366" t="s">
        <v>13</v>
      </c>
      <c r="E3366" t="s">
        <v>13</v>
      </c>
      <c r="F3366" t="s">
        <v>41</v>
      </c>
      <c r="G3366" t="s">
        <v>148</v>
      </c>
      <c r="H3366" t="s">
        <v>178</v>
      </c>
      <c r="I3366" s="2">
        <v>31.711760000000002</v>
      </c>
      <c r="J3366" s="2">
        <f>SUMIF($R$84:$R$110,$A3366,$U$84:$U$110)</f>
        <v>50</v>
      </c>
      <c r="K3366">
        <v>10</v>
      </c>
      <c r="L3366">
        <v>0.1305</v>
      </c>
      <c r="M3366">
        <f t="shared" si="160"/>
        <v>1.5855880000000002</v>
      </c>
      <c r="N3366">
        <f t="shared" si="161"/>
        <v>1812.6124898400003</v>
      </c>
    </row>
    <row r="3367" spans="1:14" x14ac:dyDescent="0.3">
      <c r="A3367" t="str">
        <f t="shared" si="159"/>
        <v>주차장노외</v>
      </c>
      <c r="B3367" t="s">
        <v>22</v>
      </c>
      <c r="C3367" t="s">
        <v>23</v>
      </c>
      <c r="D3367" t="s">
        <v>13</v>
      </c>
      <c r="E3367" t="s">
        <v>13</v>
      </c>
      <c r="F3367" t="s">
        <v>41</v>
      </c>
      <c r="G3367" t="s">
        <v>148</v>
      </c>
      <c r="H3367" t="s">
        <v>178</v>
      </c>
      <c r="I3367" s="2">
        <v>77.797680999999997</v>
      </c>
      <c r="J3367" s="2">
        <f>SUMIF($R$84:$R$110,$A3367,$U$84:$U$110)</f>
        <v>50</v>
      </c>
      <c r="K3367">
        <v>10</v>
      </c>
      <c r="L3367">
        <v>0.1305</v>
      </c>
      <c r="M3367">
        <f t="shared" si="160"/>
        <v>3.88988405</v>
      </c>
      <c r="N3367">
        <f t="shared" si="161"/>
        <v>4446.8376482789999</v>
      </c>
    </row>
    <row r="3368" spans="1:14" x14ac:dyDescent="0.3">
      <c r="A3368" t="str">
        <f t="shared" si="159"/>
        <v>건물경사</v>
      </c>
      <c r="B3368" t="s">
        <v>11</v>
      </c>
      <c r="C3368" t="s">
        <v>12</v>
      </c>
      <c r="D3368" t="s">
        <v>13</v>
      </c>
      <c r="E3368" t="s">
        <v>13</v>
      </c>
      <c r="F3368" t="s">
        <v>41</v>
      </c>
      <c r="G3368" t="s">
        <v>148</v>
      </c>
      <c r="H3368" t="s">
        <v>178</v>
      </c>
      <c r="I3368" s="2">
        <v>901.38338899999997</v>
      </c>
      <c r="J3368" s="2">
        <f>SUMIF($R$84:$R$110,$A3368,$U$84:$U$110)</f>
        <v>33</v>
      </c>
      <c r="K3368">
        <v>6.6</v>
      </c>
      <c r="L3368">
        <v>0.1305</v>
      </c>
      <c r="M3368">
        <f t="shared" si="160"/>
        <v>45.069169450000004</v>
      </c>
      <c r="N3368">
        <f t="shared" si="161"/>
        <v>51522.173131851006</v>
      </c>
    </row>
    <row r="3369" spans="1:14" x14ac:dyDescent="0.3">
      <c r="A3369" t="str">
        <f t="shared" si="159"/>
        <v>건물평면</v>
      </c>
      <c r="B3369" t="s">
        <v>11</v>
      </c>
      <c r="C3369" t="s">
        <v>17</v>
      </c>
      <c r="D3369" t="s">
        <v>13</v>
      </c>
      <c r="E3369" t="s">
        <v>13</v>
      </c>
      <c r="F3369" t="s">
        <v>41</v>
      </c>
      <c r="G3369" t="s">
        <v>148</v>
      </c>
      <c r="H3369" t="s">
        <v>178</v>
      </c>
      <c r="I3369" s="2">
        <v>238.83727300000001</v>
      </c>
      <c r="J3369" s="2">
        <f>SUMIF($R$84:$R$110,$A3369,$U$84:$U$110)</f>
        <v>24.14</v>
      </c>
      <c r="K3369">
        <v>6.6</v>
      </c>
      <c r="L3369">
        <v>0.1305</v>
      </c>
      <c r="M3369">
        <f t="shared" si="160"/>
        <v>8.7356541973030311</v>
      </c>
      <c r="N3369">
        <f t="shared" si="161"/>
        <v>9986.4251652728799</v>
      </c>
    </row>
    <row r="3370" spans="1:14" x14ac:dyDescent="0.3">
      <c r="A3370" t="str">
        <f t="shared" si="159"/>
        <v>건물평면</v>
      </c>
      <c r="B3370" t="s">
        <v>11</v>
      </c>
      <c r="C3370" t="s">
        <v>17</v>
      </c>
      <c r="D3370" t="s">
        <v>13</v>
      </c>
      <c r="E3370" t="s">
        <v>13</v>
      </c>
      <c r="F3370" t="s">
        <v>41</v>
      </c>
      <c r="G3370" t="s">
        <v>148</v>
      </c>
      <c r="H3370" t="s">
        <v>178</v>
      </c>
      <c r="I3370" s="2">
        <v>1276.9926359999999</v>
      </c>
      <c r="J3370" s="2">
        <f>SUMIF($R$84:$R$110,$A3370,$U$84:$U$110)</f>
        <v>24.14</v>
      </c>
      <c r="K3370">
        <v>6.6</v>
      </c>
      <c r="L3370">
        <v>0.1305</v>
      </c>
      <c r="M3370">
        <f t="shared" si="160"/>
        <v>46.706973080363639</v>
      </c>
      <c r="N3370">
        <f t="shared" si="161"/>
        <v>53394.477486010102</v>
      </c>
    </row>
    <row r="3371" spans="1:14" x14ac:dyDescent="0.3">
      <c r="A3371" t="str">
        <f t="shared" si="159"/>
        <v>주차장노외</v>
      </c>
      <c r="B3371" t="s">
        <v>22</v>
      </c>
      <c r="C3371" t="s">
        <v>23</v>
      </c>
      <c r="D3371" t="s">
        <v>13</v>
      </c>
      <c r="E3371" t="s">
        <v>13</v>
      </c>
      <c r="F3371" t="s">
        <v>41</v>
      </c>
      <c r="G3371" t="s">
        <v>148</v>
      </c>
      <c r="H3371" t="s">
        <v>178</v>
      </c>
      <c r="I3371" s="2">
        <v>157.96117699999999</v>
      </c>
      <c r="J3371" s="2">
        <f>SUMIF($R$84:$R$110,$A3371,$U$84:$U$110)</f>
        <v>50</v>
      </c>
      <c r="K3371">
        <v>10</v>
      </c>
      <c r="L3371">
        <v>0.1305</v>
      </c>
      <c r="M3371">
        <f t="shared" si="160"/>
        <v>7.89805885</v>
      </c>
      <c r="N3371">
        <f t="shared" si="161"/>
        <v>9028.9029161430008</v>
      </c>
    </row>
    <row r="3372" spans="1:14" x14ac:dyDescent="0.3">
      <c r="A3372" t="str">
        <f t="shared" si="159"/>
        <v>주차장노외</v>
      </c>
      <c r="B3372" t="s">
        <v>22</v>
      </c>
      <c r="C3372" t="s">
        <v>23</v>
      </c>
      <c r="D3372" t="s">
        <v>13</v>
      </c>
      <c r="E3372" t="s">
        <v>13</v>
      </c>
      <c r="F3372" t="s">
        <v>41</v>
      </c>
      <c r="G3372" t="s">
        <v>148</v>
      </c>
      <c r="H3372" t="s">
        <v>178</v>
      </c>
      <c r="I3372" s="2">
        <v>208.73339899999999</v>
      </c>
      <c r="J3372" s="2">
        <f>SUMIF($R$84:$R$110,$A3372,$U$84:$U$110)</f>
        <v>50</v>
      </c>
      <c r="K3372">
        <v>10</v>
      </c>
      <c r="L3372">
        <v>0.1305</v>
      </c>
      <c r="M3372">
        <f t="shared" si="160"/>
        <v>10.436669950000001</v>
      </c>
      <c r="N3372">
        <f t="shared" si="161"/>
        <v>11930.992353441001</v>
      </c>
    </row>
    <row r="3373" spans="1:14" x14ac:dyDescent="0.3">
      <c r="A3373" t="str">
        <f t="shared" si="159"/>
        <v>주차장노외</v>
      </c>
      <c r="B3373" t="s">
        <v>22</v>
      </c>
      <c r="C3373" t="s">
        <v>23</v>
      </c>
      <c r="D3373" t="s">
        <v>13</v>
      </c>
      <c r="E3373" t="s">
        <v>13</v>
      </c>
      <c r="F3373" t="s">
        <v>41</v>
      </c>
      <c r="G3373" t="s">
        <v>148</v>
      </c>
      <c r="H3373" t="s">
        <v>178</v>
      </c>
      <c r="I3373" s="2">
        <v>286.92242499999998</v>
      </c>
      <c r="J3373" s="2">
        <f>SUMIF($R$84:$R$110,$A3373,$U$84:$U$110)</f>
        <v>50</v>
      </c>
      <c r="K3373">
        <v>10</v>
      </c>
      <c r="L3373">
        <v>0.1305</v>
      </c>
      <c r="M3373">
        <f t="shared" si="160"/>
        <v>14.346121249999999</v>
      </c>
      <c r="N3373">
        <f t="shared" si="161"/>
        <v>16400.198890575</v>
      </c>
    </row>
    <row r="3374" spans="1:14" x14ac:dyDescent="0.3">
      <c r="A3374" t="str">
        <f t="shared" si="159"/>
        <v>건물복합</v>
      </c>
      <c r="B3374" t="s">
        <v>11</v>
      </c>
      <c r="C3374" t="s">
        <v>18</v>
      </c>
      <c r="D3374" t="s">
        <v>13</v>
      </c>
      <c r="E3374" t="s">
        <v>13</v>
      </c>
      <c r="F3374" t="s">
        <v>41</v>
      </c>
      <c r="G3374" t="s">
        <v>148</v>
      </c>
      <c r="H3374" t="s">
        <v>178</v>
      </c>
      <c r="I3374" s="2">
        <v>499.71305000000001</v>
      </c>
      <c r="J3374" s="2">
        <f>SUMIF($R$84:$R$110,$A3374,$U$84:$U$110)</f>
        <v>16.47</v>
      </c>
      <c r="K3374">
        <v>6.6</v>
      </c>
      <c r="L3374">
        <v>0.1305</v>
      </c>
      <c r="M3374">
        <f t="shared" si="160"/>
        <v>12.470112020454545</v>
      </c>
      <c r="N3374">
        <f t="shared" si="161"/>
        <v>14255.582659543226</v>
      </c>
    </row>
    <row r="3375" spans="1:14" x14ac:dyDescent="0.3">
      <c r="A3375" t="str">
        <f t="shared" si="159"/>
        <v>건물평면</v>
      </c>
      <c r="B3375" t="s">
        <v>11</v>
      </c>
      <c r="C3375" t="s">
        <v>17</v>
      </c>
      <c r="D3375" t="s">
        <v>13</v>
      </c>
      <c r="E3375" t="s">
        <v>13</v>
      </c>
      <c r="F3375" t="s">
        <v>41</v>
      </c>
      <c r="G3375" t="s">
        <v>148</v>
      </c>
      <c r="H3375" t="s">
        <v>178</v>
      </c>
      <c r="I3375" s="2">
        <v>2580.0462259999999</v>
      </c>
      <c r="J3375" s="2">
        <f>SUMIF($R$84:$R$110,$A3375,$U$84:$U$110)</f>
        <v>24.14</v>
      </c>
      <c r="K3375">
        <v>6.6</v>
      </c>
      <c r="L3375">
        <v>0.1305</v>
      </c>
      <c r="M3375">
        <f t="shared" si="160"/>
        <v>94.367145296424241</v>
      </c>
      <c r="N3375">
        <f t="shared" si="161"/>
        <v>107878.63315996627</v>
      </c>
    </row>
    <row r="3376" spans="1:14" x14ac:dyDescent="0.3">
      <c r="A3376" t="str">
        <f t="shared" si="159"/>
        <v>주차장노외</v>
      </c>
      <c r="B3376" t="s">
        <v>22</v>
      </c>
      <c r="C3376" t="s">
        <v>23</v>
      </c>
      <c r="D3376" t="s">
        <v>13</v>
      </c>
      <c r="E3376" t="s">
        <v>13</v>
      </c>
      <c r="F3376" t="s">
        <v>41</v>
      </c>
      <c r="G3376" t="s">
        <v>148</v>
      </c>
      <c r="H3376" t="s">
        <v>178</v>
      </c>
      <c r="I3376" s="2">
        <v>71.317705000000004</v>
      </c>
      <c r="J3376" s="2">
        <f>SUMIF($R$84:$R$110,$A3376,$U$84:$U$110)</f>
        <v>50</v>
      </c>
      <c r="K3376">
        <v>10</v>
      </c>
      <c r="L3376">
        <v>0.1305</v>
      </c>
      <c r="M3376">
        <f t="shared" si="160"/>
        <v>3.5658852500000005</v>
      </c>
      <c r="N3376">
        <f t="shared" si="161"/>
        <v>4076.4487000950007</v>
      </c>
    </row>
    <row r="3377" spans="1:14" x14ac:dyDescent="0.3">
      <c r="A3377" t="str">
        <f t="shared" si="159"/>
        <v>주차장노외</v>
      </c>
      <c r="B3377" t="s">
        <v>22</v>
      </c>
      <c r="C3377" t="s">
        <v>23</v>
      </c>
      <c r="D3377" t="s">
        <v>13</v>
      </c>
      <c r="E3377" t="s">
        <v>13</v>
      </c>
      <c r="F3377" t="s">
        <v>41</v>
      </c>
      <c r="G3377" t="s">
        <v>148</v>
      </c>
      <c r="H3377" t="s">
        <v>178</v>
      </c>
      <c r="I3377" s="2">
        <v>230.799395</v>
      </c>
      <c r="J3377" s="2">
        <f>SUMIF($R$84:$R$110,$A3377,$U$84:$U$110)</f>
        <v>50</v>
      </c>
      <c r="K3377">
        <v>10</v>
      </c>
      <c r="L3377">
        <v>0.1305</v>
      </c>
      <c r="M3377">
        <f t="shared" si="160"/>
        <v>11.539969750000001</v>
      </c>
      <c r="N3377">
        <f t="shared" si="161"/>
        <v>13192.262618805002</v>
      </c>
    </row>
    <row r="3378" spans="1:14" x14ac:dyDescent="0.3">
      <c r="A3378" t="str">
        <f t="shared" si="159"/>
        <v>주차장노외</v>
      </c>
      <c r="B3378" t="s">
        <v>22</v>
      </c>
      <c r="C3378" t="s">
        <v>23</v>
      </c>
      <c r="D3378" t="s">
        <v>13</v>
      </c>
      <c r="E3378" t="s">
        <v>13</v>
      </c>
      <c r="F3378" t="s">
        <v>41</v>
      </c>
      <c r="G3378" t="s">
        <v>148</v>
      </c>
      <c r="H3378" t="s">
        <v>178</v>
      </c>
      <c r="I3378" s="2">
        <v>469.32641999999998</v>
      </c>
      <c r="J3378" s="2">
        <f>SUMIF($R$84:$R$110,$A3378,$U$84:$U$110)</f>
        <v>50</v>
      </c>
      <c r="K3378">
        <v>10</v>
      </c>
      <c r="L3378">
        <v>0.1305</v>
      </c>
      <c r="M3378">
        <f t="shared" si="160"/>
        <v>23.466321000000001</v>
      </c>
      <c r="N3378">
        <f t="shared" si="161"/>
        <v>26826.228840780001</v>
      </c>
    </row>
    <row r="3379" spans="1:14" x14ac:dyDescent="0.3">
      <c r="A3379" t="str">
        <f t="shared" si="159"/>
        <v>주차장노외</v>
      </c>
      <c r="B3379" t="s">
        <v>22</v>
      </c>
      <c r="C3379" t="s">
        <v>23</v>
      </c>
      <c r="D3379" t="s">
        <v>13</v>
      </c>
      <c r="E3379" t="s">
        <v>13</v>
      </c>
      <c r="F3379" t="s">
        <v>41</v>
      </c>
      <c r="G3379" t="s">
        <v>148</v>
      </c>
      <c r="H3379" t="s">
        <v>178</v>
      </c>
      <c r="I3379" s="2">
        <v>436.69342799999998</v>
      </c>
      <c r="J3379" s="2">
        <f>SUMIF($R$84:$R$110,$A3379,$U$84:$U$110)</f>
        <v>50</v>
      </c>
      <c r="K3379">
        <v>10</v>
      </c>
      <c r="L3379">
        <v>0.1305</v>
      </c>
      <c r="M3379">
        <f t="shared" si="160"/>
        <v>21.834671400000001</v>
      </c>
      <c r="N3379">
        <f t="shared" si="161"/>
        <v>24960.959651052002</v>
      </c>
    </row>
    <row r="3380" spans="1:14" x14ac:dyDescent="0.3">
      <c r="A3380" t="str">
        <f t="shared" si="159"/>
        <v>주차장노외</v>
      </c>
      <c r="B3380" t="s">
        <v>22</v>
      </c>
      <c r="C3380" t="s">
        <v>23</v>
      </c>
      <c r="D3380" t="s">
        <v>13</v>
      </c>
      <c r="E3380" t="s">
        <v>13</v>
      </c>
      <c r="F3380" t="s">
        <v>41</v>
      </c>
      <c r="G3380" t="s">
        <v>148</v>
      </c>
      <c r="H3380" t="s">
        <v>178</v>
      </c>
      <c r="I3380" s="2">
        <v>399.79962999999998</v>
      </c>
      <c r="J3380" s="2">
        <f>SUMIF($R$84:$R$110,$A3380,$U$84:$U$110)</f>
        <v>50</v>
      </c>
      <c r="K3380">
        <v>10</v>
      </c>
      <c r="L3380">
        <v>0.1305</v>
      </c>
      <c r="M3380">
        <f t="shared" si="160"/>
        <v>19.989981499999999</v>
      </c>
      <c r="N3380">
        <f t="shared" si="161"/>
        <v>22852.147051169999</v>
      </c>
    </row>
    <row r="3381" spans="1:14" x14ac:dyDescent="0.3">
      <c r="A3381" t="str">
        <f t="shared" si="159"/>
        <v>주차장노외</v>
      </c>
      <c r="B3381" t="s">
        <v>22</v>
      </c>
      <c r="C3381" t="s">
        <v>23</v>
      </c>
      <c r="D3381" t="s">
        <v>13</v>
      </c>
      <c r="E3381" t="s">
        <v>13</v>
      </c>
      <c r="F3381" t="s">
        <v>41</v>
      </c>
      <c r="G3381" t="s">
        <v>148</v>
      </c>
      <c r="H3381" t="s">
        <v>178</v>
      </c>
      <c r="I3381" s="2">
        <v>190.185868</v>
      </c>
      <c r="J3381" s="2">
        <f>SUMIF($R$84:$R$110,$A3381,$U$84:$U$110)</f>
        <v>50</v>
      </c>
      <c r="K3381">
        <v>10</v>
      </c>
      <c r="L3381">
        <v>0.1305</v>
      </c>
      <c r="M3381">
        <f t="shared" si="160"/>
        <v>9.5092934000000007</v>
      </c>
      <c r="N3381">
        <f t="shared" si="161"/>
        <v>10870.834029012001</v>
      </c>
    </row>
    <row r="3382" spans="1:14" x14ac:dyDescent="0.3">
      <c r="A3382" t="str">
        <f t="shared" si="159"/>
        <v>주차장노외</v>
      </c>
      <c r="B3382" t="s">
        <v>22</v>
      </c>
      <c r="C3382" t="s">
        <v>23</v>
      </c>
      <c r="D3382" t="s">
        <v>13</v>
      </c>
      <c r="E3382" t="s">
        <v>13</v>
      </c>
      <c r="F3382" t="s">
        <v>41</v>
      </c>
      <c r="G3382" t="s">
        <v>148</v>
      </c>
      <c r="H3382" t="s">
        <v>178</v>
      </c>
      <c r="I3382" s="2">
        <v>168.226595</v>
      </c>
      <c r="J3382" s="2">
        <f>SUMIF($R$84:$R$110,$A3382,$U$84:$U$110)</f>
        <v>50</v>
      </c>
      <c r="K3382">
        <v>10</v>
      </c>
      <c r="L3382">
        <v>0.1305</v>
      </c>
      <c r="M3382">
        <f t="shared" si="160"/>
        <v>8.4113297500000002</v>
      </c>
      <c r="N3382">
        <f t="shared" si="161"/>
        <v>9615.6639436050009</v>
      </c>
    </row>
    <row r="3383" spans="1:14" x14ac:dyDescent="0.3">
      <c r="A3383" t="str">
        <f t="shared" si="159"/>
        <v>주차장노외</v>
      </c>
      <c r="B3383" t="s">
        <v>22</v>
      </c>
      <c r="C3383" t="s">
        <v>23</v>
      </c>
      <c r="D3383" t="s">
        <v>13</v>
      </c>
      <c r="E3383" t="s">
        <v>13</v>
      </c>
      <c r="F3383" t="s">
        <v>41</v>
      </c>
      <c r="G3383" t="s">
        <v>148</v>
      </c>
      <c r="H3383" t="s">
        <v>178</v>
      </c>
      <c r="I3383" s="2">
        <v>336.07721299999997</v>
      </c>
      <c r="J3383" s="2">
        <f>SUMIF($R$84:$R$110,$A3383,$U$84:$U$110)</f>
        <v>50</v>
      </c>
      <c r="K3383">
        <v>10</v>
      </c>
      <c r="L3383">
        <v>0.1305</v>
      </c>
      <c r="M3383">
        <f t="shared" si="160"/>
        <v>16.803860650000001</v>
      </c>
      <c r="N3383">
        <f t="shared" si="161"/>
        <v>19209.837417867002</v>
      </c>
    </row>
    <row r="3384" spans="1:14" x14ac:dyDescent="0.3">
      <c r="A3384" t="str">
        <f t="shared" si="159"/>
        <v>주차장노외</v>
      </c>
      <c r="B3384" t="s">
        <v>22</v>
      </c>
      <c r="C3384" t="s">
        <v>23</v>
      </c>
      <c r="D3384" t="s">
        <v>13</v>
      </c>
      <c r="E3384" t="s">
        <v>13</v>
      </c>
      <c r="F3384" t="s">
        <v>41</v>
      </c>
      <c r="G3384" t="s">
        <v>148</v>
      </c>
      <c r="H3384" t="s">
        <v>178</v>
      </c>
      <c r="I3384" s="2">
        <v>324.54344099999997</v>
      </c>
      <c r="J3384" s="2">
        <f>SUMIF($R$84:$R$110,$A3384,$U$84:$U$110)</f>
        <v>50</v>
      </c>
      <c r="K3384">
        <v>10</v>
      </c>
      <c r="L3384">
        <v>0.1305</v>
      </c>
      <c r="M3384">
        <f t="shared" si="160"/>
        <v>16.22717205</v>
      </c>
      <c r="N3384">
        <f t="shared" si="161"/>
        <v>18550.578544119002</v>
      </c>
    </row>
    <row r="3385" spans="1:14" x14ac:dyDescent="0.3">
      <c r="A3385" t="str">
        <f t="shared" si="159"/>
        <v>주차장노외</v>
      </c>
      <c r="B3385" t="s">
        <v>22</v>
      </c>
      <c r="C3385" t="s">
        <v>23</v>
      </c>
      <c r="D3385" t="s">
        <v>13</v>
      </c>
      <c r="E3385" t="s">
        <v>13</v>
      </c>
      <c r="F3385" t="s">
        <v>41</v>
      </c>
      <c r="G3385" t="s">
        <v>148</v>
      </c>
      <c r="H3385" t="s">
        <v>178</v>
      </c>
      <c r="I3385" s="2">
        <v>281.206005</v>
      </c>
      <c r="J3385" s="2">
        <f>SUMIF($R$84:$R$110,$A3385,$U$84:$U$110)</f>
        <v>50</v>
      </c>
      <c r="K3385">
        <v>10</v>
      </c>
      <c r="L3385">
        <v>0.1305</v>
      </c>
      <c r="M3385">
        <f t="shared" si="160"/>
        <v>14.060300250000001</v>
      </c>
      <c r="N3385">
        <f t="shared" si="161"/>
        <v>16073.454039795</v>
      </c>
    </row>
    <row r="3386" spans="1:14" x14ac:dyDescent="0.3">
      <c r="A3386" t="str">
        <f t="shared" si="159"/>
        <v>주차장노외</v>
      </c>
      <c r="B3386" t="s">
        <v>22</v>
      </c>
      <c r="C3386" t="s">
        <v>23</v>
      </c>
      <c r="D3386" t="s">
        <v>13</v>
      </c>
      <c r="E3386" t="s">
        <v>13</v>
      </c>
      <c r="F3386" t="s">
        <v>41</v>
      </c>
      <c r="G3386" t="s">
        <v>148</v>
      </c>
      <c r="H3386" t="s">
        <v>178</v>
      </c>
      <c r="I3386" s="2">
        <v>150.748287</v>
      </c>
      <c r="J3386" s="2">
        <f>SUMIF($R$84:$R$110,$A3386,$U$84:$U$110)</f>
        <v>50</v>
      </c>
      <c r="K3386">
        <v>10</v>
      </c>
      <c r="L3386">
        <v>0.1305</v>
      </c>
      <c r="M3386">
        <f t="shared" si="160"/>
        <v>7.5374143500000006</v>
      </c>
      <c r="N3386">
        <f t="shared" si="161"/>
        <v>8616.6213366330012</v>
      </c>
    </row>
    <row r="3387" spans="1:14" x14ac:dyDescent="0.3">
      <c r="A3387" t="str">
        <f t="shared" si="159"/>
        <v>주차장노외</v>
      </c>
      <c r="B3387" t="s">
        <v>22</v>
      </c>
      <c r="C3387" t="s">
        <v>23</v>
      </c>
      <c r="D3387" t="s">
        <v>13</v>
      </c>
      <c r="E3387" t="s">
        <v>13</v>
      </c>
      <c r="F3387" t="s">
        <v>41</v>
      </c>
      <c r="G3387" t="s">
        <v>148</v>
      </c>
      <c r="H3387" t="s">
        <v>178</v>
      </c>
      <c r="I3387" s="2">
        <v>276.38896599999998</v>
      </c>
      <c r="J3387" s="2">
        <f>SUMIF($R$84:$R$110,$A3387,$U$84:$U$110)</f>
        <v>50</v>
      </c>
      <c r="K3387">
        <v>10</v>
      </c>
      <c r="L3387">
        <v>0.1305</v>
      </c>
      <c r="M3387">
        <f t="shared" si="160"/>
        <v>13.819448299999999</v>
      </c>
      <c r="N3387">
        <f t="shared" si="161"/>
        <v>15798.116907594</v>
      </c>
    </row>
    <row r="3388" spans="1:14" x14ac:dyDescent="0.3">
      <c r="A3388" t="str">
        <f t="shared" si="159"/>
        <v>주차장노외</v>
      </c>
      <c r="B3388" t="s">
        <v>22</v>
      </c>
      <c r="C3388" t="s">
        <v>23</v>
      </c>
      <c r="D3388" t="s">
        <v>13</v>
      </c>
      <c r="E3388" t="s">
        <v>13</v>
      </c>
      <c r="F3388" t="s">
        <v>41</v>
      </c>
      <c r="G3388" t="s">
        <v>148</v>
      </c>
      <c r="H3388" t="s">
        <v>178</v>
      </c>
      <c r="I3388" s="2">
        <v>446.16126100000002</v>
      </c>
      <c r="J3388" s="2">
        <f>SUMIF($R$84:$R$110,$A3388,$U$84:$U$110)</f>
        <v>50</v>
      </c>
      <c r="K3388">
        <v>10</v>
      </c>
      <c r="L3388">
        <v>0.1305</v>
      </c>
      <c r="M3388">
        <f t="shared" si="160"/>
        <v>22.308063050000001</v>
      </c>
      <c r="N3388">
        <f t="shared" si="161"/>
        <v>25502.131517499001</v>
      </c>
    </row>
    <row r="3389" spans="1:14" x14ac:dyDescent="0.3">
      <c r="A3389" t="str">
        <f t="shared" si="159"/>
        <v>주차장노외</v>
      </c>
      <c r="B3389" t="s">
        <v>22</v>
      </c>
      <c r="C3389" t="s">
        <v>23</v>
      </c>
      <c r="D3389" t="s">
        <v>13</v>
      </c>
      <c r="E3389" t="s">
        <v>13</v>
      </c>
      <c r="F3389" t="s">
        <v>41</v>
      </c>
      <c r="G3389" t="s">
        <v>148</v>
      </c>
      <c r="H3389" t="s">
        <v>178</v>
      </c>
      <c r="I3389" s="2">
        <v>264.88930599999998</v>
      </c>
      <c r="J3389" s="2">
        <f>SUMIF($R$84:$R$110,$A3389,$U$84:$U$110)</f>
        <v>50</v>
      </c>
      <c r="K3389">
        <v>10</v>
      </c>
      <c r="L3389">
        <v>0.1305</v>
      </c>
      <c r="M3389">
        <f t="shared" si="160"/>
        <v>13.2444653</v>
      </c>
      <c r="N3389">
        <f t="shared" si="161"/>
        <v>15140.807841653999</v>
      </c>
    </row>
    <row r="3390" spans="1:14" x14ac:dyDescent="0.3">
      <c r="A3390" t="str">
        <f t="shared" si="159"/>
        <v>주차장노외</v>
      </c>
      <c r="B3390" t="s">
        <v>22</v>
      </c>
      <c r="C3390" t="s">
        <v>23</v>
      </c>
      <c r="D3390" t="s">
        <v>13</v>
      </c>
      <c r="E3390" t="s">
        <v>13</v>
      </c>
      <c r="F3390" t="s">
        <v>41</v>
      </c>
      <c r="G3390" t="s">
        <v>148</v>
      </c>
      <c r="H3390" t="s">
        <v>178</v>
      </c>
      <c r="I3390" s="2">
        <v>368.67618700000003</v>
      </c>
      <c r="J3390" s="2">
        <f>SUMIF($R$84:$R$110,$A3390,$U$84:$U$110)</f>
        <v>50</v>
      </c>
      <c r="K3390">
        <v>10</v>
      </c>
      <c r="L3390">
        <v>0.1305</v>
      </c>
      <c r="M3390">
        <f t="shared" si="160"/>
        <v>18.433809350000001</v>
      </c>
      <c r="N3390">
        <f t="shared" si="161"/>
        <v>21073.162172733002</v>
      </c>
    </row>
    <row r="3391" spans="1:14" x14ac:dyDescent="0.3">
      <c r="A3391" t="str">
        <f t="shared" si="159"/>
        <v>주차장노외</v>
      </c>
      <c r="B3391" t="s">
        <v>22</v>
      </c>
      <c r="C3391" t="s">
        <v>23</v>
      </c>
      <c r="D3391" t="s">
        <v>13</v>
      </c>
      <c r="E3391" t="s">
        <v>13</v>
      </c>
      <c r="F3391" t="s">
        <v>41</v>
      </c>
      <c r="G3391" t="s">
        <v>148</v>
      </c>
      <c r="H3391" t="s">
        <v>178</v>
      </c>
      <c r="I3391" s="2">
        <v>498.08753300000001</v>
      </c>
      <c r="J3391" s="2">
        <f>SUMIF($R$84:$R$110,$A3391,$U$84:$U$110)</f>
        <v>50</v>
      </c>
      <c r="K3391">
        <v>10</v>
      </c>
      <c r="L3391">
        <v>0.1305</v>
      </c>
      <c r="M3391">
        <f t="shared" si="160"/>
        <v>24.904376650000003</v>
      </c>
      <c r="N3391">
        <f t="shared" si="161"/>
        <v>28470.185298747005</v>
      </c>
    </row>
    <row r="3392" spans="1:14" x14ac:dyDescent="0.3">
      <c r="A3392" t="str">
        <f t="shared" si="159"/>
        <v>주차장노외</v>
      </c>
      <c r="B3392" t="s">
        <v>22</v>
      </c>
      <c r="C3392" t="s">
        <v>23</v>
      </c>
      <c r="D3392" t="s">
        <v>13</v>
      </c>
      <c r="E3392" t="s">
        <v>13</v>
      </c>
      <c r="F3392" t="s">
        <v>41</v>
      </c>
      <c r="G3392" t="s">
        <v>148</v>
      </c>
      <c r="H3392" t="s">
        <v>178</v>
      </c>
      <c r="I3392" s="2">
        <v>493.47942399999999</v>
      </c>
      <c r="J3392" s="2">
        <f>SUMIF($R$84:$R$110,$A3392,$U$84:$U$110)</f>
        <v>50</v>
      </c>
      <c r="K3392">
        <v>10</v>
      </c>
      <c r="L3392">
        <v>0.1305</v>
      </c>
      <c r="M3392">
        <f t="shared" si="160"/>
        <v>24.6739712</v>
      </c>
      <c r="N3392">
        <f t="shared" si="161"/>
        <v>28206.790396416003</v>
      </c>
    </row>
    <row r="3393" spans="1:14" x14ac:dyDescent="0.3">
      <c r="A3393" t="str">
        <f t="shared" si="159"/>
        <v>주차장노외</v>
      </c>
      <c r="B3393" t="s">
        <v>22</v>
      </c>
      <c r="C3393" t="s">
        <v>23</v>
      </c>
      <c r="D3393" t="s">
        <v>13</v>
      </c>
      <c r="E3393" t="s">
        <v>13</v>
      </c>
      <c r="F3393" t="s">
        <v>41</v>
      </c>
      <c r="G3393" t="s">
        <v>148</v>
      </c>
      <c r="H3393" t="s">
        <v>178</v>
      </c>
      <c r="I3393" s="2">
        <v>162.991186</v>
      </c>
      <c r="J3393" s="2">
        <f>SUMIF($R$84:$R$110,$A3393,$U$84:$U$110)</f>
        <v>50</v>
      </c>
      <c r="K3393">
        <v>10</v>
      </c>
      <c r="L3393">
        <v>0.1305</v>
      </c>
      <c r="M3393">
        <f t="shared" si="160"/>
        <v>8.1495593</v>
      </c>
      <c r="N3393">
        <f t="shared" si="161"/>
        <v>9316.4132005740012</v>
      </c>
    </row>
    <row r="3394" spans="1:14" x14ac:dyDescent="0.3">
      <c r="A3394" t="str">
        <f t="shared" si="159"/>
        <v>주차장노외</v>
      </c>
      <c r="B3394" t="s">
        <v>22</v>
      </c>
      <c r="C3394" t="s">
        <v>23</v>
      </c>
      <c r="D3394" t="s">
        <v>13</v>
      </c>
      <c r="E3394" t="s">
        <v>13</v>
      </c>
      <c r="F3394" t="s">
        <v>41</v>
      </c>
      <c r="G3394" t="s">
        <v>148</v>
      </c>
      <c r="H3394" t="s">
        <v>178</v>
      </c>
      <c r="I3394" s="2">
        <v>82.921321000000006</v>
      </c>
      <c r="J3394" s="2">
        <f>SUMIF($R$84:$R$110,$A3394,$U$84:$U$110)</f>
        <v>50</v>
      </c>
      <c r="K3394">
        <v>10</v>
      </c>
      <c r="L3394">
        <v>0.1305</v>
      </c>
      <c r="M3394">
        <f t="shared" si="160"/>
        <v>4.1460660500000008</v>
      </c>
      <c r="N3394">
        <f t="shared" si="161"/>
        <v>4739.6997870390005</v>
      </c>
    </row>
    <row r="3395" spans="1:14" x14ac:dyDescent="0.3">
      <c r="A3395" t="str">
        <f t="shared" si="159"/>
        <v>건물평면</v>
      </c>
      <c r="B3395" t="s">
        <v>11</v>
      </c>
      <c r="C3395" t="s">
        <v>17</v>
      </c>
      <c r="D3395" t="s">
        <v>13</v>
      </c>
      <c r="E3395" t="s">
        <v>13</v>
      </c>
      <c r="F3395" t="s">
        <v>41</v>
      </c>
      <c r="G3395" t="s">
        <v>148</v>
      </c>
      <c r="H3395" t="s">
        <v>178</v>
      </c>
      <c r="I3395" s="2">
        <v>1418.2926130000001</v>
      </c>
      <c r="J3395" s="2">
        <f>SUMIF($R$84:$R$110,$A3395,$U$84:$U$110)</f>
        <v>24.14</v>
      </c>
      <c r="K3395">
        <v>6.6</v>
      </c>
      <c r="L3395">
        <v>0.1305</v>
      </c>
      <c r="M3395">
        <f t="shared" si="160"/>
        <v>51.875126784575762</v>
      </c>
      <c r="N3395">
        <f t="shared" si="161"/>
        <v>59302.607437591323</v>
      </c>
    </row>
    <row r="3396" spans="1:14" x14ac:dyDescent="0.3">
      <c r="A3396" t="str">
        <f t="shared" ref="A3396:A3459" si="162">B3396&amp;C3396</f>
        <v>주차장노외</v>
      </c>
      <c r="B3396" t="s">
        <v>22</v>
      </c>
      <c r="C3396" t="s">
        <v>23</v>
      </c>
      <c r="D3396" t="s">
        <v>13</v>
      </c>
      <c r="E3396" t="s">
        <v>13</v>
      </c>
      <c r="F3396" t="s">
        <v>41</v>
      </c>
      <c r="G3396" t="s">
        <v>148</v>
      </c>
      <c r="H3396" t="s">
        <v>178</v>
      </c>
      <c r="I3396" s="2">
        <v>158.58422100000001</v>
      </c>
      <c r="J3396" s="2">
        <f>SUMIF($R$84:$R$110,$A3396,$U$84:$U$110)</f>
        <v>50</v>
      </c>
      <c r="K3396">
        <v>10</v>
      </c>
      <c r="L3396">
        <v>0.1305</v>
      </c>
      <c r="M3396">
        <f t="shared" ref="M3396:M3459" si="163">I3396*(J3396/100)*(1/K3396)</f>
        <v>7.929211050000001</v>
      </c>
      <c r="N3396">
        <f t="shared" ref="N3396:N3459" si="164">M3396*L3396*8760</f>
        <v>9064.5154881390008</v>
      </c>
    </row>
    <row r="3397" spans="1:14" x14ac:dyDescent="0.3">
      <c r="A3397" t="str">
        <f t="shared" si="162"/>
        <v>주차장노외</v>
      </c>
      <c r="B3397" t="s">
        <v>22</v>
      </c>
      <c r="C3397" t="s">
        <v>23</v>
      </c>
      <c r="D3397" t="s">
        <v>13</v>
      </c>
      <c r="E3397" t="s">
        <v>13</v>
      </c>
      <c r="F3397" t="s">
        <v>41</v>
      </c>
      <c r="G3397" t="s">
        <v>148</v>
      </c>
      <c r="H3397" t="s">
        <v>178</v>
      </c>
      <c r="I3397" s="2">
        <v>37.914684999999999</v>
      </c>
      <c r="J3397" s="2">
        <f>SUMIF($R$84:$R$110,$A3397,$U$84:$U$110)</f>
        <v>50</v>
      </c>
      <c r="K3397">
        <v>10</v>
      </c>
      <c r="L3397">
        <v>0.1305</v>
      </c>
      <c r="M3397">
        <f t="shared" si="163"/>
        <v>1.8957342500000001</v>
      </c>
      <c r="N3397">
        <f t="shared" si="164"/>
        <v>2167.1654799150001</v>
      </c>
    </row>
    <row r="3398" spans="1:14" x14ac:dyDescent="0.3">
      <c r="A3398" t="str">
        <f t="shared" si="162"/>
        <v>건물경사</v>
      </c>
      <c r="B3398" t="s">
        <v>11</v>
      </c>
      <c r="C3398" t="s">
        <v>12</v>
      </c>
      <c r="D3398" t="s">
        <v>13</v>
      </c>
      <c r="E3398" t="s">
        <v>13</v>
      </c>
      <c r="F3398" t="s">
        <v>41</v>
      </c>
      <c r="G3398" t="s">
        <v>148</v>
      </c>
      <c r="H3398" t="s">
        <v>178</v>
      </c>
      <c r="I3398" s="2">
        <v>21.829725</v>
      </c>
      <c r="J3398" s="2">
        <f>SUMIF($R$84:$R$110,$A3398,$U$84:$U$110)</f>
        <v>33</v>
      </c>
      <c r="K3398">
        <v>6.6</v>
      </c>
      <c r="L3398">
        <v>0.1305</v>
      </c>
      <c r="M3398">
        <f t="shared" si="163"/>
        <v>1.09148625</v>
      </c>
      <c r="N3398">
        <f t="shared" si="164"/>
        <v>1247.7652512750001</v>
      </c>
    </row>
    <row r="3399" spans="1:14" x14ac:dyDescent="0.3">
      <c r="A3399" t="str">
        <f t="shared" si="162"/>
        <v>건물경사</v>
      </c>
      <c r="B3399" t="s">
        <v>11</v>
      </c>
      <c r="C3399" t="s">
        <v>12</v>
      </c>
      <c r="D3399" t="s">
        <v>13</v>
      </c>
      <c r="E3399" t="s">
        <v>13</v>
      </c>
      <c r="F3399" t="s">
        <v>41</v>
      </c>
      <c r="G3399" t="s">
        <v>148</v>
      </c>
      <c r="H3399" t="s">
        <v>178</v>
      </c>
      <c r="I3399" s="2">
        <v>21.270493999999999</v>
      </c>
      <c r="J3399" s="2">
        <f>SUMIF($R$84:$R$110,$A3399,$U$84:$U$110)</f>
        <v>33</v>
      </c>
      <c r="K3399">
        <v>6.6</v>
      </c>
      <c r="L3399">
        <v>0.1305</v>
      </c>
      <c r="M3399">
        <f t="shared" si="163"/>
        <v>1.0635247000000001</v>
      </c>
      <c r="N3399">
        <f t="shared" si="164"/>
        <v>1215.8001665460001</v>
      </c>
    </row>
    <row r="3400" spans="1:14" x14ac:dyDescent="0.3">
      <c r="A3400" t="str">
        <f t="shared" si="162"/>
        <v>건물경사</v>
      </c>
      <c r="B3400" t="s">
        <v>11</v>
      </c>
      <c r="C3400" t="s">
        <v>12</v>
      </c>
      <c r="D3400" t="s">
        <v>13</v>
      </c>
      <c r="E3400" t="s">
        <v>13</v>
      </c>
      <c r="F3400" t="s">
        <v>41</v>
      </c>
      <c r="G3400" t="s">
        <v>148</v>
      </c>
      <c r="H3400" t="s">
        <v>178</v>
      </c>
      <c r="I3400" s="2">
        <v>21.150777999999999</v>
      </c>
      <c r="J3400" s="2">
        <f>SUMIF($R$84:$R$110,$A3400,$U$84:$U$110)</f>
        <v>33</v>
      </c>
      <c r="K3400">
        <v>6.6</v>
      </c>
      <c r="L3400">
        <v>0.1305</v>
      </c>
      <c r="M3400">
        <f t="shared" si="163"/>
        <v>1.0575388999999999</v>
      </c>
      <c r="N3400">
        <f t="shared" si="164"/>
        <v>1208.9573197020002</v>
      </c>
    </row>
    <row r="3401" spans="1:14" x14ac:dyDescent="0.3">
      <c r="A3401" t="str">
        <f t="shared" si="162"/>
        <v>건물평면</v>
      </c>
      <c r="B3401" t="s">
        <v>11</v>
      </c>
      <c r="C3401" t="s">
        <v>17</v>
      </c>
      <c r="D3401" t="s">
        <v>13</v>
      </c>
      <c r="E3401" t="s">
        <v>13</v>
      </c>
      <c r="F3401" t="s">
        <v>41</v>
      </c>
      <c r="G3401" t="s">
        <v>148</v>
      </c>
      <c r="H3401" t="s">
        <v>178</v>
      </c>
      <c r="I3401" s="2">
        <v>747.84243400000003</v>
      </c>
      <c r="J3401" s="2">
        <f>SUMIF($R$84:$R$110,$A3401,$U$84:$U$110)</f>
        <v>24.14</v>
      </c>
      <c r="K3401">
        <v>6.6</v>
      </c>
      <c r="L3401">
        <v>0.1305</v>
      </c>
      <c r="M3401">
        <f t="shared" si="163"/>
        <v>27.35290357084849</v>
      </c>
      <c r="N3401">
        <f t="shared" si="164"/>
        <v>31269.292304122577</v>
      </c>
    </row>
    <row r="3402" spans="1:14" x14ac:dyDescent="0.3">
      <c r="A3402" t="str">
        <f t="shared" si="162"/>
        <v>건물평면</v>
      </c>
      <c r="B3402" t="s">
        <v>11</v>
      </c>
      <c r="C3402" t="s">
        <v>17</v>
      </c>
      <c r="D3402" t="s">
        <v>13</v>
      </c>
      <c r="E3402" t="s">
        <v>13</v>
      </c>
      <c r="F3402" t="s">
        <v>41</v>
      </c>
      <c r="G3402" t="s">
        <v>148</v>
      </c>
      <c r="H3402" t="s">
        <v>178</v>
      </c>
      <c r="I3402" s="2">
        <v>768.66047100000003</v>
      </c>
      <c r="J3402" s="2">
        <f>SUMIF($R$84:$R$110,$A3402,$U$84:$U$110)</f>
        <v>24.14</v>
      </c>
      <c r="K3402">
        <v>6.6</v>
      </c>
      <c r="L3402">
        <v>0.1305</v>
      </c>
      <c r="M3402">
        <f t="shared" si="163"/>
        <v>28.114339045363639</v>
      </c>
      <c r="N3402">
        <f t="shared" si="164"/>
        <v>32139.750109878805</v>
      </c>
    </row>
    <row r="3403" spans="1:14" x14ac:dyDescent="0.3">
      <c r="A3403" t="str">
        <f t="shared" si="162"/>
        <v>주차장노외</v>
      </c>
      <c r="B3403" t="s">
        <v>22</v>
      </c>
      <c r="C3403" t="s">
        <v>23</v>
      </c>
      <c r="D3403" t="s">
        <v>13</v>
      </c>
      <c r="E3403" t="s">
        <v>13</v>
      </c>
      <c r="F3403" t="s">
        <v>41</v>
      </c>
      <c r="G3403" t="s">
        <v>148</v>
      </c>
      <c r="H3403" t="s">
        <v>178</v>
      </c>
      <c r="I3403" s="2">
        <v>142.64114599999999</v>
      </c>
      <c r="J3403" s="2">
        <f>SUMIF($R$84:$R$110,$A3403,$U$84:$U$110)</f>
        <v>50</v>
      </c>
      <c r="K3403">
        <v>10</v>
      </c>
      <c r="L3403">
        <v>0.1305</v>
      </c>
      <c r="M3403">
        <f t="shared" si="163"/>
        <v>7.1320572999999996</v>
      </c>
      <c r="N3403">
        <f t="shared" si="164"/>
        <v>8153.2252642140002</v>
      </c>
    </row>
    <row r="3404" spans="1:14" x14ac:dyDescent="0.3">
      <c r="A3404" t="str">
        <f t="shared" si="162"/>
        <v>주차장노외</v>
      </c>
      <c r="B3404" t="s">
        <v>22</v>
      </c>
      <c r="C3404" t="s">
        <v>23</v>
      </c>
      <c r="D3404" t="s">
        <v>13</v>
      </c>
      <c r="E3404" t="s">
        <v>13</v>
      </c>
      <c r="F3404" t="s">
        <v>41</v>
      </c>
      <c r="G3404" t="s">
        <v>148</v>
      </c>
      <c r="H3404" t="s">
        <v>178</v>
      </c>
      <c r="I3404" s="2">
        <v>56.553190000000001</v>
      </c>
      <c r="J3404" s="2">
        <f>SUMIF($R$84:$R$110,$A3404,$U$84:$U$110)</f>
        <v>50</v>
      </c>
      <c r="K3404">
        <v>10</v>
      </c>
      <c r="L3404">
        <v>0.1305</v>
      </c>
      <c r="M3404">
        <f t="shared" si="163"/>
        <v>2.8276595000000002</v>
      </c>
      <c r="N3404">
        <f t="shared" si="164"/>
        <v>3232.5237872100001</v>
      </c>
    </row>
    <row r="3405" spans="1:14" x14ac:dyDescent="0.3">
      <c r="A3405" t="str">
        <f t="shared" si="162"/>
        <v>주차장노외</v>
      </c>
      <c r="B3405" t="s">
        <v>22</v>
      </c>
      <c r="C3405" t="s">
        <v>23</v>
      </c>
      <c r="D3405" t="s">
        <v>13</v>
      </c>
      <c r="E3405" t="s">
        <v>13</v>
      </c>
      <c r="F3405" t="s">
        <v>41</v>
      </c>
      <c r="G3405" t="s">
        <v>148</v>
      </c>
      <c r="H3405" t="s">
        <v>178</v>
      </c>
      <c r="I3405" s="2">
        <v>45.534649999999999</v>
      </c>
      <c r="J3405" s="2">
        <f>SUMIF($R$84:$R$110,$A3405,$U$84:$U$110)</f>
        <v>50</v>
      </c>
      <c r="K3405">
        <v>10</v>
      </c>
      <c r="L3405">
        <v>0.1305</v>
      </c>
      <c r="M3405">
        <f t="shared" si="163"/>
        <v>2.2767325</v>
      </c>
      <c r="N3405">
        <f t="shared" si="164"/>
        <v>2602.71505935</v>
      </c>
    </row>
    <row r="3406" spans="1:14" x14ac:dyDescent="0.3">
      <c r="A3406" t="str">
        <f t="shared" si="162"/>
        <v>주차장노외</v>
      </c>
      <c r="B3406" t="s">
        <v>22</v>
      </c>
      <c r="C3406" t="s">
        <v>23</v>
      </c>
      <c r="D3406" t="s">
        <v>13</v>
      </c>
      <c r="E3406" t="s">
        <v>13</v>
      </c>
      <c r="F3406" t="s">
        <v>41</v>
      </c>
      <c r="G3406" t="s">
        <v>148</v>
      </c>
      <c r="H3406" t="s">
        <v>178</v>
      </c>
      <c r="I3406" s="2">
        <v>110.612139</v>
      </c>
      <c r="J3406" s="2">
        <f>SUMIF($R$84:$R$110,$A3406,$U$84:$U$110)</f>
        <v>50</v>
      </c>
      <c r="K3406">
        <v>10</v>
      </c>
      <c r="L3406">
        <v>0.1305</v>
      </c>
      <c r="M3406">
        <f t="shared" si="163"/>
        <v>5.5306069500000001</v>
      </c>
      <c r="N3406">
        <f t="shared" si="164"/>
        <v>6322.4792531010007</v>
      </c>
    </row>
    <row r="3407" spans="1:14" x14ac:dyDescent="0.3">
      <c r="A3407" t="str">
        <f t="shared" si="162"/>
        <v>건물평면</v>
      </c>
      <c r="B3407" t="s">
        <v>11</v>
      </c>
      <c r="C3407" t="s">
        <v>17</v>
      </c>
      <c r="D3407" t="s">
        <v>13</v>
      </c>
      <c r="E3407" t="s">
        <v>13</v>
      </c>
      <c r="F3407" t="s">
        <v>41</v>
      </c>
      <c r="G3407" t="s">
        <v>148</v>
      </c>
      <c r="H3407" t="s">
        <v>178</v>
      </c>
      <c r="I3407" s="2">
        <v>1782.343744</v>
      </c>
      <c r="J3407" s="2">
        <f>SUMIF($R$84:$R$110,$A3407,$U$84:$U$110)</f>
        <v>24.14</v>
      </c>
      <c r="K3407">
        <v>6.6</v>
      </c>
      <c r="L3407">
        <v>0.1305</v>
      </c>
      <c r="M3407">
        <f t="shared" si="163"/>
        <v>65.190572697212119</v>
      </c>
      <c r="N3407">
        <f t="shared" si="164"/>
        <v>74524.55889599894</v>
      </c>
    </row>
    <row r="3408" spans="1:14" x14ac:dyDescent="0.3">
      <c r="A3408" t="str">
        <f t="shared" si="162"/>
        <v>건물평면</v>
      </c>
      <c r="B3408" t="s">
        <v>11</v>
      </c>
      <c r="C3408" t="s">
        <v>17</v>
      </c>
      <c r="D3408" t="s">
        <v>13</v>
      </c>
      <c r="E3408" t="s">
        <v>13</v>
      </c>
      <c r="F3408" t="s">
        <v>41</v>
      </c>
      <c r="G3408" t="s">
        <v>148</v>
      </c>
      <c r="H3408" t="s">
        <v>178</v>
      </c>
      <c r="I3408" s="2">
        <v>779.92114400000003</v>
      </c>
      <c r="J3408" s="2">
        <f>SUMIF($R$84:$R$110,$A3408,$U$84:$U$110)</f>
        <v>24.14</v>
      </c>
      <c r="K3408">
        <v>6.6</v>
      </c>
      <c r="L3408">
        <v>0.1305</v>
      </c>
      <c r="M3408">
        <f t="shared" si="163"/>
        <v>28.526206691151518</v>
      </c>
      <c r="N3408">
        <f t="shared" si="164"/>
        <v>32610.588965190596</v>
      </c>
    </row>
    <row r="3409" spans="1:14" x14ac:dyDescent="0.3">
      <c r="A3409" t="str">
        <f t="shared" si="162"/>
        <v>건물평면</v>
      </c>
      <c r="B3409" t="s">
        <v>11</v>
      </c>
      <c r="C3409" t="s">
        <v>17</v>
      </c>
      <c r="D3409" t="s">
        <v>13</v>
      </c>
      <c r="E3409" t="s">
        <v>13</v>
      </c>
      <c r="F3409" t="s">
        <v>41</v>
      </c>
      <c r="G3409" t="s">
        <v>148</v>
      </c>
      <c r="H3409" t="s">
        <v>178</v>
      </c>
      <c r="I3409" s="2">
        <v>1369.671785</v>
      </c>
      <c r="J3409" s="2">
        <f>SUMIF($R$84:$R$110,$A3409,$U$84:$U$110)</f>
        <v>24.14</v>
      </c>
      <c r="K3409">
        <v>6.6</v>
      </c>
      <c r="L3409">
        <v>0.1305</v>
      </c>
      <c r="M3409">
        <f t="shared" si="163"/>
        <v>50.096783166515152</v>
      </c>
      <c r="N3409">
        <f t="shared" si="164"/>
        <v>57269.640580296793</v>
      </c>
    </row>
    <row r="3410" spans="1:14" x14ac:dyDescent="0.3">
      <c r="A3410" t="str">
        <f t="shared" si="162"/>
        <v>주차장노외</v>
      </c>
      <c r="B3410" t="s">
        <v>22</v>
      </c>
      <c r="C3410" t="s">
        <v>23</v>
      </c>
      <c r="D3410" t="s">
        <v>13</v>
      </c>
      <c r="E3410" t="s">
        <v>13</v>
      </c>
      <c r="F3410" t="s">
        <v>41</v>
      </c>
      <c r="G3410" t="s">
        <v>148</v>
      </c>
      <c r="H3410" t="s">
        <v>178</v>
      </c>
      <c r="I3410" s="2">
        <v>45.794758000000002</v>
      </c>
      <c r="J3410" s="2">
        <f>SUMIF($R$84:$R$110,$A3410,$U$84:$U$110)</f>
        <v>50</v>
      </c>
      <c r="K3410">
        <v>10</v>
      </c>
      <c r="L3410">
        <v>0.1305</v>
      </c>
      <c r="M3410">
        <f t="shared" si="163"/>
        <v>2.2897379</v>
      </c>
      <c r="N3410">
        <f t="shared" si="164"/>
        <v>2617.5825725219997</v>
      </c>
    </row>
    <row r="3411" spans="1:14" x14ac:dyDescent="0.3">
      <c r="A3411" t="str">
        <f t="shared" si="162"/>
        <v>주차장노외</v>
      </c>
      <c r="B3411" t="s">
        <v>22</v>
      </c>
      <c r="C3411" t="s">
        <v>23</v>
      </c>
      <c r="D3411" t="s">
        <v>13</v>
      </c>
      <c r="E3411" t="s">
        <v>13</v>
      </c>
      <c r="F3411" t="s">
        <v>41</v>
      </c>
      <c r="G3411" t="s">
        <v>148</v>
      </c>
      <c r="H3411" t="s">
        <v>178</v>
      </c>
      <c r="I3411" s="2">
        <v>67.941136999999998</v>
      </c>
      <c r="J3411" s="2">
        <f>SUMIF($R$84:$R$110,$A3411,$U$84:$U$110)</f>
        <v>50</v>
      </c>
      <c r="K3411">
        <v>10</v>
      </c>
      <c r="L3411">
        <v>0.1305</v>
      </c>
      <c r="M3411">
        <f t="shared" si="163"/>
        <v>3.3970568500000002</v>
      </c>
      <c r="N3411">
        <f t="shared" si="164"/>
        <v>3883.4474497830006</v>
      </c>
    </row>
    <row r="3412" spans="1:14" x14ac:dyDescent="0.3">
      <c r="A3412" t="str">
        <f t="shared" si="162"/>
        <v>주차장노외</v>
      </c>
      <c r="B3412" t="s">
        <v>22</v>
      </c>
      <c r="C3412" t="s">
        <v>23</v>
      </c>
      <c r="D3412" t="s">
        <v>13</v>
      </c>
      <c r="E3412" t="s">
        <v>13</v>
      </c>
      <c r="F3412" t="s">
        <v>41</v>
      </c>
      <c r="G3412" t="s">
        <v>148</v>
      </c>
      <c r="H3412" t="s">
        <v>178</v>
      </c>
      <c r="I3412" s="2">
        <v>77.718022000000005</v>
      </c>
      <c r="J3412" s="2">
        <f>SUMIF($R$84:$R$110,$A3412,$U$84:$U$110)</f>
        <v>50</v>
      </c>
      <c r="K3412">
        <v>10</v>
      </c>
      <c r="L3412">
        <v>0.1305</v>
      </c>
      <c r="M3412">
        <f t="shared" si="163"/>
        <v>3.8859011000000003</v>
      </c>
      <c r="N3412">
        <f t="shared" si="164"/>
        <v>4442.2844194979998</v>
      </c>
    </row>
    <row r="3413" spans="1:14" x14ac:dyDescent="0.3">
      <c r="A3413" t="str">
        <f t="shared" si="162"/>
        <v>건물경사</v>
      </c>
      <c r="B3413" t="s">
        <v>11</v>
      </c>
      <c r="C3413" t="s">
        <v>12</v>
      </c>
      <c r="D3413" t="s">
        <v>13</v>
      </c>
      <c r="E3413" t="s">
        <v>13</v>
      </c>
      <c r="F3413" t="s">
        <v>41</v>
      </c>
      <c r="G3413" t="s">
        <v>148</v>
      </c>
      <c r="H3413" t="s">
        <v>178</v>
      </c>
      <c r="I3413" s="2">
        <v>986.92535199999998</v>
      </c>
      <c r="J3413" s="2">
        <f>SUMIF($R$84:$R$110,$A3413,$U$84:$U$110)</f>
        <v>33</v>
      </c>
      <c r="K3413">
        <v>6.6</v>
      </c>
      <c r="L3413">
        <v>0.1305</v>
      </c>
      <c r="M3413">
        <f t="shared" si="163"/>
        <v>49.346267600000004</v>
      </c>
      <c r="N3413">
        <f t="shared" si="164"/>
        <v>56411.666194968006</v>
      </c>
    </row>
    <row r="3414" spans="1:14" x14ac:dyDescent="0.3">
      <c r="A3414" t="str">
        <f t="shared" si="162"/>
        <v>건물평면</v>
      </c>
      <c r="B3414" t="s">
        <v>11</v>
      </c>
      <c r="C3414" t="s">
        <v>17</v>
      </c>
      <c r="D3414" t="s">
        <v>13</v>
      </c>
      <c r="E3414" t="s">
        <v>13</v>
      </c>
      <c r="F3414" t="s">
        <v>41</v>
      </c>
      <c r="G3414" t="s">
        <v>148</v>
      </c>
      <c r="H3414" t="s">
        <v>178</v>
      </c>
      <c r="I3414" s="2">
        <v>247.99756600000001</v>
      </c>
      <c r="J3414" s="2">
        <f>SUMIF($R$84:$R$110,$A3414,$U$84:$U$110)</f>
        <v>24.14</v>
      </c>
      <c r="K3414">
        <v>6.6</v>
      </c>
      <c r="L3414">
        <v>0.1305</v>
      </c>
      <c r="M3414">
        <f t="shared" si="163"/>
        <v>9.0706988533939406</v>
      </c>
      <c r="N3414">
        <f t="shared" si="164"/>
        <v>10369.441515222885</v>
      </c>
    </row>
    <row r="3415" spans="1:14" x14ac:dyDescent="0.3">
      <c r="A3415" t="str">
        <f t="shared" si="162"/>
        <v>건물평면</v>
      </c>
      <c r="B3415" t="s">
        <v>11</v>
      </c>
      <c r="C3415" t="s">
        <v>17</v>
      </c>
      <c r="D3415" t="s">
        <v>13</v>
      </c>
      <c r="E3415" t="s">
        <v>13</v>
      </c>
      <c r="F3415" t="s">
        <v>41</v>
      </c>
      <c r="G3415" t="s">
        <v>148</v>
      </c>
      <c r="H3415" t="s">
        <v>178</v>
      </c>
      <c r="I3415" s="2">
        <v>84.695542000000003</v>
      </c>
      <c r="J3415" s="2">
        <f>SUMIF($R$84:$R$110,$A3415,$U$84:$U$110)</f>
        <v>24.14</v>
      </c>
      <c r="K3415">
        <v>6.6</v>
      </c>
      <c r="L3415">
        <v>0.1305</v>
      </c>
      <c r="M3415">
        <f t="shared" si="163"/>
        <v>3.0978036119393941</v>
      </c>
      <c r="N3415">
        <f t="shared" si="164"/>
        <v>3541.3471330968764</v>
      </c>
    </row>
    <row r="3416" spans="1:14" x14ac:dyDescent="0.3">
      <c r="A3416" t="str">
        <f t="shared" si="162"/>
        <v>주차장노외</v>
      </c>
      <c r="B3416" t="s">
        <v>22</v>
      </c>
      <c r="C3416" t="s">
        <v>23</v>
      </c>
      <c r="D3416" t="s">
        <v>13</v>
      </c>
      <c r="E3416" t="s">
        <v>13</v>
      </c>
      <c r="F3416" t="s">
        <v>41</v>
      </c>
      <c r="G3416" t="s">
        <v>148</v>
      </c>
      <c r="H3416" t="s">
        <v>178</v>
      </c>
      <c r="I3416" s="2">
        <v>383.53314799999998</v>
      </c>
      <c r="J3416" s="2">
        <f>SUMIF($R$84:$R$110,$A3416,$U$84:$U$110)</f>
        <v>50</v>
      </c>
      <c r="K3416">
        <v>10</v>
      </c>
      <c r="L3416">
        <v>0.1305</v>
      </c>
      <c r="M3416">
        <f t="shared" si="163"/>
        <v>19.1766574</v>
      </c>
      <c r="N3416">
        <f t="shared" si="164"/>
        <v>21922.371206532</v>
      </c>
    </row>
    <row r="3417" spans="1:14" x14ac:dyDescent="0.3">
      <c r="A3417" t="str">
        <f t="shared" si="162"/>
        <v>주차장노외</v>
      </c>
      <c r="B3417" t="s">
        <v>22</v>
      </c>
      <c r="C3417" t="s">
        <v>23</v>
      </c>
      <c r="D3417" t="s">
        <v>13</v>
      </c>
      <c r="E3417" t="s">
        <v>13</v>
      </c>
      <c r="F3417" t="s">
        <v>41</v>
      </c>
      <c r="G3417" t="s">
        <v>148</v>
      </c>
      <c r="H3417" t="s">
        <v>178</v>
      </c>
      <c r="I3417" s="2">
        <v>125.844438</v>
      </c>
      <c r="J3417" s="2">
        <f>SUMIF($R$84:$R$110,$A3417,$U$84:$U$110)</f>
        <v>50</v>
      </c>
      <c r="K3417">
        <v>10</v>
      </c>
      <c r="L3417">
        <v>0.1305</v>
      </c>
      <c r="M3417">
        <f t="shared" si="163"/>
        <v>6.2922219000000004</v>
      </c>
      <c r="N3417">
        <f t="shared" si="164"/>
        <v>7193.1422316420012</v>
      </c>
    </row>
    <row r="3418" spans="1:14" x14ac:dyDescent="0.3">
      <c r="A3418" t="str">
        <f t="shared" si="162"/>
        <v>건물경사</v>
      </c>
      <c r="B3418" t="s">
        <v>11</v>
      </c>
      <c r="C3418" t="s">
        <v>12</v>
      </c>
      <c r="D3418" t="s">
        <v>13</v>
      </c>
      <c r="E3418" t="s">
        <v>13</v>
      </c>
      <c r="F3418" t="s">
        <v>41</v>
      </c>
      <c r="G3418" t="s">
        <v>148</v>
      </c>
      <c r="H3418" t="s">
        <v>178</v>
      </c>
      <c r="I3418" s="2">
        <v>437.17304799999999</v>
      </c>
      <c r="J3418" s="2">
        <f>SUMIF($R$84:$R$110,$A3418,$U$84:$U$110)</f>
        <v>33</v>
      </c>
      <c r="K3418">
        <v>6.6</v>
      </c>
      <c r="L3418">
        <v>0.1305</v>
      </c>
      <c r="M3418">
        <f t="shared" si="163"/>
        <v>21.8586524</v>
      </c>
      <c r="N3418">
        <f t="shared" si="164"/>
        <v>24988.374250632005</v>
      </c>
    </row>
    <row r="3419" spans="1:14" x14ac:dyDescent="0.3">
      <c r="A3419" t="str">
        <f t="shared" si="162"/>
        <v>주차장노외</v>
      </c>
      <c r="B3419" t="s">
        <v>22</v>
      </c>
      <c r="C3419" t="s">
        <v>23</v>
      </c>
      <c r="D3419" t="s">
        <v>13</v>
      </c>
      <c r="E3419" t="s">
        <v>13</v>
      </c>
      <c r="F3419" t="s">
        <v>41</v>
      </c>
      <c r="G3419" t="s">
        <v>148</v>
      </c>
      <c r="H3419" t="s">
        <v>178</v>
      </c>
      <c r="I3419" s="2">
        <v>83.655745999999994</v>
      </c>
      <c r="J3419" s="2">
        <f>SUMIF($R$84:$R$110,$A3419,$U$84:$U$110)</f>
        <v>50</v>
      </c>
      <c r="K3419">
        <v>10</v>
      </c>
      <c r="L3419">
        <v>0.1305</v>
      </c>
      <c r="M3419">
        <f t="shared" si="163"/>
        <v>4.1827873000000002</v>
      </c>
      <c r="N3419">
        <f t="shared" si="164"/>
        <v>4781.6787856140008</v>
      </c>
    </row>
    <row r="3420" spans="1:14" x14ac:dyDescent="0.3">
      <c r="A3420" t="str">
        <f t="shared" si="162"/>
        <v>주차장노외</v>
      </c>
      <c r="B3420" t="s">
        <v>22</v>
      </c>
      <c r="C3420" t="s">
        <v>23</v>
      </c>
      <c r="D3420" t="s">
        <v>13</v>
      </c>
      <c r="E3420" t="s">
        <v>13</v>
      </c>
      <c r="F3420" t="s">
        <v>41</v>
      </c>
      <c r="G3420" t="s">
        <v>148</v>
      </c>
      <c r="H3420" t="s">
        <v>178</v>
      </c>
      <c r="I3420" s="2">
        <v>240.93101100000001</v>
      </c>
      <c r="J3420" s="2">
        <f>SUMIF($R$84:$R$110,$A3420,$U$84:$U$110)</f>
        <v>50</v>
      </c>
      <c r="K3420">
        <v>10</v>
      </c>
      <c r="L3420">
        <v>0.1305</v>
      </c>
      <c r="M3420">
        <f t="shared" si="163"/>
        <v>12.046550550000001</v>
      </c>
      <c r="N3420">
        <f t="shared" si="164"/>
        <v>13771.375657749</v>
      </c>
    </row>
    <row r="3421" spans="1:14" x14ac:dyDescent="0.3">
      <c r="A3421" t="str">
        <f t="shared" si="162"/>
        <v>주차장노외</v>
      </c>
      <c r="B3421" t="s">
        <v>22</v>
      </c>
      <c r="C3421" t="s">
        <v>23</v>
      </c>
      <c r="D3421" t="s">
        <v>13</v>
      </c>
      <c r="E3421" t="s">
        <v>13</v>
      </c>
      <c r="F3421" t="s">
        <v>41</v>
      </c>
      <c r="G3421" t="s">
        <v>148</v>
      </c>
      <c r="H3421" t="s">
        <v>178</v>
      </c>
      <c r="I3421" s="2">
        <v>182.631902</v>
      </c>
      <c r="J3421" s="2">
        <f>SUMIF($R$84:$R$110,$A3421,$U$84:$U$110)</f>
        <v>50</v>
      </c>
      <c r="K3421">
        <v>10</v>
      </c>
      <c r="L3421">
        <v>0.1305</v>
      </c>
      <c r="M3421">
        <f t="shared" si="163"/>
        <v>9.1315951000000002</v>
      </c>
      <c r="N3421">
        <f t="shared" si="164"/>
        <v>10439.056886418002</v>
      </c>
    </row>
    <row r="3422" spans="1:14" x14ac:dyDescent="0.3">
      <c r="A3422" t="str">
        <f t="shared" si="162"/>
        <v>주차장노외</v>
      </c>
      <c r="B3422" t="s">
        <v>22</v>
      </c>
      <c r="C3422" t="s">
        <v>23</v>
      </c>
      <c r="D3422" t="s">
        <v>13</v>
      </c>
      <c r="E3422" t="s">
        <v>13</v>
      </c>
      <c r="F3422" t="s">
        <v>41</v>
      </c>
      <c r="G3422" t="s">
        <v>148</v>
      </c>
      <c r="H3422" t="s">
        <v>178</v>
      </c>
      <c r="I3422" s="2">
        <v>104.15128199999999</v>
      </c>
      <c r="J3422" s="2">
        <f>SUMIF($R$84:$R$110,$A3422,$U$84:$U$110)</f>
        <v>50</v>
      </c>
      <c r="K3422">
        <v>10</v>
      </c>
      <c r="L3422">
        <v>0.1305</v>
      </c>
      <c r="M3422">
        <f t="shared" si="163"/>
        <v>5.2075640999999999</v>
      </c>
      <c r="N3422">
        <f t="shared" si="164"/>
        <v>5953.1831278380005</v>
      </c>
    </row>
    <row r="3423" spans="1:14" x14ac:dyDescent="0.3">
      <c r="A3423" t="str">
        <f t="shared" si="162"/>
        <v>건물복합</v>
      </c>
      <c r="B3423" t="s">
        <v>11</v>
      </c>
      <c r="C3423" t="s">
        <v>18</v>
      </c>
      <c r="D3423" t="s">
        <v>13</v>
      </c>
      <c r="E3423" t="s">
        <v>13</v>
      </c>
      <c r="F3423" t="s">
        <v>41</v>
      </c>
      <c r="G3423" t="s">
        <v>148</v>
      </c>
      <c r="H3423" t="s">
        <v>178</v>
      </c>
      <c r="I3423" s="2">
        <v>944.67746199999999</v>
      </c>
      <c r="J3423" s="2">
        <f>SUMIF($R$84:$R$110,$A3423,$U$84:$U$110)</f>
        <v>16.47</v>
      </c>
      <c r="K3423">
        <v>6.6</v>
      </c>
      <c r="L3423">
        <v>0.1305</v>
      </c>
      <c r="M3423">
        <f t="shared" si="163"/>
        <v>23.573996665363637</v>
      </c>
      <c r="N3423">
        <f t="shared" si="164"/>
        <v>26949.321507910405</v>
      </c>
    </row>
    <row r="3424" spans="1:14" x14ac:dyDescent="0.3">
      <c r="A3424" t="str">
        <f t="shared" si="162"/>
        <v>건물복합</v>
      </c>
      <c r="B3424" t="s">
        <v>11</v>
      </c>
      <c r="C3424" t="s">
        <v>18</v>
      </c>
      <c r="D3424" t="s">
        <v>13</v>
      </c>
      <c r="E3424" t="s">
        <v>13</v>
      </c>
      <c r="F3424" t="s">
        <v>41</v>
      </c>
      <c r="G3424" t="s">
        <v>148</v>
      </c>
      <c r="H3424" t="s">
        <v>178</v>
      </c>
      <c r="I3424" s="2">
        <v>964.17580899999996</v>
      </c>
      <c r="J3424" s="2">
        <f>SUMIF($R$84:$R$110,$A3424,$U$84:$U$110)</f>
        <v>16.47</v>
      </c>
      <c r="K3424">
        <v>6.6</v>
      </c>
      <c r="L3424">
        <v>0.1305</v>
      </c>
      <c r="M3424">
        <f t="shared" si="163"/>
        <v>24.060569051863631</v>
      </c>
      <c r="N3424">
        <f t="shared" si="164"/>
        <v>27505.561328709467</v>
      </c>
    </row>
    <row r="3425" spans="1:14" x14ac:dyDescent="0.3">
      <c r="A3425" t="str">
        <f t="shared" si="162"/>
        <v>주차장노외</v>
      </c>
      <c r="B3425" t="s">
        <v>22</v>
      </c>
      <c r="C3425" t="s">
        <v>23</v>
      </c>
      <c r="D3425" t="s">
        <v>13</v>
      </c>
      <c r="E3425" t="s">
        <v>13</v>
      </c>
      <c r="F3425" t="s">
        <v>41</v>
      </c>
      <c r="G3425" t="s">
        <v>148</v>
      </c>
      <c r="H3425" t="s">
        <v>178</v>
      </c>
      <c r="I3425" s="2">
        <v>175.75288900000001</v>
      </c>
      <c r="J3425" s="2">
        <f>SUMIF($R$84:$R$110,$A3425,$U$84:$U$110)</f>
        <v>50</v>
      </c>
      <c r="K3425">
        <v>10</v>
      </c>
      <c r="L3425">
        <v>0.1305</v>
      </c>
      <c r="M3425">
        <f t="shared" si="163"/>
        <v>8.7876444500000002</v>
      </c>
      <c r="N3425">
        <f t="shared" si="164"/>
        <v>10045.859382351</v>
      </c>
    </row>
    <row r="3426" spans="1:14" x14ac:dyDescent="0.3">
      <c r="A3426" t="str">
        <f t="shared" si="162"/>
        <v>주차장노외</v>
      </c>
      <c r="B3426" t="s">
        <v>22</v>
      </c>
      <c r="C3426" t="s">
        <v>23</v>
      </c>
      <c r="D3426" t="s">
        <v>13</v>
      </c>
      <c r="E3426" t="s">
        <v>13</v>
      </c>
      <c r="F3426" t="s">
        <v>41</v>
      </c>
      <c r="G3426" t="s">
        <v>148</v>
      </c>
      <c r="H3426" t="s">
        <v>178</v>
      </c>
      <c r="I3426" s="2">
        <v>183.62739099999999</v>
      </c>
      <c r="J3426" s="2">
        <f>SUMIF($R$84:$R$110,$A3426,$U$84:$U$110)</f>
        <v>50</v>
      </c>
      <c r="K3426">
        <v>10</v>
      </c>
      <c r="L3426">
        <v>0.1305</v>
      </c>
      <c r="M3426">
        <f t="shared" si="163"/>
        <v>9.1813695499999994</v>
      </c>
      <c r="N3426">
        <f t="shared" si="164"/>
        <v>10495.958042169001</v>
      </c>
    </row>
    <row r="3427" spans="1:14" x14ac:dyDescent="0.3">
      <c r="A3427" t="str">
        <f t="shared" si="162"/>
        <v>건물평면</v>
      </c>
      <c r="B3427" t="s">
        <v>11</v>
      </c>
      <c r="C3427" t="s">
        <v>17</v>
      </c>
      <c r="D3427" t="s">
        <v>13</v>
      </c>
      <c r="E3427" t="s">
        <v>13</v>
      </c>
      <c r="F3427" t="s">
        <v>41</v>
      </c>
      <c r="G3427" t="s">
        <v>148</v>
      </c>
      <c r="H3427" t="s">
        <v>178</v>
      </c>
      <c r="I3427" s="2">
        <v>810.81586700000003</v>
      </c>
      <c r="J3427" s="2">
        <f>SUMIF($R$84:$R$110,$A3427,$U$84:$U$110)</f>
        <v>24.14</v>
      </c>
      <c r="K3427">
        <v>6.6</v>
      </c>
      <c r="L3427">
        <v>0.1305</v>
      </c>
      <c r="M3427">
        <f t="shared" si="163"/>
        <v>29.6562045899697</v>
      </c>
      <c r="N3427">
        <f t="shared" si="164"/>
        <v>33902.379963161562</v>
      </c>
    </row>
    <row r="3428" spans="1:14" x14ac:dyDescent="0.3">
      <c r="A3428" t="str">
        <f t="shared" si="162"/>
        <v>건물복합</v>
      </c>
      <c r="B3428" t="s">
        <v>11</v>
      </c>
      <c r="C3428" t="s">
        <v>18</v>
      </c>
      <c r="D3428" t="s">
        <v>13</v>
      </c>
      <c r="E3428" t="s">
        <v>13</v>
      </c>
      <c r="F3428" t="s">
        <v>41</v>
      </c>
      <c r="G3428" t="s">
        <v>148</v>
      </c>
      <c r="H3428" t="s">
        <v>178</v>
      </c>
      <c r="I3428" s="2">
        <v>321.16645899999997</v>
      </c>
      <c r="J3428" s="2">
        <f>SUMIF($R$84:$R$110,$A3428,$U$84:$U$110)</f>
        <v>16.47</v>
      </c>
      <c r="K3428">
        <v>6.6</v>
      </c>
      <c r="L3428">
        <v>0.1305</v>
      </c>
      <c r="M3428">
        <f t="shared" si="163"/>
        <v>8.0145629995909076</v>
      </c>
      <c r="N3428">
        <f t="shared" si="164"/>
        <v>9162.0881298723343</v>
      </c>
    </row>
    <row r="3429" spans="1:14" x14ac:dyDescent="0.3">
      <c r="A3429" t="str">
        <f t="shared" si="162"/>
        <v>건물평면</v>
      </c>
      <c r="B3429" t="s">
        <v>11</v>
      </c>
      <c r="C3429" t="s">
        <v>17</v>
      </c>
      <c r="D3429" t="s">
        <v>13</v>
      </c>
      <c r="E3429" t="s">
        <v>13</v>
      </c>
      <c r="F3429" t="s">
        <v>41</v>
      </c>
      <c r="G3429" t="s">
        <v>148</v>
      </c>
      <c r="H3429" t="s">
        <v>178</v>
      </c>
      <c r="I3429" s="2">
        <v>599.86805700000002</v>
      </c>
      <c r="J3429" s="2">
        <f>SUMIF($R$84:$R$110,$A3429,$U$84:$U$110)</f>
        <v>24.14</v>
      </c>
      <c r="K3429">
        <v>6.6</v>
      </c>
      <c r="L3429">
        <v>0.1305</v>
      </c>
      <c r="M3429">
        <f t="shared" si="163"/>
        <v>21.94062863027273</v>
      </c>
      <c r="N3429">
        <f t="shared" si="164"/>
        <v>25082.08783755518</v>
      </c>
    </row>
    <row r="3430" spans="1:14" x14ac:dyDescent="0.3">
      <c r="A3430" t="str">
        <f t="shared" si="162"/>
        <v>건물평면</v>
      </c>
      <c r="B3430" t="s">
        <v>11</v>
      </c>
      <c r="C3430" t="s">
        <v>17</v>
      </c>
      <c r="D3430" t="s">
        <v>13</v>
      </c>
      <c r="E3430" t="s">
        <v>13</v>
      </c>
      <c r="F3430" t="s">
        <v>41</v>
      </c>
      <c r="G3430" t="s">
        <v>148</v>
      </c>
      <c r="H3430" t="s">
        <v>178</v>
      </c>
      <c r="I3430" s="2">
        <v>516.23567500000001</v>
      </c>
      <c r="J3430" s="2">
        <f>SUMIF($R$84:$R$110,$A3430,$U$84:$U$110)</f>
        <v>24.14</v>
      </c>
      <c r="K3430">
        <v>6.6</v>
      </c>
      <c r="L3430">
        <v>0.1305</v>
      </c>
      <c r="M3430">
        <f t="shared" si="163"/>
        <v>18.881710900757575</v>
      </c>
      <c r="N3430">
        <f t="shared" si="164"/>
        <v>21585.194267528048</v>
      </c>
    </row>
    <row r="3431" spans="1:14" x14ac:dyDescent="0.3">
      <c r="A3431" t="str">
        <f t="shared" si="162"/>
        <v>주차장노외</v>
      </c>
      <c r="B3431" t="s">
        <v>22</v>
      </c>
      <c r="C3431" t="s">
        <v>23</v>
      </c>
      <c r="D3431" t="s">
        <v>13</v>
      </c>
      <c r="E3431" t="s">
        <v>13</v>
      </c>
      <c r="F3431" t="s">
        <v>41</v>
      </c>
      <c r="G3431" t="s">
        <v>148</v>
      </c>
      <c r="H3431" t="s">
        <v>178</v>
      </c>
      <c r="I3431" s="2">
        <v>236.78750400000001</v>
      </c>
      <c r="J3431" s="2">
        <f>SUMIF($R$84:$R$110,$A3431,$U$84:$U$110)</f>
        <v>50</v>
      </c>
      <c r="K3431">
        <v>10</v>
      </c>
      <c r="L3431">
        <v>0.1305</v>
      </c>
      <c r="M3431">
        <f t="shared" si="163"/>
        <v>11.839375200000001</v>
      </c>
      <c r="N3431">
        <f t="shared" si="164"/>
        <v>13534.536941136001</v>
      </c>
    </row>
    <row r="3432" spans="1:14" x14ac:dyDescent="0.3">
      <c r="A3432" t="str">
        <f t="shared" si="162"/>
        <v>주차장노외</v>
      </c>
      <c r="B3432" t="s">
        <v>22</v>
      </c>
      <c r="C3432" t="s">
        <v>23</v>
      </c>
      <c r="D3432" t="s">
        <v>13</v>
      </c>
      <c r="E3432" t="s">
        <v>13</v>
      </c>
      <c r="F3432" t="s">
        <v>41</v>
      </c>
      <c r="G3432" t="s">
        <v>148</v>
      </c>
      <c r="H3432" t="s">
        <v>178</v>
      </c>
      <c r="I3432" s="2">
        <v>131.55250000000001</v>
      </c>
      <c r="J3432" s="2">
        <f>SUMIF($R$84:$R$110,$A3432,$U$84:$U$110)</f>
        <v>50</v>
      </c>
      <c r="K3432">
        <v>10</v>
      </c>
      <c r="L3432">
        <v>0.1305</v>
      </c>
      <c r="M3432">
        <f t="shared" si="163"/>
        <v>6.5776250000000012</v>
      </c>
      <c r="N3432">
        <f t="shared" si="164"/>
        <v>7519.4093475000018</v>
      </c>
    </row>
    <row r="3433" spans="1:14" x14ac:dyDescent="0.3">
      <c r="A3433" t="str">
        <f t="shared" si="162"/>
        <v>주차장노외</v>
      </c>
      <c r="B3433" t="s">
        <v>22</v>
      </c>
      <c r="C3433" t="s">
        <v>23</v>
      </c>
      <c r="D3433" t="s">
        <v>13</v>
      </c>
      <c r="E3433" t="s">
        <v>13</v>
      </c>
      <c r="F3433" t="s">
        <v>41</v>
      </c>
      <c r="G3433" t="s">
        <v>148</v>
      </c>
      <c r="H3433" t="s">
        <v>178</v>
      </c>
      <c r="I3433" s="2">
        <v>238.405844</v>
      </c>
      <c r="J3433" s="2">
        <f>SUMIF($R$84:$R$110,$A3433,$U$84:$U$110)</f>
        <v>50</v>
      </c>
      <c r="K3433">
        <v>10</v>
      </c>
      <c r="L3433">
        <v>0.1305</v>
      </c>
      <c r="M3433">
        <f t="shared" si="163"/>
        <v>11.9202922</v>
      </c>
      <c r="N3433">
        <f t="shared" si="164"/>
        <v>13627.039637196001</v>
      </c>
    </row>
    <row r="3434" spans="1:14" x14ac:dyDescent="0.3">
      <c r="A3434" t="str">
        <f t="shared" si="162"/>
        <v>건물평면</v>
      </c>
      <c r="B3434" t="s">
        <v>11</v>
      </c>
      <c r="C3434" t="s">
        <v>17</v>
      </c>
      <c r="D3434" t="s">
        <v>13</v>
      </c>
      <c r="E3434" t="s">
        <v>13</v>
      </c>
      <c r="F3434" t="s">
        <v>41</v>
      </c>
      <c r="G3434" t="s">
        <v>148</v>
      </c>
      <c r="H3434" t="s">
        <v>178</v>
      </c>
      <c r="I3434" s="2">
        <v>189.499236</v>
      </c>
      <c r="J3434" s="2">
        <f>SUMIF($R$84:$R$110,$A3434,$U$84:$U$110)</f>
        <v>24.14</v>
      </c>
      <c r="K3434">
        <v>6.6</v>
      </c>
      <c r="L3434">
        <v>0.1305</v>
      </c>
      <c r="M3434">
        <f t="shared" si="163"/>
        <v>6.9310781167272735</v>
      </c>
      <c r="N3434">
        <f t="shared" si="164"/>
        <v>7923.469881480285</v>
      </c>
    </row>
    <row r="3435" spans="1:14" x14ac:dyDescent="0.3">
      <c r="A3435" t="str">
        <f t="shared" si="162"/>
        <v>주차장노외</v>
      </c>
      <c r="B3435" t="s">
        <v>22</v>
      </c>
      <c r="C3435" t="s">
        <v>23</v>
      </c>
      <c r="D3435" t="s">
        <v>13</v>
      </c>
      <c r="E3435" t="s">
        <v>13</v>
      </c>
      <c r="F3435" t="s">
        <v>41</v>
      </c>
      <c r="G3435" t="s">
        <v>148</v>
      </c>
      <c r="H3435" t="s">
        <v>178</v>
      </c>
      <c r="I3435" s="2">
        <v>104.34588100000001</v>
      </c>
      <c r="J3435" s="2">
        <f>SUMIF($R$84:$R$110,$A3435,$U$84:$U$110)</f>
        <v>50</v>
      </c>
      <c r="K3435">
        <v>10</v>
      </c>
      <c r="L3435">
        <v>0.1305</v>
      </c>
      <c r="M3435">
        <f t="shared" si="163"/>
        <v>5.2172940500000005</v>
      </c>
      <c r="N3435">
        <f t="shared" si="164"/>
        <v>5964.3062120790009</v>
      </c>
    </row>
    <row r="3436" spans="1:14" x14ac:dyDescent="0.3">
      <c r="A3436" t="str">
        <f t="shared" si="162"/>
        <v>주차장노외</v>
      </c>
      <c r="B3436" t="s">
        <v>22</v>
      </c>
      <c r="C3436" t="s">
        <v>23</v>
      </c>
      <c r="D3436" t="s">
        <v>13</v>
      </c>
      <c r="E3436" t="s">
        <v>13</v>
      </c>
      <c r="F3436" t="s">
        <v>41</v>
      </c>
      <c r="G3436" t="s">
        <v>148</v>
      </c>
      <c r="H3436" t="s">
        <v>178</v>
      </c>
      <c r="I3436" s="2">
        <v>101.604752</v>
      </c>
      <c r="J3436" s="2">
        <f>SUMIF($R$84:$R$110,$A3436,$U$84:$U$110)</f>
        <v>50</v>
      </c>
      <c r="K3436">
        <v>10</v>
      </c>
      <c r="L3436">
        <v>0.1305</v>
      </c>
      <c r="M3436">
        <f t="shared" si="163"/>
        <v>5.0802376000000002</v>
      </c>
      <c r="N3436">
        <f t="shared" si="164"/>
        <v>5807.6260195680006</v>
      </c>
    </row>
    <row r="3437" spans="1:14" x14ac:dyDescent="0.3">
      <c r="A3437" t="str">
        <f t="shared" si="162"/>
        <v>건물복합</v>
      </c>
      <c r="B3437" t="s">
        <v>11</v>
      </c>
      <c r="C3437" t="s">
        <v>18</v>
      </c>
      <c r="D3437" t="s">
        <v>13</v>
      </c>
      <c r="E3437" t="s">
        <v>13</v>
      </c>
      <c r="F3437" t="s">
        <v>41</v>
      </c>
      <c r="G3437" t="s">
        <v>148</v>
      </c>
      <c r="H3437" t="s">
        <v>178</v>
      </c>
      <c r="I3437" s="2">
        <v>461.301061</v>
      </c>
      <c r="J3437" s="2">
        <f>SUMIF($R$84:$R$110,$A3437,$U$84:$U$110)</f>
        <v>16.47</v>
      </c>
      <c r="K3437">
        <v>6.6</v>
      </c>
      <c r="L3437">
        <v>0.1305</v>
      </c>
      <c r="M3437">
        <f t="shared" si="163"/>
        <v>11.511558294954543</v>
      </c>
      <c r="N3437">
        <f t="shared" si="164"/>
        <v>13159.783211626136</v>
      </c>
    </row>
    <row r="3438" spans="1:14" x14ac:dyDescent="0.3">
      <c r="A3438" t="str">
        <f t="shared" si="162"/>
        <v>유휴부지나지</v>
      </c>
      <c r="B3438" t="s">
        <v>40</v>
      </c>
      <c r="C3438" t="s">
        <v>25</v>
      </c>
      <c r="D3438" t="s">
        <v>13</v>
      </c>
      <c r="E3438" t="s">
        <v>13</v>
      </c>
      <c r="F3438" t="s">
        <v>41</v>
      </c>
      <c r="G3438" t="s">
        <v>148</v>
      </c>
      <c r="H3438" t="s">
        <v>178</v>
      </c>
      <c r="I3438" s="2">
        <v>1681.4906840000001</v>
      </c>
      <c r="J3438" s="2">
        <f>SUMIF($R$84:$R$110,$A3438,$U$84:$U$110)</f>
        <v>50</v>
      </c>
      <c r="K3438">
        <v>10</v>
      </c>
      <c r="L3438">
        <v>0.1305</v>
      </c>
      <c r="M3438">
        <f t="shared" si="163"/>
        <v>84.074534200000016</v>
      </c>
      <c r="N3438">
        <f t="shared" si="164"/>
        <v>96112.326006756019</v>
      </c>
    </row>
    <row r="3439" spans="1:14" x14ac:dyDescent="0.3">
      <c r="A3439" t="str">
        <f t="shared" si="162"/>
        <v>건물평면</v>
      </c>
      <c r="B3439" t="s">
        <v>11</v>
      </c>
      <c r="C3439" t="s">
        <v>17</v>
      </c>
      <c r="D3439" t="s">
        <v>13</v>
      </c>
      <c r="E3439" t="s">
        <v>13</v>
      </c>
      <c r="F3439" t="s">
        <v>41</v>
      </c>
      <c r="G3439" t="s">
        <v>148</v>
      </c>
      <c r="H3439" t="s">
        <v>178</v>
      </c>
      <c r="I3439" s="2">
        <v>364.33227799999997</v>
      </c>
      <c r="J3439" s="2">
        <f>SUMIF($R$84:$R$110,$A3439,$U$84:$U$110)</f>
        <v>24.14</v>
      </c>
      <c r="K3439">
        <v>6.6</v>
      </c>
      <c r="L3439">
        <v>0.1305</v>
      </c>
      <c r="M3439">
        <f t="shared" si="163"/>
        <v>13.325729077151514</v>
      </c>
      <c r="N3439">
        <f t="shared" si="164"/>
        <v>15233.706966418069</v>
      </c>
    </row>
    <row r="3440" spans="1:14" x14ac:dyDescent="0.3">
      <c r="A3440" t="str">
        <f t="shared" si="162"/>
        <v>건물복합</v>
      </c>
      <c r="B3440" t="s">
        <v>11</v>
      </c>
      <c r="C3440" t="s">
        <v>18</v>
      </c>
      <c r="D3440" t="s">
        <v>13</v>
      </c>
      <c r="E3440" t="s">
        <v>13</v>
      </c>
      <c r="F3440" t="s">
        <v>41</v>
      </c>
      <c r="G3440" t="s">
        <v>148</v>
      </c>
      <c r="H3440" t="s">
        <v>178</v>
      </c>
      <c r="I3440" s="2">
        <v>209.61596800000001</v>
      </c>
      <c r="J3440" s="2">
        <f>SUMIF($R$84:$R$110,$A3440,$U$84:$U$110)</f>
        <v>16.47</v>
      </c>
      <c r="K3440">
        <v>6.6</v>
      </c>
      <c r="L3440">
        <v>0.1305</v>
      </c>
      <c r="M3440">
        <f t="shared" si="163"/>
        <v>5.230871201454546</v>
      </c>
      <c r="N3440">
        <f t="shared" si="164"/>
        <v>5979.8273400788084</v>
      </c>
    </row>
    <row r="3441" spans="1:14" x14ac:dyDescent="0.3">
      <c r="A3441" t="str">
        <f t="shared" si="162"/>
        <v>건물경사</v>
      </c>
      <c r="B3441" t="s">
        <v>11</v>
      </c>
      <c r="C3441" t="s">
        <v>12</v>
      </c>
      <c r="D3441" t="s">
        <v>13</v>
      </c>
      <c r="E3441" t="s">
        <v>13</v>
      </c>
      <c r="F3441" t="s">
        <v>41</v>
      </c>
      <c r="G3441" t="s">
        <v>148</v>
      </c>
      <c r="H3441" t="s">
        <v>178</v>
      </c>
      <c r="I3441" s="2">
        <v>181.50771399999999</v>
      </c>
      <c r="J3441" s="2">
        <f>SUMIF($R$84:$R$110,$A3441,$U$84:$U$110)</f>
        <v>33</v>
      </c>
      <c r="K3441">
        <v>6.6</v>
      </c>
      <c r="L3441">
        <v>0.1305</v>
      </c>
      <c r="M3441">
        <f t="shared" si="163"/>
        <v>9.0753857</v>
      </c>
      <c r="N3441">
        <f t="shared" si="164"/>
        <v>10374.799424526002</v>
      </c>
    </row>
    <row r="3442" spans="1:14" x14ac:dyDescent="0.3">
      <c r="A3442" t="str">
        <f t="shared" si="162"/>
        <v>건물평면</v>
      </c>
      <c r="B3442" t="s">
        <v>11</v>
      </c>
      <c r="C3442" t="s">
        <v>17</v>
      </c>
      <c r="D3442" t="s">
        <v>13</v>
      </c>
      <c r="E3442" t="s">
        <v>13</v>
      </c>
      <c r="F3442" t="s">
        <v>41</v>
      </c>
      <c r="G3442" t="s">
        <v>148</v>
      </c>
      <c r="H3442" t="s">
        <v>178</v>
      </c>
      <c r="I3442" s="2">
        <v>457.98521899999997</v>
      </c>
      <c r="J3442" s="2">
        <f>SUMIF($R$84:$R$110,$A3442,$U$84:$U$110)</f>
        <v>24.14</v>
      </c>
      <c r="K3442">
        <v>6.6</v>
      </c>
      <c r="L3442">
        <v>0.1305</v>
      </c>
      <c r="M3442">
        <f t="shared" si="163"/>
        <v>16.751156343424242</v>
      </c>
      <c r="N3442">
        <f t="shared" si="164"/>
        <v>19149.586908675727</v>
      </c>
    </row>
    <row r="3443" spans="1:14" x14ac:dyDescent="0.3">
      <c r="A3443" t="str">
        <f t="shared" si="162"/>
        <v>건물경사</v>
      </c>
      <c r="B3443" t="s">
        <v>11</v>
      </c>
      <c r="C3443" t="s">
        <v>12</v>
      </c>
      <c r="D3443" t="s">
        <v>13</v>
      </c>
      <c r="E3443" t="s">
        <v>13</v>
      </c>
      <c r="F3443" t="s">
        <v>41</v>
      </c>
      <c r="G3443" t="s">
        <v>148</v>
      </c>
      <c r="H3443" t="s">
        <v>178</v>
      </c>
      <c r="I3443" s="2">
        <v>244.67031399999999</v>
      </c>
      <c r="J3443" s="2">
        <f>SUMIF($R$84:$R$110,$A3443,$U$84:$U$110)</f>
        <v>33</v>
      </c>
      <c r="K3443">
        <v>6.6</v>
      </c>
      <c r="L3443">
        <v>0.1305</v>
      </c>
      <c r="M3443">
        <f t="shared" si="163"/>
        <v>12.233515700000002</v>
      </c>
      <c r="N3443">
        <f t="shared" si="164"/>
        <v>13985.110477926002</v>
      </c>
    </row>
    <row r="3444" spans="1:14" x14ac:dyDescent="0.3">
      <c r="A3444" t="str">
        <f t="shared" si="162"/>
        <v>건물복합</v>
      </c>
      <c r="B3444" t="s">
        <v>11</v>
      </c>
      <c r="C3444" t="s">
        <v>18</v>
      </c>
      <c r="D3444" t="s">
        <v>13</v>
      </c>
      <c r="E3444" t="s">
        <v>13</v>
      </c>
      <c r="F3444" t="s">
        <v>41</v>
      </c>
      <c r="G3444" t="s">
        <v>148</v>
      </c>
      <c r="H3444" t="s">
        <v>178</v>
      </c>
      <c r="I3444" s="2">
        <v>359.96439600000002</v>
      </c>
      <c r="J3444" s="2">
        <f>SUMIF($R$84:$R$110,$A3444,$U$84:$U$110)</f>
        <v>16.47</v>
      </c>
      <c r="K3444">
        <v>6.6</v>
      </c>
      <c r="L3444">
        <v>0.1305</v>
      </c>
      <c r="M3444">
        <f t="shared" si="163"/>
        <v>8.982747882</v>
      </c>
      <c r="N3444">
        <f t="shared" si="164"/>
        <v>10268.89772374476</v>
      </c>
    </row>
    <row r="3445" spans="1:14" x14ac:dyDescent="0.3">
      <c r="A3445" t="str">
        <f t="shared" si="162"/>
        <v>건물복합</v>
      </c>
      <c r="B3445" t="s">
        <v>11</v>
      </c>
      <c r="C3445" t="s">
        <v>18</v>
      </c>
      <c r="D3445" t="s">
        <v>13</v>
      </c>
      <c r="E3445" t="s">
        <v>13</v>
      </c>
      <c r="F3445" t="s">
        <v>41</v>
      </c>
      <c r="G3445" t="s">
        <v>148</v>
      </c>
      <c r="H3445" t="s">
        <v>178</v>
      </c>
      <c r="I3445" s="2">
        <v>172.05086600000001</v>
      </c>
      <c r="J3445" s="2">
        <f>SUMIF($R$84:$R$110,$A3445,$U$84:$U$110)</f>
        <v>16.47</v>
      </c>
      <c r="K3445">
        <v>6.6</v>
      </c>
      <c r="L3445">
        <v>0.1305</v>
      </c>
      <c r="M3445">
        <f t="shared" si="163"/>
        <v>4.2934511560909092</v>
      </c>
      <c r="N3445">
        <f t="shared" si="164"/>
        <v>4908.1874926200053</v>
      </c>
    </row>
    <row r="3446" spans="1:14" x14ac:dyDescent="0.3">
      <c r="A3446" t="str">
        <f t="shared" si="162"/>
        <v>건물평면</v>
      </c>
      <c r="B3446" t="s">
        <v>11</v>
      </c>
      <c r="C3446" t="s">
        <v>17</v>
      </c>
      <c r="D3446" t="s">
        <v>13</v>
      </c>
      <c r="E3446" t="s">
        <v>13</v>
      </c>
      <c r="F3446" t="s">
        <v>41</v>
      </c>
      <c r="G3446" t="s">
        <v>148</v>
      </c>
      <c r="H3446" t="s">
        <v>178</v>
      </c>
      <c r="I3446" s="2">
        <v>1061.7838690000001</v>
      </c>
      <c r="J3446" s="2">
        <f>SUMIF($R$84:$R$110,$A3446,$U$84:$U$110)</f>
        <v>24.14</v>
      </c>
      <c r="K3446">
        <v>6.6</v>
      </c>
      <c r="L3446">
        <v>0.1305</v>
      </c>
      <c r="M3446">
        <f t="shared" si="163"/>
        <v>38.835549390393943</v>
      </c>
      <c r="N3446">
        <f t="shared" si="164"/>
        <v>44396.023352110547</v>
      </c>
    </row>
    <row r="3447" spans="1:14" x14ac:dyDescent="0.3">
      <c r="A3447" t="str">
        <f t="shared" si="162"/>
        <v>건물경사</v>
      </c>
      <c r="B3447" t="s">
        <v>11</v>
      </c>
      <c r="C3447" t="s">
        <v>12</v>
      </c>
      <c r="D3447" t="s">
        <v>13</v>
      </c>
      <c r="E3447" t="s">
        <v>13</v>
      </c>
      <c r="F3447" t="s">
        <v>41</v>
      </c>
      <c r="G3447" t="s">
        <v>148</v>
      </c>
      <c r="H3447" t="s">
        <v>178</v>
      </c>
      <c r="I3447" s="2">
        <v>53.874602000000003</v>
      </c>
      <c r="J3447" s="2">
        <f>SUMIF($R$84:$R$110,$A3447,$U$84:$U$110)</f>
        <v>33</v>
      </c>
      <c r="K3447">
        <v>6.6</v>
      </c>
      <c r="L3447">
        <v>0.1305</v>
      </c>
      <c r="M3447">
        <f t="shared" si="163"/>
        <v>2.6937301000000007</v>
      </c>
      <c r="N3447">
        <f t="shared" si="164"/>
        <v>3079.4183757180008</v>
      </c>
    </row>
    <row r="3448" spans="1:14" x14ac:dyDescent="0.3">
      <c r="A3448" t="str">
        <f t="shared" si="162"/>
        <v>건물경사</v>
      </c>
      <c r="B3448" t="s">
        <v>11</v>
      </c>
      <c r="C3448" t="s">
        <v>12</v>
      </c>
      <c r="D3448" t="s">
        <v>13</v>
      </c>
      <c r="E3448" t="s">
        <v>13</v>
      </c>
      <c r="F3448" t="s">
        <v>41</v>
      </c>
      <c r="G3448" t="s">
        <v>148</v>
      </c>
      <c r="H3448" t="s">
        <v>178</v>
      </c>
      <c r="I3448" s="2">
        <v>189.526287</v>
      </c>
      <c r="J3448" s="2">
        <f>SUMIF($R$84:$R$110,$A3448,$U$84:$U$110)</f>
        <v>33</v>
      </c>
      <c r="K3448">
        <v>6.6</v>
      </c>
      <c r="L3448">
        <v>0.1305</v>
      </c>
      <c r="M3448">
        <f t="shared" si="163"/>
        <v>9.4763143500000009</v>
      </c>
      <c r="N3448">
        <f t="shared" si="164"/>
        <v>10833.133038633001</v>
      </c>
    </row>
    <row r="3449" spans="1:14" x14ac:dyDescent="0.3">
      <c r="A3449" t="str">
        <f t="shared" si="162"/>
        <v>건물경사</v>
      </c>
      <c r="B3449" t="s">
        <v>11</v>
      </c>
      <c r="C3449" t="s">
        <v>12</v>
      </c>
      <c r="D3449" t="s">
        <v>13</v>
      </c>
      <c r="E3449" t="s">
        <v>13</v>
      </c>
      <c r="F3449" t="s">
        <v>41</v>
      </c>
      <c r="G3449" t="s">
        <v>148</v>
      </c>
      <c r="H3449" t="s">
        <v>178</v>
      </c>
      <c r="I3449" s="2">
        <v>372.34521100000001</v>
      </c>
      <c r="J3449" s="2">
        <f>SUMIF($R$84:$R$110,$A3449,$U$84:$U$110)</f>
        <v>33</v>
      </c>
      <c r="K3449">
        <v>6.6</v>
      </c>
      <c r="L3449">
        <v>0.1305</v>
      </c>
      <c r="M3449">
        <f t="shared" si="163"/>
        <v>18.617260550000001</v>
      </c>
      <c r="N3449">
        <f t="shared" si="164"/>
        <v>21282.879915549001</v>
      </c>
    </row>
    <row r="3450" spans="1:14" x14ac:dyDescent="0.3">
      <c r="A3450" t="str">
        <f t="shared" si="162"/>
        <v>건물평면</v>
      </c>
      <c r="B3450" t="s">
        <v>11</v>
      </c>
      <c r="C3450" t="s">
        <v>17</v>
      </c>
      <c r="D3450" t="s">
        <v>13</v>
      </c>
      <c r="E3450" t="s">
        <v>13</v>
      </c>
      <c r="F3450" t="s">
        <v>41</v>
      </c>
      <c r="G3450" t="s">
        <v>148</v>
      </c>
      <c r="H3450" t="s">
        <v>178</v>
      </c>
      <c r="I3450" s="2">
        <v>66.000174999999999</v>
      </c>
      <c r="J3450" s="2">
        <f>SUMIF($R$84:$R$110,$A3450,$U$84:$U$110)</f>
        <v>24.14</v>
      </c>
      <c r="K3450">
        <v>6.6</v>
      </c>
      <c r="L3450">
        <v>0.1305</v>
      </c>
      <c r="M3450">
        <f t="shared" si="163"/>
        <v>2.4140064007575761</v>
      </c>
      <c r="N3450">
        <f t="shared" si="164"/>
        <v>2759.643837218046</v>
      </c>
    </row>
    <row r="3451" spans="1:14" x14ac:dyDescent="0.3">
      <c r="A3451" t="str">
        <f t="shared" si="162"/>
        <v>건물평면</v>
      </c>
      <c r="B3451" t="s">
        <v>11</v>
      </c>
      <c r="C3451" t="s">
        <v>17</v>
      </c>
      <c r="D3451" t="s">
        <v>13</v>
      </c>
      <c r="E3451" t="s">
        <v>13</v>
      </c>
      <c r="F3451" t="s">
        <v>41</v>
      </c>
      <c r="G3451" t="s">
        <v>148</v>
      </c>
      <c r="H3451" t="s">
        <v>178</v>
      </c>
      <c r="I3451" s="2">
        <v>530.29702799999995</v>
      </c>
      <c r="J3451" s="2">
        <f>SUMIF($R$84:$R$110,$A3451,$U$84:$U$110)</f>
        <v>24.14</v>
      </c>
      <c r="K3451">
        <v>6.6</v>
      </c>
      <c r="L3451">
        <v>0.1305</v>
      </c>
      <c r="M3451">
        <f t="shared" si="163"/>
        <v>19.396015539272728</v>
      </c>
      <c r="N3451">
        <f t="shared" si="164"/>
        <v>22173.137044185798</v>
      </c>
    </row>
    <row r="3452" spans="1:14" x14ac:dyDescent="0.3">
      <c r="A3452" t="str">
        <f t="shared" si="162"/>
        <v>건물복합</v>
      </c>
      <c r="B3452" t="s">
        <v>11</v>
      </c>
      <c r="C3452" t="s">
        <v>18</v>
      </c>
      <c r="D3452" t="s">
        <v>13</v>
      </c>
      <c r="E3452" t="s">
        <v>13</v>
      </c>
      <c r="F3452" t="s">
        <v>41</v>
      </c>
      <c r="G3452" t="s">
        <v>148</v>
      </c>
      <c r="H3452" t="s">
        <v>178</v>
      </c>
      <c r="I3452" s="2">
        <v>203.89303799999999</v>
      </c>
      <c r="J3452" s="2">
        <f>SUMIF($R$84:$R$110,$A3452,$U$84:$U$110)</f>
        <v>16.47</v>
      </c>
      <c r="K3452">
        <v>6.6</v>
      </c>
      <c r="L3452">
        <v>0.1305</v>
      </c>
      <c r="M3452">
        <f t="shared" si="163"/>
        <v>5.088058084636363</v>
      </c>
      <c r="N3452">
        <f t="shared" si="164"/>
        <v>5816.5662411945978</v>
      </c>
    </row>
    <row r="3453" spans="1:14" x14ac:dyDescent="0.3">
      <c r="A3453" t="str">
        <f t="shared" si="162"/>
        <v>건물평면</v>
      </c>
      <c r="B3453" t="s">
        <v>11</v>
      </c>
      <c r="C3453" t="s">
        <v>17</v>
      </c>
      <c r="D3453" t="s">
        <v>144</v>
      </c>
      <c r="E3453" t="s">
        <v>13</v>
      </c>
      <c r="F3453" t="s">
        <v>41</v>
      </c>
      <c r="G3453" t="s">
        <v>148</v>
      </c>
      <c r="H3453" t="s">
        <v>178</v>
      </c>
      <c r="I3453" s="2">
        <v>43.257846999999998</v>
      </c>
      <c r="J3453" s="2">
        <f>SUMIF($R$84:$R$110,$A3453,$U$84:$U$110)</f>
        <v>24.14</v>
      </c>
      <c r="K3453">
        <v>6.6</v>
      </c>
      <c r="L3453">
        <v>0.1305</v>
      </c>
      <c r="M3453">
        <f t="shared" si="163"/>
        <v>1.582188525121212</v>
      </c>
      <c r="N3453">
        <f t="shared" si="164"/>
        <v>1808.7262781480672</v>
      </c>
    </row>
    <row r="3454" spans="1:14" x14ac:dyDescent="0.3">
      <c r="A3454" t="str">
        <f t="shared" si="162"/>
        <v>건물평면</v>
      </c>
      <c r="B3454" t="s">
        <v>11</v>
      </c>
      <c r="C3454" t="s">
        <v>17</v>
      </c>
      <c r="D3454" t="s">
        <v>144</v>
      </c>
      <c r="E3454" t="s">
        <v>13</v>
      </c>
      <c r="F3454" t="s">
        <v>41</v>
      </c>
      <c r="G3454" t="s">
        <v>148</v>
      </c>
      <c r="H3454" t="s">
        <v>178</v>
      </c>
      <c r="I3454" s="2">
        <v>44.211087999999997</v>
      </c>
      <c r="J3454" s="2">
        <f>SUMIF($R$84:$R$110,$A3454,$U$84:$U$110)</f>
        <v>24.14</v>
      </c>
      <c r="K3454">
        <v>6.6</v>
      </c>
      <c r="L3454">
        <v>0.1305</v>
      </c>
      <c r="M3454">
        <f t="shared" si="163"/>
        <v>1.6170540368484849</v>
      </c>
      <c r="N3454">
        <f t="shared" si="164"/>
        <v>1848.583833844451</v>
      </c>
    </row>
    <row r="3455" spans="1:14" x14ac:dyDescent="0.3">
      <c r="A3455" t="str">
        <f t="shared" si="162"/>
        <v>건물평면</v>
      </c>
      <c r="B3455" t="s">
        <v>11</v>
      </c>
      <c r="C3455" t="s">
        <v>17</v>
      </c>
      <c r="D3455" t="s">
        <v>144</v>
      </c>
      <c r="E3455" t="s">
        <v>13</v>
      </c>
      <c r="F3455" t="s">
        <v>41</v>
      </c>
      <c r="G3455" t="s">
        <v>148</v>
      </c>
      <c r="H3455" t="s">
        <v>178</v>
      </c>
      <c r="I3455" s="2">
        <v>42.403230000000001</v>
      </c>
      <c r="J3455" s="2">
        <f>SUMIF($R$84:$R$110,$A3455,$U$84:$U$110)</f>
        <v>24.14</v>
      </c>
      <c r="K3455">
        <v>6.6</v>
      </c>
      <c r="L3455">
        <v>0.1305</v>
      </c>
      <c r="M3455">
        <f t="shared" si="163"/>
        <v>1.5509302609090911</v>
      </c>
      <c r="N3455">
        <f t="shared" si="164"/>
        <v>1772.9924556660549</v>
      </c>
    </row>
    <row r="3456" spans="1:14" x14ac:dyDescent="0.3">
      <c r="A3456" t="str">
        <f t="shared" si="162"/>
        <v>건물평면</v>
      </c>
      <c r="B3456" t="s">
        <v>11</v>
      </c>
      <c r="C3456" t="s">
        <v>17</v>
      </c>
      <c r="D3456" t="s">
        <v>144</v>
      </c>
      <c r="E3456" t="s">
        <v>13</v>
      </c>
      <c r="F3456" t="s">
        <v>41</v>
      </c>
      <c r="G3456" t="s">
        <v>148</v>
      </c>
      <c r="H3456" t="s">
        <v>178</v>
      </c>
      <c r="I3456" s="2">
        <v>43.157203000000003</v>
      </c>
      <c r="J3456" s="2">
        <f>SUMIF($R$84:$R$110,$A3456,$U$84:$U$110)</f>
        <v>24.14</v>
      </c>
      <c r="K3456">
        <v>6.6</v>
      </c>
      <c r="L3456">
        <v>0.1305</v>
      </c>
      <c r="M3456">
        <f t="shared" si="163"/>
        <v>1.5785073945757577</v>
      </c>
      <c r="N3456">
        <f t="shared" si="164"/>
        <v>1804.5180833311147</v>
      </c>
    </row>
    <row r="3457" spans="1:14" x14ac:dyDescent="0.3">
      <c r="A3457" t="str">
        <f t="shared" si="162"/>
        <v>건물복합</v>
      </c>
      <c r="B3457" t="s">
        <v>11</v>
      </c>
      <c r="C3457" t="s">
        <v>18</v>
      </c>
      <c r="D3457" t="s">
        <v>13</v>
      </c>
      <c r="E3457" t="s">
        <v>13</v>
      </c>
      <c r="F3457" t="s">
        <v>41</v>
      </c>
      <c r="G3457" t="s">
        <v>148</v>
      </c>
      <c r="H3457" t="s">
        <v>178</v>
      </c>
      <c r="I3457" s="2">
        <v>49.833253999999997</v>
      </c>
      <c r="J3457" s="2">
        <f>SUMIF($R$84:$R$110,$A3457,$U$84:$U$110)</f>
        <v>16.47</v>
      </c>
      <c r="K3457">
        <v>6.6</v>
      </c>
      <c r="L3457">
        <v>0.1305</v>
      </c>
      <c r="M3457">
        <f t="shared" si="163"/>
        <v>1.2435662020909088</v>
      </c>
      <c r="N3457">
        <f t="shared" si="164"/>
        <v>1421.6200109062852</v>
      </c>
    </row>
    <row r="3458" spans="1:14" x14ac:dyDescent="0.3">
      <c r="A3458" t="str">
        <f t="shared" si="162"/>
        <v>건물평면</v>
      </c>
      <c r="B3458" t="s">
        <v>11</v>
      </c>
      <c r="C3458" t="s">
        <v>17</v>
      </c>
      <c r="D3458" t="s">
        <v>13</v>
      </c>
      <c r="E3458" t="s">
        <v>13</v>
      </c>
      <c r="F3458" t="s">
        <v>41</v>
      </c>
      <c r="G3458" t="s">
        <v>148</v>
      </c>
      <c r="H3458" t="s">
        <v>178</v>
      </c>
      <c r="I3458" s="2">
        <v>741.91268600000001</v>
      </c>
      <c r="J3458" s="2">
        <f>SUMIF($R$84:$R$110,$A3458,$U$84:$U$110)</f>
        <v>24.14</v>
      </c>
      <c r="K3458">
        <v>6.6</v>
      </c>
      <c r="L3458">
        <v>0.1305</v>
      </c>
      <c r="M3458">
        <f t="shared" si="163"/>
        <v>27.136018545515153</v>
      </c>
      <c r="N3458">
        <f t="shared" si="164"/>
        <v>31021.353680862016</v>
      </c>
    </row>
    <row r="3459" spans="1:14" x14ac:dyDescent="0.3">
      <c r="A3459" t="str">
        <f t="shared" si="162"/>
        <v>건물경사</v>
      </c>
      <c r="B3459" t="s">
        <v>11</v>
      </c>
      <c r="C3459" t="s">
        <v>12</v>
      </c>
      <c r="D3459" t="s">
        <v>13</v>
      </c>
      <c r="E3459" t="s">
        <v>179</v>
      </c>
      <c r="F3459" t="s">
        <v>41</v>
      </c>
      <c r="G3459" t="s">
        <v>148</v>
      </c>
      <c r="H3459" t="s">
        <v>178</v>
      </c>
      <c r="I3459" s="2">
        <v>334.14797199999998</v>
      </c>
      <c r="J3459" s="2">
        <f>SUMIF($R$84:$R$110,$A3459,$U$84:$U$110)</f>
        <v>33</v>
      </c>
      <c r="K3459">
        <v>6.6</v>
      </c>
      <c r="L3459">
        <v>0.1305</v>
      </c>
      <c r="M3459">
        <f t="shared" si="163"/>
        <v>16.707398600000001</v>
      </c>
      <c r="N3459">
        <f t="shared" si="164"/>
        <v>19099.563931548004</v>
      </c>
    </row>
    <row r="3460" spans="1:14" x14ac:dyDescent="0.3">
      <c r="A3460" t="str">
        <f t="shared" ref="A3460:A3523" si="165">B3460&amp;C3460</f>
        <v>건물평면</v>
      </c>
      <c r="B3460" t="s">
        <v>11</v>
      </c>
      <c r="C3460" t="s">
        <v>17</v>
      </c>
      <c r="D3460" t="s">
        <v>13</v>
      </c>
      <c r="E3460" t="s">
        <v>145</v>
      </c>
      <c r="F3460" t="s">
        <v>41</v>
      </c>
      <c r="G3460" t="s">
        <v>148</v>
      </c>
      <c r="H3460" t="s">
        <v>178</v>
      </c>
      <c r="I3460" s="2">
        <v>1042.0466160000001</v>
      </c>
      <c r="J3460" s="2">
        <f>SUMIF($R$84:$R$110,$A3460,$U$84:$U$110)</f>
        <v>24.14</v>
      </c>
      <c r="K3460">
        <v>6.6</v>
      </c>
      <c r="L3460">
        <v>0.1305</v>
      </c>
      <c r="M3460">
        <f t="shared" ref="M3460:M3523" si="166">I3460*(J3460/100)*(1/K3460)</f>
        <v>38.113644409454551</v>
      </c>
      <c r="N3460">
        <f t="shared" ref="N3460:N3523" si="167">M3460*L3460*8760</f>
        <v>43570.756016000254</v>
      </c>
    </row>
    <row r="3461" spans="1:14" x14ac:dyDescent="0.3">
      <c r="A3461" t="str">
        <f t="shared" si="165"/>
        <v>건물복합</v>
      </c>
      <c r="B3461" t="s">
        <v>11</v>
      </c>
      <c r="C3461" t="s">
        <v>18</v>
      </c>
      <c r="D3461" t="s">
        <v>13</v>
      </c>
      <c r="E3461" t="s">
        <v>13</v>
      </c>
      <c r="F3461" t="s">
        <v>44</v>
      </c>
      <c r="G3461" t="s">
        <v>180</v>
      </c>
      <c r="H3461" t="s">
        <v>181</v>
      </c>
      <c r="I3461" s="2">
        <v>2006.6094250000001</v>
      </c>
      <c r="J3461" s="2">
        <f>SUMIF($R$84:$R$110,$A3461,$U$84:$U$110)</f>
        <v>16.47</v>
      </c>
      <c r="K3461">
        <v>6.6</v>
      </c>
      <c r="L3461">
        <v>0.14349999999999999</v>
      </c>
      <c r="M3461">
        <f t="shared" si="166"/>
        <v>50.074026105681824</v>
      </c>
      <c r="N3461">
        <f t="shared" si="167"/>
        <v>62946.055256408392</v>
      </c>
    </row>
    <row r="3462" spans="1:14" x14ac:dyDescent="0.3">
      <c r="A3462" t="str">
        <f t="shared" si="165"/>
        <v>건물평면</v>
      </c>
      <c r="B3462" t="s">
        <v>11</v>
      </c>
      <c r="C3462" t="s">
        <v>17</v>
      </c>
      <c r="D3462" t="s">
        <v>13</v>
      </c>
      <c r="E3462" t="s">
        <v>13</v>
      </c>
      <c r="F3462" t="s">
        <v>44</v>
      </c>
      <c r="G3462" t="s">
        <v>180</v>
      </c>
      <c r="H3462" t="s">
        <v>181</v>
      </c>
      <c r="I3462" s="2">
        <v>1435.938658</v>
      </c>
      <c r="J3462" s="2">
        <f>SUMIF($R$84:$R$110,$A3462,$U$84:$U$110)</f>
        <v>24.14</v>
      </c>
      <c r="K3462">
        <v>6.6</v>
      </c>
      <c r="L3462">
        <v>0.14349999999999999</v>
      </c>
      <c r="M3462">
        <f t="shared" si="166"/>
        <v>52.520544248666674</v>
      </c>
      <c r="N3462">
        <f t="shared" si="167"/>
        <v>66021.475353228918</v>
      </c>
    </row>
    <row r="3463" spans="1:14" x14ac:dyDescent="0.3">
      <c r="A3463" t="str">
        <f t="shared" si="165"/>
        <v>기타시설물관중석</v>
      </c>
      <c r="B3463" t="s">
        <v>24</v>
      </c>
      <c r="C3463" t="s">
        <v>108</v>
      </c>
      <c r="D3463" t="s">
        <v>13</v>
      </c>
      <c r="E3463" t="s">
        <v>13</v>
      </c>
      <c r="F3463" t="s">
        <v>44</v>
      </c>
      <c r="G3463" t="s">
        <v>180</v>
      </c>
      <c r="H3463" t="s">
        <v>181</v>
      </c>
      <c r="I3463" s="2">
        <v>354.37423000000001</v>
      </c>
      <c r="J3463" s="2">
        <f>SUMIF($R$84:$R$110,$A3463,$U$84:$U$110)</f>
        <v>50</v>
      </c>
      <c r="K3463">
        <v>10</v>
      </c>
      <c r="L3463">
        <v>0.14349999999999999</v>
      </c>
      <c r="M3463">
        <f t="shared" si="166"/>
        <v>17.718711500000001</v>
      </c>
      <c r="N3463">
        <f t="shared" si="167"/>
        <v>22273.483478189999</v>
      </c>
    </row>
    <row r="3464" spans="1:14" x14ac:dyDescent="0.3">
      <c r="A3464" t="str">
        <f t="shared" si="165"/>
        <v>건물경사</v>
      </c>
      <c r="B3464" t="s">
        <v>11</v>
      </c>
      <c r="C3464" t="s">
        <v>12</v>
      </c>
      <c r="D3464" t="s">
        <v>13</v>
      </c>
      <c r="E3464" t="s">
        <v>13</v>
      </c>
      <c r="F3464" t="s">
        <v>44</v>
      </c>
      <c r="G3464" t="s">
        <v>180</v>
      </c>
      <c r="H3464" t="s">
        <v>181</v>
      </c>
      <c r="I3464" s="2">
        <v>2035.165328</v>
      </c>
      <c r="J3464" s="2">
        <f>SUMIF($R$84:$R$110,$A3464,$U$84:$U$110)</f>
        <v>33</v>
      </c>
      <c r="K3464">
        <v>6.6</v>
      </c>
      <c r="L3464">
        <v>0.14349999999999999</v>
      </c>
      <c r="M3464">
        <f t="shared" si="166"/>
        <v>101.75826640000001</v>
      </c>
      <c r="N3464">
        <f t="shared" si="167"/>
        <v>127916.246360784</v>
      </c>
    </row>
    <row r="3465" spans="1:14" x14ac:dyDescent="0.3">
      <c r="A3465" t="str">
        <f t="shared" si="165"/>
        <v>주차장노외</v>
      </c>
      <c r="B3465" t="s">
        <v>22</v>
      </c>
      <c r="C3465" t="s">
        <v>23</v>
      </c>
      <c r="D3465" t="s">
        <v>13</v>
      </c>
      <c r="E3465" t="s">
        <v>13</v>
      </c>
      <c r="F3465" t="s">
        <v>44</v>
      </c>
      <c r="G3465" t="s">
        <v>180</v>
      </c>
      <c r="H3465" t="s">
        <v>181</v>
      </c>
      <c r="I3465" s="2">
        <v>577.63924799999995</v>
      </c>
      <c r="J3465" s="2">
        <f>SUMIF($R$84:$R$110,$A3465,$U$84:$U$110)</f>
        <v>50</v>
      </c>
      <c r="K3465">
        <v>10</v>
      </c>
      <c r="L3465">
        <v>0.14349999999999999</v>
      </c>
      <c r="M3465">
        <f t="shared" si="166"/>
        <v>28.881962399999999</v>
      </c>
      <c r="N3465">
        <f t="shared" si="167"/>
        <v>36306.359654544001</v>
      </c>
    </row>
    <row r="3466" spans="1:14" x14ac:dyDescent="0.3">
      <c r="A3466" t="str">
        <f t="shared" si="165"/>
        <v>건물평면</v>
      </c>
      <c r="B3466" t="s">
        <v>11</v>
      </c>
      <c r="C3466" t="s">
        <v>17</v>
      </c>
      <c r="D3466" t="s">
        <v>144</v>
      </c>
      <c r="E3466" t="s">
        <v>13</v>
      </c>
      <c r="F3466" t="s">
        <v>44</v>
      </c>
      <c r="G3466" t="s">
        <v>180</v>
      </c>
      <c r="H3466" t="s">
        <v>181</v>
      </c>
      <c r="I3466" s="2">
        <v>18.435611000000002</v>
      </c>
      <c r="J3466" s="2">
        <f>SUMIF($R$84:$R$110,$A3466,$U$84:$U$110)</f>
        <v>24.14</v>
      </c>
      <c r="K3466">
        <v>6.6</v>
      </c>
      <c r="L3466">
        <v>0.14349999999999999</v>
      </c>
      <c r="M3466">
        <f t="shared" si="166"/>
        <v>0.67429643869696976</v>
      </c>
      <c r="N3466">
        <f t="shared" si="167"/>
        <v>847.63108122841265</v>
      </c>
    </row>
    <row r="3467" spans="1:14" x14ac:dyDescent="0.3">
      <c r="A3467" t="str">
        <f t="shared" si="165"/>
        <v>건물평면</v>
      </c>
      <c r="B3467" t="s">
        <v>11</v>
      </c>
      <c r="C3467" t="s">
        <v>17</v>
      </c>
      <c r="D3467" t="s">
        <v>13</v>
      </c>
      <c r="E3467" t="s">
        <v>13</v>
      </c>
      <c r="F3467" t="s">
        <v>44</v>
      </c>
      <c r="G3467" t="s">
        <v>180</v>
      </c>
      <c r="H3467" t="s">
        <v>181</v>
      </c>
      <c r="I3467" s="2">
        <v>2585.7438470000002</v>
      </c>
      <c r="J3467" s="2">
        <f>SUMIF($R$84:$R$110,$A3467,$U$84:$U$110)</f>
        <v>24.14</v>
      </c>
      <c r="K3467">
        <v>6.6</v>
      </c>
      <c r="L3467">
        <v>0.14349999999999999</v>
      </c>
      <c r="M3467">
        <f t="shared" si="166"/>
        <v>94.575540100878797</v>
      </c>
      <c r="N3467">
        <f t="shared" si="167"/>
        <v>118887.1284392107</v>
      </c>
    </row>
    <row r="3468" spans="1:14" x14ac:dyDescent="0.3">
      <c r="A3468" t="str">
        <f t="shared" si="165"/>
        <v>건물복합</v>
      </c>
      <c r="B3468" t="s">
        <v>11</v>
      </c>
      <c r="C3468" t="s">
        <v>18</v>
      </c>
      <c r="D3468" t="s">
        <v>13</v>
      </c>
      <c r="E3468" t="s">
        <v>13</v>
      </c>
      <c r="F3468" t="s">
        <v>44</v>
      </c>
      <c r="G3468" t="s">
        <v>180</v>
      </c>
      <c r="H3468" t="s">
        <v>181</v>
      </c>
      <c r="I3468" s="2">
        <v>1919.6051709999999</v>
      </c>
      <c r="J3468" s="2">
        <f>SUMIF($R$84:$R$110,$A3468,$U$84:$U$110)</f>
        <v>16.47</v>
      </c>
      <c r="K3468">
        <v>6.6</v>
      </c>
      <c r="L3468">
        <v>0.14349999999999999</v>
      </c>
      <c r="M3468">
        <f t="shared" si="166"/>
        <v>47.902874494499997</v>
      </c>
      <c r="N3468">
        <f t="shared" si="167"/>
        <v>60216.787412056161</v>
      </c>
    </row>
    <row r="3469" spans="1:14" x14ac:dyDescent="0.3">
      <c r="A3469" t="str">
        <f t="shared" si="165"/>
        <v>건물평면</v>
      </c>
      <c r="B3469" t="s">
        <v>11</v>
      </c>
      <c r="C3469" t="s">
        <v>17</v>
      </c>
      <c r="D3469" t="s">
        <v>13</v>
      </c>
      <c r="E3469" t="s">
        <v>13</v>
      </c>
      <c r="F3469" t="s">
        <v>44</v>
      </c>
      <c r="G3469" t="s">
        <v>180</v>
      </c>
      <c r="H3469" t="s">
        <v>181</v>
      </c>
      <c r="I3469" s="2">
        <v>1313.845775</v>
      </c>
      <c r="J3469" s="2">
        <f>SUMIF($R$84:$R$110,$A3469,$U$84:$U$110)</f>
        <v>24.14</v>
      </c>
      <c r="K3469">
        <v>6.6</v>
      </c>
      <c r="L3469">
        <v>0.14349999999999999</v>
      </c>
      <c r="M3469">
        <f t="shared" si="166"/>
        <v>48.054904558333341</v>
      </c>
      <c r="N3469">
        <f t="shared" si="167"/>
        <v>60407.898324098504</v>
      </c>
    </row>
    <row r="3470" spans="1:14" x14ac:dyDescent="0.3">
      <c r="A3470" t="str">
        <f t="shared" si="165"/>
        <v>주차장노외</v>
      </c>
      <c r="B3470" t="s">
        <v>22</v>
      </c>
      <c r="C3470" t="s">
        <v>23</v>
      </c>
      <c r="D3470" t="s">
        <v>13</v>
      </c>
      <c r="E3470" t="s">
        <v>13</v>
      </c>
      <c r="F3470" t="s">
        <v>44</v>
      </c>
      <c r="G3470" t="s">
        <v>180</v>
      </c>
      <c r="H3470" t="s">
        <v>181</v>
      </c>
      <c r="I3470" s="2">
        <v>429.96943599999997</v>
      </c>
      <c r="J3470" s="2">
        <f>SUMIF($R$84:$R$110,$A3470,$U$84:$U$110)</f>
        <v>50</v>
      </c>
      <c r="K3470">
        <v>10</v>
      </c>
      <c r="L3470">
        <v>0.14349999999999999</v>
      </c>
      <c r="M3470">
        <f t="shared" si="166"/>
        <v>21.498471800000001</v>
      </c>
      <c r="N3470">
        <f t="shared" si="167"/>
        <v>27024.868960907999</v>
      </c>
    </row>
    <row r="3471" spans="1:14" x14ac:dyDescent="0.3">
      <c r="A3471" t="str">
        <f t="shared" si="165"/>
        <v>건물평면</v>
      </c>
      <c r="B3471" t="s">
        <v>11</v>
      </c>
      <c r="C3471" t="s">
        <v>17</v>
      </c>
      <c r="D3471" t="s">
        <v>13</v>
      </c>
      <c r="E3471" t="s">
        <v>13</v>
      </c>
      <c r="F3471" t="s">
        <v>44</v>
      </c>
      <c r="G3471" t="s">
        <v>180</v>
      </c>
      <c r="H3471" t="s">
        <v>181</v>
      </c>
      <c r="I3471" s="2">
        <v>1324.444479</v>
      </c>
      <c r="J3471" s="2">
        <f>SUMIF($R$84:$R$110,$A3471,$U$84:$U$110)</f>
        <v>24.14</v>
      </c>
      <c r="K3471">
        <v>6.6</v>
      </c>
      <c r="L3471">
        <v>0.14349999999999999</v>
      </c>
      <c r="M3471">
        <f t="shared" si="166"/>
        <v>48.44256018645455</v>
      </c>
      <c r="N3471">
        <f t="shared" si="167"/>
        <v>60895.204707984551</v>
      </c>
    </row>
    <row r="3472" spans="1:14" x14ac:dyDescent="0.3">
      <c r="A3472" t="str">
        <f t="shared" si="165"/>
        <v>건물평면</v>
      </c>
      <c r="B3472" t="s">
        <v>11</v>
      </c>
      <c r="C3472" t="s">
        <v>17</v>
      </c>
      <c r="D3472" t="s">
        <v>13</v>
      </c>
      <c r="E3472" t="s">
        <v>13</v>
      </c>
      <c r="F3472" t="s">
        <v>44</v>
      </c>
      <c r="G3472" t="s">
        <v>180</v>
      </c>
      <c r="H3472" t="s">
        <v>181</v>
      </c>
      <c r="I3472" s="2">
        <v>1556.8599099999999</v>
      </c>
      <c r="J3472" s="2">
        <f>SUMIF($R$84:$R$110,$A3472,$U$84:$U$110)</f>
        <v>24.14</v>
      </c>
      <c r="K3472">
        <v>6.6</v>
      </c>
      <c r="L3472">
        <v>0.14349999999999999</v>
      </c>
      <c r="M3472">
        <f t="shared" si="166"/>
        <v>56.943330647575749</v>
      </c>
      <c r="N3472">
        <f t="shared" si="167"/>
        <v>71581.183223841566</v>
      </c>
    </row>
    <row r="3473" spans="1:14" x14ac:dyDescent="0.3">
      <c r="A3473" t="str">
        <f t="shared" si="165"/>
        <v>기타시설물관중석</v>
      </c>
      <c r="B3473" t="s">
        <v>24</v>
      </c>
      <c r="C3473" t="s">
        <v>108</v>
      </c>
      <c r="D3473" t="s">
        <v>13</v>
      </c>
      <c r="E3473" t="s">
        <v>13</v>
      </c>
      <c r="F3473" t="s">
        <v>44</v>
      </c>
      <c r="G3473" t="s">
        <v>180</v>
      </c>
      <c r="H3473" t="s">
        <v>181</v>
      </c>
      <c r="I3473" s="2">
        <v>236.21729099999999</v>
      </c>
      <c r="J3473" s="2">
        <f>SUMIF($R$84:$R$110,$A3473,$U$84:$U$110)</f>
        <v>50</v>
      </c>
      <c r="K3473">
        <v>10</v>
      </c>
      <c r="L3473">
        <v>0.14349999999999999</v>
      </c>
      <c r="M3473">
        <f t="shared" si="166"/>
        <v>11.81086455</v>
      </c>
      <c r="N3473">
        <f t="shared" si="167"/>
        <v>14846.965391222999</v>
      </c>
    </row>
    <row r="3474" spans="1:14" x14ac:dyDescent="0.3">
      <c r="A3474" t="str">
        <f t="shared" si="165"/>
        <v>건물복합</v>
      </c>
      <c r="B3474" t="s">
        <v>11</v>
      </c>
      <c r="C3474" t="s">
        <v>18</v>
      </c>
      <c r="D3474" t="s">
        <v>13</v>
      </c>
      <c r="E3474" t="s">
        <v>13</v>
      </c>
      <c r="F3474" t="s">
        <v>44</v>
      </c>
      <c r="G3474" t="s">
        <v>180</v>
      </c>
      <c r="H3474" t="s">
        <v>181</v>
      </c>
      <c r="I3474" s="2">
        <v>2424.7831679999999</v>
      </c>
      <c r="J3474" s="2">
        <f>SUMIF($R$84:$R$110,$A3474,$U$84:$U$110)</f>
        <v>16.47</v>
      </c>
      <c r="K3474">
        <v>6.6</v>
      </c>
      <c r="L3474">
        <v>0.14349999999999999</v>
      </c>
      <c r="M3474">
        <f t="shared" si="166"/>
        <v>60.509361783272723</v>
      </c>
      <c r="N3474">
        <f t="shared" si="167"/>
        <v>76063.898323280795</v>
      </c>
    </row>
    <row r="3475" spans="1:14" x14ac:dyDescent="0.3">
      <c r="A3475" t="str">
        <f t="shared" si="165"/>
        <v>건물평면</v>
      </c>
      <c r="B3475" t="s">
        <v>11</v>
      </c>
      <c r="C3475" t="s">
        <v>17</v>
      </c>
      <c r="D3475" t="s">
        <v>13</v>
      </c>
      <c r="E3475" t="s">
        <v>13</v>
      </c>
      <c r="F3475" t="s">
        <v>44</v>
      </c>
      <c r="G3475" t="s">
        <v>180</v>
      </c>
      <c r="H3475" t="s">
        <v>181</v>
      </c>
      <c r="I3475" s="2">
        <v>898.94874400000003</v>
      </c>
      <c r="J3475" s="2">
        <f>SUMIF($R$84:$R$110,$A3475,$U$84:$U$110)</f>
        <v>24.14</v>
      </c>
      <c r="K3475">
        <v>6.6</v>
      </c>
      <c r="L3475">
        <v>0.14349999999999999</v>
      </c>
      <c r="M3475">
        <f t="shared" si="166"/>
        <v>32.879731333575762</v>
      </c>
      <c r="N3475">
        <f t="shared" si="167"/>
        <v>41331.795070184751</v>
      </c>
    </row>
    <row r="3476" spans="1:14" x14ac:dyDescent="0.3">
      <c r="A3476" t="str">
        <f t="shared" si="165"/>
        <v>주차장노외</v>
      </c>
      <c r="B3476" t="s">
        <v>22</v>
      </c>
      <c r="C3476" t="s">
        <v>23</v>
      </c>
      <c r="D3476" t="s">
        <v>13</v>
      </c>
      <c r="E3476" t="s">
        <v>13</v>
      </c>
      <c r="F3476" t="s">
        <v>44</v>
      </c>
      <c r="G3476" t="s">
        <v>180</v>
      </c>
      <c r="H3476" t="s">
        <v>181</v>
      </c>
      <c r="I3476" s="2">
        <v>67.668820999999994</v>
      </c>
      <c r="J3476" s="2">
        <f>SUMIF($R$84:$R$110,$A3476,$U$84:$U$110)</f>
        <v>50</v>
      </c>
      <c r="K3476">
        <v>10</v>
      </c>
      <c r="L3476">
        <v>0.14349999999999999</v>
      </c>
      <c r="M3476">
        <f t="shared" si="166"/>
        <v>3.3834410500000001</v>
      </c>
      <c r="N3476">
        <f t="shared" si="167"/>
        <v>4253.1884063129992</v>
      </c>
    </row>
    <row r="3477" spans="1:14" x14ac:dyDescent="0.3">
      <c r="A3477" t="str">
        <f t="shared" si="165"/>
        <v>주차장노외</v>
      </c>
      <c r="B3477" t="s">
        <v>22</v>
      </c>
      <c r="C3477" t="s">
        <v>23</v>
      </c>
      <c r="D3477" t="s">
        <v>13</v>
      </c>
      <c r="E3477" t="s">
        <v>13</v>
      </c>
      <c r="F3477" t="s">
        <v>44</v>
      </c>
      <c r="G3477" t="s">
        <v>180</v>
      </c>
      <c r="H3477" t="s">
        <v>181</v>
      </c>
      <c r="I3477" s="2">
        <v>105.119236</v>
      </c>
      <c r="J3477" s="2">
        <f>SUMIF($R$84:$R$110,$A3477,$U$84:$U$110)</f>
        <v>50</v>
      </c>
      <c r="K3477">
        <v>10</v>
      </c>
      <c r="L3477">
        <v>0.14349999999999999</v>
      </c>
      <c r="M3477">
        <f t="shared" si="166"/>
        <v>5.2559618000000006</v>
      </c>
      <c r="N3477">
        <f t="shared" si="167"/>
        <v>6607.0593403080002</v>
      </c>
    </row>
    <row r="3478" spans="1:14" x14ac:dyDescent="0.3">
      <c r="A3478" t="str">
        <f t="shared" si="165"/>
        <v>주차장노외</v>
      </c>
      <c r="B3478" t="s">
        <v>22</v>
      </c>
      <c r="C3478" t="s">
        <v>23</v>
      </c>
      <c r="D3478" t="s">
        <v>13</v>
      </c>
      <c r="E3478" t="s">
        <v>13</v>
      </c>
      <c r="F3478" t="s">
        <v>44</v>
      </c>
      <c r="G3478" t="s">
        <v>180</v>
      </c>
      <c r="H3478" t="s">
        <v>181</v>
      </c>
      <c r="I3478" s="2">
        <v>101.00391999999999</v>
      </c>
      <c r="J3478" s="2">
        <f>SUMIF($R$84:$R$110,$A3478,$U$84:$U$110)</f>
        <v>50</v>
      </c>
      <c r="K3478">
        <v>10</v>
      </c>
      <c r="L3478">
        <v>0.14349999999999999</v>
      </c>
      <c r="M3478">
        <f t="shared" si="166"/>
        <v>5.0501959999999997</v>
      </c>
      <c r="N3478">
        <f t="shared" si="167"/>
        <v>6348.3993837599992</v>
      </c>
    </row>
    <row r="3479" spans="1:14" x14ac:dyDescent="0.3">
      <c r="A3479" t="str">
        <f t="shared" si="165"/>
        <v>주차장노외</v>
      </c>
      <c r="B3479" t="s">
        <v>22</v>
      </c>
      <c r="C3479" t="s">
        <v>23</v>
      </c>
      <c r="D3479" t="s">
        <v>13</v>
      </c>
      <c r="E3479" t="s">
        <v>13</v>
      </c>
      <c r="F3479" t="s">
        <v>44</v>
      </c>
      <c r="G3479" t="s">
        <v>180</v>
      </c>
      <c r="H3479" t="s">
        <v>181</v>
      </c>
      <c r="I3479" s="2">
        <v>116.745543</v>
      </c>
      <c r="J3479" s="2">
        <f>SUMIF($R$84:$R$110,$A3479,$U$84:$U$110)</f>
        <v>50</v>
      </c>
      <c r="K3479">
        <v>10</v>
      </c>
      <c r="L3479">
        <v>0.14349999999999999</v>
      </c>
      <c r="M3479">
        <f t="shared" si="166"/>
        <v>5.8372771500000002</v>
      </c>
      <c r="N3479">
        <f t="shared" si="167"/>
        <v>7337.8076141789998</v>
      </c>
    </row>
    <row r="3480" spans="1:14" x14ac:dyDescent="0.3">
      <c r="A3480" t="str">
        <f t="shared" si="165"/>
        <v>주차장노외</v>
      </c>
      <c r="B3480" t="s">
        <v>22</v>
      </c>
      <c r="C3480" t="s">
        <v>23</v>
      </c>
      <c r="D3480" t="s">
        <v>13</v>
      </c>
      <c r="E3480" t="s">
        <v>13</v>
      </c>
      <c r="F3480" t="s">
        <v>44</v>
      </c>
      <c r="G3480" t="s">
        <v>180</v>
      </c>
      <c r="H3480" t="s">
        <v>181</v>
      </c>
      <c r="I3480" s="2">
        <v>206.57757699999999</v>
      </c>
      <c r="J3480" s="2">
        <f>SUMIF($R$84:$R$110,$A3480,$U$84:$U$110)</f>
        <v>50</v>
      </c>
      <c r="K3480">
        <v>10</v>
      </c>
      <c r="L3480">
        <v>0.14349999999999999</v>
      </c>
      <c r="M3480">
        <f t="shared" si="166"/>
        <v>10.328878850000001</v>
      </c>
      <c r="N3480">
        <f t="shared" si="167"/>
        <v>12984.020447180999</v>
      </c>
    </row>
    <row r="3481" spans="1:14" x14ac:dyDescent="0.3">
      <c r="A3481" t="str">
        <f t="shared" si="165"/>
        <v>주차장노외</v>
      </c>
      <c r="B3481" t="s">
        <v>22</v>
      </c>
      <c r="C3481" t="s">
        <v>23</v>
      </c>
      <c r="D3481" t="s">
        <v>13</v>
      </c>
      <c r="E3481" t="s">
        <v>13</v>
      </c>
      <c r="F3481" t="s">
        <v>44</v>
      </c>
      <c r="G3481" t="s">
        <v>180</v>
      </c>
      <c r="H3481" t="s">
        <v>181</v>
      </c>
      <c r="I3481" s="2">
        <v>307.98066999999998</v>
      </c>
      <c r="J3481" s="2">
        <f>SUMIF($R$84:$R$110,$A3481,$U$84:$U$110)</f>
        <v>50</v>
      </c>
      <c r="K3481">
        <v>10</v>
      </c>
      <c r="L3481">
        <v>0.14349999999999999</v>
      </c>
      <c r="M3481">
        <f t="shared" si="166"/>
        <v>15.3990335</v>
      </c>
      <c r="N3481">
        <f t="shared" si="167"/>
        <v>19357.509051509998</v>
      </c>
    </row>
    <row r="3482" spans="1:14" x14ac:dyDescent="0.3">
      <c r="A3482" t="str">
        <f t="shared" si="165"/>
        <v>건물평면</v>
      </c>
      <c r="B3482" t="s">
        <v>11</v>
      </c>
      <c r="C3482" t="s">
        <v>17</v>
      </c>
      <c r="D3482" t="s">
        <v>13</v>
      </c>
      <c r="E3482" t="s">
        <v>13</v>
      </c>
      <c r="F3482" t="s">
        <v>44</v>
      </c>
      <c r="G3482" t="s">
        <v>180</v>
      </c>
      <c r="H3482" t="s">
        <v>181</v>
      </c>
      <c r="I3482" s="2">
        <v>1330.71173</v>
      </c>
      <c r="J3482" s="2">
        <f>SUMIF($R$84:$R$110,$A3482,$U$84:$U$110)</f>
        <v>24.14</v>
      </c>
      <c r="K3482">
        <v>6.6</v>
      </c>
      <c r="L3482">
        <v>0.14349999999999999</v>
      </c>
      <c r="M3482">
        <f t="shared" si="166"/>
        <v>48.671789639696975</v>
      </c>
      <c r="N3482">
        <f t="shared" si="167"/>
        <v>61183.359884477475</v>
      </c>
    </row>
    <row r="3483" spans="1:14" x14ac:dyDescent="0.3">
      <c r="A3483" t="str">
        <f t="shared" si="165"/>
        <v>건물평면</v>
      </c>
      <c r="B3483" t="s">
        <v>11</v>
      </c>
      <c r="C3483" t="s">
        <v>17</v>
      </c>
      <c r="D3483" t="s">
        <v>13</v>
      </c>
      <c r="E3483" t="s">
        <v>13</v>
      </c>
      <c r="F3483" t="s">
        <v>44</v>
      </c>
      <c r="G3483" t="s">
        <v>180</v>
      </c>
      <c r="H3483" t="s">
        <v>181</v>
      </c>
      <c r="I3483" s="2">
        <v>1176.616278</v>
      </c>
      <c r="J3483" s="2">
        <f>SUMIF($R$84:$R$110,$A3483,$U$84:$U$110)</f>
        <v>24.14</v>
      </c>
      <c r="K3483">
        <v>6.6</v>
      </c>
      <c r="L3483">
        <v>0.14349999999999999</v>
      </c>
      <c r="M3483">
        <f t="shared" si="166"/>
        <v>43.035631743818179</v>
      </c>
      <c r="N3483">
        <f t="shared" si="167"/>
        <v>54098.371239884073</v>
      </c>
    </row>
    <row r="3484" spans="1:14" x14ac:dyDescent="0.3">
      <c r="A3484" t="str">
        <f t="shared" si="165"/>
        <v>주차장노외</v>
      </c>
      <c r="B3484" t="s">
        <v>22</v>
      </c>
      <c r="C3484" t="s">
        <v>23</v>
      </c>
      <c r="D3484" t="s">
        <v>13</v>
      </c>
      <c r="E3484" t="s">
        <v>13</v>
      </c>
      <c r="F3484" t="s">
        <v>44</v>
      </c>
      <c r="G3484" t="s">
        <v>180</v>
      </c>
      <c r="H3484" t="s">
        <v>181</v>
      </c>
      <c r="I3484" s="2">
        <v>282.29538200000002</v>
      </c>
      <c r="J3484" s="2">
        <f>SUMIF($R$84:$R$110,$A3484,$U$84:$U$110)</f>
        <v>50</v>
      </c>
      <c r="K3484">
        <v>10</v>
      </c>
      <c r="L3484">
        <v>0.14349999999999999</v>
      </c>
      <c r="M3484">
        <f t="shared" si="166"/>
        <v>14.114769100000002</v>
      </c>
      <c r="N3484">
        <f t="shared" si="167"/>
        <v>17743.111644846002</v>
      </c>
    </row>
    <row r="3485" spans="1:14" x14ac:dyDescent="0.3">
      <c r="A3485" t="str">
        <f t="shared" si="165"/>
        <v>주차장노외</v>
      </c>
      <c r="B3485" t="s">
        <v>22</v>
      </c>
      <c r="C3485" t="s">
        <v>23</v>
      </c>
      <c r="D3485" t="s">
        <v>13</v>
      </c>
      <c r="E3485" t="s">
        <v>13</v>
      </c>
      <c r="F3485" t="s">
        <v>44</v>
      </c>
      <c r="G3485" t="s">
        <v>180</v>
      </c>
      <c r="H3485" t="s">
        <v>181</v>
      </c>
      <c r="I3485" s="2">
        <v>210.75788399999999</v>
      </c>
      <c r="J3485" s="2">
        <f>SUMIF($R$84:$R$110,$A3485,$U$84:$U$110)</f>
        <v>50</v>
      </c>
      <c r="K3485">
        <v>10</v>
      </c>
      <c r="L3485">
        <v>0.14349999999999999</v>
      </c>
      <c r="M3485">
        <f t="shared" si="166"/>
        <v>10.5378942</v>
      </c>
      <c r="N3485">
        <f t="shared" si="167"/>
        <v>13246.765283051998</v>
      </c>
    </row>
    <row r="3486" spans="1:14" x14ac:dyDescent="0.3">
      <c r="A3486" t="str">
        <f t="shared" si="165"/>
        <v>주차장노외</v>
      </c>
      <c r="B3486" t="s">
        <v>22</v>
      </c>
      <c r="C3486" t="s">
        <v>23</v>
      </c>
      <c r="D3486" t="s">
        <v>13</v>
      </c>
      <c r="E3486" t="s">
        <v>13</v>
      </c>
      <c r="F3486" t="s">
        <v>44</v>
      </c>
      <c r="G3486" t="s">
        <v>180</v>
      </c>
      <c r="H3486" t="s">
        <v>181</v>
      </c>
      <c r="I3486" s="2">
        <v>213.74833699999999</v>
      </c>
      <c r="J3486" s="2">
        <f>SUMIF($R$84:$R$110,$A3486,$U$84:$U$110)</f>
        <v>50</v>
      </c>
      <c r="K3486">
        <v>10</v>
      </c>
      <c r="L3486">
        <v>0.14349999999999999</v>
      </c>
      <c r="M3486">
        <f t="shared" si="166"/>
        <v>10.68741685</v>
      </c>
      <c r="N3486">
        <f t="shared" si="167"/>
        <v>13434.724225460999</v>
      </c>
    </row>
    <row r="3487" spans="1:14" x14ac:dyDescent="0.3">
      <c r="A3487" t="str">
        <f t="shared" si="165"/>
        <v>주차장노외</v>
      </c>
      <c r="B3487" t="s">
        <v>22</v>
      </c>
      <c r="C3487" t="s">
        <v>23</v>
      </c>
      <c r="D3487" t="s">
        <v>13</v>
      </c>
      <c r="E3487" t="s">
        <v>13</v>
      </c>
      <c r="F3487" t="s">
        <v>44</v>
      </c>
      <c r="G3487" t="s">
        <v>180</v>
      </c>
      <c r="H3487" t="s">
        <v>181</v>
      </c>
      <c r="I3487" s="2">
        <v>222.203812</v>
      </c>
      <c r="J3487" s="2">
        <f>SUMIF($R$84:$R$110,$A3487,$U$84:$U$110)</f>
        <v>50</v>
      </c>
      <c r="K3487">
        <v>10</v>
      </c>
      <c r="L3487">
        <v>0.14349999999999999</v>
      </c>
      <c r="M3487">
        <f t="shared" si="166"/>
        <v>11.110190600000001</v>
      </c>
      <c r="N3487">
        <f t="shared" si="167"/>
        <v>13966.176195635999</v>
      </c>
    </row>
    <row r="3488" spans="1:14" x14ac:dyDescent="0.3">
      <c r="A3488" t="str">
        <f t="shared" si="165"/>
        <v>주차장노외</v>
      </c>
      <c r="B3488" t="s">
        <v>22</v>
      </c>
      <c r="C3488" t="s">
        <v>23</v>
      </c>
      <c r="D3488" t="s">
        <v>13</v>
      </c>
      <c r="E3488" t="s">
        <v>13</v>
      </c>
      <c r="F3488" t="s">
        <v>44</v>
      </c>
      <c r="G3488" t="s">
        <v>180</v>
      </c>
      <c r="H3488" t="s">
        <v>181</v>
      </c>
      <c r="I3488" s="2">
        <v>199.30179200000001</v>
      </c>
      <c r="J3488" s="2">
        <f>SUMIF($R$84:$R$110,$A3488,$U$84:$U$110)</f>
        <v>50</v>
      </c>
      <c r="K3488">
        <v>10</v>
      </c>
      <c r="L3488">
        <v>0.14349999999999999</v>
      </c>
      <c r="M3488">
        <f t="shared" si="166"/>
        <v>9.9650896000000007</v>
      </c>
      <c r="N3488">
        <f t="shared" si="167"/>
        <v>12526.715532576</v>
      </c>
    </row>
    <row r="3489" spans="1:14" x14ac:dyDescent="0.3">
      <c r="A3489" t="str">
        <f t="shared" si="165"/>
        <v>주차장노외</v>
      </c>
      <c r="B3489" t="s">
        <v>22</v>
      </c>
      <c r="C3489" t="s">
        <v>23</v>
      </c>
      <c r="D3489" t="s">
        <v>13</v>
      </c>
      <c r="E3489" t="s">
        <v>13</v>
      </c>
      <c r="F3489" t="s">
        <v>44</v>
      </c>
      <c r="G3489" t="s">
        <v>180</v>
      </c>
      <c r="H3489" t="s">
        <v>181</v>
      </c>
      <c r="I3489" s="2">
        <v>39.778221000000002</v>
      </c>
      <c r="J3489" s="2">
        <f>SUMIF($R$84:$R$110,$A3489,$U$84:$U$110)</f>
        <v>50</v>
      </c>
      <c r="K3489">
        <v>10</v>
      </c>
      <c r="L3489">
        <v>0.14349999999999999</v>
      </c>
      <c r="M3489">
        <f t="shared" si="166"/>
        <v>1.9889110500000002</v>
      </c>
      <c r="N3489">
        <f t="shared" si="167"/>
        <v>2500.1805245130004</v>
      </c>
    </row>
    <row r="3490" spans="1:14" x14ac:dyDescent="0.3">
      <c r="A3490" t="str">
        <f t="shared" si="165"/>
        <v>주차장노외</v>
      </c>
      <c r="B3490" t="s">
        <v>22</v>
      </c>
      <c r="C3490" t="s">
        <v>23</v>
      </c>
      <c r="D3490" t="s">
        <v>13</v>
      </c>
      <c r="E3490" t="s">
        <v>13</v>
      </c>
      <c r="F3490" t="s">
        <v>44</v>
      </c>
      <c r="G3490" t="s">
        <v>180</v>
      </c>
      <c r="H3490" t="s">
        <v>181</v>
      </c>
      <c r="I3490" s="2">
        <v>214.51082299999999</v>
      </c>
      <c r="J3490" s="2">
        <f>SUMIF($R$84:$R$110,$A3490,$U$84:$U$110)</f>
        <v>50</v>
      </c>
      <c r="K3490">
        <v>10</v>
      </c>
      <c r="L3490">
        <v>0.14349999999999999</v>
      </c>
      <c r="M3490">
        <f t="shared" si="166"/>
        <v>10.72554115</v>
      </c>
      <c r="N3490">
        <f t="shared" si="167"/>
        <v>13482.648758018997</v>
      </c>
    </row>
    <row r="3491" spans="1:14" x14ac:dyDescent="0.3">
      <c r="A3491" t="str">
        <f t="shared" si="165"/>
        <v>주차장노외</v>
      </c>
      <c r="B3491" t="s">
        <v>22</v>
      </c>
      <c r="C3491" t="s">
        <v>23</v>
      </c>
      <c r="D3491" t="s">
        <v>13</v>
      </c>
      <c r="E3491" t="s">
        <v>13</v>
      </c>
      <c r="F3491" t="s">
        <v>44</v>
      </c>
      <c r="G3491" t="s">
        <v>180</v>
      </c>
      <c r="H3491" t="s">
        <v>181</v>
      </c>
      <c r="I3491" s="2">
        <v>209.72532100000001</v>
      </c>
      <c r="J3491" s="2">
        <f>SUMIF($R$84:$R$110,$A3491,$U$84:$U$110)</f>
        <v>50</v>
      </c>
      <c r="K3491">
        <v>10</v>
      </c>
      <c r="L3491">
        <v>0.14349999999999999</v>
      </c>
      <c r="M3491">
        <f t="shared" si="166"/>
        <v>10.486266050000001</v>
      </c>
      <c r="N3491">
        <f t="shared" si="167"/>
        <v>13181.865600813</v>
      </c>
    </row>
    <row r="3492" spans="1:14" x14ac:dyDescent="0.3">
      <c r="A3492" t="str">
        <f t="shared" si="165"/>
        <v>주차장노외</v>
      </c>
      <c r="B3492" t="s">
        <v>22</v>
      </c>
      <c r="C3492" t="s">
        <v>23</v>
      </c>
      <c r="D3492" t="s">
        <v>13</v>
      </c>
      <c r="E3492" t="s">
        <v>13</v>
      </c>
      <c r="F3492" t="s">
        <v>44</v>
      </c>
      <c r="G3492" t="s">
        <v>180</v>
      </c>
      <c r="H3492" t="s">
        <v>181</v>
      </c>
      <c r="I3492" s="2">
        <v>228.83496700000001</v>
      </c>
      <c r="J3492" s="2">
        <f>SUMIF($R$84:$R$110,$A3492,$U$84:$U$110)</f>
        <v>50</v>
      </c>
      <c r="K3492">
        <v>10</v>
      </c>
      <c r="L3492">
        <v>0.14349999999999999</v>
      </c>
      <c r="M3492">
        <f t="shared" si="166"/>
        <v>11.441748350000001</v>
      </c>
      <c r="N3492">
        <f t="shared" si="167"/>
        <v>14382.964180851</v>
      </c>
    </row>
    <row r="3493" spans="1:14" x14ac:dyDescent="0.3">
      <c r="A3493" t="str">
        <f t="shared" si="165"/>
        <v>주차장노외</v>
      </c>
      <c r="B3493" t="s">
        <v>22</v>
      </c>
      <c r="C3493" t="s">
        <v>23</v>
      </c>
      <c r="D3493" t="s">
        <v>13</v>
      </c>
      <c r="E3493" t="s">
        <v>13</v>
      </c>
      <c r="F3493" t="s">
        <v>44</v>
      </c>
      <c r="G3493" t="s">
        <v>180</v>
      </c>
      <c r="H3493" t="s">
        <v>181</v>
      </c>
      <c r="I3493" s="2">
        <v>154.733148</v>
      </c>
      <c r="J3493" s="2">
        <f>SUMIF($R$84:$R$110,$A3493,$U$84:$U$110)</f>
        <v>50</v>
      </c>
      <c r="K3493">
        <v>10</v>
      </c>
      <c r="L3493">
        <v>0.14349999999999999</v>
      </c>
      <c r="M3493">
        <f t="shared" si="166"/>
        <v>7.7366574000000004</v>
      </c>
      <c r="N3493">
        <f t="shared" si="167"/>
        <v>9725.4425512440012</v>
      </c>
    </row>
    <row r="3494" spans="1:14" x14ac:dyDescent="0.3">
      <c r="A3494" t="str">
        <f t="shared" si="165"/>
        <v>주차장노외</v>
      </c>
      <c r="B3494" t="s">
        <v>22</v>
      </c>
      <c r="C3494" t="s">
        <v>23</v>
      </c>
      <c r="D3494" t="s">
        <v>13</v>
      </c>
      <c r="E3494" t="s">
        <v>13</v>
      </c>
      <c r="F3494" t="s">
        <v>44</v>
      </c>
      <c r="G3494" t="s">
        <v>180</v>
      </c>
      <c r="H3494" t="s">
        <v>181</v>
      </c>
      <c r="I3494" s="2">
        <v>143.106799</v>
      </c>
      <c r="J3494" s="2">
        <f>SUMIF($R$84:$R$110,$A3494,$U$84:$U$110)</f>
        <v>50</v>
      </c>
      <c r="K3494">
        <v>10</v>
      </c>
      <c r="L3494">
        <v>0.14349999999999999</v>
      </c>
      <c r="M3494">
        <f t="shared" si="166"/>
        <v>7.1553399500000001</v>
      </c>
      <c r="N3494">
        <f t="shared" si="167"/>
        <v>8994.6916375469991</v>
      </c>
    </row>
    <row r="3495" spans="1:14" x14ac:dyDescent="0.3">
      <c r="A3495" t="str">
        <f t="shared" si="165"/>
        <v>주차장노외</v>
      </c>
      <c r="B3495" t="s">
        <v>22</v>
      </c>
      <c r="C3495" t="s">
        <v>23</v>
      </c>
      <c r="D3495" t="s">
        <v>13</v>
      </c>
      <c r="E3495" t="s">
        <v>13</v>
      </c>
      <c r="F3495" t="s">
        <v>44</v>
      </c>
      <c r="G3495" t="s">
        <v>180</v>
      </c>
      <c r="H3495" t="s">
        <v>181</v>
      </c>
      <c r="I3495" s="2">
        <v>256.24804699999999</v>
      </c>
      <c r="J3495" s="2">
        <f>SUMIF($R$84:$R$110,$A3495,$U$84:$U$110)</f>
        <v>50</v>
      </c>
      <c r="K3495">
        <v>10</v>
      </c>
      <c r="L3495">
        <v>0.14349999999999999</v>
      </c>
      <c r="M3495">
        <f t="shared" si="166"/>
        <v>12.812402349999999</v>
      </c>
      <c r="N3495">
        <f t="shared" si="167"/>
        <v>16105.958498090997</v>
      </c>
    </row>
    <row r="3496" spans="1:14" x14ac:dyDescent="0.3">
      <c r="A3496" t="str">
        <f t="shared" si="165"/>
        <v>건물평면</v>
      </c>
      <c r="B3496" t="s">
        <v>11</v>
      </c>
      <c r="C3496" t="s">
        <v>17</v>
      </c>
      <c r="D3496" t="s">
        <v>13</v>
      </c>
      <c r="E3496" t="s">
        <v>13</v>
      </c>
      <c r="F3496" t="s">
        <v>44</v>
      </c>
      <c r="G3496" t="s">
        <v>180</v>
      </c>
      <c r="H3496" t="s">
        <v>181</v>
      </c>
      <c r="I3496" s="2">
        <v>3799.2475949999998</v>
      </c>
      <c r="J3496" s="2">
        <f>SUMIF($R$84:$R$110,$A3496,$U$84:$U$110)</f>
        <v>24.14</v>
      </c>
      <c r="K3496">
        <v>6.6</v>
      </c>
      <c r="L3496">
        <v>0.14349999999999999</v>
      </c>
      <c r="M3496">
        <f t="shared" si="166"/>
        <v>138.96035900499999</v>
      </c>
      <c r="N3496">
        <f t="shared" si="167"/>
        <v>174681.50889082527</v>
      </c>
    </row>
    <row r="3497" spans="1:14" x14ac:dyDescent="0.3">
      <c r="A3497" t="str">
        <f t="shared" si="165"/>
        <v>건물경사</v>
      </c>
      <c r="B3497" t="s">
        <v>11</v>
      </c>
      <c r="C3497" t="s">
        <v>12</v>
      </c>
      <c r="D3497" t="s">
        <v>13</v>
      </c>
      <c r="E3497" t="s">
        <v>13</v>
      </c>
      <c r="F3497" t="s">
        <v>44</v>
      </c>
      <c r="G3497" t="s">
        <v>180</v>
      </c>
      <c r="H3497" t="s">
        <v>181</v>
      </c>
      <c r="I3497" s="2">
        <v>718.96893699999998</v>
      </c>
      <c r="J3497" s="2">
        <f>SUMIF($R$84:$R$110,$A3497,$U$84:$U$110)</f>
        <v>33</v>
      </c>
      <c r="K3497">
        <v>6.6</v>
      </c>
      <c r="L3497">
        <v>0.14349999999999999</v>
      </c>
      <c r="M3497">
        <f t="shared" si="166"/>
        <v>35.948446850000003</v>
      </c>
      <c r="N3497">
        <f t="shared" si="167"/>
        <v>45189.354597261001</v>
      </c>
    </row>
    <row r="3498" spans="1:14" x14ac:dyDescent="0.3">
      <c r="A3498" t="str">
        <f t="shared" si="165"/>
        <v>건물복합</v>
      </c>
      <c r="B3498" t="s">
        <v>11</v>
      </c>
      <c r="C3498" t="s">
        <v>18</v>
      </c>
      <c r="D3498" t="s">
        <v>13</v>
      </c>
      <c r="E3498" t="s">
        <v>13</v>
      </c>
      <c r="F3498" t="s">
        <v>44</v>
      </c>
      <c r="G3498" t="s">
        <v>180</v>
      </c>
      <c r="H3498" t="s">
        <v>181</v>
      </c>
      <c r="I3498" s="2">
        <v>982.47556699999996</v>
      </c>
      <c r="J3498" s="2">
        <f>SUMIF($R$84:$R$110,$A3498,$U$84:$U$110)</f>
        <v>16.47</v>
      </c>
      <c r="K3498">
        <v>6.6</v>
      </c>
      <c r="L3498">
        <v>0.14349999999999999</v>
      </c>
      <c r="M3498">
        <f t="shared" si="166"/>
        <v>24.517231194681816</v>
      </c>
      <c r="N3498">
        <f t="shared" si="167"/>
        <v>30819.630645586723</v>
      </c>
    </row>
    <row r="3499" spans="1:14" x14ac:dyDescent="0.3">
      <c r="A3499" t="str">
        <f t="shared" si="165"/>
        <v>건물복합</v>
      </c>
      <c r="B3499" t="s">
        <v>11</v>
      </c>
      <c r="C3499" t="s">
        <v>18</v>
      </c>
      <c r="D3499" t="s">
        <v>13</v>
      </c>
      <c r="E3499" t="s">
        <v>13</v>
      </c>
      <c r="F3499" t="s">
        <v>44</v>
      </c>
      <c r="G3499" t="s">
        <v>180</v>
      </c>
      <c r="H3499" t="s">
        <v>181</v>
      </c>
      <c r="I3499" s="2">
        <v>2184.6462689999998</v>
      </c>
      <c r="J3499" s="2">
        <f>SUMIF($R$84:$R$110,$A3499,$U$84:$U$110)</f>
        <v>16.47</v>
      </c>
      <c r="K3499">
        <v>6.6</v>
      </c>
      <c r="L3499">
        <v>0.14349999999999999</v>
      </c>
      <c r="M3499">
        <f t="shared" si="166"/>
        <v>54.516854621863622</v>
      </c>
      <c r="N3499">
        <f t="shared" si="167"/>
        <v>68530.957270959872</v>
      </c>
    </row>
    <row r="3500" spans="1:14" x14ac:dyDescent="0.3">
      <c r="A3500" t="str">
        <f t="shared" si="165"/>
        <v>건물평면</v>
      </c>
      <c r="B3500" t="s">
        <v>11</v>
      </c>
      <c r="C3500" t="s">
        <v>17</v>
      </c>
      <c r="D3500" t="s">
        <v>144</v>
      </c>
      <c r="E3500" t="s">
        <v>13</v>
      </c>
      <c r="F3500" t="s">
        <v>44</v>
      </c>
      <c r="G3500" t="s">
        <v>180</v>
      </c>
      <c r="H3500" t="s">
        <v>181</v>
      </c>
      <c r="I3500" s="2">
        <v>112.097004</v>
      </c>
      <c r="J3500" s="2">
        <f>SUMIF($R$84:$R$110,$A3500,$U$84:$U$110)</f>
        <v>24.14</v>
      </c>
      <c r="K3500">
        <v>6.6</v>
      </c>
      <c r="L3500">
        <v>0.14349999999999999</v>
      </c>
      <c r="M3500">
        <f t="shared" si="166"/>
        <v>4.1000328432727278</v>
      </c>
      <c r="N3500">
        <f t="shared" si="167"/>
        <v>5153.9872859644147</v>
      </c>
    </row>
    <row r="3501" spans="1:14" x14ac:dyDescent="0.3">
      <c r="A3501" t="str">
        <f t="shared" si="165"/>
        <v>건물평면</v>
      </c>
      <c r="B3501" t="s">
        <v>11</v>
      </c>
      <c r="C3501" t="s">
        <v>17</v>
      </c>
      <c r="D3501" t="s">
        <v>144</v>
      </c>
      <c r="E3501" t="s">
        <v>13</v>
      </c>
      <c r="F3501" t="s">
        <v>44</v>
      </c>
      <c r="G3501" t="s">
        <v>180</v>
      </c>
      <c r="H3501" t="s">
        <v>181</v>
      </c>
      <c r="I3501" s="2">
        <v>100.566551</v>
      </c>
      <c r="J3501" s="2">
        <f>SUMIF($R$84:$R$110,$A3501,$U$84:$U$110)</f>
        <v>24.14</v>
      </c>
      <c r="K3501">
        <v>6.6</v>
      </c>
      <c r="L3501">
        <v>0.14349999999999999</v>
      </c>
      <c r="M3501">
        <f t="shared" si="166"/>
        <v>3.6782977896060607</v>
      </c>
      <c r="N3501">
        <f t="shared" si="167"/>
        <v>4623.8410194021935</v>
      </c>
    </row>
    <row r="3502" spans="1:14" x14ac:dyDescent="0.3">
      <c r="A3502" t="str">
        <f t="shared" si="165"/>
        <v>건물평면</v>
      </c>
      <c r="B3502" t="s">
        <v>11</v>
      </c>
      <c r="C3502" t="s">
        <v>17</v>
      </c>
      <c r="D3502" t="s">
        <v>144</v>
      </c>
      <c r="E3502" t="s">
        <v>13</v>
      </c>
      <c r="F3502" t="s">
        <v>44</v>
      </c>
      <c r="G3502" t="s">
        <v>180</v>
      </c>
      <c r="H3502" t="s">
        <v>181</v>
      </c>
      <c r="I3502" s="2">
        <v>64.046678</v>
      </c>
      <c r="J3502" s="2">
        <f>SUMIF($R$84:$R$110,$A3502,$U$84:$U$110)</f>
        <v>24.14</v>
      </c>
      <c r="K3502">
        <v>6.6</v>
      </c>
      <c r="L3502">
        <v>0.14349999999999999</v>
      </c>
      <c r="M3502">
        <f t="shared" si="166"/>
        <v>2.3425557680606062</v>
      </c>
      <c r="N3502">
        <f t="shared" si="167"/>
        <v>2944.7331537982654</v>
      </c>
    </row>
    <row r="3503" spans="1:14" x14ac:dyDescent="0.3">
      <c r="A3503" t="str">
        <f t="shared" si="165"/>
        <v>건물평면</v>
      </c>
      <c r="B3503" t="s">
        <v>11</v>
      </c>
      <c r="C3503" t="s">
        <v>17</v>
      </c>
      <c r="D3503" t="s">
        <v>144</v>
      </c>
      <c r="E3503" t="s">
        <v>13</v>
      </c>
      <c r="F3503" t="s">
        <v>44</v>
      </c>
      <c r="G3503" t="s">
        <v>180</v>
      </c>
      <c r="H3503" t="s">
        <v>181</v>
      </c>
      <c r="I3503" s="2">
        <v>85.512406999999996</v>
      </c>
      <c r="J3503" s="2">
        <f>SUMIF($R$84:$R$110,$A3503,$U$84:$U$110)</f>
        <v>24.14</v>
      </c>
      <c r="K3503">
        <v>6.6</v>
      </c>
      <c r="L3503">
        <v>0.14349999999999999</v>
      </c>
      <c r="M3503">
        <f t="shared" si="166"/>
        <v>3.1276810681515155</v>
      </c>
      <c r="N3503">
        <f t="shared" si="167"/>
        <v>3931.6827635305435</v>
      </c>
    </row>
    <row r="3504" spans="1:14" x14ac:dyDescent="0.3">
      <c r="A3504" t="str">
        <f t="shared" si="165"/>
        <v>건물경사</v>
      </c>
      <c r="B3504" t="s">
        <v>11</v>
      </c>
      <c r="C3504" t="s">
        <v>12</v>
      </c>
      <c r="D3504" t="s">
        <v>13</v>
      </c>
      <c r="E3504" t="s">
        <v>13</v>
      </c>
      <c r="F3504" t="s">
        <v>44</v>
      </c>
      <c r="G3504" t="s">
        <v>180</v>
      </c>
      <c r="H3504" t="s">
        <v>181</v>
      </c>
      <c r="I3504" s="2">
        <v>1023.67673</v>
      </c>
      <c r="J3504" s="2">
        <f>SUMIF($R$84:$R$110,$A3504,$U$84:$U$110)</f>
        <v>33</v>
      </c>
      <c r="K3504">
        <v>6.6</v>
      </c>
      <c r="L3504">
        <v>0.14349999999999999</v>
      </c>
      <c r="M3504">
        <f t="shared" si="166"/>
        <v>51.183836500000005</v>
      </c>
      <c r="N3504">
        <f t="shared" si="167"/>
        <v>64341.153510689997</v>
      </c>
    </row>
    <row r="3505" spans="1:14" x14ac:dyDescent="0.3">
      <c r="A3505" t="str">
        <f t="shared" si="165"/>
        <v>건물경사</v>
      </c>
      <c r="B3505" t="s">
        <v>11</v>
      </c>
      <c r="C3505" t="s">
        <v>12</v>
      </c>
      <c r="D3505" t="s">
        <v>13</v>
      </c>
      <c r="E3505" t="s">
        <v>13</v>
      </c>
      <c r="F3505" t="s">
        <v>44</v>
      </c>
      <c r="G3505" t="s">
        <v>180</v>
      </c>
      <c r="H3505" t="s">
        <v>181</v>
      </c>
      <c r="I3505" s="2">
        <v>33.158830999999999</v>
      </c>
      <c r="J3505" s="2">
        <f>SUMIF($R$84:$R$110,$A3505,$U$84:$U$110)</f>
        <v>33</v>
      </c>
      <c r="K3505">
        <v>6.6</v>
      </c>
      <c r="L3505">
        <v>0.14349999999999999</v>
      </c>
      <c r="M3505">
        <f t="shared" si="166"/>
        <v>1.6579415500000001</v>
      </c>
      <c r="N3505">
        <f t="shared" si="167"/>
        <v>2084.1320048430002</v>
      </c>
    </row>
    <row r="3506" spans="1:14" x14ac:dyDescent="0.3">
      <c r="A3506" t="str">
        <f t="shared" si="165"/>
        <v>주차장노외</v>
      </c>
      <c r="B3506" t="s">
        <v>22</v>
      </c>
      <c r="C3506" t="s">
        <v>23</v>
      </c>
      <c r="D3506" t="s">
        <v>13</v>
      </c>
      <c r="E3506" t="s">
        <v>13</v>
      </c>
      <c r="F3506" t="s">
        <v>44</v>
      </c>
      <c r="G3506" t="s">
        <v>180</v>
      </c>
      <c r="H3506" t="s">
        <v>181</v>
      </c>
      <c r="I3506" s="2">
        <v>129.297493</v>
      </c>
      <c r="J3506" s="2">
        <f>SUMIF($R$84:$R$110,$A3506,$U$84:$U$110)</f>
        <v>50</v>
      </c>
      <c r="K3506">
        <v>10</v>
      </c>
      <c r="L3506">
        <v>0.14349999999999999</v>
      </c>
      <c r="M3506">
        <f t="shared" si="166"/>
        <v>6.4648746500000005</v>
      </c>
      <c r="N3506">
        <f t="shared" si="167"/>
        <v>8126.7353275289997</v>
      </c>
    </row>
    <row r="3507" spans="1:14" x14ac:dyDescent="0.3">
      <c r="A3507" t="str">
        <f t="shared" si="165"/>
        <v>건물평면</v>
      </c>
      <c r="B3507" t="s">
        <v>11</v>
      </c>
      <c r="C3507" t="s">
        <v>17</v>
      </c>
      <c r="D3507" t="s">
        <v>13</v>
      </c>
      <c r="E3507" t="s">
        <v>145</v>
      </c>
      <c r="F3507" t="s">
        <v>44</v>
      </c>
      <c r="G3507" t="s">
        <v>180</v>
      </c>
      <c r="H3507" t="s">
        <v>181</v>
      </c>
      <c r="I3507" s="2">
        <v>670.74247600000001</v>
      </c>
      <c r="J3507" s="2">
        <f>SUMIF($R$84:$R$110,$A3507,$U$84:$U$110)</f>
        <v>24.14</v>
      </c>
      <c r="K3507">
        <v>6.6</v>
      </c>
      <c r="L3507">
        <v>0.14349999999999999</v>
      </c>
      <c r="M3507">
        <f t="shared" si="166"/>
        <v>24.532914197939395</v>
      </c>
      <c r="N3507">
        <f t="shared" si="167"/>
        <v>30839.345121661692</v>
      </c>
    </row>
    <row r="3508" spans="1:14" x14ac:dyDescent="0.3">
      <c r="A3508" t="str">
        <f t="shared" si="165"/>
        <v>건물평면</v>
      </c>
      <c r="B3508" t="s">
        <v>11</v>
      </c>
      <c r="C3508" t="s">
        <v>17</v>
      </c>
      <c r="D3508" t="s">
        <v>13</v>
      </c>
      <c r="E3508" t="s">
        <v>145</v>
      </c>
      <c r="F3508" t="s">
        <v>44</v>
      </c>
      <c r="G3508" t="s">
        <v>180</v>
      </c>
      <c r="H3508" t="s">
        <v>181</v>
      </c>
      <c r="I3508" s="2">
        <v>292.44261999999998</v>
      </c>
      <c r="J3508" s="2">
        <f>SUMIF($R$84:$R$110,$A3508,$U$84:$U$110)</f>
        <v>24.14</v>
      </c>
      <c r="K3508">
        <v>6.6</v>
      </c>
      <c r="L3508">
        <v>0.14349999999999999</v>
      </c>
      <c r="M3508">
        <f t="shared" si="166"/>
        <v>10.696310373939394</v>
      </c>
      <c r="N3508">
        <f t="shared" si="167"/>
        <v>13445.903918664253</v>
      </c>
    </row>
    <row r="3509" spans="1:14" x14ac:dyDescent="0.3">
      <c r="A3509" t="str">
        <f t="shared" si="165"/>
        <v>주차장노외</v>
      </c>
      <c r="B3509" t="s">
        <v>22</v>
      </c>
      <c r="C3509" t="s">
        <v>23</v>
      </c>
      <c r="D3509" t="s">
        <v>13</v>
      </c>
      <c r="E3509" t="s">
        <v>13</v>
      </c>
      <c r="F3509" t="s">
        <v>44</v>
      </c>
      <c r="G3509" t="s">
        <v>180</v>
      </c>
      <c r="H3509" t="s">
        <v>181</v>
      </c>
      <c r="I3509" s="2">
        <v>115.024405</v>
      </c>
      <c r="J3509" s="2">
        <f>SUMIF($R$84:$R$110,$A3509,$U$84:$U$110)</f>
        <v>50</v>
      </c>
      <c r="K3509">
        <v>10</v>
      </c>
      <c r="L3509">
        <v>0.14349999999999999</v>
      </c>
      <c r="M3509">
        <f t="shared" si="166"/>
        <v>5.7512202500000003</v>
      </c>
      <c r="N3509">
        <f t="shared" si="167"/>
        <v>7229.6289274649998</v>
      </c>
    </row>
    <row r="3510" spans="1:14" x14ac:dyDescent="0.3">
      <c r="A3510" t="str">
        <f t="shared" si="165"/>
        <v>건물평면</v>
      </c>
      <c r="B3510" t="s">
        <v>11</v>
      </c>
      <c r="C3510" t="s">
        <v>17</v>
      </c>
      <c r="D3510" t="s">
        <v>13</v>
      </c>
      <c r="E3510" t="s">
        <v>13</v>
      </c>
      <c r="F3510" t="s">
        <v>52</v>
      </c>
      <c r="G3510" t="s">
        <v>53</v>
      </c>
      <c r="H3510" t="s">
        <v>182</v>
      </c>
      <c r="I3510" s="2">
        <v>1017.079988</v>
      </c>
      <c r="J3510" s="2">
        <f>SUMIF($R$84:$R$110,$A3510,$U$84:$U$110)</f>
        <v>24.14</v>
      </c>
      <c r="K3510">
        <v>6.6</v>
      </c>
      <c r="L3510">
        <v>0.13350000000000001</v>
      </c>
      <c r="M3510">
        <f t="shared" si="166"/>
        <v>37.200471076242422</v>
      </c>
      <c r="N3510">
        <f t="shared" si="167"/>
        <v>43504.46290482246</v>
      </c>
    </row>
    <row r="3511" spans="1:14" x14ac:dyDescent="0.3">
      <c r="A3511" t="str">
        <f t="shared" si="165"/>
        <v>주차장노외</v>
      </c>
      <c r="B3511" t="s">
        <v>22</v>
      </c>
      <c r="C3511" t="s">
        <v>23</v>
      </c>
      <c r="D3511" t="s">
        <v>13</v>
      </c>
      <c r="E3511" t="s">
        <v>13</v>
      </c>
      <c r="F3511" t="s">
        <v>52</v>
      </c>
      <c r="G3511" t="s">
        <v>53</v>
      </c>
      <c r="H3511" t="s">
        <v>182</v>
      </c>
      <c r="I3511" s="2">
        <v>98.034006000000005</v>
      </c>
      <c r="J3511" s="2">
        <f>SUMIF($R$84:$R$110,$A3511,$U$84:$U$110)</f>
        <v>50</v>
      </c>
      <c r="K3511">
        <v>10</v>
      </c>
      <c r="L3511">
        <v>0.13350000000000001</v>
      </c>
      <c r="M3511">
        <f t="shared" si="166"/>
        <v>4.9017003000000008</v>
      </c>
      <c r="N3511">
        <f t="shared" si="167"/>
        <v>5732.3424328380015</v>
      </c>
    </row>
    <row r="3512" spans="1:14" x14ac:dyDescent="0.3">
      <c r="A3512" t="str">
        <f t="shared" si="165"/>
        <v>주차장노외</v>
      </c>
      <c r="B3512" t="s">
        <v>22</v>
      </c>
      <c r="C3512" t="s">
        <v>23</v>
      </c>
      <c r="D3512" t="s">
        <v>13</v>
      </c>
      <c r="E3512" t="s">
        <v>13</v>
      </c>
      <c r="F3512" t="s">
        <v>52</v>
      </c>
      <c r="G3512" t="s">
        <v>53</v>
      </c>
      <c r="H3512" t="s">
        <v>182</v>
      </c>
      <c r="I3512" s="2">
        <v>130.97045</v>
      </c>
      <c r="J3512" s="2">
        <f>SUMIF($R$84:$R$110,$A3512,$U$84:$U$110)</f>
        <v>50</v>
      </c>
      <c r="K3512">
        <v>10</v>
      </c>
      <c r="L3512">
        <v>0.13350000000000001</v>
      </c>
      <c r="M3512">
        <f t="shared" si="166"/>
        <v>6.5485225000000007</v>
      </c>
      <c r="N3512">
        <f t="shared" si="167"/>
        <v>7658.2351228500011</v>
      </c>
    </row>
    <row r="3513" spans="1:14" x14ac:dyDescent="0.3">
      <c r="A3513" t="str">
        <f t="shared" si="165"/>
        <v>주차장노외</v>
      </c>
      <c r="B3513" t="s">
        <v>22</v>
      </c>
      <c r="C3513" t="s">
        <v>23</v>
      </c>
      <c r="D3513" t="s">
        <v>13</v>
      </c>
      <c r="E3513" t="s">
        <v>13</v>
      </c>
      <c r="F3513" t="s">
        <v>52</v>
      </c>
      <c r="G3513" t="s">
        <v>53</v>
      </c>
      <c r="H3513" t="s">
        <v>182</v>
      </c>
      <c r="I3513" s="2">
        <v>72.026442000000003</v>
      </c>
      <c r="J3513" s="2">
        <f>SUMIF($R$84:$R$110,$A3513,$U$84:$U$110)</f>
        <v>50</v>
      </c>
      <c r="K3513">
        <v>10</v>
      </c>
      <c r="L3513">
        <v>0.13350000000000001</v>
      </c>
      <c r="M3513">
        <f t="shared" si="166"/>
        <v>3.6013221000000004</v>
      </c>
      <c r="N3513">
        <f t="shared" si="167"/>
        <v>4211.6021430660003</v>
      </c>
    </row>
    <row r="3514" spans="1:14" x14ac:dyDescent="0.3">
      <c r="A3514" t="str">
        <f t="shared" si="165"/>
        <v>주차장노외</v>
      </c>
      <c r="B3514" t="s">
        <v>22</v>
      </c>
      <c r="C3514" t="s">
        <v>23</v>
      </c>
      <c r="D3514" t="s">
        <v>13</v>
      </c>
      <c r="E3514" t="s">
        <v>13</v>
      </c>
      <c r="F3514" t="s">
        <v>52</v>
      </c>
      <c r="G3514" t="s">
        <v>53</v>
      </c>
      <c r="H3514" t="s">
        <v>182</v>
      </c>
      <c r="I3514" s="2">
        <v>268.60524099999998</v>
      </c>
      <c r="J3514" s="2">
        <f>SUMIF($R$84:$R$110,$A3514,$U$84:$U$110)</f>
        <v>50</v>
      </c>
      <c r="K3514">
        <v>10</v>
      </c>
      <c r="L3514">
        <v>0.13350000000000001</v>
      </c>
      <c r="M3514">
        <f t="shared" si="166"/>
        <v>13.43026205</v>
      </c>
      <c r="N3514">
        <f t="shared" si="167"/>
        <v>15706.154256992999</v>
      </c>
    </row>
    <row r="3515" spans="1:14" x14ac:dyDescent="0.3">
      <c r="A3515" t="str">
        <f t="shared" si="165"/>
        <v>주차장노외</v>
      </c>
      <c r="B3515" t="s">
        <v>22</v>
      </c>
      <c r="C3515" t="s">
        <v>23</v>
      </c>
      <c r="D3515" t="s">
        <v>13</v>
      </c>
      <c r="E3515" t="s">
        <v>13</v>
      </c>
      <c r="F3515" t="s">
        <v>52</v>
      </c>
      <c r="G3515" t="s">
        <v>53</v>
      </c>
      <c r="H3515" t="s">
        <v>182</v>
      </c>
      <c r="I3515" s="2">
        <v>186.08685</v>
      </c>
      <c r="J3515" s="2">
        <f>SUMIF($R$84:$R$110,$A3515,$U$84:$U$110)</f>
        <v>50</v>
      </c>
      <c r="K3515">
        <v>10</v>
      </c>
      <c r="L3515">
        <v>0.13350000000000001</v>
      </c>
      <c r="M3515">
        <f t="shared" si="166"/>
        <v>9.3043425000000006</v>
      </c>
      <c r="N3515">
        <f t="shared" si="167"/>
        <v>10881.056380050002</v>
      </c>
    </row>
    <row r="3516" spans="1:14" x14ac:dyDescent="0.3">
      <c r="A3516" t="str">
        <f t="shared" si="165"/>
        <v>주차장노외</v>
      </c>
      <c r="B3516" t="s">
        <v>22</v>
      </c>
      <c r="C3516" t="s">
        <v>23</v>
      </c>
      <c r="D3516" t="s">
        <v>13</v>
      </c>
      <c r="E3516" t="s">
        <v>13</v>
      </c>
      <c r="F3516" t="s">
        <v>52</v>
      </c>
      <c r="G3516" t="s">
        <v>53</v>
      </c>
      <c r="H3516" t="s">
        <v>182</v>
      </c>
      <c r="I3516" s="2">
        <v>80.664760000000001</v>
      </c>
      <c r="J3516" s="2">
        <f>SUMIF($R$84:$R$110,$A3516,$U$84:$U$110)</f>
        <v>50</v>
      </c>
      <c r="K3516">
        <v>10</v>
      </c>
      <c r="L3516">
        <v>0.13350000000000001</v>
      </c>
      <c r="M3516">
        <f t="shared" si="166"/>
        <v>4.0332379999999999</v>
      </c>
      <c r="N3516">
        <f t="shared" si="167"/>
        <v>4716.7105114799997</v>
      </c>
    </row>
    <row r="3517" spans="1:14" x14ac:dyDescent="0.3">
      <c r="A3517" t="str">
        <f t="shared" si="165"/>
        <v>주차장노외</v>
      </c>
      <c r="B3517" t="s">
        <v>22</v>
      </c>
      <c r="C3517" t="s">
        <v>23</v>
      </c>
      <c r="D3517" t="s">
        <v>13</v>
      </c>
      <c r="E3517" t="s">
        <v>13</v>
      </c>
      <c r="F3517" t="s">
        <v>52</v>
      </c>
      <c r="G3517" t="s">
        <v>53</v>
      </c>
      <c r="H3517" t="s">
        <v>182</v>
      </c>
      <c r="I3517" s="2">
        <v>171.370836</v>
      </c>
      <c r="J3517" s="2">
        <f>SUMIF($R$84:$R$110,$A3517,$U$84:$U$110)</f>
        <v>50</v>
      </c>
      <c r="K3517">
        <v>10</v>
      </c>
      <c r="L3517">
        <v>0.13350000000000001</v>
      </c>
      <c r="M3517">
        <f t="shared" si="166"/>
        <v>8.5685418000000002</v>
      </c>
      <c r="N3517">
        <f t="shared" si="167"/>
        <v>10020.566893428002</v>
      </c>
    </row>
    <row r="3518" spans="1:14" x14ac:dyDescent="0.3">
      <c r="A3518" t="str">
        <f t="shared" si="165"/>
        <v>건물평면</v>
      </c>
      <c r="B3518" t="s">
        <v>11</v>
      </c>
      <c r="C3518" t="s">
        <v>17</v>
      </c>
      <c r="D3518" t="s">
        <v>13</v>
      </c>
      <c r="E3518" t="s">
        <v>13</v>
      </c>
      <c r="F3518" t="s">
        <v>52</v>
      </c>
      <c r="G3518" t="s">
        <v>53</v>
      </c>
      <c r="H3518" t="s">
        <v>182</v>
      </c>
      <c r="I3518" s="2">
        <v>1699.4930489999999</v>
      </c>
      <c r="J3518" s="2">
        <f>SUMIF($R$84:$R$110,$A3518,$U$84:$U$110)</f>
        <v>24.14</v>
      </c>
      <c r="K3518">
        <v>6.6</v>
      </c>
      <c r="L3518">
        <v>0.13350000000000001</v>
      </c>
      <c r="M3518">
        <f t="shared" si="166"/>
        <v>62.160245761909096</v>
      </c>
      <c r="N3518">
        <f t="shared" si="167"/>
        <v>72693.921008722216</v>
      </c>
    </row>
    <row r="3519" spans="1:14" x14ac:dyDescent="0.3">
      <c r="A3519" t="str">
        <f t="shared" si="165"/>
        <v>건물평면</v>
      </c>
      <c r="B3519" t="s">
        <v>11</v>
      </c>
      <c r="C3519" t="s">
        <v>17</v>
      </c>
      <c r="D3519" t="s">
        <v>13</v>
      </c>
      <c r="E3519" t="s">
        <v>13</v>
      </c>
      <c r="F3519" t="s">
        <v>52</v>
      </c>
      <c r="G3519" t="s">
        <v>53</v>
      </c>
      <c r="H3519" t="s">
        <v>182</v>
      </c>
      <c r="I3519" s="2">
        <v>516.26695199999995</v>
      </c>
      <c r="J3519" s="2">
        <f>SUMIF($R$84:$R$110,$A3519,$U$84:$U$110)</f>
        <v>24.14</v>
      </c>
      <c r="K3519">
        <v>6.6</v>
      </c>
      <c r="L3519">
        <v>0.13350000000000001</v>
      </c>
      <c r="M3519">
        <f t="shared" si="166"/>
        <v>18.882854880727272</v>
      </c>
      <c r="N3519">
        <f t="shared" si="167"/>
        <v>22082.743468815319</v>
      </c>
    </row>
    <row r="3520" spans="1:14" x14ac:dyDescent="0.3">
      <c r="A3520" t="str">
        <f t="shared" si="165"/>
        <v>건물평면</v>
      </c>
      <c r="B3520" t="s">
        <v>11</v>
      </c>
      <c r="C3520" t="s">
        <v>17</v>
      </c>
      <c r="D3520" t="s">
        <v>13</v>
      </c>
      <c r="E3520" t="s">
        <v>13</v>
      </c>
      <c r="F3520" t="s">
        <v>52</v>
      </c>
      <c r="G3520" t="s">
        <v>53</v>
      </c>
      <c r="H3520" t="s">
        <v>182</v>
      </c>
      <c r="I3520" s="2">
        <v>418.15086600000001</v>
      </c>
      <c r="J3520" s="2">
        <f>SUMIF($R$84:$R$110,$A3520,$U$84:$U$110)</f>
        <v>24.14</v>
      </c>
      <c r="K3520">
        <v>6.6</v>
      </c>
      <c r="L3520">
        <v>0.13350000000000001</v>
      </c>
      <c r="M3520">
        <f t="shared" si="166"/>
        <v>15.294184704909091</v>
      </c>
      <c r="N3520">
        <f t="shared" si="167"/>
        <v>17885.937245002984</v>
      </c>
    </row>
    <row r="3521" spans="1:14" x14ac:dyDescent="0.3">
      <c r="A3521" t="str">
        <f t="shared" si="165"/>
        <v>건물경사</v>
      </c>
      <c r="B3521" t="s">
        <v>11</v>
      </c>
      <c r="C3521" t="s">
        <v>12</v>
      </c>
      <c r="D3521" t="s">
        <v>13</v>
      </c>
      <c r="E3521" t="s">
        <v>13</v>
      </c>
      <c r="F3521" t="s">
        <v>52</v>
      </c>
      <c r="G3521" t="s">
        <v>53</v>
      </c>
      <c r="H3521" t="s">
        <v>182</v>
      </c>
      <c r="I3521" s="2">
        <v>746.82148500000005</v>
      </c>
      <c r="J3521" s="2">
        <f>SUMIF($R$84:$R$110,$A3521,$U$84:$U$110)</f>
        <v>33</v>
      </c>
      <c r="K3521">
        <v>6.6</v>
      </c>
      <c r="L3521">
        <v>0.13350000000000001</v>
      </c>
      <c r="M3521">
        <f t="shared" si="166"/>
        <v>37.341074250000005</v>
      </c>
      <c r="N3521">
        <f t="shared" si="167"/>
        <v>43668.89269240501</v>
      </c>
    </row>
    <row r="3522" spans="1:14" x14ac:dyDescent="0.3">
      <c r="A3522" t="str">
        <f t="shared" si="165"/>
        <v>건물경사</v>
      </c>
      <c r="B3522" t="s">
        <v>11</v>
      </c>
      <c r="C3522" t="s">
        <v>12</v>
      </c>
      <c r="D3522" t="s">
        <v>13</v>
      </c>
      <c r="E3522" t="s">
        <v>13</v>
      </c>
      <c r="F3522" t="s">
        <v>52</v>
      </c>
      <c r="G3522" t="s">
        <v>53</v>
      </c>
      <c r="H3522" t="s">
        <v>182</v>
      </c>
      <c r="I3522" s="2">
        <v>730.84848199999999</v>
      </c>
      <c r="J3522" s="2">
        <f>SUMIF($R$84:$R$110,$A3522,$U$84:$U$110)</f>
        <v>33</v>
      </c>
      <c r="K3522">
        <v>6.6</v>
      </c>
      <c r="L3522">
        <v>0.13350000000000001</v>
      </c>
      <c r="M3522">
        <f t="shared" si="166"/>
        <v>36.542424099999998</v>
      </c>
      <c r="N3522">
        <f t="shared" si="167"/>
        <v>42734.903287985995</v>
      </c>
    </row>
    <row r="3523" spans="1:14" x14ac:dyDescent="0.3">
      <c r="A3523" t="str">
        <f t="shared" si="165"/>
        <v>주차장노외</v>
      </c>
      <c r="B3523" t="s">
        <v>22</v>
      </c>
      <c r="C3523" t="s">
        <v>23</v>
      </c>
      <c r="D3523" t="s">
        <v>13</v>
      </c>
      <c r="E3523" t="s">
        <v>13</v>
      </c>
      <c r="F3523" t="s">
        <v>52</v>
      </c>
      <c r="G3523" t="s">
        <v>53</v>
      </c>
      <c r="H3523" t="s">
        <v>182</v>
      </c>
      <c r="I3523" s="2">
        <v>51.341613000000002</v>
      </c>
      <c r="J3523" s="2">
        <f>SUMIF($R$84:$R$110,$A3523,$U$84:$U$110)</f>
        <v>50</v>
      </c>
      <c r="K3523">
        <v>10</v>
      </c>
      <c r="L3523">
        <v>0.13350000000000001</v>
      </c>
      <c r="M3523">
        <f t="shared" si="166"/>
        <v>2.5670806500000003</v>
      </c>
      <c r="N3523">
        <f t="shared" si="167"/>
        <v>3002.0981369490005</v>
      </c>
    </row>
    <row r="3524" spans="1:14" x14ac:dyDescent="0.3">
      <c r="A3524" t="str">
        <f t="shared" ref="A3524:A3587" si="168">B3524&amp;C3524</f>
        <v>주차장노외</v>
      </c>
      <c r="B3524" t="s">
        <v>22</v>
      </c>
      <c r="C3524" t="s">
        <v>23</v>
      </c>
      <c r="D3524" t="s">
        <v>13</v>
      </c>
      <c r="E3524" t="s">
        <v>13</v>
      </c>
      <c r="F3524" t="s">
        <v>52</v>
      </c>
      <c r="G3524" t="s">
        <v>53</v>
      </c>
      <c r="H3524" t="s">
        <v>182</v>
      </c>
      <c r="I3524" s="2">
        <v>41.938657999999997</v>
      </c>
      <c r="J3524" s="2">
        <f>SUMIF($R$84:$R$110,$A3524,$U$84:$U$110)</f>
        <v>50</v>
      </c>
      <c r="K3524">
        <v>10</v>
      </c>
      <c r="L3524">
        <v>0.13350000000000001</v>
      </c>
      <c r="M3524">
        <f t="shared" ref="M3524:M3587" si="169">I3524*(J3524/100)*(1/K3524)</f>
        <v>2.0969329000000001</v>
      </c>
      <c r="N3524">
        <f t="shared" ref="N3524:N3587" si="170">M3524*L3524*8760</f>
        <v>2452.2791492340002</v>
      </c>
    </row>
    <row r="3525" spans="1:14" x14ac:dyDescent="0.3">
      <c r="A3525" t="str">
        <f t="shared" si="168"/>
        <v>주차장노외</v>
      </c>
      <c r="B3525" t="s">
        <v>22</v>
      </c>
      <c r="C3525" t="s">
        <v>23</v>
      </c>
      <c r="D3525" t="s">
        <v>13</v>
      </c>
      <c r="E3525" t="s">
        <v>13</v>
      </c>
      <c r="F3525" t="s">
        <v>52</v>
      </c>
      <c r="G3525" t="s">
        <v>53</v>
      </c>
      <c r="H3525" t="s">
        <v>182</v>
      </c>
      <c r="I3525" s="2">
        <v>42.410584</v>
      </c>
      <c r="J3525" s="2">
        <f>SUMIF($R$84:$R$110,$A3525,$U$84:$U$110)</f>
        <v>50</v>
      </c>
      <c r="K3525">
        <v>10</v>
      </c>
      <c r="L3525">
        <v>0.13350000000000001</v>
      </c>
      <c r="M3525">
        <f t="shared" si="169"/>
        <v>2.1205292</v>
      </c>
      <c r="N3525">
        <f t="shared" si="170"/>
        <v>2479.8740782320001</v>
      </c>
    </row>
    <row r="3526" spans="1:14" x14ac:dyDescent="0.3">
      <c r="A3526" t="str">
        <f t="shared" si="168"/>
        <v>주차장노외</v>
      </c>
      <c r="B3526" t="s">
        <v>22</v>
      </c>
      <c r="C3526" t="s">
        <v>23</v>
      </c>
      <c r="D3526" t="s">
        <v>13</v>
      </c>
      <c r="E3526" t="s">
        <v>13</v>
      </c>
      <c r="F3526" t="s">
        <v>52</v>
      </c>
      <c r="G3526" t="s">
        <v>53</v>
      </c>
      <c r="H3526" t="s">
        <v>182</v>
      </c>
      <c r="I3526" s="2">
        <v>25.658517</v>
      </c>
      <c r="J3526" s="2">
        <f>SUMIF($R$84:$R$110,$A3526,$U$84:$U$110)</f>
        <v>50</v>
      </c>
      <c r="K3526">
        <v>10</v>
      </c>
      <c r="L3526">
        <v>0.13350000000000001</v>
      </c>
      <c r="M3526">
        <f t="shared" si="169"/>
        <v>1.28292585</v>
      </c>
      <c r="N3526">
        <f t="shared" si="170"/>
        <v>1500.3304645410001</v>
      </c>
    </row>
    <row r="3527" spans="1:14" x14ac:dyDescent="0.3">
      <c r="A3527" t="str">
        <f t="shared" si="168"/>
        <v>주차장노외</v>
      </c>
      <c r="B3527" t="s">
        <v>22</v>
      </c>
      <c r="C3527" t="s">
        <v>23</v>
      </c>
      <c r="D3527" t="s">
        <v>13</v>
      </c>
      <c r="E3527" t="s">
        <v>13</v>
      </c>
      <c r="F3527" t="s">
        <v>52</v>
      </c>
      <c r="G3527" t="s">
        <v>53</v>
      </c>
      <c r="H3527" t="s">
        <v>182</v>
      </c>
      <c r="I3527" s="2">
        <v>49.545465999999998</v>
      </c>
      <c r="J3527" s="2">
        <f>SUMIF($R$84:$R$110,$A3527,$U$84:$U$110)</f>
        <v>50</v>
      </c>
      <c r="K3527">
        <v>10</v>
      </c>
      <c r="L3527">
        <v>0.13350000000000001</v>
      </c>
      <c r="M3527">
        <f t="shared" si="169"/>
        <v>2.4772733000000002</v>
      </c>
      <c r="N3527">
        <f t="shared" si="170"/>
        <v>2897.0720334180005</v>
      </c>
    </row>
    <row r="3528" spans="1:14" x14ac:dyDescent="0.3">
      <c r="A3528" t="str">
        <f t="shared" si="168"/>
        <v>주차장노외</v>
      </c>
      <c r="B3528" t="s">
        <v>22</v>
      </c>
      <c r="C3528" t="s">
        <v>23</v>
      </c>
      <c r="D3528" t="s">
        <v>13</v>
      </c>
      <c r="E3528" t="s">
        <v>13</v>
      </c>
      <c r="F3528" t="s">
        <v>52</v>
      </c>
      <c r="G3528" t="s">
        <v>53</v>
      </c>
      <c r="H3528" t="s">
        <v>182</v>
      </c>
      <c r="I3528" s="2">
        <v>208.54908900000001</v>
      </c>
      <c r="J3528" s="2">
        <f>SUMIF($R$84:$R$110,$A3528,$U$84:$U$110)</f>
        <v>50</v>
      </c>
      <c r="K3528">
        <v>10</v>
      </c>
      <c r="L3528">
        <v>0.13350000000000001</v>
      </c>
      <c r="M3528">
        <f t="shared" si="169"/>
        <v>10.427454450000001</v>
      </c>
      <c r="N3528">
        <f t="shared" si="170"/>
        <v>12194.490881097001</v>
      </c>
    </row>
    <row r="3529" spans="1:14" x14ac:dyDescent="0.3">
      <c r="A3529" t="str">
        <f t="shared" si="168"/>
        <v>주차장노외</v>
      </c>
      <c r="B3529" t="s">
        <v>22</v>
      </c>
      <c r="C3529" t="s">
        <v>23</v>
      </c>
      <c r="D3529" t="s">
        <v>13</v>
      </c>
      <c r="E3529" t="s">
        <v>13</v>
      </c>
      <c r="F3529" t="s">
        <v>52</v>
      </c>
      <c r="G3529" t="s">
        <v>53</v>
      </c>
      <c r="H3529" t="s">
        <v>182</v>
      </c>
      <c r="I3529" s="2">
        <v>143.994889</v>
      </c>
      <c r="J3529" s="2">
        <f>SUMIF($R$84:$R$110,$A3529,$U$84:$U$110)</f>
        <v>50</v>
      </c>
      <c r="K3529">
        <v>10</v>
      </c>
      <c r="L3529">
        <v>0.13350000000000001</v>
      </c>
      <c r="M3529">
        <f t="shared" si="169"/>
        <v>7.1997444500000007</v>
      </c>
      <c r="N3529">
        <f t="shared" si="170"/>
        <v>8419.8131444970004</v>
      </c>
    </row>
    <row r="3530" spans="1:14" x14ac:dyDescent="0.3">
      <c r="A3530" t="str">
        <f t="shared" si="168"/>
        <v>주차장노외</v>
      </c>
      <c r="B3530" t="s">
        <v>22</v>
      </c>
      <c r="C3530" t="s">
        <v>23</v>
      </c>
      <c r="D3530" t="s">
        <v>13</v>
      </c>
      <c r="E3530" t="s">
        <v>13</v>
      </c>
      <c r="F3530" t="s">
        <v>52</v>
      </c>
      <c r="G3530" t="s">
        <v>53</v>
      </c>
      <c r="H3530" t="s">
        <v>182</v>
      </c>
      <c r="I3530" s="2">
        <v>46.479084999999998</v>
      </c>
      <c r="J3530" s="2">
        <f>SUMIF($R$84:$R$110,$A3530,$U$84:$U$110)</f>
        <v>50</v>
      </c>
      <c r="K3530">
        <v>10</v>
      </c>
      <c r="L3530">
        <v>0.13350000000000001</v>
      </c>
      <c r="M3530">
        <f t="shared" si="169"/>
        <v>2.3239542499999999</v>
      </c>
      <c r="N3530">
        <f t="shared" si="170"/>
        <v>2717.7715372050002</v>
      </c>
    </row>
    <row r="3531" spans="1:14" x14ac:dyDescent="0.3">
      <c r="A3531" t="str">
        <f t="shared" si="168"/>
        <v>주차장노외</v>
      </c>
      <c r="B3531" t="s">
        <v>22</v>
      </c>
      <c r="C3531" t="s">
        <v>23</v>
      </c>
      <c r="D3531" t="s">
        <v>13</v>
      </c>
      <c r="E3531" t="s">
        <v>13</v>
      </c>
      <c r="F3531" t="s">
        <v>52</v>
      </c>
      <c r="G3531" t="s">
        <v>53</v>
      </c>
      <c r="H3531" t="s">
        <v>182</v>
      </c>
      <c r="I3531" s="2">
        <v>58.218893000000001</v>
      </c>
      <c r="J3531" s="2">
        <f>SUMIF($R$84:$R$110,$A3531,$U$84:$U$110)</f>
        <v>50</v>
      </c>
      <c r="K3531">
        <v>10</v>
      </c>
      <c r="L3531">
        <v>0.13350000000000001</v>
      </c>
      <c r="M3531">
        <f t="shared" si="169"/>
        <v>2.9109446500000002</v>
      </c>
      <c r="N3531">
        <f t="shared" si="170"/>
        <v>3404.2333303890005</v>
      </c>
    </row>
    <row r="3532" spans="1:14" x14ac:dyDescent="0.3">
      <c r="A3532" t="str">
        <f t="shared" si="168"/>
        <v>건물평면</v>
      </c>
      <c r="B3532" t="s">
        <v>11</v>
      </c>
      <c r="C3532" t="s">
        <v>17</v>
      </c>
      <c r="D3532" t="s">
        <v>13</v>
      </c>
      <c r="E3532" t="s">
        <v>13</v>
      </c>
      <c r="F3532" t="s">
        <v>52</v>
      </c>
      <c r="G3532" t="s">
        <v>53</v>
      </c>
      <c r="H3532" t="s">
        <v>182</v>
      </c>
      <c r="I3532" s="2">
        <v>1406.082545</v>
      </c>
      <c r="J3532" s="2">
        <f>SUMIF($R$84:$R$110,$A3532,$U$84:$U$110)</f>
        <v>24.14</v>
      </c>
      <c r="K3532">
        <v>6.6</v>
      </c>
      <c r="L3532">
        <v>0.13350000000000001</v>
      </c>
      <c r="M3532">
        <f t="shared" si="169"/>
        <v>51.428534297424243</v>
      </c>
      <c r="N3532">
        <f t="shared" si="170"/>
        <v>60143.613719465757</v>
      </c>
    </row>
    <row r="3533" spans="1:14" x14ac:dyDescent="0.3">
      <c r="A3533" t="str">
        <f t="shared" si="168"/>
        <v>주차장노외</v>
      </c>
      <c r="B3533" t="s">
        <v>22</v>
      </c>
      <c r="C3533" t="s">
        <v>23</v>
      </c>
      <c r="D3533" t="s">
        <v>13</v>
      </c>
      <c r="E3533" t="s">
        <v>13</v>
      </c>
      <c r="F3533" t="s">
        <v>52</v>
      </c>
      <c r="G3533" t="s">
        <v>53</v>
      </c>
      <c r="H3533" t="s">
        <v>182</v>
      </c>
      <c r="I3533" s="2">
        <v>43.384597999999997</v>
      </c>
      <c r="J3533" s="2">
        <f>SUMIF($R$84:$R$110,$A3533,$U$84:$U$110)</f>
        <v>50</v>
      </c>
      <c r="K3533">
        <v>10</v>
      </c>
      <c r="L3533">
        <v>0.13350000000000001</v>
      </c>
      <c r="M3533">
        <f t="shared" si="169"/>
        <v>2.1692298999999999</v>
      </c>
      <c r="N3533">
        <f t="shared" si="170"/>
        <v>2536.8275988539999</v>
      </c>
    </row>
    <row r="3534" spans="1:14" x14ac:dyDescent="0.3">
      <c r="A3534" t="str">
        <f t="shared" si="168"/>
        <v>주차장노외</v>
      </c>
      <c r="B3534" t="s">
        <v>22</v>
      </c>
      <c r="C3534" t="s">
        <v>23</v>
      </c>
      <c r="D3534" t="s">
        <v>13</v>
      </c>
      <c r="E3534" t="s">
        <v>13</v>
      </c>
      <c r="F3534" t="s">
        <v>52</v>
      </c>
      <c r="G3534" t="s">
        <v>53</v>
      </c>
      <c r="H3534" t="s">
        <v>182</v>
      </c>
      <c r="I3534" s="2">
        <v>77.814573999999993</v>
      </c>
      <c r="J3534" s="2">
        <f>SUMIF($R$84:$R$110,$A3534,$U$84:$U$110)</f>
        <v>50</v>
      </c>
      <c r="K3534">
        <v>10</v>
      </c>
      <c r="L3534">
        <v>0.13350000000000001</v>
      </c>
      <c r="M3534">
        <f t="shared" si="169"/>
        <v>3.8907286999999999</v>
      </c>
      <c r="N3534">
        <f t="shared" si="170"/>
        <v>4550.0515855020003</v>
      </c>
    </row>
    <row r="3535" spans="1:14" x14ac:dyDescent="0.3">
      <c r="A3535" t="str">
        <f t="shared" si="168"/>
        <v>건물평면</v>
      </c>
      <c r="B3535" t="s">
        <v>11</v>
      </c>
      <c r="C3535" t="s">
        <v>17</v>
      </c>
      <c r="D3535" t="s">
        <v>13</v>
      </c>
      <c r="E3535" t="s">
        <v>13</v>
      </c>
      <c r="F3535" t="s">
        <v>52</v>
      </c>
      <c r="G3535" t="s">
        <v>53</v>
      </c>
      <c r="H3535" t="s">
        <v>182</v>
      </c>
      <c r="I3535" s="2">
        <v>880.89799000000005</v>
      </c>
      <c r="J3535" s="2">
        <f>SUMIF($R$84:$R$110,$A3535,$U$84:$U$110)</f>
        <v>24.14</v>
      </c>
      <c r="K3535">
        <v>6.6</v>
      </c>
      <c r="L3535">
        <v>0.13350000000000001</v>
      </c>
      <c r="M3535">
        <f t="shared" si="169"/>
        <v>32.219511331212125</v>
      </c>
      <c r="N3535">
        <f t="shared" si="170"/>
        <v>37679.429721399334</v>
      </c>
    </row>
    <row r="3536" spans="1:14" x14ac:dyDescent="0.3">
      <c r="A3536" t="str">
        <f t="shared" si="168"/>
        <v>건물평면</v>
      </c>
      <c r="B3536" t="s">
        <v>11</v>
      </c>
      <c r="C3536" t="s">
        <v>17</v>
      </c>
      <c r="D3536" t="s">
        <v>13</v>
      </c>
      <c r="E3536" t="s">
        <v>13</v>
      </c>
      <c r="F3536" t="s">
        <v>52</v>
      </c>
      <c r="G3536" t="s">
        <v>53</v>
      </c>
      <c r="H3536" t="s">
        <v>182</v>
      </c>
      <c r="I3536" s="2">
        <v>1214.1330399999999</v>
      </c>
      <c r="J3536" s="2">
        <f>SUMIF($R$84:$R$110,$A3536,$U$84:$U$110)</f>
        <v>24.14</v>
      </c>
      <c r="K3536">
        <v>6.6</v>
      </c>
      <c r="L3536">
        <v>0.13350000000000001</v>
      </c>
      <c r="M3536">
        <f t="shared" si="169"/>
        <v>44.40783573575758</v>
      </c>
      <c r="N3536">
        <f t="shared" si="170"/>
        <v>51933.187579539059</v>
      </c>
    </row>
    <row r="3537" spans="1:14" x14ac:dyDescent="0.3">
      <c r="A3537" t="str">
        <f t="shared" si="168"/>
        <v>주차장노외</v>
      </c>
      <c r="B3537" t="s">
        <v>22</v>
      </c>
      <c r="C3537" t="s">
        <v>23</v>
      </c>
      <c r="D3537" t="s">
        <v>13</v>
      </c>
      <c r="E3537" t="s">
        <v>13</v>
      </c>
      <c r="F3537" t="s">
        <v>52</v>
      </c>
      <c r="G3537" t="s">
        <v>53</v>
      </c>
      <c r="H3537" t="s">
        <v>182</v>
      </c>
      <c r="I3537" s="2">
        <v>111.284615</v>
      </c>
      <c r="J3537" s="2">
        <f>SUMIF($R$84:$R$110,$A3537,$U$84:$U$110)</f>
        <v>50</v>
      </c>
      <c r="K3537">
        <v>10</v>
      </c>
      <c r="L3537">
        <v>0.13350000000000001</v>
      </c>
      <c r="M3537">
        <f t="shared" si="169"/>
        <v>5.5642307500000001</v>
      </c>
      <c r="N3537">
        <f t="shared" si="170"/>
        <v>6507.1452928950002</v>
      </c>
    </row>
    <row r="3538" spans="1:14" x14ac:dyDescent="0.3">
      <c r="A3538" t="str">
        <f t="shared" si="168"/>
        <v>주차장노외</v>
      </c>
      <c r="B3538" t="s">
        <v>22</v>
      </c>
      <c r="C3538" t="s">
        <v>23</v>
      </c>
      <c r="D3538" t="s">
        <v>13</v>
      </c>
      <c r="E3538" t="s">
        <v>13</v>
      </c>
      <c r="F3538" t="s">
        <v>52</v>
      </c>
      <c r="G3538" t="s">
        <v>53</v>
      </c>
      <c r="H3538" t="s">
        <v>182</v>
      </c>
      <c r="I3538" s="2">
        <v>95.215952000000001</v>
      </c>
      <c r="J3538" s="2">
        <f>SUMIF($R$84:$R$110,$A3538,$U$84:$U$110)</f>
        <v>50</v>
      </c>
      <c r="K3538">
        <v>10</v>
      </c>
      <c r="L3538">
        <v>0.13350000000000001</v>
      </c>
      <c r="M3538">
        <f t="shared" si="169"/>
        <v>4.7607976000000001</v>
      </c>
      <c r="N3538">
        <f t="shared" si="170"/>
        <v>5567.5623612959998</v>
      </c>
    </row>
    <row r="3539" spans="1:14" x14ac:dyDescent="0.3">
      <c r="A3539" t="str">
        <f t="shared" si="168"/>
        <v>주차장노외</v>
      </c>
      <c r="B3539" t="s">
        <v>22</v>
      </c>
      <c r="C3539" t="s">
        <v>23</v>
      </c>
      <c r="D3539" t="s">
        <v>13</v>
      </c>
      <c r="E3539" t="s">
        <v>13</v>
      </c>
      <c r="F3539" t="s">
        <v>52</v>
      </c>
      <c r="G3539" t="s">
        <v>53</v>
      </c>
      <c r="H3539" t="s">
        <v>182</v>
      </c>
      <c r="I3539" s="2">
        <v>66.955448000000004</v>
      </c>
      <c r="J3539" s="2">
        <f>SUMIF($R$84:$R$110,$A3539,$U$84:$U$110)</f>
        <v>50</v>
      </c>
      <c r="K3539">
        <v>10</v>
      </c>
      <c r="L3539">
        <v>0.13350000000000001</v>
      </c>
      <c r="M3539">
        <f t="shared" si="169"/>
        <v>3.3477724000000002</v>
      </c>
      <c r="N3539">
        <f t="shared" si="170"/>
        <v>3915.0859109040002</v>
      </c>
    </row>
    <row r="3540" spans="1:14" x14ac:dyDescent="0.3">
      <c r="A3540" t="str">
        <f t="shared" si="168"/>
        <v>건물평면</v>
      </c>
      <c r="B3540" t="s">
        <v>11</v>
      </c>
      <c r="C3540" t="s">
        <v>17</v>
      </c>
      <c r="D3540" t="s">
        <v>13</v>
      </c>
      <c r="E3540" t="s">
        <v>13</v>
      </c>
      <c r="F3540" t="s">
        <v>52</v>
      </c>
      <c r="G3540" t="s">
        <v>53</v>
      </c>
      <c r="H3540" t="s">
        <v>182</v>
      </c>
      <c r="I3540" s="2">
        <v>295.75674900000001</v>
      </c>
      <c r="J3540" s="2">
        <f>SUMIF($R$84:$R$110,$A3540,$U$84:$U$110)</f>
        <v>24.14</v>
      </c>
      <c r="K3540">
        <v>6.6</v>
      </c>
      <c r="L3540">
        <v>0.13350000000000001</v>
      </c>
      <c r="M3540">
        <f t="shared" si="169"/>
        <v>10.817527152818183</v>
      </c>
      <c r="N3540">
        <f t="shared" si="170"/>
        <v>12650.665304134753</v>
      </c>
    </row>
    <row r="3541" spans="1:14" x14ac:dyDescent="0.3">
      <c r="A3541" t="str">
        <f t="shared" si="168"/>
        <v>주차장노외</v>
      </c>
      <c r="B3541" t="s">
        <v>22</v>
      </c>
      <c r="C3541" t="s">
        <v>23</v>
      </c>
      <c r="D3541" t="s">
        <v>13</v>
      </c>
      <c r="E3541" t="s">
        <v>13</v>
      </c>
      <c r="F3541" t="s">
        <v>52</v>
      </c>
      <c r="G3541" t="s">
        <v>53</v>
      </c>
      <c r="H3541" t="s">
        <v>182</v>
      </c>
      <c r="I3541" s="2">
        <v>401.60126600000001</v>
      </c>
      <c r="J3541" s="2">
        <f>SUMIF($R$84:$R$110,$A3541,$U$84:$U$110)</f>
        <v>50</v>
      </c>
      <c r="K3541">
        <v>10</v>
      </c>
      <c r="L3541">
        <v>0.13350000000000001</v>
      </c>
      <c r="M3541">
        <f t="shared" si="169"/>
        <v>20.080063300000003</v>
      </c>
      <c r="N3541">
        <f t="shared" si="170"/>
        <v>23482.830826818004</v>
      </c>
    </row>
    <row r="3542" spans="1:14" x14ac:dyDescent="0.3">
      <c r="A3542" t="str">
        <f t="shared" si="168"/>
        <v>주차장노외</v>
      </c>
      <c r="B3542" t="s">
        <v>22</v>
      </c>
      <c r="C3542" t="s">
        <v>23</v>
      </c>
      <c r="D3542" t="s">
        <v>13</v>
      </c>
      <c r="E3542" t="s">
        <v>13</v>
      </c>
      <c r="F3542" t="s">
        <v>52</v>
      </c>
      <c r="G3542" t="s">
        <v>53</v>
      </c>
      <c r="H3542" t="s">
        <v>182</v>
      </c>
      <c r="I3542" s="2">
        <v>354.22880500000002</v>
      </c>
      <c r="J3542" s="2">
        <f>SUMIF($R$84:$R$110,$A3542,$U$84:$U$110)</f>
        <v>50</v>
      </c>
      <c r="K3542">
        <v>10</v>
      </c>
      <c r="L3542">
        <v>0.13350000000000001</v>
      </c>
      <c r="M3542">
        <f t="shared" si="169"/>
        <v>17.711440250000003</v>
      </c>
      <c r="N3542">
        <f t="shared" si="170"/>
        <v>20712.820914765001</v>
      </c>
    </row>
    <row r="3543" spans="1:14" x14ac:dyDescent="0.3">
      <c r="A3543" t="str">
        <f t="shared" si="168"/>
        <v>주차장노외</v>
      </c>
      <c r="B3543" t="s">
        <v>22</v>
      </c>
      <c r="C3543" t="s">
        <v>23</v>
      </c>
      <c r="D3543" t="s">
        <v>13</v>
      </c>
      <c r="E3543" t="s">
        <v>13</v>
      </c>
      <c r="F3543" t="s">
        <v>52</v>
      </c>
      <c r="G3543" t="s">
        <v>53</v>
      </c>
      <c r="H3543" t="s">
        <v>182</v>
      </c>
      <c r="I3543" s="2">
        <v>26.711949000000001</v>
      </c>
      <c r="J3543" s="2">
        <f>SUMIF($R$84:$R$110,$A3543,$U$84:$U$110)</f>
        <v>50</v>
      </c>
      <c r="K3543">
        <v>10</v>
      </c>
      <c r="L3543">
        <v>0.13350000000000001</v>
      </c>
      <c r="M3543">
        <f t="shared" si="169"/>
        <v>1.3355974500000001</v>
      </c>
      <c r="N3543">
        <f t="shared" si="170"/>
        <v>1561.9277938770001</v>
      </c>
    </row>
    <row r="3544" spans="1:14" x14ac:dyDescent="0.3">
      <c r="A3544" t="str">
        <f t="shared" si="168"/>
        <v>건물복합</v>
      </c>
      <c r="B3544" t="s">
        <v>11</v>
      </c>
      <c r="C3544" t="s">
        <v>18</v>
      </c>
      <c r="D3544" t="s">
        <v>13</v>
      </c>
      <c r="E3544" t="s">
        <v>13</v>
      </c>
      <c r="F3544" t="s">
        <v>52</v>
      </c>
      <c r="G3544" t="s">
        <v>53</v>
      </c>
      <c r="H3544" t="s">
        <v>182</v>
      </c>
      <c r="I3544" s="2">
        <v>2730.8614520000001</v>
      </c>
      <c r="J3544" s="2">
        <f>SUMIF($R$84:$R$110,$A3544,$U$84:$U$110)</f>
        <v>16.47</v>
      </c>
      <c r="K3544">
        <v>6.6</v>
      </c>
      <c r="L3544">
        <v>0.13350000000000001</v>
      </c>
      <c r="M3544">
        <f t="shared" si="169"/>
        <v>68.147406234000002</v>
      </c>
      <c r="N3544">
        <f t="shared" si="170"/>
        <v>79695.665694413648</v>
      </c>
    </row>
    <row r="3545" spans="1:14" x14ac:dyDescent="0.3">
      <c r="A3545" t="str">
        <f t="shared" si="168"/>
        <v>건물경사</v>
      </c>
      <c r="B3545" t="s">
        <v>11</v>
      </c>
      <c r="C3545" t="s">
        <v>12</v>
      </c>
      <c r="D3545" t="s">
        <v>13</v>
      </c>
      <c r="E3545" t="s">
        <v>13</v>
      </c>
      <c r="F3545" t="s">
        <v>52</v>
      </c>
      <c r="G3545" t="s">
        <v>53</v>
      </c>
      <c r="H3545" t="s">
        <v>182</v>
      </c>
      <c r="I3545" s="2">
        <v>1409.953162</v>
      </c>
      <c r="J3545" s="2">
        <f>SUMIF($R$84:$R$110,$A3545,$U$84:$U$110)</f>
        <v>33</v>
      </c>
      <c r="K3545">
        <v>6.6</v>
      </c>
      <c r="L3545">
        <v>0.13350000000000001</v>
      </c>
      <c r="M3545">
        <f t="shared" si="169"/>
        <v>70.49765810000001</v>
      </c>
      <c r="N3545">
        <f t="shared" si="170"/>
        <v>82444.191241626017</v>
      </c>
    </row>
    <row r="3546" spans="1:14" x14ac:dyDescent="0.3">
      <c r="A3546" t="str">
        <f t="shared" si="168"/>
        <v>주차장노외</v>
      </c>
      <c r="B3546" t="s">
        <v>22</v>
      </c>
      <c r="C3546" t="s">
        <v>23</v>
      </c>
      <c r="D3546" t="s">
        <v>13</v>
      </c>
      <c r="E3546" t="s">
        <v>13</v>
      </c>
      <c r="F3546" t="s">
        <v>52</v>
      </c>
      <c r="G3546" t="s">
        <v>53</v>
      </c>
      <c r="H3546" t="s">
        <v>182</v>
      </c>
      <c r="I3546" s="2">
        <v>169.19135299999999</v>
      </c>
      <c r="J3546" s="2">
        <f>SUMIF($R$84:$R$110,$A3546,$U$84:$U$110)</f>
        <v>50</v>
      </c>
      <c r="K3546">
        <v>10</v>
      </c>
      <c r="L3546">
        <v>0.13350000000000001</v>
      </c>
      <c r="M3546">
        <f t="shared" si="169"/>
        <v>8.4595676500000003</v>
      </c>
      <c r="N3546">
        <f t="shared" si="170"/>
        <v>9893.125983969001</v>
      </c>
    </row>
    <row r="3547" spans="1:14" x14ac:dyDescent="0.3">
      <c r="A3547" t="str">
        <f t="shared" si="168"/>
        <v>주차장노외</v>
      </c>
      <c r="B3547" t="s">
        <v>22</v>
      </c>
      <c r="C3547" t="s">
        <v>23</v>
      </c>
      <c r="D3547" t="s">
        <v>13</v>
      </c>
      <c r="E3547" t="s">
        <v>13</v>
      </c>
      <c r="F3547" t="s">
        <v>52</v>
      </c>
      <c r="G3547" t="s">
        <v>53</v>
      </c>
      <c r="H3547" t="s">
        <v>182</v>
      </c>
      <c r="I3547" s="2">
        <v>146.18644900000001</v>
      </c>
      <c r="J3547" s="2">
        <f>SUMIF($R$84:$R$110,$A3547,$U$84:$U$110)</f>
        <v>50</v>
      </c>
      <c r="K3547">
        <v>10</v>
      </c>
      <c r="L3547">
        <v>0.13350000000000001</v>
      </c>
      <c r="M3547">
        <f t="shared" si="169"/>
        <v>7.3093224500000007</v>
      </c>
      <c r="N3547">
        <f t="shared" si="170"/>
        <v>8547.9602323770014</v>
      </c>
    </row>
    <row r="3548" spans="1:14" x14ac:dyDescent="0.3">
      <c r="A3548" t="str">
        <f t="shared" si="168"/>
        <v>주차장노외</v>
      </c>
      <c r="B3548" t="s">
        <v>22</v>
      </c>
      <c r="C3548" t="s">
        <v>23</v>
      </c>
      <c r="D3548" t="s">
        <v>13</v>
      </c>
      <c r="E3548" t="s">
        <v>13</v>
      </c>
      <c r="F3548" t="s">
        <v>52</v>
      </c>
      <c r="G3548" t="s">
        <v>53</v>
      </c>
      <c r="H3548" t="s">
        <v>182</v>
      </c>
      <c r="I3548" s="2">
        <v>34.078867000000002</v>
      </c>
      <c r="J3548" s="2">
        <f>SUMIF($R$84:$R$110,$A3548,$U$84:$U$110)</f>
        <v>50</v>
      </c>
      <c r="K3548">
        <v>10</v>
      </c>
      <c r="L3548">
        <v>0.13350000000000001</v>
      </c>
      <c r="M3548">
        <f t="shared" si="169"/>
        <v>1.7039433500000003</v>
      </c>
      <c r="N3548">
        <f t="shared" si="170"/>
        <v>1992.6935900910005</v>
      </c>
    </row>
    <row r="3549" spans="1:14" x14ac:dyDescent="0.3">
      <c r="A3549" t="str">
        <f t="shared" si="168"/>
        <v>주차장노외</v>
      </c>
      <c r="B3549" t="s">
        <v>22</v>
      </c>
      <c r="C3549" t="s">
        <v>23</v>
      </c>
      <c r="D3549" t="s">
        <v>13</v>
      </c>
      <c r="E3549" t="s">
        <v>13</v>
      </c>
      <c r="F3549" t="s">
        <v>52</v>
      </c>
      <c r="G3549" t="s">
        <v>53</v>
      </c>
      <c r="H3549" t="s">
        <v>182</v>
      </c>
      <c r="I3549" s="2">
        <v>285.46125699999999</v>
      </c>
      <c r="J3549" s="2">
        <f>SUMIF($R$84:$R$110,$A3549,$U$84:$U$110)</f>
        <v>50</v>
      </c>
      <c r="K3549">
        <v>10</v>
      </c>
      <c r="L3549">
        <v>0.13350000000000001</v>
      </c>
      <c r="M3549">
        <f t="shared" si="169"/>
        <v>14.273062850000001</v>
      </c>
      <c r="N3549">
        <f t="shared" si="170"/>
        <v>16691.776080561001</v>
      </c>
    </row>
    <row r="3550" spans="1:14" x14ac:dyDescent="0.3">
      <c r="A3550" t="str">
        <f t="shared" si="168"/>
        <v>주차장노외</v>
      </c>
      <c r="B3550" t="s">
        <v>22</v>
      </c>
      <c r="C3550" t="s">
        <v>23</v>
      </c>
      <c r="D3550" t="s">
        <v>13</v>
      </c>
      <c r="E3550" t="s">
        <v>13</v>
      </c>
      <c r="F3550" t="s">
        <v>52</v>
      </c>
      <c r="G3550" t="s">
        <v>53</v>
      </c>
      <c r="H3550" t="s">
        <v>182</v>
      </c>
      <c r="I3550" s="2">
        <v>176.56138300000001</v>
      </c>
      <c r="J3550" s="2">
        <f>SUMIF($R$84:$R$110,$A3550,$U$84:$U$110)</f>
        <v>50</v>
      </c>
      <c r="K3550">
        <v>10</v>
      </c>
      <c r="L3550">
        <v>0.13350000000000001</v>
      </c>
      <c r="M3550">
        <f t="shared" si="169"/>
        <v>8.828069150000001</v>
      </c>
      <c r="N3550">
        <f t="shared" si="170"/>
        <v>10324.073748159002</v>
      </c>
    </row>
    <row r="3551" spans="1:14" x14ac:dyDescent="0.3">
      <c r="A3551" t="str">
        <f t="shared" si="168"/>
        <v>주차장노외</v>
      </c>
      <c r="B3551" t="s">
        <v>22</v>
      </c>
      <c r="C3551" t="s">
        <v>23</v>
      </c>
      <c r="D3551" t="s">
        <v>13</v>
      </c>
      <c r="E3551" t="s">
        <v>13</v>
      </c>
      <c r="F3551" t="s">
        <v>52</v>
      </c>
      <c r="G3551" t="s">
        <v>53</v>
      </c>
      <c r="H3551" t="s">
        <v>182</v>
      </c>
      <c r="I3551" s="2">
        <v>94.900371000000007</v>
      </c>
      <c r="J3551" s="2">
        <f>SUMIF($R$84:$R$110,$A3551,$U$84:$U$110)</f>
        <v>50</v>
      </c>
      <c r="K3551">
        <v>10</v>
      </c>
      <c r="L3551">
        <v>0.13350000000000001</v>
      </c>
      <c r="M3551">
        <f t="shared" si="169"/>
        <v>4.7450185500000002</v>
      </c>
      <c r="N3551">
        <f t="shared" si="170"/>
        <v>5549.1093934830005</v>
      </c>
    </row>
    <row r="3552" spans="1:14" x14ac:dyDescent="0.3">
      <c r="A3552" t="str">
        <f t="shared" si="168"/>
        <v>주차장노외</v>
      </c>
      <c r="B3552" t="s">
        <v>22</v>
      </c>
      <c r="C3552" t="s">
        <v>23</v>
      </c>
      <c r="D3552" t="s">
        <v>13</v>
      </c>
      <c r="E3552" t="s">
        <v>13</v>
      </c>
      <c r="F3552" t="s">
        <v>52</v>
      </c>
      <c r="G3552" t="s">
        <v>53</v>
      </c>
      <c r="H3552" t="s">
        <v>182</v>
      </c>
      <c r="I3552" s="2">
        <v>273.04349500000001</v>
      </c>
      <c r="J3552" s="2">
        <f>SUMIF($R$84:$R$110,$A3552,$U$84:$U$110)</f>
        <v>50</v>
      </c>
      <c r="K3552">
        <v>10</v>
      </c>
      <c r="L3552">
        <v>0.13350000000000001</v>
      </c>
      <c r="M3552">
        <f t="shared" si="169"/>
        <v>13.65217475</v>
      </c>
      <c r="N3552">
        <f t="shared" si="170"/>
        <v>15965.672283135002</v>
      </c>
    </row>
    <row r="3553" spans="1:14" x14ac:dyDescent="0.3">
      <c r="A3553" t="str">
        <f t="shared" si="168"/>
        <v>주차장노외</v>
      </c>
      <c r="B3553" t="s">
        <v>22</v>
      </c>
      <c r="C3553" t="s">
        <v>23</v>
      </c>
      <c r="D3553" t="s">
        <v>13</v>
      </c>
      <c r="E3553" t="s">
        <v>13</v>
      </c>
      <c r="F3553" t="s">
        <v>52</v>
      </c>
      <c r="G3553" t="s">
        <v>53</v>
      </c>
      <c r="H3553" t="s">
        <v>182</v>
      </c>
      <c r="I3553" s="2">
        <v>158.881203</v>
      </c>
      <c r="J3553" s="2">
        <f>SUMIF($R$84:$R$110,$A3553,$U$84:$U$110)</f>
        <v>50</v>
      </c>
      <c r="K3553">
        <v>10</v>
      </c>
      <c r="L3553">
        <v>0.13350000000000001</v>
      </c>
      <c r="M3553">
        <f t="shared" si="169"/>
        <v>7.9440601500000003</v>
      </c>
      <c r="N3553">
        <f t="shared" si="170"/>
        <v>9290.2605830190005</v>
      </c>
    </row>
    <row r="3554" spans="1:14" x14ac:dyDescent="0.3">
      <c r="A3554" t="str">
        <f t="shared" si="168"/>
        <v>주차장노외</v>
      </c>
      <c r="B3554" t="s">
        <v>22</v>
      </c>
      <c r="C3554" t="s">
        <v>23</v>
      </c>
      <c r="D3554" t="s">
        <v>13</v>
      </c>
      <c r="E3554" t="s">
        <v>13</v>
      </c>
      <c r="F3554" t="s">
        <v>52</v>
      </c>
      <c r="G3554" t="s">
        <v>53</v>
      </c>
      <c r="H3554" t="s">
        <v>182</v>
      </c>
      <c r="I3554" s="2">
        <v>64.252874000000006</v>
      </c>
      <c r="J3554" s="2">
        <f>SUMIF($R$84:$R$110,$A3554,$U$84:$U$110)</f>
        <v>50</v>
      </c>
      <c r="K3554">
        <v>10</v>
      </c>
      <c r="L3554">
        <v>0.13350000000000001</v>
      </c>
      <c r="M3554">
        <f t="shared" si="169"/>
        <v>3.2126437000000005</v>
      </c>
      <c r="N3554">
        <f t="shared" si="170"/>
        <v>3757.0583014020008</v>
      </c>
    </row>
    <row r="3555" spans="1:14" x14ac:dyDescent="0.3">
      <c r="A3555" t="str">
        <f t="shared" si="168"/>
        <v>주차장노외</v>
      </c>
      <c r="B3555" t="s">
        <v>22</v>
      </c>
      <c r="C3555" t="s">
        <v>23</v>
      </c>
      <c r="D3555" t="s">
        <v>13</v>
      </c>
      <c r="E3555" t="s">
        <v>13</v>
      </c>
      <c r="F3555" t="s">
        <v>52</v>
      </c>
      <c r="G3555" t="s">
        <v>53</v>
      </c>
      <c r="H3555" t="s">
        <v>182</v>
      </c>
      <c r="I3555" s="2">
        <v>71.341212999999996</v>
      </c>
      <c r="J3555" s="2">
        <f>SUMIF($R$84:$R$110,$A3555,$U$84:$U$110)</f>
        <v>50</v>
      </c>
      <c r="K3555">
        <v>10</v>
      </c>
      <c r="L3555">
        <v>0.13350000000000001</v>
      </c>
      <c r="M3555">
        <f t="shared" si="169"/>
        <v>3.5670606500000002</v>
      </c>
      <c r="N3555">
        <f t="shared" si="170"/>
        <v>4171.5347477490004</v>
      </c>
    </row>
    <row r="3556" spans="1:14" x14ac:dyDescent="0.3">
      <c r="A3556" t="str">
        <f t="shared" si="168"/>
        <v>주차장노외</v>
      </c>
      <c r="B3556" t="s">
        <v>22</v>
      </c>
      <c r="C3556" t="s">
        <v>23</v>
      </c>
      <c r="D3556" t="s">
        <v>13</v>
      </c>
      <c r="E3556" t="s">
        <v>13</v>
      </c>
      <c r="F3556" t="s">
        <v>52</v>
      </c>
      <c r="G3556" t="s">
        <v>53</v>
      </c>
      <c r="H3556" t="s">
        <v>182</v>
      </c>
      <c r="I3556" s="2">
        <v>137.76348100000001</v>
      </c>
      <c r="J3556" s="2">
        <f>SUMIF($R$84:$R$110,$A3556,$U$84:$U$110)</f>
        <v>50</v>
      </c>
      <c r="K3556">
        <v>10</v>
      </c>
      <c r="L3556">
        <v>0.13350000000000001</v>
      </c>
      <c r="M3556">
        <f t="shared" si="169"/>
        <v>6.8881740500000008</v>
      </c>
      <c r="N3556">
        <f t="shared" si="170"/>
        <v>8055.4440245130018</v>
      </c>
    </row>
    <row r="3557" spans="1:14" x14ac:dyDescent="0.3">
      <c r="A3557" t="str">
        <f t="shared" si="168"/>
        <v>건물복합</v>
      </c>
      <c r="B3557" t="s">
        <v>11</v>
      </c>
      <c r="C3557" t="s">
        <v>18</v>
      </c>
      <c r="D3557" t="s">
        <v>13</v>
      </c>
      <c r="E3557" t="s">
        <v>13</v>
      </c>
      <c r="F3557" t="s">
        <v>52</v>
      </c>
      <c r="G3557" t="s">
        <v>150</v>
      </c>
      <c r="H3557" t="s">
        <v>183</v>
      </c>
      <c r="I3557" s="2">
        <v>721.06764399999997</v>
      </c>
      <c r="J3557" s="2">
        <f>SUMIF($R$84:$R$110,$A3557,$U$84:$U$110)</f>
        <v>16.47</v>
      </c>
      <c r="K3557">
        <v>6.6</v>
      </c>
      <c r="L3557">
        <v>0.13350000000000001</v>
      </c>
      <c r="M3557">
        <f t="shared" si="169"/>
        <v>17.993915297999997</v>
      </c>
      <c r="N3557">
        <f t="shared" si="170"/>
        <v>21043.16418439908</v>
      </c>
    </row>
    <row r="3558" spans="1:14" x14ac:dyDescent="0.3">
      <c r="A3558" t="str">
        <f t="shared" si="168"/>
        <v>건물경사</v>
      </c>
      <c r="B3558" t="s">
        <v>11</v>
      </c>
      <c r="C3558" t="s">
        <v>12</v>
      </c>
      <c r="D3558" t="s">
        <v>13</v>
      </c>
      <c r="E3558" t="s">
        <v>13</v>
      </c>
      <c r="F3558" t="s">
        <v>52</v>
      </c>
      <c r="G3558" t="s">
        <v>150</v>
      </c>
      <c r="H3558" t="s">
        <v>183</v>
      </c>
      <c r="I3558" s="2">
        <v>682.700153</v>
      </c>
      <c r="J3558" s="2">
        <f>SUMIF($R$84:$R$110,$A3558,$U$84:$U$110)</f>
        <v>33</v>
      </c>
      <c r="K3558">
        <v>6.6</v>
      </c>
      <c r="L3558">
        <v>0.13350000000000001</v>
      </c>
      <c r="M3558">
        <f t="shared" si="169"/>
        <v>34.135007649999999</v>
      </c>
      <c r="N3558">
        <f t="shared" si="170"/>
        <v>39919.526046368999</v>
      </c>
    </row>
    <row r="3559" spans="1:14" x14ac:dyDescent="0.3">
      <c r="A3559" t="str">
        <f t="shared" si="168"/>
        <v>건물평면</v>
      </c>
      <c r="B3559" t="s">
        <v>11</v>
      </c>
      <c r="C3559" t="s">
        <v>17</v>
      </c>
      <c r="D3559" t="s">
        <v>13</v>
      </c>
      <c r="E3559" t="s">
        <v>13</v>
      </c>
      <c r="F3559" t="s">
        <v>52</v>
      </c>
      <c r="G3559" t="s">
        <v>150</v>
      </c>
      <c r="H3559" t="s">
        <v>183</v>
      </c>
      <c r="I3559" s="2">
        <v>1741.0125390000001</v>
      </c>
      <c r="J3559" s="2">
        <f>SUMIF($R$84:$R$110,$A3559,$U$84:$U$110)</f>
        <v>24.14</v>
      </c>
      <c r="K3559">
        <v>6.6</v>
      </c>
      <c r="L3559">
        <v>0.13350000000000001</v>
      </c>
      <c r="M3559">
        <f t="shared" si="169"/>
        <v>63.678852562818186</v>
      </c>
      <c r="N3559">
        <f t="shared" si="170"/>
        <v>74469.87091811336</v>
      </c>
    </row>
    <row r="3560" spans="1:14" x14ac:dyDescent="0.3">
      <c r="A3560" t="str">
        <f t="shared" si="168"/>
        <v>건물평면</v>
      </c>
      <c r="B3560" t="s">
        <v>11</v>
      </c>
      <c r="C3560" t="s">
        <v>17</v>
      </c>
      <c r="D3560" t="s">
        <v>13</v>
      </c>
      <c r="E3560" t="s">
        <v>13</v>
      </c>
      <c r="F3560" t="s">
        <v>52</v>
      </c>
      <c r="G3560" t="s">
        <v>150</v>
      </c>
      <c r="H3560" t="s">
        <v>183</v>
      </c>
      <c r="I3560" s="2">
        <v>1522.903129</v>
      </c>
      <c r="J3560" s="2">
        <f>SUMIF($R$84:$R$110,$A3560,$U$84:$U$110)</f>
        <v>24.14</v>
      </c>
      <c r="K3560">
        <v>6.6</v>
      </c>
      <c r="L3560">
        <v>0.13350000000000001</v>
      </c>
      <c r="M3560">
        <f t="shared" si="169"/>
        <v>55.701335657666668</v>
      </c>
      <c r="N3560">
        <f t="shared" si="170"/>
        <v>65140.48399821487</v>
      </c>
    </row>
    <row r="3561" spans="1:14" x14ac:dyDescent="0.3">
      <c r="A3561" t="str">
        <f t="shared" si="168"/>
        <v>건물평면</v>
      </c>
      <c r="B3561" t="s">
        <v>11</v>
      </c>
      <c r="C3561" t="s">
        <v>17</v>
      </c>
      <c r="D3561" t="s">
        <v>13</v>
      </c>
      <c r="E3561" t="s">
        <v>13</v>
      </c>
      <c r="F3561" t="s">
        <v>52</v>
      </c>
      <c r="G3561" t="s">
        <v>150</v>
      </c>
      <c r="H3561" t="s">
        <v>183</v>
      </c>
      <c r="I3561" s="2">
        <v>1452.8837109999999</v>
      </c>
      <c r="J3561" s="2">
        <f>SUMIF($R$84:$R$110,$A3561,$U$84:$U$110)</f>
        <v>24.14</v>
      </c>
      <c r="K3561">
        <v>6.6</v>
      </c>
      <c r="L3561">
        <v>0.13350000000000001</v>
      </c>
      <c r="M3561">
        <f t="shared" si="169"/>
        <v>53.140322399303031</v>
      </c>
      <c r="N3561">
        <f t="shared" si="170"/>
        <v>62145.481433088928</v>
      </c>
    </row>
    <row r="3562" spans="1:14" x14ac:dyDescent="0.3">
      <c r="A3562" t="str">
        <f t="shared" si="168"/>
        <v>건물복합</v>
      </c>
      <c r="B3562" t="s">
        <v>11</v>
      </c>
      <c r="C3562" t="s">
        <v>18</v>
      </c>
      <c r="D3562" t="s">
        <v>13</v>
      </c>
      <c r="E3562" t="s">
        <v>13</v>
      </c>
      <c r="F3562" t="s">
        <v>52</v>
      </c>
      <c r="G3562" t="s">
        <v>150</v>
      </c>
      <c r="H3562" t="s">
        <v>183</v>
      </c>
      <c r="I3562" s="2">
        <v>2892.6128090000002</v>
      </c>
      <c r="J3562" s="2">
        <f>SUMIF($R$84:$R$110,$A3562,$U$84:$U$110)</f>
        <v>16.47</v>
      </c>
      <c r="K3562">
        <v>6.6</v>
      </c>
      <c r="L3562">
        <v>0.13350000000000001</v>
      </c>
      <c r="M3562">
        <f t="shared" si="169"/>
        <v>72.18383782459091</v>
      </c>
      <c r="N3562">
        <f t="shared" si="170"/>
        <v>84416.110982346101</v>
      </c>
    </row>
    <row r="3563" spans="1:14" x14ac:dyDescent="0.3">
      <c r="A3563" t="str">
        <f t="shared" si="168"/>
        <v>건물평면</v>
      </c>
      <c r="B3563" t="s">
        <v>11</v>
      </c>
      <c r="C3563" t="s">
        <v>17</v>
      </c>
      <c r="D3563" t="s">
        <v>13</v>
      </c>
      <c r="E3563" t="s">
        <v>13</v>
      </c>
      <c r="F3563" t="s">
        <v>52</v>
      </c>
      <c r="G3563" t="s">
        <v>150</v>
      </c>
      <c r="H3563" t="s">
        <v>183</v>
      </c>
      <c r="I3563" s="2">
        <v>905.33635200000003</v>
      </c>
      <c r="J3563" s="2">
        <f>SUMIF($R$84:$R$110,$A3563,$U$84:$U$110)</f>
        <v>24.14</v>
      </c>
      <c r="K3563">
        <v>6.6</v>
      </c>
      <c r="L3563">
        <v>0.13350000000000001</v>
      </c>
      <c r="M3563">
        <f t="shared" si="169"/>
        <v>33.113362935272733</v>
      </c>
      <c r="N3563">
        <f t="shared" si="170"/>
        <v>38724.753418284054</v>
      </c>
    </row>
    <row r="3564" spans="1:14" x14ac:dyDescent="0.3">
      <c r="A3564" t="str">
        <f t="shared" si="168"/>
        <v>건물복합</v>
      </c>
      <c r="B3564" t="s">
        <v>11</v>
      </c>
      <c r="C3564" t="s">
        <v>18</v>
      </c>
      <c r="D3564" t="s">
        <v>13</v>
      </c>
      <c r="E3564" t="s">
        <v>13</v>
      </c>
      <c r="F3564" t="s">
        <v>52</v>
      </c>
      <c r="G3564" t="s">
        <v>150</v>
      </c>
      <c r="H3564" t="s">
        <v>183</v>
      </c>
      <c r="I3564" s="2">
        <v>4182.2652040000003</v>
      </c>
      <c r="J3564" s="2">
        <f>SUMIF($R$84:$R$110,$A3564,$U$84:$U$110)</f>
        <v>16.47</v>
      </c>
      <c r="K3564">
        <v>6.6</v>
      </c>
      <c r="L3564">
        <v>0.13350000000000001</v>
      </c>
      <c r="M3564">
        <f t="shared" si="169"/>
        <v>104.36652713618182</v>
      </c>
      <c r="N3564">
        <f t="shared" si="170"/>
        <v>122052.47882467919</v>
      </c>
    </row>
    <row r="3565" spans="1:14" x14ac:dyDescent="0.3">
      <c r="A3565" t="str">
        <f t="shared" si="168"/>
        <v>건물평면</v>
      </c>
      <c r="B3565" t="s">
        <v>11</v>
      </c>
      <c r="C3565" t="s">
        <v>17</v>
      </c>
      <c r="D3565" t="s">
        <v>13</v>
      </c>
      <c r="E3565" t="s">
        <v>13</v>
      </c>
      <c r="F3565" t="s">
        <v>52</v>
      </c>
      <c r="G3565" t="s">
        <v>150</v>
      </c>
      <c r="H3565" t="s">
        <v>183</v>
      </c>
      <c r="I3565" s="2">
        <v>1564.5061069999999</v>
      </c>
      <c r="J3565" s="2">
        <f>SUMIF($R$84:$R$110,$A3565,$U$84:$U$110)</f>
        <v>24.14</v>
      </c>
      <c r="K3565">
        <v>6.6</v>
      </c>
      <c r="L3565">
        <v>0.13350000000000001</v>
      </c>
      <c r="M3565">
        <f t="shared" si="169"/>
        <v>57.222996095424243</v>
      </c>
      <c r="N3565">
        <f t="shared" si="170"/>
        <v>66920.005013754839</v>
      </c>
    </row>
    <row r="3566" spans="1:14" x14ac:dyDescent="0.3">
      <c r="A3566" t="str">
        <f t="shared" si="168"/>
        <v>건물평면</v>
      </c>
      <c r="B3566" t="s">
        <v>11</v>
      </c>
      <c r="C3566" t="s">
        <v>17</v>
      </c>
      <c r="D3566" t="s">
        <v>13</v>
      </c>
      <c r="E3566" t="s">
        <v>13</v>
      </c>
      <c r="F3566" t="s">
        <v>52</v>
      </c>
      <c r="G3566" t="s">
        <v>150</v>
      </c>
      <c r="H3566" t="s">
        <v>183</v>
      </c>
      <c r="I3566" s="2">
        <v>1511.6280340000001</v>
      </c>
      <c r="J3566" s="2">
        <f>SUMIF($R$84:$R$110,$A3566,$U$84:$U$110)</f>
        <v>24.14</v>
      </c>
      <c r="K3566">
        <v>6.6</v>
      </c>
      <c r="L3566">
        <v>0.13350000000000001</v>
      </c>
      <c r="M3566">
        <f t="shared" si="169"/>
        <v>55.288940516303036</v>
      </c>
      <c r="N3566">
        <f t="shared" si="170"/>
        <v>64658.204376195754</v>
      </c>
    </row>
    <row r="3567" spans="1:14" x14ac:dyDescent="0.3">
      <c r="A3567" t="str">
        <f t="shared" si="168"/>
        <v>건물평면</v>
      </c>
      <c r="B3567" t="s">
        <v>11</v>
      </c>
      <c r="C3567" t="s">
        <v>17</v>
      </c>
      <c r="D3567" t="s">
        <v>13</v>
      </c>
      <c r="E3567" t="s">
        <v>13</v>
      </c>
      <c r="F3567" t="s">
        <v>52</v>
      </c>
      <c r="G3567" t="s">
        <v>150</v>
      </c>
      <c r="H3567" t="s">
        <v>183</v>
      </c>
      <c r="I3567" s="2">
        <v>5323.8793310000001</v>
      </c>
      <c r="J3567" s="2">
        <f>SUMIF($R$84:$R$110,$A3567,$U$84:$U$110)</f>
        <v>24.14</v>
      </c>
      <c r="K3567">
        <v>6.6</v>
      </c>
      <c r="L3567">
        <v>0.13350000000000001</v>
      </c>
      <c r="M3567">
        <f t="shared" si="169"/>
        <v>194.72491977324242</v>
      </c>
      <c r="N3567">
        <f t="shared" si="170"/>
        <v>227723.00467801609</v>
      </c>
    </row>
    <row r="3568" spans="1:14" x14ac:dyDescent="0.3">
      <c r="A3568" t="str">
        <f t="shared" si="168"/>
        <v>건물평면</v>
      </c>
      <c r="B3568" t="s">
        <v>11</v>
      </c>
      <c r="C3568" t="s">
        <v>17</v>
      </c>
      <c r="D3568" t="s">
        <v>13</v>
      </c>
      <c r="E3568" t="s">
        <v>13</v>
      </c>
      <c r="F3568" t="s">
        <v>52</v>
      </c>
      <c r="G3568" t="s">
        <v>150</v>
      </c>
      <c r="H3568" t="s">
        <v>183</v>
      </c>
      <c r="I3568" s="2">
        <v>2715.9888989999999</v>
      </c>
      <c r="J3568" s="2">
        <f>SUMIF($R$84:$R$110,$A3568,$U$84:$U$110)</f>
        <v>24.14</v>
      </c>
      <c r="K3568">
        <v>6.6</v>
      </c>
      <c r="L3568">
        <v>0.13350000000000001</v>
      </c>
      <c r="M3568">
        <f t="shared" si="169"/>
        <v>99.339351548272731</v>
      </c>
      <c r="N3568">
        <f t="shared" si="170"/>
        <v>116173.39806164303</v>
      </c>
    </row>
    <row r="3569" spans="1:14" x14ac:dyDescent="0.3">
      <c r="A3569" t="str">
        <f t="shared" si="168"/>
        <v>건물평면</v>
      </c>
      <c r="B3569" t="s">
        <v>11</v>
      </c>
      <c r="C3569" t="s">
        <v>17</v>
      </c>
      <c r="D3569" t="s">
        <v>13</v>
      </c>
      <c r="E3569" t="s">
        <v>13</v>
      </c>
      <c r="F3569" t="s">
        <v>52</v>
      </c>
      <c r="G3569" t="s">
        <v>150</v>
      </c>
      <c r="H3569" t="s">
        <v>183</v>
      </c>
      <c r="I3569" s="2">
        <v>2785.5723280000002</v>
      </c>
      <c r="J3569" s="2">
        <f>SUMIF($R$84:$R$110,$A3569,$U$84:$U$110)</f>
        <v>24.14</v>
      </c>
      <c r="K3569">
        <v>6.6</v>
      </c>
      <c r="L3569">
        <v>0.13350000000000001</v>
      </c>
      <c r="M3569">
        <f t="shared" si="169"/>
        <v>101.88441817866668</v>
      </c>
      <c r="N3569">
        <f t="shared" si="170"/>
        <v>119149.75168322353</v>
      </c>
    </row>
    <row r="3570" spans="1:14" x14ac:dyDescent="0.3">
      <c r="A3570" t="str">
        <f t="shared" si="168"/>
        <v>건물평면</v>
      </c>
      <c r="B3570" t="s">
        <v>11</v>
      </c>
      <c r="C3570" t="s">
        <v>17</v>
      </c>
      <c r="D3570" t="s">
        <v>13</v>
      </c>
      <c r="E3570" t="s">
        <v>13</v>
      </c>
      <c r="F3570" t="s">
        <v>52</v>
      </c>
      <c r="G3570" t="s">
        <v>150</v>
      </c>
      <c r="H3570" t="s">
        <v>183</v>
      </c>
      <c r="I3570" s="2">
        <v>1168.4303110000001</v>
      </c>
      <c r="J3570" s="2">
        <f>SUMIF($R$84:$R$110,$A3570,$U$84:$U$110)</f>
        <v>24.14</v>
      </c>
      <c r="K3570">
        <v>6.6</v>
      </c>
      <c r="L3570">
        <v>0.13350000000000001</v>
      </c>
      <c r="M3570">
        <f t="shared" si="169"/>
        <v>42.736223799303033</v>
      </c>
      <c r="N3570">
        <f t="shared" si="170"/>
        <v>49978.304284332924</v>
      </c>
    </row>
    <row r="3571" spans="1:14" x14ac:dyDescent="0.3">
      <c r="A3571" t="str">
        <f t="shared" si="168"/>
        <v>건물평면</v>
      </c>
      <c r="B3571" t="s">
        <v>11</v>
      </c>
      <c r="C3571" t="s">
        <v>17</v>
      </c>
      <c r="D3571" t="s">
        <v>13</v>
      </c>
      <c r="E3571" t="s">
        <v>13</v>
      </c>
      <c r="F3571" t="s">
        <v>52</v>
      </c>
      <c r="G3571" t="s">
        <v>150</v>
      </c>
      <c r="H3571" t="s">
        <v>183</v>
      </c>
      <c r="I3571" s="2">
        <v>1800.99945</v>
      </c>
      <c r="J3571" s="2">
        <f>SUMIF($R$84:$R$110,$A3571,$U$84:$U$110)</f>
        <v>24.14</v>
      </c>
      <c r="K3571">
        <v>6.6</v>
      </c>
      <c r="L3571">
        <v>0.13350000000000001</v>
      </c>
      <c r="M3571">
        <f t="shared" si="169"/>
        <v>65.872919277272729</v>
      </c>
      <c r="N3571">
        <f t="shared" si="170"/>
        <v>77035.744177999368</v>
      </c>
    </row>
    <row r="3572" spans="1:14" x14ac:dyDescent="0.3">
      <c r="A3572" t="str">
        <f t="shared" si="168"/>
        <v>건물평면</v>
      </c>
      <c r="B3572" t="s">
        <v>11</v>
      </c>
      <c r="C3572" t="s">
        <v>17</v>
      </c>
      <c r="D3572" t="s">
        <v>13</v>
      </c>
      <c r="E3572" t="s">
        <v>13</v>
      </c>
      <c r="F3572" t="s">
        <v>52</v>
      </c>
      <c r="G3572" t="s">
        <v>150</v>
      </c>
      <c r="H3572" t="s">
        <v>183</v>
      </c>
      <c r="I3572" s="2">
        <v>1885.6026260000001</v>
      </c>
      <c r="J3572" s="2">
        <f>SUMIF($R$84:$R$110,$A3572,$U$84:$U$110)</f>
        <v>24.14</v>
      </c>
      <c r="K3572">
        <v>6.6</v>
      </c>
      <c r="L3572">
        <v>0.13350000000000001</v>
      </c>
      <c r="M3572">
        <f t="shared" si="169"/>
        <v>68.967344532787877</v>
      </c>
      <c r="N3572">
        <f t="shared" si="170"/>
        <v>80654.550737314115</v>
      </c>
    </row>
    <row r="3573" spans="1:14" x14ac:dyDescent="0.3">
      <c r="A3573" t="str">
        <f t="shared" si="168"/>
        <v>건물평면</v>
      </c>
      <c r="B3573" t="s">
        <v>11</v>
      </c>
      <c r="C3573" t="s">
        <v>17</v>
      </c>
      <c r="D3573" t="s">
        <v>13</v>
      </c>
      <c r="E3573" t="s">
        <v>13</v>
      </c>
      <c r="F3573" t="s">
        <v>52</v>
      </c>
      <c r="G3573" t="s">
        <v>150</v>
      </c>
      <c r="H3573" t="s">
        <v>183</v>
      </c>
      <c r="I3573" s="2">
        <v>1749.0219649999999</v>
      </c>
      <c r="J3573" s="2">
        <f>SUMIF($R$84:$R$110,$A3573,$U$84:$U$110)</f>
        <v>24.14</v>
      </c>
      <c r="K3573">
        <v>6.6</v>
      </c>
      <c r="L3573">
        <v>0.13350000000000001</v>
      </c>
      <c r="M3573">
        <f t="shared" si="169"/>
        <v>63.971803386515155</v>
      </c>
      <c r="N3573">
        <f t="shared" si="170"/>
        <v>74812.46518839401</v>
      </c>
    </row>
    <row r="3574" spans="1:14" x14ac:dyDescent="0.3">
      <c r="A3574" t="str">
        <f t="shared" si="168"/>
        <v>건물복합</v>
      </c>
      <c r="B3574" t="s">
        <v>11</v>
      </c>
      <c r="C3574" t="s">
        <v>18</v>
      </c>
      <c r="D3574" t="s">
        <v>13</v>
      </c>
      <c r="E3574" t="s">
        <v>13</v>
      </c>
      <c r="F3574" t="s">
        <v>52</v>
      </c>
      <c r="G3574" t="s">
        <v>150</v>
      </c>
      <c r="H3574" t="s">
        <v>183</v>
      </c>
      <c r="I3574" s="2">
        <v>2711.8782930000002</v>
      </c>
      <c r="J3574" s="2">
        <f>SUMIF($R$84:$R$110,$A3574,$U$84:$U$110)</f>
        <v>16.47</v>
      </c>
      <c r="K3574">
        <v>6.6</v>
      </c>
      <c r="L3574">
        <v>0.13350000000000001</v>
      </c>
      <c r="M3574">
        <f t="shared" si="169"/>
        <v>67.673690129863644</v>
      </c>
      <c r="N3574">
        <f t="shared" si="170"/>
        <v>79141.673659270338</v>
      </c>
    </row>
    <row r="3575" spans="1:14" x14ac:dyDescent="0.3">
      <c r="A3575" t="str">
        <f t="shared" si="168"/>
        <v>건물평면</v>
      </c>
      <c r="B3575" t="s">
        <v>11</v>
      </c>
      <c r="C3575" t="s">
        <v>17</v>
      </c>
      <c r="D3575" t="s">
        <v>13</v>
      </c>
      <c r="E3575" t="s">
        <v>13</v>
      </c>
      <c r="F3575" t="s">
        <v>52</v>
      </c>
      <c r="G3575" t="s">
        <v>150</v>
      </c>
      <c r="H3575" t="s">
        <v>183</v>
      </c>
      <c r="I3575" s="2">
        <v>446.29772700000001</v>
      </c>
      <c r="J3575" s="2">
        <f>SUMIF($R$84:$R$110,$A3575,$U$84:$U$110)</f>
        <v>24.14</v>
      </c>
      <c r="K3575">
        <v>6.6</v>
      </c>
      <c r="L3575">
        <v>0.13350000000000001</v>
      </c>
      <c r="M3575">
        <f t="shared" si="169"/>
        <v>16.323677469363638</v>
      </c>
      <c r="N3575">
        <f t="shared" si="170"/>
        <v>19089.887853322001</v>
      </c>
    </row>
    <row r="3576" spans="1:14" x14ac:dyDescent="0.3">
      <c r="A3576" t="str">
        <f t="shared" si="168"/>
        <v>건물복합</v>
      </c>
      <c r="B3576" t="s">
        <v>11</v>
      </c>
      <c r="C3576" t="s">
        <v>18</v>
      </c>
      <c r="D3576" t="s">
        <v>13</v>
      </c>
      <c r="E3576" t="s">
        <v>13</v>
      </c>
      <c r="F3576" t="s">
        <v>52</v>
      </c>
      <c r="G3576" t="s">
        <v>150</v>
      </c>
      <c r="H3576" t="s">
        <v>183</v>
      </c>
      <c r="I3576" s="2">
        <v>4341.9578579999998</v>
      </c>
      <c r="J3576" s="2">
        <f>SUMIF($R$84:$R$110,$A3576,$U$84:$U$110)</f>
        <v>16.47</v>
      </c>
      <c r="K3576">
        <v>6.6</v>
      </c>
      <c r="L3576">
        <v>0.13350000000000001</v>
      </c>
      <c r="M3576">
        <f t="shared" si="169"/>
        <v>108.35158472918181</v>
      </c>
      <c r="N3576">
        <f t="shared" si="170"/>
        <v>126712.84427738897</v>
      </c>
    </row>
    <row r="3577" spans="1:14" x14ac:dyDescent="0.3">
      <c r="A3577" t="str">
        <f t="shared" si="168"/>
        <v>건물평면</v>
      </c>
      <c r="B3577" t="s">
        <v>11</v>
      </c>
      <c r="C3577" t="s">
        <v>17</v>
      </c>
      <c r="D3577" t="s">
        <v>13</v>
      </c>
      <c r="E3577" t="s">
        <v>13</v>
      </c>
      <c r="F3577" t="s">
        <v>52</v>
      </c>
      <c r="G3577" t="s">
        <v>150</v>
      </c>
      <c r="H3577" t="s">
        <v>183</v>
      </c>
      <c r="I3577" s="2">
        <v>1597.201863</v>
      </c>
      <c r="J3577" s="2">
        <f>SUMIF($R$84:$R$110,$A3577,$U$84:$U$110)</f>
        <v>24.14</v>
      </c>
      <c r="K3577">
        <v>6.6</v>
      </c>
      <c r="L3577">
        <v>0.13350000000000001</v>
      </c>
      <c r="M3577">
        <f t="shared" si="169"/>
        <v>58.418868140636363</v>
      </c>
      <c r="N3577">
        <f t="shared" si="170"/>
        <v>68318.529535748603</v>
      </c>
    </row>
    <row r="3578" spans="1:14" x14ac:dyDescent="0.3">
      <c r="A3578" t="str">
        <f t="shared" si="168"/>
        <v>건물복합</v>
      </c>
      <c r="B3578" t="s">
        <v>11</v>
      </c>
      <c r="C3578" t="s">
        <v>18</v>
      </c>
      <c r="D3578" t="s">
        <v>13</v>
      </c>
      <c r="E3578" t="s">
        <v>13</v>
      </c>
      <c r="F3578" t="s">
        <v>52</v>
      </c>
      <c r="G3578" t="s">
        <v>150</v>
      </c>
      <c r="H3578" t="s">
        <v>183</v>
      </c>
      <c r="I3578" s="2">
        <v>1650.8510590000001</v>
      </c>
      <c r="J3578" s="2">
        <f>SUMIF($R$84:$R$110,$A3578,$U$84:$U$110)</f>
        <v>16.47</v>
      </c>
      <c r="K3578">
        <v>6.6</v>
      </c>
      <c r="L3578">
        <v>0.13350000000000001</v>
      </c>
      <c r="M3578">
        <f t="shared" si="169"/>
        <v>41.1962377905</v>
      </c>
      <c r="N3578">
        <f t="shared" si="170"/>
        <v>48177.352246478134</v>
      </c>
    </row>
    <row r="3579" spans="1:14" x14ac:dyDescent="0.3">
      <c r="A3579" t="str">
        <f t="shared" si="168"/>
        <v>건물평면</v>
      </c>
      <c r="B3579" t="s">
        <v>11</v>
      </c>
      <c r="C3579" t="s">
        <v>17</v>
      </c>
      <c r="D3579" t="s">
        <v>13</v>
      </c>
      <c r="E3579" t="s">
        <v>145</v>
      </c>
      <c r="F3579" t="s">
        <v>52</v>
      </c>
      <c r="G3579" t="s">
        <v>150</v>
      </c>
      <c r="H3579" t="s">
        <v>183</v>
      </c>
      <c r="I3579" s="2">
        <v>1826.497744</v>
      </c>
      <c r="J3579" s="2">
        <f>SUMIF($R$84:$R$110,$A3579,$U$84:$U$110)</f>
        <v>24.14</v>
      </c>
      <c r="K3579">
        <v>6.6</v>
      </c>
      <c r="L3579">
        <v>0.13350000000000001</v>
      </c>
      <c r="M3579">
        <f t="shared" si="169"/>
        <v>66.805538697212128</v>
      </c>
      <c r="N3579">
        <f t="shared" si="170"/>
        <v>78126.405284841705</v>
      </c>
    </row>
    <row r="3580" spans="1:14" x14ac:dyDescent="0.3">
      <c r="A3580" t="str">
        <f t="shared" si="168"/>
        <v>건물평면</v>
      </c>
      <c r="B3580" t="s">
        <v>11</v>
      </c>
      <c r="C3580" t="s">
        <v>17</v>
      </c>
      <c r="D3580" t="s">
        <v>13</v>
      </c>
      <c r="E3580" t="s">
        <v>13</v>
      </c>
      <c r="F3580" t="s">
        <v>52</v>
      </c>
      <c r="G3580" t="s">
        <v>150</v>
      </c>
      <c r="H3580" t="s">
        <v>183</v>
      </c>
      <c r="I3580" s="2">
        <v>1815.28709</v>
      </c>
      <c r="J3580" s="2">
        <f>SUMIF($R$84:$R$110,$A3580,$U$84:$U$110)</f>
        <v>24.14</v>
      </c>
      <c r="K3580">
        <v>6.6</v>
      </c>
      <c r="L3580">
        <v>0.13350000000000001</v>
      </c>
      <c r="M3580">
        <f t="shared" si="169"/>
        <v>66.39550053424243</v>
      </c>
      <c r="N3580">
        <f t="shared" si="170"/>
        <v>77646.882054775153</v>
      </c>
    </row>
    <row r="3581" spans="1:14" x14ac:dyDescent="0.3">
      <c r="A3581" t="str">
        <f t="shared" si="168"/>
        <v>건물평면</v>
      </c>
      <c r="B3581" t="s">
        <v>11</v>
      </c>
      <c r="C3581" t="s">
        <v>17</v>
      </c>
      <c r="D3581" t="s">
        <v>13</v>
      </c>
      <c r="E3581" t="s">
        <v>13</v>
      </c>
      <c r="F3581" t="s">
        <v>52</v>
      </c>
      <c r="G3581" t="s">
        <v>150</v>
      </c>
      <c r="H3581" t="s">
        <v>183</v>
      </c>
      <c r="I3581" s="2">
        <v>2448.0847560000002</v>
      </c>
      <c r="J3581" s="2">
        <f>SUMIF($R$84:$R$110,$A3581,$U$84:$U$110)</f>
        <v>24.14</v>
      </c>
      <c r="K3581">
        <v>6.6</v>
      </c>
      <c r="L3581">
        <v>0.13350000000000001</v>
      </c>
      <c r="M3581">
        <f t="shared" si="169"/>
        <v>89.540554560363645</v>
      </c>
      <c r="N3581">
        <f t="shared" si="170"/>
        <v>104714.09693616287</v>
      </c>
    </row>
    <row r="3582" spans="1:14" x14ac:dyDescent="0.3">
      <c r="A3582" t="str">
        <f t="shared" si="168"/>
        <v>건물평면</v>
      </c>
      <c r="B3582" t="s">
        <v>11</v>
      </c>
      <c r="C3582" t="s">
        <v>17</v>
      </c>
      <c r="D3582" t="s">
        <v>13</v>
      </c>
      <c r="E3582" t="s">
        <v>13</v>
      </c>
      <c r="F3582" t="s">
        <v>52</v>
      </c>
      <c r="G3582" t="s">
        <v>150</v>
      </c>
      <c r="H3582" t="s">
        <v>183</v>
      </c>
      <c r="I3582" s="2">
        <v>2302.877215</v>
      </c>
      <c r="J3582" s="2">
        <f>SUMIF($R$84:$R$110,$A3582,$U$84:$U$110)</f>
        <v>24.14</v>
      </c>
      <c r="K3582">
        <v>6.6</v>
      </c>
      <c r="L3582">
        <v>0.13350000000000001</v>
      </c>
      <c r="M3582">
        <f t="shared" si="169"/>
        <v>84.229478742575765</v>
      </c>
      <c r="N3582">
        <f t="shared" si="170"/>
        <v>98503.00621029266</v>
      </c>
    </row>
    <row r="3583" spans="1:14" x14ac:dyDescent="0.3">
      <c r="A3583" t="str">
        <f t="shared" si="168"/>
        <v>건물평면</v>
      </c>
      <c r="B3583" t="s">
        <v>11</v>
      </c>
      <c r="C3583" t="s">
        <v>17</v>
      </c>
      <c r="D3583" t="s">
        <v>13</v>
      </c>
      <c r="E3583" t="s">
        <v>13</v>
      </c>
      <c r="F3583" t="s">
        <v>52</v>
      </c>
      <c r="G3583" t="s">
        <v>150</v>
      </c>
      <c r="H3583" t="s">
        <v>183</v>
      </c>
      <c r="I3583" s="2">
        <v>751.14650600000004</v>
      </c>
      <c r="J3583" s="2">
        <f>SUMIF($R$84:$R$110,$A3583,$U$84:$U$110)</f>
        <v>24.14</v>
      </c>
      <c r="K3583">
        <v>6.6</v>
      </c>
      <c r="L3583">
        <v>0.13350000000000001</v>
      </c>
      <c r="M3583">
        <f t="shared" si="169"/>
        <v>27.473752507333334</v>
      </c>
      <c r="N3583">
        <f t="shared" si="170"/>
        <v>32129.454607226042</v>
      </c>
    </row>
    <row r="3584" spans="1:14" x14ac:dyDescent="0.3">
      <c r="A3584" t="str">
        <f t="shared" si="168"/>
        <v>건물평면</v>
      </c>
      <c r="B3584" t="s">
        <v>11</v>
      </c>
      <c r="C3584" t="s">
        <v>17</v>
      </c>
      <c r="D3584" t="s">
        <v>13</v>
      </c>
      <c r="E3584" t="s">
        <v>13</v>
      </c>
      <c r="F3584" t="s">
        <v>52</v>
      </c>
      <c r="G3584" t="s">
        <v>150</v>
      </c>
      <c r="H3584" t="s">
        <v>183</v>
      </c>
      <c r="I3584" s="2">
        <v>2537.6595309999998</v>
      </c>
      <c r="J3584" s="2">
        <f>SUMIF($R$84:$R$110,$A3584,$U$84:$U$110)</f>
        <v>24.14</v>
      </c>
      <c r="K3584">
        <v>6.6</v>
      </c>
      <c r="L3584">
        <v>0.13350000000000001</v>
      </c>
      <c r="M3584">
        <f t="shared" si="169"/>
        <v>92.816819815666662</v>
      </c>
      <c r="N3584">
        <f t="shared" si="170"/>
        <v>108545.55810162953</v>
      </c>
    </row>
    <row r="3585" spans="1:14" x14ac:dyDescent="0.3">
      <c r="A3585" t="str">
        <f t="shared" si="168"/>
        <v>건물경사</v>
      </c>
      <c r="B3585" t="s">
        <v>11</v>
      </c>
      <c r="C3585" t="s">
        <v>12</v>
      </c>
      <c r="D3585" t="s">
        <v>13</v>
      </c>
      <c r="E3585" t="s">
        <v>13</v>
      </c>
      <c r="F3585" t="s">
        <v>52</v>
      </c>
      <c r="G3585" t="s">
        <v>150</v>
      </c>
      <c r="H3585" t="s">
        <v>183</v>
      </c>
      <c r="I3585" s="2">
        <v>601.64645299999995</v>
      </c>
      <c r="J3585" s="2">
        <f>SUMIF($R$84:$R$110,$A3585,$U$84:$U$110)</f>
        <v>33</v>
      </c>
      <c r="K3585">
        <v>6.6</v>
      </c>
      <c r="L3585">
        <v>0.13350000000000001</v>
      </c>
      <c r="M3585">
        <f t="shared" si="169"/>
        <v>30.082322649999998</v>
      </c>
      <c r="N3585">
        <f t="shared" si="170"/>
        <v>35180.073046268997</v>
      </c>
    </row>
    <row r="3586" spans="1:14" x14ac:dyDescent="0.3">
      <c r="A3586" t="str">
        <f t="shared" si="168"/>
        <v>건물평면</v>
      </c>
      <c r="B3586" t="s">
        <v>11</v>
      </c>
      <c r="C3586" t="s">
        <v>17</v>
      </c>
      <c r="D3586" t="s">
        <v>13</v>
      </c>
      <c r="E3586" t="s">
        <v>13</v>
      </c>
      <c r="F3586" t="s">
        <v>52</v>
      </c>
      <c r="G3586" t="s">
        <v>150</v>
      </c>
      <c r="H3586" t="s">
        <v>183</v>
      </c>
      <c r="I3586" s="2">
        <v>737.63873799999999</v>
      </c>
      <c r="J3586" s="2">
        <f>SUMIF($R$84:$R$110,$A3586,$U$84:$U$110)</f>
        <v>24.14</v>
      </c>
      <c r="K3586">
        <v>6.6</v>
      </c>
      <c r="L3586">
        <v>0.13350000000000001</v>
      </c>
      <c r="M3586">
        <f t="shared" si="169"/>
        <v>26.979695659575757</v>
      </c>
      <c r="N3586">
        <f t="shared" si="170"/>
        <v>31551.674886047465</v>
      </c>
    </row>
    <row r="3587" spans="1:14" x14ac:dyDescent="0.3">
      <c r="A3587" t="str">
        <f t="shared" si="168"/>
        <v>건물평면</v>
      </c>
      <c r="B3587" t="s">
        <v>11</v>
      </c>
      <c r="C3587" t="s">
        <v>17</v>
      </c>
      <c r="D3587" t="s">
        <v>13</v>
      </c>
      <c r="E3587" t="s">
        <v>13</v>
      </c>
      <c r="F3587" t="s">
        <v>52</v>
      </c>
      <c r="G3587" t="s">
        <v>150</v>
      </c>
      <c r="H3587" t="s">
        <v>183</v>
      </c>
      <c r="I3587" s="2">
        <v>1167.893544</v>
      </c>
      <c r="J3587" s="2">
        <f>SUMIF($R$84:$R$110,$A3587,$U$84:$U$110)</f>
        <v>24.14</v>
      </c>
      <c r="K3587">
        <v>6.6</v>
      </c>
      <c r="L3587">
        <v>0.13350000000000001</v>
      </c>
      <c r="M3587">
        <f t="shared" si="169"/>
        <v>42.716591139636364</v>
      </c>
      <c r="N3587">
        <f t="shared" si="170"/>
        <v>49955.344674159147</v>
      </c>
    </row>
    <row r="3588" spans="1:14" x14ac:dyDescent="0.3">
      <c r="A3588" t="str">
        <f t="shared" ref="A3588:A3651" si="171">B3588&amp;C3588</f>
        <v>건물평면</v>
      </c>
      <c r="B3588" t="s">
        <v>11</v>
      </c>
      <c r="C3588" t="s">
        <v>17</v>
      </c>
      <c r="D3588" t="s">
        <v>13</v>
      </c>
      <c r="E3588" t="s">
        <v>13</v>
      </c>
      <c r="F3588" t="s">
        <v>52</v>
      </c>
      <c r="G3588" t="s">
        <v>150</v>
      </c>
      <c r="H3588" t="s">
        <v>183</v>
      </c>
      <c r="I3588" s="2">
        <v>1451.652501</v>
      </c>
      <c r="J3588" s="2">
        <f>SUMIF($R$84:$R$110,$A3588,$U$84:$U$110)</f>
        <v>24.14</v>
      </c>
      <c r="K3588">
        <v>6.6</v>
      </c>
      <c r="L3588">
        <v>0.13350000000000001</v>
      </c>
      <c r="M3588">
        <f t="shared" ref="M3588:M3651" si="172">I3588*(J3588/100)*(1/K3588)</f>
        <v>53.095289960818192</v>
      </c>
      <c r="N3588">
        <f t="shared" ref="N3588:N3651" si="173">M3588*L3588*8760</f>
        <v>62092.817797578449</v>
      </c>
    </row>
    <row r="3589" spans="1:14" x14ac:dyDescent="0.3">
      <c r="A3589" t="str">
        <f t="shared" si="171"/>
        <v>건물평면</v>
      </c>
      <c r="B3589" t="s">
        <v>11</v>
      </c>
      <c r="C3589" t="s">
        <v>17</v>
      </c>
      <c r="D3589" t="s">
        <v>13</v>
      </c>
      <c r="E3589" t="s">
        <v>13</v>
      </c>
      <c r="F3589" t="s">
        <v>52</v>
      </c>
      <c r="G3589" t="s">
        <v>150</v>
      </c>
      <c r="H3589" t="s">
        <v>183</v>
      </c>
      <c r="I3589" s="2">
        <v>56.245812000000001</v>
      </c>
      <c r="J3589" s="2">
        <f>SUMIF($R$84:$R$110,$A3589,$U$84:$U$110)</f>
        <v>24.14</v>
      </c>
      <c r="K3589">
        <v>6.6</v>
      </c>
      <c r="L3589">
        <v>0.13350000000000001</v>
      </c>
      <c r="M3589">
        <f t="shared" si="172"/>
        <v>2.0572331843636364</v>
      </c>
      <c r="N3589">
        <f t="shared" si="173"/>
        <v>2405.8519197858982</v>
      </c>
    </row>
    <row r="3590" spans="1:14" x14ac:dyDescent="0.3">
      <c r="A3590" t="str">
        <f t="shared" si="171"/>
        <v>건물평면</v>
      </c>
      <c r="B3590" t="s">
        <v>11</v>
      </c>
      <c r="C3590" t="s">
        <v>17</v>
      </c>
      <c r="D3590" t="s">
        <v>13</v>
      </c>
      <c r="E3590" t="s">
        <v>13</v>
      </c>
      <c r="F3590" t="s">
        <v>52</v>
      </c>
      <c r="G3590" t="s">
        <v>150</v>
      </c>
      <c r="H3590" t="s">
        <v>183</v>
      </c>
      <c r="I3590" s="2">
        <v>1005.728913</v>
      </c>
      <c r="J3590" s="2">
        <f>SUMIF($R$84:$R$110,$A3590,$U$84:$U$110)</f>
        <v>24.14</v>
      </c>
      <c r="K3590">
        <v>6.6</v>
      </c>
      <c r="L3590">
        <v>0.13350000000000001</v>
      </c>
      <c r="M3590">
        <f t="shared" si="172"/>
        <v>36.785296908818189</v>
      </c>
      <c r="N3590">
        <f t="shared" si="173"/>
        <v>43018.933322986522</v>
      </c>
    </row>
    <row r="3591" spans="1:14" x14ac:dyDescent="0.3">
      <c r="A3591" t="str">
        <f t="shared" si="171"/>
        <v>건물경사</v>
      </c>
      <c r="B3591" t="s">
        <v>11</v>
      </c>
      <c r="C3591" t="s">
        <v>12</v>
      </c>
      <c r="D3591" t="s">
        <v>13</v>
      </c>
      <c r="E3591" t="s">
        <v>13</v>
      </c>
      <c r="F3591" t="s">
        <v>52</v>
      </c>
      <c r="G3591" t="s">
        <v>150</v>
      </c>
      <c r="H3591" t="s">
        <v>183</v>
      </c>
      <c r="I3591" s="2">
        <v>696.05156199999999</v>
      </c>
      <c r="J3591" s="2">
        <f>SUMIF($R$84:$R$110,$A3591,$U$84:$U$110)</f>
        <v>33</v>
      </c>
      <c r="K3591">
        <v>6.6</v>
      </c>
      <c r="L3591">
        <v>0.13350000000000001</v>
      </c>
      <c r="M3591">
        <f t="shared" si="172"/>
        <v>34.802578100000005</v>
      </c>
      <c r="N3591">
        <f t="shared" si="173"/>
        <v>40700.22298482601</v>
      </c>
    </row>
    <row r="3592" spans="1:14" x14ac:dyDescent="0.3">
      <c r="A3592" t="str">
        <f t="shared" si="171"/>
        <v>건물평면</v>
      </c>
      <c r="B3592" t="s">
        <v>11</v>
      </c>
      <c r="C3592" t="s">
        <v>17</v>
      </c>
      <c r="D3592" t="s">
        <v>13</v>
      </c>
      <c r="E3592" t="s">
        <v>13</v>
      </c>
      <c r="F3592" t="s">
        <v>52</v>
      </c>
      <c r="G3592" t="s">
        <v>150</v>
      </c>
      <c r="H3592" t="s">
        <v>183</v>
      </c>
      <c r="I3592" s="2">
        <v>343.928226</v>
      </c>
      <c r="J3592" s="2">
        <f>SUMIF($R$84:$R$110,$A3592,$U$84:$U$110)</f>
        <v>24.14</v>
      </c>
      <c r="K3592">
        <v>6.6</v>
      </c>
      <c r="L3592">
        <v>0.13350000000000001</v>
      </c>
      <c r="M3592">
        <f t="shared" si="172"/>
        <v>12.579435417636365</v>
      </c>
      <c r="N3592">
        <f t="shared" si="173"/>
        <v>14711.146543509023</v>
      </c>
    </row>
    <row r="3593" spans="1:14" x14ac:dyDescent="0.3">
      <c r="A3593" t="str">
        <f t="shared" si="171"/>
        <v>건물평면</v>
      </c>
      <c r="B3593" t="s">
        <v>11</v>
      </c>
      <c r="C3593" t="s">
        <v>17</v>
      </c>
      <c r="D3593" t="s">
        <v>13</v>
      </c>
      <c r="E3593" t="s">
        <v>13</v>
      </c>
      <c r="F3593" t="s">
        <v>52</v>
      </c>
      <c r="G3593" t="s">
        <v>150</v>
      </c>
      <c r="H3593" t="s">
        <v>183</v>
      </c>
      <c r="I3593" s="2">
        <v>468.54817800000001</v>
      </c>
      <c r="J3593" s="2">
        <f>SUMIF($R$84:$R$110,$A3593,$U$84:$U$110)</f>
        <v>24.14</v>
      </c>
      <c r="K3593">
        <v>6.6</v>
      </c>
      <c r="L3593">
        <v>0.13350000000000001</v>
      </c>
      <c r="M3593">
        <f t="shared" si="172"/>
        <v>17.137504571090911</v>
      </c>
      <c r="N3593">
        <f t="shared" si="173"/>
        <v>20041.626095707976</v>
      </c>
    </row>
    <row r="3594" spans="1:14" x14ac:dyDescent="0.3">
      <c r="A3594" t="str">
        <f t="shared" si="171"/>
        <v>건물평면</v>
      </c>
      <c r="B3594" t="s">
        <v>11</v>
      </c>
      <c r="C3594" t="s">
        <v>17</v>
      </c>
      <c r="D3594" t="s">
        <v>13</v>
      </c>
      <c r="E3594" t="s">
        <v>13</v>
      </c>
      <c r="F3594" t="s">
        <v>52</v>
      </c>
      <c r="G3594" t="s">
        <v>150</v>
      </c>
      <c r="H3594" t="s">
        <v>183</v>
      </c>
      <c r="I3594" s="2">
        <v>888.11883599999999</v>
      </c>
      <c r="J3594" s="2">
        <f>SUMIF($R$84:$R$110,$A3594,$U$84:$U$110)</f>
        <v>24.14</v>
      </c>
      <c r="K3594">
        <v>6.6</v>
      </c>
      <c r="L3594">
        <v>0.13350000000000001</v>
      </c>
      <c r="M3594">
        <f t="shared" si="172"/>
        <v>32.483619244000003</v>
      </c>
      <c r="N3594">
        <f t="shared" si="173"/>
        <v>37988.293361088246</v>
      </c>
    </row>
    <row r="3595" spans="1:14" x14ac:dyDescent="0.3">
      <c r="A3595" t="str">
        <f t="shared" si="171"/>
        <v>건물경사</v>
      </c>
      <c r="B3595" t="s">
        <v>11</v>
      </c>
      <c r="C3595" t="s">
        <v>12</v>
      </c>
      <c r="D3595" t="s">
        <v>13</v>
      </c>
      <c r="E3595" t="s">
        <v>13</v>
      </c>
      <c r="F3595" t="s">
        <v>52</v>
      </c>
      <c r="G3595" t="s">
        <v>150</v>
      </c>
      <c r="H3595" t="s">
        <v>183</v>
      </c>
      <c r="I3595" s="2">
        <v>786.93037100000004</v>
      </c>
      <c r="J3595" s="2">
        <f>SUMIF($R$84:$R$110,$A3595,$U$84:$U$110)</f>
        <v>33</v>
      </c>
      <c r="K3595">
        <v>6.6</v>
      </c>
      <c r="L3595">
        <v>0.13350000000000001</v>
      </c>
      <c r="M3595">
        <f t="shared" si="172"/>
        <v>39.346518550000006</v>
      </c>
      <c r="N3595">
        <f t="shared" si="173"/>
        <v>46014.179583483005</v>
      </c>
    </row>
    <row r="3596" spans="1:14" x14ac:dyDescent="0.3">
      <c r="A3596" t="str">
        <f t="shared" si="171"/>
        <v>건물평면</v>
      </c>
      <c r="B3596" t="s">
        <v>11</v>
      </c>
      <c r="C3596" t="s">
        <v>17</v>
      </c>
      <c r="D3596" t="s">
        <v>13</v>
      </c>
      <c r="E3596" t="s">
        <v>13</v>
      </c>
      <c r="F3596" t="s">
        <v>52</v>
      </c>
      <c r="G3596" t="s">
        <v>150</v>
      </c>
      <c r="H3596" t="s">
        <v>183</v>
      </c>
      <c r="I3596" s="2">
        <v>434.55242900000002</v>
      </c>
      <c r="J3596" s="2">
        <f>SUMIF($R$84:$R$110,$A3596,$U$84:$U$110)</f>
        <v>24.14</v>
      </c>
      <c r="K3596">
        <v>6.6</v>
      </c>
      <c r="L3596">
        <v>0.13350000000000001</v>
      </c>
      <c r="M3596">
        <f t="shared" si="172"/>
        <v>15.894084297060607</v>
      </c>
      <c r="N3596">
        <f t="shared" si="173"/>
        <v>18587.495822040499</v>
      </c>
    </row>
    <row r="3597" spans="1:14" x14ac:dyDescent="0.3">
      <c r="A3597" t="str">
        <f t="shared" si="171"/>
        <v>건물경사</v>
      </c>
      <c r="B3597" t="s">
        <v>11</v>
      </c>
      <c r="C3597" t="s">
        <v>12</v>
      </c>
      <c r="D3597" t="s">
        <v>13</v>
      </c>
      <c r="E3597" t="s">
        <v>13</v>
      </c>
      <c r="F3597" t="s">
        <v>52</v>
      </c>
      <c r="G3597" t="s">
        <v>150</v>
      </c>
      <c r="H3597" t="s">
        <v>183</v>
      </c>
      <c r="I3597" s="2">
        <v>916.93619100000001</v>
      </c>
      <c r="J3597" s="2">
        <f>SUMIF($R$84:$R$110,$A3597,$U$84:$U$110)</f>
        <v>33</v>
      </c>
      <c r="K3597">
        <v>6.6</v>
      </c>
      <c r="L3597">
        <v>0.13350000000000001</v>
      </c>
      <c r="M3597">
        <f t="shared" si="172"/>
        <v>45.846809550000003</v>
      </c>
      <c r="N3597">
        <f t="shared" si="173"/>
        <v>53616.009896343006</v>
      </c>
    </row>
    <row r="3598" spans="1:14" x14ac:dyDescent="0.3">
      <c r="A3598" t="str">
        <f t="shared" si="171"/>
        <v>건물평면</v>
      </c>
      <c r="B3598" t="s">
        <v>11</v>
      </c>
      <c r="C3598" t="s">
        <v>17</v>
      </c>
      <c r="D3598" t="s">
        <v>13</v>
      </c>
      <c r="E3598" t="s">
        <v>13</v>
      </c>
      <c r="F3598" t="s">
        <v>52</v>
      </c>
      <c r="G3598" t="s">
        <v>150</v>
      </c>
      <c r="H3598" t="s">
        <v>183</v>
      </c>
      <c r="I3598" s="2">
        <v>1639.6105580000001</v>
      </c>
      <c r="J3598" s="2">
        <f>SUMIF($R$84:$R$110,$A3598,$U$84:$U$110)</f>
        <v>24.14</v>
      </c>
      <c r="K3598">
        <v>6.6</v>
      </c>
      <c r="L3598">
        <v>0.13350000000000001</v>
      </c>
      <c r="M3598">
        <f t="shared" si="172"/>
        <v>59.969998288060609</v>
      </c>
      <c r="N3598">
        <f t="shared" si="173"/>
        <v>70132.514197955359</v>
      </c>
    </row>
    <row r="3599" spans="1:14" x14ac:dyDescent="0.3">
      <c r="A3599" t="str">
        <f t="shared" si="171"/>
        <v>기타시설물관중석</v>
      </c>
      <c r="B3599" t="s">
        <v>24</v>
      </c>
      <c r="C3599" t="s">
        <v>108</v>
      </c>
      <c r="D3599" t="s">
        <v>13</v>
      </c>
      <c r="E3599" t="s">
        <v>13</v>
      </c>
      <c r="F3599" t="s">
        <v>52</v>
      </c>
      <c r="G3599" t="s">
        <v>150</v>
      </c>
      <c r="H3599" t="s">
        <v>183</v>
      </c>
      <c r="I3599" s="2">
        <v>5069.294989</v>
      </c>
      <c r="J3599" s="2">
        <f>SUMIF($R$84:$R$110,$A3599,$U$84:$U$110)</f>
        <v>50</v>
      </c>
      <c r="K3599">
        <v>10</v>
      </c>
      <c r="L3599">
        <v>0.13350000000000001</v>
      </c>
      <c r="M3599">
        <f t="shared" si="172"/>
        <v>253.46474945</v>
      </c>
      <c r="N3599">
        <f t="shared" si="173"/>
        <v>296416.88589179702</v>
      </c>
    </row>
    <row r="3600" spans="1:14" x14ac:dyDescent="0.3">
      <c r="A3600" t="str">
        <f t="shared" si="171"/>
        <v>주차장노외</v>
      </c>
      <c r="B3600" t="s">
        <v>22</v>
      </c>
      <c r="C3600" t="s">
        <v>23</v>
      </c>
      <c r="D3600" t="s">
        <v>13</v>
      </c>
      <c r="E3600" t="s">
        <v>13</v>
      </c>
      <c r="F3600" t="s">
        <v>52</v>
      </c>
      <c r="G3600" t="s">
        <v>150</v>
      </c>
      <c r="H3600" t="s">
        <v>183</v>
      </c>
      <c r="I3600" s="2">
        <v>386.30634199999997</v>
      </c>
      <c r="J3600" s="2">
        <f>SUMIF($R$84:$R$110,$A3600,$U$84:$U$110)</f>
        <v>50</v>
      </c>
      <c r="K3600">
        <v>10</v>
      </c>
      <c r="L3600">
        <v>0.13350000000000001</v>
      </c>
      <c r="M3600">
        <f t="shared" si="172"/>
        <v>19.315317100000001</v>
      </c>
      <c r="N3600">
        <f t="shared" si="173"/>
        <v>22588.490735766001</v>
      </c>
    </row>
    <row r="3601" spans="1:14" x14ac:dyDescent="0.3">
      <c r="A3601" t="str">
        <f t="shared" si="171"/>
        <v>주차장노외</v>
      </c>
      <c r="B3601" t="s">
        <v>22</v>
      </c>
      <c r="C3601" t="s">
        <v>23</v>
      </c>
      <c r="D3601" t="s">
        <v>13</v>
      </c>
      <c r="E3601" t="s">
        <v>13</v>
      </c>
      <c r="F3601" t="s">
        <v>52</v>
      </c>
      <c r="G3601" t="s">
        <v>150</v>
      </c>
      <c r="H3601" t="s">
        <v>183</v>
      </c>
      <c r="I3601" s="2">
        <v>378.67786000000001</v>
      </c>
      <c r="J3601" s="2">
        <f>SUMIF($R$84:$R$110,$A3601,$U$84:$U$110)</f>
        <v>50</v>
      </c>
      <c r="K3601">
        <v>10</v>
      </c>
      <c r="L3601">
        <v>0.13350000000000001</v>
      </c>
      <c r="M3601">
        <f t="shared" si="172"/>
        <v>18.933893000000001</v>
      </c>
      <c r="N3601">
        <f t="shared" si="173"/>
        <v>22142.430507780002</v>
      </c>
    </row>
    <row r="3602" spans="1:14" x14ac:dyDescent="0.3">
      <c r="A3602" t="str">
        <f t="shared" si="171"/>
        <v>주차장노외</v>
      </c>
      <c r="B3602" t="s">
        <v>22</v>
      </c>
      <c r="C3602" t="s">
        <v>23</v>
      </c>
      <c r="D3602" t="s">
        <v>13</v>
      </c>
      <c r="E3602" t="s">
        <v>13</v>
      </c>
      <c r="F3602" t="s">
        <v>52</v>
      </c>
      <c r="G3602" t="s">
        <v>150</v>
      </c>
      <c r="H3602" t="s">
        <v>183</v>
      </c>
      <c r="I3602" s="2">
        <v>343.51055700000001</v>
      </c>
      <c r="J3602" s="2">
        <f>SUMIF($R$84:$R$110,$A3602,$U$84:$U$110)</f>
        <v>50</v>
      </c>
      <c r="K3602">
        <v>10</v>
      </c>
      <c r="L3602">
        <v>0.13350000000000001</v>
      </c>
      <c r="M3602">
        <f t="shared" si="172"/>
        <v>17.175527850000002</v>
      </c>
      <c r="N3602">
        <f t="shared" si="173"/>
        <v>20086.092799461007</v>
      </c>
    </row>
    <row r="3603" spans="1:14" x14ac:dyDescent="0.3">
      <c r="A3603" t="str">
        <f t="shared" si="171"/>
        <v>주차장노외</v>
      </c>
      <c r="B3603" t="s">
        <v>22</v>
      </c>
      <c r="C3603" t="s">
        <v>23</v>
      </c>
      <c r="D3603" t="s">
        <v>13</v>
      </c>
      <c r="E3603" t="s">
        <v>13</v>
      </c>
      <c r="F3603" t="s">
        <v>52</v>
      </c>
      <c r="G3603" t="s">
        <v>150</v>
      </c>
      <c r="H3603" t="s">
        <v>183</v>
      </c>
      <c r="I3603" s="2">
        <v>237.398368</v>
      </c>
      <c r="J3603" s="2">
        <f>SUMIF($R$84:$R$110,$A3603,$U$84:$U$110)</f>
        <v>50</v>
      </c>
      <c r="K3603">
        <v>10</v>
      </c>
      <c r="L3603">
        <v>0.13350000000000001</v>
      </c>
      <c r="M3603">
        <f t="shared" si="172"/>
        <v>11.869918400000001</v>
      </c>
      <c r="N3603">
        <f t="shared" si="173"/>
        <v>13881.394772064003</v>
      </c>
    </row>
    <row r="3604" spans="1:14" x14ac:dyDescent="0.3">
      <c r="A3604" t="str">
        <f t="shared" si="171"/>
        <v>주차장노외</v>
      </c>
      <c r="B3604" t="s">
        <v>22</v>
      </c>
      <c r="C3604" t="s">
        <v>23</v>
      </c>
      <c r="D3604" t="s">
        <v>13</v>
      </c>
      <c r="E3604" t="s">
        <v>13</v>
      </c>
      <c r="F3604" t="s">
        <v>52</v>
      </c>
      <c r="G3604" t="s">
        <v>150</v>
      </c>
      <c r="H3604" t="s">
        <v>183</v>
      </c>
      <c r="I3604" s="2">
        <v>343.86019499999998</v>
      </c>
      <c r="J3604" s="2">
        <f>SUMIF($R$84:$R$110,$A3604,$U$84:$U$110)</f>
        <v>50</v>
      </c>
      <c r="K3604">
        <v>10</v>
      </c>
      <c r="L3604">
        <v>0.13350000000000001</v>
      </c>
      <c r="M3604">
        <f t="shared" si="172"/>
        <v>17.193009749999998</v>
      </c>
      <c r="N3604">
        <f t="shared" si="173"/>
        <v>20106.537182234999</v>
      </c>
    </row>
    <row r="3605" spans="1:14" x14ac:dyDescent="0.3">
      <c r="A3605" t="str">
        <f t="shared" si="171"/>
        <v>주차장노외</v>
      </c>
      <c r="B3605" t="s">
        <v>22</v>
      </c>
      <c r="C3605" t="s">
        <v>23</v>
      </c>
      <c r="D3605" t="s">
        <v>13</v>
      </c>
      <c r="E3605" t="s">
        <v>13</v>
      </c>
      <c r="F3605" t="s">
        <v>52</v>
      </c>
      <c r="G3605" t="s">
        <v>150</v>
      </c>
      <c r="H3605" t="s">
        <v>183</v>
      </c>
      <c r="I3605" s="2">
        <v>355.44277399999999</v>
      </c>
      <c r="J3605" s="2">
        <f>SUMIF($R$84:$R$110,$A3605,$U$84:$U$110)</f>
        <v>50</v>
      </c>
      <c r="K3605">
        <v>10</v>
      </c>
      <c r="L3605">
        <v>0.13350000000000001</v>
      </c>
      <c r="M3605">
        <f t="shared" si="172"/>
        <v>17.772138699999999</v>
      </c>
      <c r="N3605">
        <f t="shared" si="173"/>
        <v>20783.805324102002</v>
      </c>
    </row>
    <row r="3606" spans="1:14" x14ac:dyDescent="0.3">
      <c r="A3606" t="str">
        <f t="shared" si="171"/>
        <v>주차장노외</v>
      </c>
      <c r="B3606" t="s">
        <v>22</v>
      </c>
      <c r="C3606" t="s">
        <v>23</v>
      </c>
      <c r="D3606" t="s">
        <v>13</v>
      </c>
      <c r="E3606" t="s">
        <v>13</v>
      </c>
      <c r="F3606" t="s">
        <v>52</v>
      </c>
      <c r="G3606" t="s">
        <v>150</v>
      </c>
      <c r="H3606" t="s">
        <v>183</v>
      </c>
      <c r="I3606" s="2">
        <v>399.26522599999998</v>
      </c>
      <c r="J3606" s="2">
        <f>SUMIF($R$84:$R$110,$A3606,$U$84:$U$110)</f>
        <v>50</v>
      </c>
      <c r="K3606">
        <v>10</v>
      </c>
      <c r="L3606">
        <v>0.13350000000000001</v>
      </c>
      <c r="M3606">
        <f t="shared" si="172"/>
        <v>19.963261299999999</v>
      </c>
      <c r="N3606">
        <f t="shared" si="173"/>
        <v>23346.235559898003</v>
      </c>
    </row>
    <row r="3607" spans="1:14" x14ac:dyDescent="0.3">
      <c r="A3607" t="str">
        <f t="shared" si="171"/>
        <v>주차장노외</v>
      </c>
      <c r="B3607" t="s">
        <v>22</v>
      </c>
      <c r="C3607" t="s">
        <v>23</v>
      </c>
      <c r="D3607" t="s">
        <v>13</v>
      </c>
      <c r="E3607" t="s">
        <v>13</v>
      </c>
      <c r="F3607" t="s">
        <v>52</v>
      </c>
      <c r="G3607" t="s">
        <v>150</v>
      </c>
      <c r="H3607" t="s">
        <v>183</v>
      </c>
      <c r="I3607" s="2">
        <v>401.02613400000001</v>
      </c>
      <c r="J3607" s="2">
        <f>SUMIF($R$84:$R$110,$A3607,$U$84:$U$110)</f>
        <v>50</v>
      </c>
      <c r="K3607">
        <v>10</v>
      </c>
      <c r="L3607">
        <v>0.13350000000000001</v>
      </c>
      <c r="M3607">
        <f t="shared" si="172"/>
        <v>20.051306700000001</v>
      </c>
      <c r="N3607">
        <f t="shared" si="173"/>
        <v>23449.201133382001</v>
      </c>
    </row>
    <row r="3608" spans="1:14" x14ac:dyDescent="0.3">
      <c r="A3608" t="str">
        <f t="shared" si="171"/>
        <v>주차장노외</v>
      </c>
      <c r="B3608" t="s">
        <v>22</v>
      </c>
      <c r="C3608" t="s">
        <v>23</v>
      </c>
      <c r="D3608" t="s">
        <v>13</v>
      </c>
      <c r="E3608" t="s">
        <v>13</v>
      </c>
      <c r="F3608" t="s">
        <v>52</v>
      </c>
      <c r="G3608" t="s">
        <v>150</v>
      </c>
      <c r="H3608" t="s">
        <v>183</v>
      </c>
      <c r="I3608" s="2">
        <v>464.25036</v>
      </c>
      <c r="J3608" s="2">
        <f>SUMIF($R$84:$R$110,$A3608,$U$84:$U$110)</f>
        <v>50</v>
      </c>
      <c r="K3608">
        <v>10</v>
      </c>
      <c r="L3608">
        <v>0.13350000000000001</v>
      </c>
      <c r="M3608">
        <f t="shared" si="172"/>
        <v>23.212518000000003</v>
      </c>
      <c r="N3608">
        <f t="shared" si="173"/>
        <v>27146.111300280005</v>
      </c>
    </row>
    <row r="3609" spans="1:14" x14ac:dyDescent="0.3">
      <c r="A3609" t="str">
        <f t="shared" si="171"/>
        <v>주차장노외</v>
      </c>
      <c r="B3609" t="s">
        <v>22</v>
      </c>
      <c r="C3609" t="s">
        <v>23</v>
      </c>
      <c r="D3609" t="s">
        <v>13</v>
      </c>
      <c r="E3609" t="s">
        <v>13</v>
      </c>
      <c r="F3609" t="s">
        <v>52</v>
      </c>
      <c r="G3609" t="s">
        <v>150</v>
      </c>
      <c r="H3609" t="s">
        <v>183</v>
      </c>
      <c r="I3609" s="2">
        <v>396.05808500000001</v>
      </c>
      <c r="J3609" s="2">
        <f>SUMIF($R$84:$R$110,$A3609,$U$84:$U$110)</f>
        <v>50</v>
      </c>
      <c r="K3609">
        <v>10</v>
      </c>
      <c r="L3609">
        <v>0.13350000000000001</v>
      </c>
      <c r="M3609">
        <f t="shared" si="172"/>
        <v>19.802904250000001</v>
      </c>
      <c r="N3609">
        <f t="shared" si="173"/>
        <v>23158.704404205</v>
      </c>
    </row>
    <row r="3610" spans="1:14" x14ac:dyDescent="0.3">
      <c r="A3610" t="str">
        <f t="shared" si="171"/>
        <v>주차장노외</v>
      </c>
      <c r="B3610" t="s">
        <v>22</v>
      </c>
      <c r="C3610" t="s">
        <v>23</v>
      </c>
      <c r="D3610" t="s">
        <v>13</v>
      </c>
      <c r="E3610" t="s">
        <v>13</v>
      </c>
      <c r="F3610" t="s">
        <v>52</v>
      </c>
      <c r="G3610" t="s">
        <v>150</v>
      </c>
      <c r="H3610" t="s">
        <v>183</v>
      </c>
      <c r="I3610" s="2">
        <v>389.92987099999999</v>
      </c>
      <c r="J3610" s="2">
        <f>SUMIF($R$84:$R$110,$A3610,$U$84:$U$110)</f>
        <v>50</v>
      </c>
      <c r="K3610">
        <v>10</v>
      </c>
      <c r="L3610">
        <v>0.13350000000000001</v>
      </c>
      <c r="M3610">
        <f t="shared" si="172"/>
        <v>19.49649355</v>
      </c>
      <c r="N3610">
        <f t="shared" si="173"/>
        <v>22800.369346983</v>
      </c>
    </row>
    <row r="3611" spans="1:14" x14ac:dyDescent="0.3">
      <c r="A3611" t="str">
        <f t="shared" si="171"/>
        <v>주차장노외</v>
      </c>
      <c r="B3611" t="s">
        <v>22</v>
      </c>
      <c r="C3611" t="s">
        <v>23</v>
      </c>
      <c r="D3611" t="s">
        <v>13</v>
      </c>
      <c r="E3611" t="s">
        <v>13</v>
      </c>
      <c r="F3611" t="s">
        <v>52</v>
      </c>
      <c r="G3611" t="s">
        <v>150</v>
      </c>
      <c r="H3611" t="s">
        <v>183</v>
      </c>
      <c r="I3611" s="2">
        <v>345.95802800000001</v>
      </c>
      <c r="J3611" s="2">
        <f>SUMIF($R$84:$R$110,$A3611,$U$84:$U$110)</f>
        <v>50</v>
      </c>
      <c r="K3611">
        <v>10</v>
      </c>
      <c r="L3611">
        <v>0.13350000000000001</v>
      </c>
      <c r="M3611">
        <f t="shared" si="172"/>
        <v>17.297901400000001</v>
      </c>
      <c r="N3611">
        <f t="shared" si="173"/>
        <v>20229.203771244003</v>
      </c>
    </row>
    <row r="3612" spans="1:14" x14ac:dyDescent="0.3">
      <c r="A3612" t="str">
        <f t="shared" si="171"/>
        <v>주차장노외</v>
      </c>
      <c r="B3612" t="s">
        <v>22</v>
      </c>
      <c r="C3612" t="s">
        <v>23</v>
      </c>
      <c r="D3612" t="s">
        <v>13</v>
      </c>
      <c r="E3612" t="s">
        <v>13</v>
      </c>
      <c r="F3612" t="s">
        <v>52</v>
      </c>
      <c r="G3612" t="s">
        <v>150</v>
      </c>
      <c r="H3612" t="s">
        <v>183</v>
      </c>
      <c r="I3612" s="2">
        <v>332.43018599999999</v>
      </c>
      <c r="J3612" s="2">
        <f>SUMIF($R$84:$R$110,$A3612,$U$84:$U$110)</f>
        <v>50</v>
      </c>
      <c r="K3612">
        <v>10</v>
      </c>
      <c r="L3612">
        <v>0.13350000000000001</v>
      </c>
      <c r="M3612">
        <f t="shared" si="172"/>
        <v>16.6215093</v>
      </c>
      <c r="N3612">
        <f t="shared" si="173"/>
        <v>19438.190265977999</v>
      </c>
    </row>
    <row r="3613" spans="1:14" x14ac:dyDescent="0.3">
      <c r="A3613" t="str">
        <f t="shared" si="171"/>
        <v>주차장노외</v>
      </c>
      <c r="B3613" t="s">
        <v>22</v>
      </c>
      <c r="C3613" t="s">
        <v>23</v>
      </c>
      <c r="D3613" t="s">
        <v>13</v>
      </c>
      <c r="E3613" t="s">
        <v>13</v>
      </c>
      <c r="F3613" t="s">
        <v>52</v>
      </c>
      <c r="G3613" t="s">
        <v>150</v>
      </c>
      <c r="H3613" t="s">
        <v>183</v>
      </c>
      <c r="I3613" s="2">
        <v>358.37338299999999</v>
      </c>
      <c r="J3613" s="2">
        <f>SUMIF($R$84:$R$110,$A3613,$U$84:$U$110)</f>
        <v>50</v>
      </c>
      <c r="K3613">
        <v>10</v>
      </c>
      <c r="L3613">
        <v>0.13350000000000001</v>
      </c>
      <c r="M3613">
        <f t="shared" si="172"/>
        <v>17.918669149999999</v>
      </c>
      <c r="N3613">
        <f t="shared" si="173"/>
        <v>20955.166824159001</v>
      </c>
    </row>
    <row r="3614" spans="1:14" x14ac:dyDescent="0.3">
      <c r="A3614" t="str">
        <f t="shared" si="171"/>
        <v>주차장노외</v>
      </c>
      <c r="B3614" t="s">
        <v>22</v>
      </c>
      <c r="C3614" t="s">
        <v>23</v>
      </c>
      <c r="D3614" t="s">
        <v>13</v>
      </c>
      <c r="E3614" t="s">
        <v>13</v>
      </c>
      <c r="F3614" t="s">
        <v>52</v>
      </c>
      <c r="G3614" t="s">
        <v>150</v>
      </c>
      <c r="H3614" t="s">
        <v>183</v>
      </c>
      <c r="I3614" s="2">
        <v>71.936588</v>
      </c>
      <c r="J3614" s="2">
        <f>SUMIF($R$84:$R$110,$A3614,$U$84:$U$110)</f>
        <v>50</v>
      </c>
      <c r="K3614">
        <v>10</v>
      </c>
      <c r="L3614">
        <v>0.13350000000000001</v>
      </c>
      <c r="M3614">
        <f t="shared" si="172"/>
        <v>3.5968294000000003</v>
      </c>
      <c r="N3614">
        <f t="shared" si="173"/>
        <v>4206.3481101240004</v>
      </c>
    </row>
    <row r="3615" spans="1:14" x14ac:dyDescent="0.3">
      <c r="A3615" t="str">
        <f t="shared" si="171"/>
        <v>주차장노외</v>
      </c>
      <c r="B3615" t="s">
        <v>22</v>
      </c>
      <c r="C3615" t="s">
        <v>23</v>
      </c>
      <c r="D3615" t="s">
        <v>13</v>
      </c>
      <c r="E3615" t="s">
        <v>13</v>
      </c>
      <c r="F3615" t="s">
        <v>52</v>
      </c>
      <c r="G3615" t="s">
        <v>150</v>
      </c>
      <c r="H3615" t="s">
        <v>183</v>
      </c>
      <c r="I3615" s="2">
        <v>552.52479600000004</v>
      </c>
      <c r="J3615" s="2">
        <f>SUMIF($R$84:$R$110,$A3615,$U$84:$U$110)</f>
        <v>50</v>
      </c>
      <c r="K3615">
        <v>10</v>
      </c>
      <c r="L3615">
        <v>0.13350000000000001</v>
      </c>
      <c r="M3615">
        <f t="shared" si="172"/>
        <v>27.626239800000004</v>
      </c>
      <c r="N3615">
        <f t="shared" si="173"/>
        <v>32307.782396508006</v>
      </c>
    </row>
    <row r="3616" spans="1:14" x14ac:dyDescent="0.3">
      <c r="A3616" t="str">
        <f t="shared" si="171"/>
        <v>주차장노외</v>
      </c>
      <c r="B3616" t="s">
        <v>22</v>
      </c>
      <c r="C3616" t="s">
        <v>23</v>
      </c>
      <c r="D3616" t="s">
        <v>13</v>
      </c>
      <c r="E3616" t="s">
        <v>13</v>
      </c>
      <c r="F3616" t="s">
        <v>52</v>
      </c>
      <c r="G3616" t="s">
        <v>150</v>
      </c>
      <c r="H3616" t="s">
        <v>183</v>
      </c>
      <c r="I3616" s="2">
        <v>317.70991299999997</v>
      </c>
      <c r="J3616" s="2">
        <f>SUMIF($R$84:$R$110,$A3616,$U$84:$U$110)</f>
        <v>50</v>
      </c>
      <c r="K3616">
        <v>10</v>
      </c>
      <c r="L3616">
        <v>0.13350000000000001</v>
      </c>
      <c r="M3616">
        <f t="shared" si="172"/>
        <v>15.885495649999999</v>
      </c>
      <c r="N3616">
        <f t="shared" si="173"/>
        <v>18577.451742849</v>
      </c>
    </row>
    <row r="3617" spans="1:14" x14ac:dyDescent="0.3">
      <c r="A3617" t="str">
        <f t="shared" si="171"/>
        <v>주차장노외</v>
      </c>
      <c r="B3617" t="s">
        <v>22</v>
      </c>
      <c r="C3617" t="s">
        <v>23</v>
      </c>
      <c r="D3617" t="s">
        <v>13</v>
      </c>
      <c r="E3617" t="s">
        <v>13</v>
      </c>
      <c r="F3617" t="s">
        <v>52</v>
      </c>
      <c r="G3617" t="s">
        <v>150</v>
      </c>
      <c r="H3617" t="s">
        <v>183</v>
      </c>
      <c r="I3617" s="2">
        <v>571.27338699999996</v>
      </c>
      <c r="J3617" s="2">
        <f>SUMIF($R$84:$R$110,$A3617,$U$84:$U$110)</f>
        <v>50</v>
      </c>
      <c r="K3617">
        <v>10</v>
      </c>
      <c r="L3617">
        <v>0.13350000000000001</v>
      </c>
      <c r="M3617">
        <f t="shared" si="172"/>
        <v>28.563669349999998</v>
      </c>
      <c r="N3617">
        <f t="shared" si="173"/>
        <v>33404.068758050998</v>
      </c>
    </row>
    <row r="3618" spans="1:14" x14ac:dyDescent="0.3">
      <c r="A3618" t="str">
        <f t="shared" si="171"/>
        <v>주차장노외</v>
      </c>
      <c r="B3618" t="s">
        <v>22</v>
      </c>
      <c r="C3618" t="s">
        <v>23</v>
      </c>
      <c r="D3618" t="s">
        <v>13</v>
      </c>
      <c r="E3618" t="s">
        <v>13</v>
      </c>
      <c r="F3618" t="s">
        <v>52</v>
      </c>
      <c r="G3618" t="s">
        <v>150</v>
      </c>
      <c r="H3618" t="s">
        <v>183</v>
      </c>
      <c r="I3618" s="2">
        <v>323.74494399999998</v>
      </c>
      <c r="J3618" s="2">
        <f>SUMIF($R$84:$R$110,$A3618,$U$84:$U$110)</f>
        <v>50</v>
      </c>
      <c r="K3618">
        <v>10</v>
      </c>
      <c r="L3618">
        <v>0.13350000000000001</v>
      </c>
      <c r="M3618">
        <f t="shared" si="172"/>
        <v>16.187247199999998</v>
      </c>
      <c r="N3618">
        <f t="shared" si="173"/>
        <v>18930.338110511999</v>
      </c>
    </row>
    <row r="3619" spans="1:14" x14ac:dyDescent="0.3">
      <c r="A3619" t="str">
        <f t="shared" si="171"/>
        <v>주차장노외</v>
      </c>
      <c r="B3619" t="s">
        <v>22</v>
      </c>
      <c r="C3619" t="s">
        <v>23</v>
      </c>
      <c r="D3619" t="s">
        <v>13</v>
      </c>
      <c r="E3619" t="s">
        <v>13</v>
      </c>
      <c r="F3619" t="s">
        <v>52</v>
      </c>
      <c r="G3619" t="s">
        <v>150</v>
      </c>
      <c r="H3619" t="s">
        <v>183</v>
      </c>
      <c r="I3619" s="2">
        <v>207.50960799999999</v>
      </c>
      <c r="J3619" s="2">
        <f>SUMIF($R$84:$R$110,$A3619,$U$84:$U$110)</f>
        <v>50</v>
      </c>
      <c r="K3619">
        <v>10</v>
      </c>
      <c r="L3619">
        <v>0.13350000000000001</v>
      </c>
      <c r="M3619">
        <f t="shared" si="172"/>
        <v>10.375480400000001</v>
      </c>
      <c r="N3619">
        <f t="shared" si="173"/>
        <v>12133.709308584001</v>
      </c>
    </row>
    <row r="3620" spans="1:14" x14ac:dyDescent="0.3">
      <c r="A3620" t="str">
        <f t="shared" si="171"/>
        <v>주차장노외</v>
      </c>
      <c r="B3620" t="s">
        <v>22</v>
      </c>
      <c r="C3620" t="s">
        <v>23</v>
      </c>
      <c r="D3620" t="s">
        <v>13</v>
      </c>
      <c r="E3620" t="s">
        <v>13</v>
      </c>
      <c r="F3620" t="s">
        <v>52</v>
      </c>
      <c r="G3620" t="s">
        <v>150</v>
      </c>
      <c r="H3620" t="s">
        <v>183</v>
      </c>
      <c r="I3620" s="2">
        <v>431.44583699999998</v>
      </c>
      <c r="J3620" s="2">
        <f>SUMIF($R$84:$R$110,$A3620,$U$84:$U$110)</f>
        <v>50</v>
      </c>
      <c r="K3620">
        <v>10</v>
      </c>
      <c r="L3620">
        <v>0.13350000000000001</v>
      </c>
      <c r="M3620">
        <f t="shared" si="172"/>
        <v>21.572291849999999</v>
      </c>
      <c r="N3620">
        <f t="shared" si="173"/>
        <v>25227.932426901003</v>
      </c>
    </row>
    <row r="3621" spans="1:14" x14ac:dyDescent="0.3">
      <c r="A3621" t="str">
        <f t="shared" si="171"/>
        <v>주차장노외</v>
      </c>
      <c r="B3621" t="s">
        <v>22</v>
      </c>
      <c r="C3621" t="s">
        <v>23</v>
      </c>
      <c r="D3621" t="s">
        <v>13</v>
      </c>
      <c r="E3621" t="s">
        <v>13</v>
      </c>
      <c r="F3621" t="s">
        <v>52</v>
      </c>
      <c r="G3621" t="s">
        <v>150</v>
      </c>
      <c r="H3621" t="s">
        <v>183</v>
      </c>
      <c r="I3621" s="2">
        <v>455.28296399999999</v>
      </c>
      <c r="J3621" s="2">
        <f>SUMIF($R$84:$R$110,$A3621,$U$84:$U$110)</f>
        <v>50</v>
      </c>
      <c r="K3621">
        <v>10</v>
      </c>
      <c r="L3621">
        <v>0.13350000000000001</v>
      </c>
      <c r="M3621">
        <f t="shared" si="172"/>
        <v>22.764148200000001</v>
      </c>
      <c r="N3621">
        <f t="shared" si="173"/>
        <v>26621.760753972001</v>
      </c>
    </row>
    <row r="3622" spans="1:14" x14ac:dyDescent="0.3">
      <c r="A3622" t="str">
        <f t="shared" si="171"/>
        <v>주차장노외</v>
      </c>
      <c r="B3622" t="s">
        <v>22</v>
      </c>
      <c r="C3622" t="s">
        <v>23</v>
      </c>
      <c r="D3622" t="s">
        <v>13</v>
      </c>
      <c r="E3622" t="s">
        <v>13</v>
      </c>
      <c r="F3622" t="s">
        <v>52</v>
      </c>
      <c r="G3622" t="s">
        <v>150</v>
      </c>
      <c r="H3622" t="s">
        <v>183</v>
      </c>
      <c r="I3622" s="2">
        <v>447.05936100000002</v>
      </c>
      <c r="J3622" s="2">
        <f>SUMIF($R$84:$R$110,$A3622,$U$84:$U$110)</f>
        <v>50</v>
      </c>
      <c r="K3622">
        <v>10</v>
      </c>
      <c r="L3622">
        <v>0.13350000000000001</v>
      </c>
      <c r="M3622">
        <f t="shared" si="172"/>
        <v>22.352968050000001</v>
      </c>
      <c r="N3622">
        <f t="shared" si="173"/>
        <v>26140.902015753003</v>
      </c>
    </row>
    <row r="3623" spans="1:14" x14ac:dyDescent="0.3">
      <c r="A3623" t="str">
        <f t="shared" si="171"/>
        <v>주차장노외</v>
      </c>
      <c r="B3623" t="s">
        <v>22</v>
      </c>
      <c r="C3623" t="s">
        <v>23</v>
      </c>
      <c r="D3623" t="s">
        <v>13</v>
      </c>
      <c r="E3623" t="s">
        <v>13</v>
      </c>
      <c r="F3623" t="s">
        <v>52</v>
      </c>
      <c r="G3623" t="s">
        <v>150</v>
      </c>
      <c r="H3623" t="s">
        <v>183</v>
      </c>
      <c r="I3623" s="2">
        <v>259.49379299999998</v>
      </c>
      <c r="J3623" s="2">
        <f>SUMIF($R$84:$R$110,$A3623,$U$84:$U$110)</f>
        <v>50</v>
      </c>
      <c r="K3623">
        <v>10</v>
      </c>
      <c r="L3623">
        <v>0.13350000000000001</v>
      </c>
      <c r="M3623">
        <f t="shared" si="172"/>
        <v>12.97468965</v>
      </c>
      <c r="N3623">
        <f t="shared" si="173"/>
        <v>15173.380558089</v>
      </c>
    </row>
    <row r="3624" spans="1:14" x14ac:dyDescent="0.3">
      <c r="A3624" t="str">
        <f t="shared" si="171"/>
        <v>주차장노외</v>
      </c>
      <c r="B3624" t="s">
        <v>22</v>
      </c>
      <c r="C3624" t="s">
        <v>23</v>
      </c>
      <c r="D3624" t="s">
        <v>13</v>
      </c>
      <c r="E3624" t="s">
        <v>13</v>
      </c>
      <c r="F3624" t="s">
        <v>52</v>
      </c>
      <c r="G3624" t="s">
        <v>150</v>
      </c>
      <c r="H3624" t="s">
        <v>183</v>
      </c>
      <c r="I3624" s="2">
        <v>272.559956</v>
      </c>
      <c r="J3624" s="2">
        <f>SUMIF($R$84:$R$110,$A3624,$U$84:$U$110)</f>
        <v>50</v>
      </c>
      <c r="K3624">
        <v>10</v>
      </c>
      <c r="L3624">
        <v>0.13350000000000001</v>
      </c>
      <c r="M3624">
        <f t="shared" si="172"/>
        <v>13.627997800000001</v>
      </c>
      <c r="N3624">
        <f t="shared" si="173"/>
        <v>15937.398307188003</v>
      </c>
    </row>
    <row r="3625" spans="1:14" x14ac:dyDescent="0.3">
      <c r="A3625" t="str">
        <f t="shared" si="171"/>
        <v>주차장노외</v>
      </c>
      <c r="B3625" t="s">
        <v>22</v>
      </c>
      <c r="C3625" t="s">
        <v>23</v>
      </c>
      <c r="D3625" t="s">
        <v>13</v>
      </c>
      <c r="E3625" t="s">
        <v>13</v>
      </c>
      <c r="F3625" t="s">
        <v>52</v>
      </c>
      <c r="G3625" t="s">
        <v>150</v>
      </c>
      <c r="H3625" t="s">
        <v>183</v>
      </c>
      <c r="I3625" s="2">
        <v>309.12359800000002</v>
      </c>
      <c r="J3625" s="2">
        <f>SUMIF($R$84:$R$110,$A3625,$U$84:$U$110)</f>
        <v>50</v>
      </c>
      <c r="K3625">
        <v>10</v>
      </c>
      <c r="L3625">
        <v>0.13350000000000001</v>
      </c>
      <c r="M3625">
        <f t="shared" si="172"/>
        <v>15.456179900000002</v>
      </c>
      <c r="N3625">
        <f t="shared" si="173"/>
        <v>18075.384145854005</v>
      </c>
    </row>
    <row r="3626" spans="1:14" x14ac:dyDescent="0.3">
      <c r="A3626" t="str">
        <f t="shared" si="171"/>
        <v>주차장노외</v>
      </c>
      <c r="B3626" t="s">
        <v>22</v>
      </c>
      <c r="C3626" t="s">
        <v>23</v>
      </c>
      <c r="D3626" t="s">
        <v>13</v>
      </c>
      <c r="E3626" t="s">
        <v>13</v>
      </c>
      <c r="F3626" t="s">
        <v>52</v>
      </c>
      <c r="G3626" t="s">
        <v>150</v>
      </c>
      <c r="H3626" t="s">
        <v>183</v>
      </c>
      <c r="I3626" s="2">
        <v>198.61699999999999</v>
      </c>
      <c r="J3626" s="2">
        <f>SUMIF($R$84:$R$110,$A3626,$U$84:$U$110)</f>
        <v>50</v>
      </c>
      <c r="K3626">
        <v>10</v>
      </c>
      <c r="L3626">
        <v>0.13350000000000001</v>
      </c>
      <c r="M3626">
        <f t="shared" si="172"/>
        <v>9.9308499999999995</v>
      </c>
      <c r="N3626">
        <f t="shared" si="173"/>
        <v>11613.731841000001</v>
      </c>
    </row>
    <row r="3627" spans="1:14" x14ac:dyDescent="0.3">
      <c r="A3627" t="str">
        <f t="shared" si="171"/>
        <v>주차장노외</v>
      </c>
      <c r="B3627" t="s">
        <v>22</v>
      </c>
      <c r="C3627" t="s">
        <v>23</v>
      </c>
      <c r="D3627" t="s">
        <v>13</v>
      </c>
      <c r="E3627" t="s">
        <v>13</v>
      </c>
      <c r="F3627" t="s">
        <v>52</v>
      </c>
      <c r="G3627" t="s">
        <v>150</v>
      </c>
      <c r="H3627" t="s">
        <v>183</v>
      </c>
      <c r="I3627" s="2">
        <v>108.769761</v>
      </c>
      <c r="J3627" s="2">
        <f>SUMIF($R$84:$R$110,$A3627,$U$84:$U$110)</f>
        <v>50</v>
      </c>
      <c r="K3627">
        <v>10</v>
      </c>
      <c r="L3627">
        <v>0.13350000000000001</v>
      </c>
      <c r="M3627">
        <f t="shared" si="172"/>
        <v>5.4384880500000001</v>
      </c>
      <c r="N3627">
        <f t="shared" si="173"/>
        <v>6360.0942349530005</v>
      </c>
    </row>
    <row r="3628" spans="1:14" x14ac:dyDescent="0.3">
      <c r="A3628" t="str">
        <f t="shared" si="171"/>
        <v>주차장노외</v>
      </c>
      <c r="B3628" t="s">
        <v>22</v>
      </c>
      <c r="C3628" t="s">
        <v>23</v>
      </c>
      <c r="D3628" t="s">
        <v>13</v>
      </c>
      <c r="E3628" t="s">
        <v>13</v>
      </c>
      <c r="F3628" t="s">
        <v>52</v>
      </c>
      <c r="G3628" t="s">
        <v>150</v>
      </c>
      <c r="H3628" t="s">
        <v>183</v>
      </c>
      <c r="I3628" s="2">
        <v>145.658806</v>
      </c>
      <c r="J3628" s="2">
        <f>SUMIF($R$84:$R$110,$A3628,$U$84:$U$110)</f>
        <v>50</v>
      </c>
      <c r="K3628">
        <v>10</v>
      </c>
      <c r="L3628">
        <v>0.13350000000000001</v>
      </c>
      <c r="M3628">
        <f t="shared" si="172"/>
        <v>7.2829402999999999</v>
      </c>
      <c r="N3628">
        <f t="shared" si="173"/>
        <v>8517.1073632379994</v>
      </c>
    </row>
    <row r="3629" spans="1:14" x14ac:dyDescent="0.3">
      <c r="A3629" t="str">
        <f t="shared" si="171"/>
        <v>주차장노외</v>
      </c>
      <c r="B3629" t="s">
        <v>22</v>
      </c>
      <c r="C3629" t="s">
        <v>23</v>
      </c>
      <c r="D3629" t="s">
        <v>13</v>
      </c>
      <c r="E3629" t="s">
        <v>13</v>
      </c>
      <c r="F3629" t="s">
        <v>52</v>
      </c>
      <c r="G3629" t="s">
        <v>150</v>
      </c>
      <c r="H3629" t="s">
        <v>183</v>
      </c>
      <c r="I3629" s="2">
        <v>662.78144399999996</v>
      </c>
      <c r="J3629" s="2">
        <f>SUMIF($R$84:$R$110,$A3629,$U$84:$U$110)</f>
        <v>50</v>
      </c>
      <c r="K3629">
        <v>10</v>
      </c>
      <c r="L3629">
        <v>0.13350000000000001</v>
      </c>
      <c r="M3629">
        <f t="shared" si="172"/>
        <v>33.139072200000001</v>
      </c>
      <c r="N3629">
        <f t="shared" si="173"/>
        <v>38754.819375012004</v>
      </c>
    </row>
    <row r="3630" spans="1:14" x14ac:dyDescent="0.3">
      <c r="A3630" t="str">
        <f t="shared" si="171"/>
        <v>주차장노외</v>
      </c>
      <c r="B3630" t="s">
        <v>22</v>
      </c>
      <c r="C3630" t="s">
        <v>23</v>
      </c>
      <c r="D3630" t="s">
        <v>13</v>
      </c>
      <c r="E3630" t="s">
        <v>13</v>
      </c>
      <c r="F3630" t="s">
        <v>52</v>
      </c>
      <c r="G3630" t="s">
        <v>150</v>
      </c>
      <c r="H3630" t="s">
        <v>183</v>
      </c>
      <c r="I3630" s="2">
        <v>101.763142</v>
      </c>
      <c r="J3630" s="2">
        <f>SUMIF($R$84:$R$110,$A3630,$U$84:$U$110)</f>
        <v>50</v>
      </c>
      <c r="K3630">
        <v>10</v>
      </c>
      <c r="L3630">
        <v>0.13350000000000001</v>
      </c>
      <c r="M3630">
        <f t="shared" si="172"/>
        <v>5.0881571000000001</v>
      </c>
      <c r="N3630">
        <f t="shared" si="173"/>
        <v>5950.3962021660009</v>
      </c>
    </row>
    <row r="3631" spans="1:14" x14ac:dyDescent="0.3">
      <c r="A3631" t="str">
        <f t="shared" si="171"/>
        <v>주차장노외</v>
      </c>
      <c r="B3631" t="s">
        <v>22</v>
      </c>
      <c r="C3631" t="s">
        <v>23</v>
      </c>
      <c r="D3631" t="s">
        <v>13</v>
      </c>
      <c r="E3631" t="s">
        <v>13</v>
      </c>
      <c r="F3631" t="s">
        <v>52</v>
      </c>
      <c r="G3631" t="s">
        <v>150</v>
      </c>
      <c r="H3631" t="s">
        <v>183</v>
      </c>
      <c r="I3631" s="2">
        <v>472.48636399999998</v>
      </c>
      <c r="J3631" s="2">
        <f>SUMIF($R$84:$R$110,$A3631,$U$84:$U$110)</f>
        <v>50</v>
      </c>
      <c r="K3631">
        <v>10</v>
      </c>
      <c r="L3631">
        <v>0.13350000000000001</v>
      </c>
      <c r="M3631">
        <f t="shared" si="172"/>
        <v>23.624318200000001</v>
      </c>
      <c r="N3631">
        <f t="shared" si="173"/>
        <v>27627.695162172004</v>
      </c>
    </row>
    <row r="3632" spans="1:14" x14ac:dyDescent="0.3">
      <c r="A3632" t="str">
        <f t="shared" si="171"/>
        <v>주차장노외</v>
      </c>
      <c r="B3632" t="s">
        <v>22</v>
      </c>
      <c r="C3632" t="s">
        <v>23</v>
      </c>
      <c r="D3632" t="s">
        <v>13</v>
      </c>
      <c r="E3632" t="s">
        <v>13</v>
      </c>
      <c r="F3632" t="s">
        <v>52</v>
      </c>
      <c r="G3632" t="s">
        <v>150</v>
      </c>
      <c r="H3632" t="s">
        <v>183</v>
      </c>
      <c r="I3632" s="2">
        <v>310.49996800000002</v>
      </c>
      <c r="J3632" s="2">
        <f>SUMIF($R$84:$R$110,$A3632,$U$84:$U$110)</f>
        <v>50</v>
      </c>
      <c r="K3632">
        <v>10</v>
      </c>
      <c r="L3632">
        <v>0.13350000000000001</v>
      </c>
      <c r="M3632">
        <f t="shared" si="172"/>
        <v>15.524998400000001</v>
      </c>
      <c r="N3632">
        <f t="shared" si="173"/>
        <v>18155.864628864001</v>
      </c>
    </row>
    <row r="3633" spans="1:14" x14ac:dyDescent="0.3">
      <c r="A3633" t="str">
        <f t="shared" si="171"/>
        <v>주차장노외</v>
      </c>
      <c r="B3633" t="s">
        <v>22</v>
      </c>
      <c r="C3633" t="s">
        <v>23</v>
      </c>
      <c r="D3633" t="s">
        <v>13</v>
      </c>
      <c r="E3633" t="s">
        <v>13</v>
      </c>
      <c r="F3633" t="s">
        <v>52</v>
      </c>
      <c r="G3633" t="s">
        <v>150</v>
      </c>
      <c r="H3633" t="s">
        <v>183</v>
      </c>
      <c r="I3633" s="2">
        <v>58.718394000000004</v>
      </c>
      <c r="J3633" s="2">
        <f>SUMIF($R$84:$R$110,$A3633,$U$84:$U$110)</f>
        <v>50</v>
      </c>
      <c r="K3633">
        <v>10</v>
      </c>
      <c r="L3633">
        <v>0.13350000000000001</v>
      </c>
      <c r="M3633">
        <f t="shared" si="172"/>
        <v>2.9359197000000004</v>
      </c>
      <c r="N3633">
        <f t="shared" si="173"/>
        <v>3433.4406523620005</v>
      </c>
    </row>
    <row r="3634" spans="1:14" x14ac:dyDescent="0.3">
      <c r="A3634" t="str">
        <f t="shared" si="171"/>
        <v>주차장노외</v>
      </c>
      <c r="B3634" t="s">
        <v>22</v>
      </c>
      <c r="C3634" t="s">
        <v>23</v>
      </c>
      <c r="D3634" t="s">
        <v>13</v>
      </c>
      <c r="E3634" t="s">
        <v>13</v>
      </c>
      <c r="F3634" t="s">
        <v>52</v>
      </c>
      <c r="G3634" t="s">
        <v>150</v>
      </c>
      <c r="H3634" t="s">
        <v>183</v>
      </c>
      <c r="I3634" s="2">
        <v>64.961063999999993</v>
      </c>
      <c r="J3634" s="2">
        <f>SUMIF($R$84:$R$110,$A3634,$U$84:$U$110)</f>
        <v>50</v>
      </c>
      <c r="K3634">
        <v>10</v>
      </c>
      <c r="L3634">
        <v>0.13350000000000001</v>
      </c>
      <c r="M3634">
        <f t="shared" si="172"/>
        <v>3.2480531999999998</v>
      </c>
      <c r="N3634">
        <f t="shared" si="173"/>
        <v>3798.468295272</v>
      </c>
    </row>
    <row r="3635" spans="1:14" x14ac:dyDescent="0.3">
      <c r="A3635" t="str">
        <f t="shared" si="171"/>
        <v>주차장노외</v>
      </c>
      <c r="B3635" t="s">
        <v>22</v>
      </c>
      <c r="C3635" t="s">
        <v>23</v>
      </c>
      <c r="D3635" t="s">
        <v>144</v>
      </c>
      <c r="E3635" t="s">
        <v>13</v>
      </c>
      <c r="F3635" t="s">
        <v>52</v>
      </c>
      <c r="G3635" t="s">
        <v>150</v>
      </c>
      <c r="H3635" t="s">
        <v>183</v>
      </c>
      <c r="I3635" s="2">
        <v>318.84366399999999</v>
      </c>
      <c r="J3635" s="2">
        <f>SUMIF($R$84:$R$110,$A3635,$U$84:$U$110)</f>
        <v>50</v>
      </c>
      <c r="K3635">
        <v>10</v>
      </c>
      <c r="L3635">
        <v>0.13350000000000001</v>
      </c>
      <c r="M3635">
        <f t="shared" si="172"/>
        <v>15.942183200000001</v>
      </c>
      <c r="N3635">
        <f t="shared" si="173"/>
        <v>18643.745565072004</v>
      </c>
    </row>
    <row r="3636" spans="1:14" x14ac:dyDescent="0.3">
      <c r="A3636" t="str">
        <f t="shared" si="171"/>
        <v>주차장노외</v>
      </c>
      <c r="B3636" t="s">
        <v>22</v>
      </c>
      <c r="C3636" t="s">
        <v>23</v>
      </c>
      <c r="D3636" t="s">
        <v>144</v>
      </c>
      <c r="E3636" t="s">
        <v>13</v>
      </c>
      <c r="F3636" t="s">
        <v>52</v>
      </c>
      <c r="G3636" t="s">
        <v>150</v>
      </c>
      <c r="H3636" t="s">
        <v>183</v>
      </c>
      <c r="I3636" s="2">
        <v>313.12099699999999</v>
      </c>
      <c r="J3636" s="2">
        <f>SUMIF($R$84:$R$110,$A3636,$U$84:$U$110)</f>
        <v>50</v>
      </c>
      <c r="K3636">
        <v>10</v>
      </c>
      <c r="L3636">
        <v>0.13350000000000001</v>
      </c>
      <c r="M3636">
        <f t="shared" si="172"/>
        <v>15.65604985</v>
      </c>
      <c r="N3636">
        <f t="shared" si="173"/>
        <v>18309.124057581001</v>
      </c>
    </row>
    <row r="3637" spans="1:14" x14ac:dyDescent="0.3">
      <c r="A3637" t="str">
        <f t="shared" si="171"/>
        <v>주차장노외</v>
      </c>
      <c r="B3637" t="s">
        <v>22</v>
      </c>
      <c r="C3637" t="s">
        <v>23</v>
      </c>
      <c r="D3637" t="s">
        <v>144</v>
      </c>
      <c r="E3637" t="s">
        <v>13</v>
      </c>
      <c r="F3637" t="s">
        <v>52</v>
      </c>
      <c r="G3637" t="s">
        <v>150</v>
      </c>
      <c r="H3637" t="s">
        <v>183</v>
      </c>
      <c r="I3637" s="2">
        <v>250.620758</v>
      </c>
      <c r="J3637" s="2">
        <f>SUMIF($R$84:$R$110,$A3637,$U$84:$U$110)</f>
        <v>50</v>
      </c>
      <c r="K3637">
        <v>10</v>
      </c>
      <c r="L3637">
        <v>0.13350000000000001</v>
      </c>
      <c r="M3637">
        <f t="shared" si="172"/>
        <v>12.531037900000001</v>
      </c>
      <c r="N3637">
        <f t="shared" si="173"/>
        <v>14654.547582534002</v>
      </c>
    </row>
    <row r="3638" spans="1:14" x14ac:dyDescent="0.3">
      <c r="A3638" t="str">
        <f t="shared" si="171"/>
        <v>주차장노외</v>
      </c>
      <c r="B3638" t="s">
        <v>22</v>
      </c>
      <c r="C3638" t="s">
        <v>23</v>
      </c>
      <c r="D3638" t="s">
        <v>144</v>
      </c>
      <c r="E3638" t="s">
        <v>13</v>
      </c>
      <c r="F3638" t="s">
        <v>52</v>
      </c>
      <c r="G3638" t="s">
        <v>150</v>
      </c>
      <c r="H3638" t="s">
        <v>183</v>
      </c>
      <c r="I3638" s="2">
        <v>236.64631600000001</v>
      </c>
      <c r="J3638" s="2">
        <f>SUMIF($R$84:$R$110,$A3638,$U$84:$U$110)</f>
        <v>50</v>
      </c>
      <c r="K3638">
        <v>10</v>
      </c>
      <c r="L3638">
        <v>0.13350000000000001</v>
      </c>
      <c r="M3638">
        <f t="shared" si="172"/>
        <v>11.832315800000002</v>
      </c>
      <c r="N3638">
        <f t="shared" si="173"/>
        <v>13837.420035468003</v>
      </c>
    </row>
    <row r="3639" spans="1:14" x14ac:dyDescent="0.3">
      <c r="A3639" t="str">
        <f t="shared" si="171"/>
        <v>건물평면</v>
      </c>
      <c r="B3639" t="s">
        <v>11</v>
      </c>
      <c r="C3639" t="s">
        <v>17</v>
      </c>
      <c r="D3639" t="s">
        <v>13</v>
      </c>
      <c r="E3639" t="s">
        <v>13</v>
      </c>
      <c r="F3639" t="s">
        <v>52</v>
      </c>
      <c r="G3639" t="s">
        <v>150</v>
      </c>
      <c r="H3639" t="s">
        <v>183</v>
      </c>
      <c r="I3639" s="2">
        <v>1341.89429</v>
      </c>
      <c r="J3639" s="2">
        <f>SUMIF($R$84:$R$110,$A3639,$U$84:$U$110)</f>
        <v>24.14</v>
      </c>
      <c r="K3639">
        <v>6.6</v>
      </c>
      <c r="L3639">
        <v>0.13350000000000001</v>
      </c>
      <c r="M3639">
        <f t="shared" si="172"/>
        <v>49.080800243333329</v>
      </c>
      <c r="N3639">
        <f t="shared" si="173"/>
        <v>57398.032652568596</v>
      </c>
    </row>
    <row r="3640" spans="1:14" x14ac:dyDescent="0.3">
      <c r="A3640" t="str">
        <f t="shared" si="171"/>
        <v>건물평면</v>
      </c>
      <c r="B3640" t="s">
        <v>11</v>
      </c>
      <c r="C3640" t="s">
        <v>17</v>
      </c>
      <c r="D3640" t="s">
        <v>13</v>
      </c>
      <c r="E3640" t="s">
        <v>13</v>
      </c>
      <c r="F3640" t="s">
        <v>52</v>
      </c>
      <c r="G3640" t="s">
        <v>150</v>
      </c>
      <c r="H3640" t="s">
        <v>183</v>
      </c>
      <c r="I3640" s="2">
        <v>966.66884100000004</v>
      </c>
      <c r="J3640" s="2">
        <f>SUMIF($R$84:$R$110,$A3640,$U$84:$U$110)</f>
        <v>24.14</v>
      </c>
      <c r="K3640">
        <v>6.6</v>
      </c>
      <c r="L3640">
        <v>0.13350000000000001</v>
      </c>
      <c r="M3640">
        <f t="shared" si="172"/>
        <v>35.35664518445455</v>
      </c>
      <c r="N3640">
        <f t="shared" si="173"/>
        <v>41348.182277412227</v>
      </c>
    </row>
    <row r="3641" spans="1:14" x14ac:dyDescent="0.3">
      <c r="A3641" t="str">
        <f t="shared" si="171"/>
        <v>주차장노외</v>
      </c>
      <c r="B3641" t="s">
        <v>22</v>
      </c>
      <c r="C3641" t="s">
        <v>23</v>
      </c>
      <c r="D3641" t="s">
        <v>13</v>
      </c>
      <c r="E3641" t="s">
        <v>13</v>
      </c>
      <c r="F3641" t="s">
        <v>52</v>
      </c>
      <c r="G3641" t="s">
        <v>150</v>
      </c>
      <c r="H3641" t="s">
        <v>183</v>
      </c>
      <c r="I3641" s="2">
        <v>254.64913000000001</v>
      </c>
      <c r="J3641" s="2">
        <f>SUMIF($R$84:$R$110,$A3641,$U$84:$U$110)</f>
        <v>50</v>
      </c>
      <c r="K3641">
        <v>10</v>
      </c>
      <c r="L3641">
        <v>0.13350000000000001</v>
      </c>
      <c r="M3641">
        <f t="shared" si="172"/>
        <v>12.732456500000001</v>
      </c>
      <c r="N3641">
        <f t="shared" si="173"/>
        <v>14890.098578490002</v>
      </c>
    </row>
    <row r="3642" spans="1:14" x14ac:dyDescent="0.3">
      <c r="A3642" t="str">
        <f t="shared" si="171"/>
        <v>주차장노외</v>
      </c>
      <c r="B3642" t="s">
        <v>22</v>
      </c>
      <c r="C3642" t="s">
        <v>23</v>
      </c>
      <c r="D3642" t="s">
        <v>13</v>
      </c>
      <c r="E3642" t="s">
        <v>13</v>
      </c>
      <c r="F3642" t="s">
        <v>52</v>
      </c>
      <c r="G3642" t="s">
        <v>150</v>
      </c>
      <c r="H3642" t="s">
        <v>183</v>
      </c>
      <c r="I3642" s="2">
        <v>215.98767799999999</v>
      </c>
      <c r="J3642" s="2">
        <f>SUMIF($R$84:$R$110,$A3642,$U$84:$U$110)</f>
        <v>50</v>
      </c>
      <c r="K3642">
        <v>10</v>
      </c>
      <c r="L3642">
        <v>0.13350000000000001</v>
      </c>
      <c r="M3642">
        <f t="shared" si="172"/>
        <v>10.7993839</v>
      </c>
      <c r="N3642">
        <f t="shared" si="173"/>
        <v>12629.447495694001</v>
      </c>
    </row>
    <row r="3643" spans="1:14" x14ac:dyDescent="0.3">
      <c r="A3643" t="str">
        <f t="shared" si="171"/>
        <v>주차장노외</v>
      </c>
      <c r="B3643" t="s">
        <v>22</v>
      </c>
      <c r="C3643" t="s">
        <v>23</v>
      </c>
      <c r="D3643" t="s">
        <v>13</v>
      </c>
      <c r="E3643" t="s">
        <v>13</v>
      </c>
      <c r="F3643" t="s">
        <v>52</v>
      </c>
      <c r="G3643" t="s">
        <v>150</v>
      </c>
      <c r="H3643" t="s">
        <v>183</v>
      </c>
      <c r="I3643" s="2">
        <v>65.762518999999998</v>
      </c>
      <c r="J3643" s="2">
        <f>SUMIF($R$84:$R$110,$A3643,$U$84:$U$110)</f>
        <v>50</v>
      </c>
      <c r="K3643">
        <v>10</v>
      </c>
      <c r="L3643">
        <v>0.13350000000000001</v>
      </c>
      <c r="M3643">
        <f t="shared" si="172"/>
        <v>3.28812595</v>
      </c>
      <c r="N3643">
        <f t="shared" si="173"/>
        <v>3845.3317734870002</v>
      </c>
    </row>
    <row r="3644" spans="1:14" x14ac:dyDescent="0.3">
      <c r="A3644" t="str">
        <f t="shared" si="171"/>
        <v>주차장노외</v>
      </c>
      <c r="B3644" t="s">
        <v>22</v>
      </c>
      <c r="C3644" t="s">
        <v>23</v>
      </c>
      <c r="D3644" t="s">
        <v>13</v>
      </c>
      <c r="E3644" t="s">
        <v>13</v>
      </c>
      <c r="F3644" t="s">
        <v>52</v>
      </c>
      <c r="G3644" t="s">
        <v>150</v>
      </c>
      <c r="H3644" t="s">
        <v>183</v>
      </c>
      <c r="I3644" s="2">
        <v>256.00439699999998</v>
      </c>
      <c r="J3644" s="2">
        <f>SUMIF($R$84:$R$110,$A3644,$U$84:$U$110)</f>
        <v>50</v>
      </c>
      <c r="K3644">
        <v>10</v>
      </c>
      <c r="L3644">
        <v>0.13350000000000001</v>
      </c>
      <c r="M3644">
        <f t="shared" si="172"/>
        <v>12.80021985</v>
      </c>
      <c r="N3644">
        <f t="shared" si="173"/>
        <v>14969.345105781</v>
      </c>
    </row>
    <row r="3645" spans="1:14" x14ac:dyDescent="0.3">
      <c r="A3645" t="str">
        <f t="shared" si="171"/>
        <v>주차장노외</v>
      </c>
      <c r="B3645" t="s">
        <v>22</v>
      </c>
      <c r="C3645" t="s">
        <v>23</v>
      </c>
      <c r="D3645" t="s">
        <v>13</v>
      </c>
      <c r="E3645" t="s">
        <v>13</v>
      </c>
      <c r="F3645" t="s">
        <v>52</v>
      </c>
      <c r="G3645" t="s">
        <v>150</v>
      </c>
      <c r="H3645" t="s">
        <v>183</v>
      </c>
      <c r="I3645" s="2">
        <v>275.49972200000002</v>
      </c>
      <c r="J3645" s="2">
        <f>SUMIF($R$84:$R$110,$A3645,$U$84:$U$110)</f>
        <v>50</v>
      </c>
      <c r="K3645">
        <v>10</v>
      </c>
      <c r="L3645">
        <v>0.13350000000000001</v>
      </c>
      <c r="M3645">
        <f t="shared" si="172"/>
        <v>13.774986100000001</v>
      </c>
      <c r="N3645">
        <f t="shared" si="173"/>
        <v>16109.295244506002</v>
      </c>
    </row>
    <row r="3646" spans="1:14" x14ac:dyDescent="0.3">
      <c r="A3646" t="str">
        <f t="shared" si="171"/>
        <v>주차장노외</v>
      </c>
      <c r="B3646" t="s">
        <v>22</v>
      </c>
      <c r="C3646" t="s">
        <v>23</v>
      </c>
      <c r="D3646" t="s">
        <v>13</v>
      </c>
      <c r="E3646" t="s">
        <v>13</v>
      </c>
      <c r="F3646" t="s">
        <v>52</v>
      </c>
      <c r="G3646" t="s">
        <v>150</v>
      </c>
      <c r="H3646" t="s">
        <v>183</v>
      </c>
      <c r="I3646" s="2">
        <v>264.97823199999999</v>
      </c>
      <c r="J3646" s="2">
        <f>SUMIF($R$84:$R$110,$A3646,$U$84:$U$110)</f>
        <v>50</v>
      </c>
      <c r="K3646">
        <v>10</v>
      </c>
      <c r="L3646">
        <v>0.13350000000000001</v>
      </c>
      <c r="M3646">
        <f t="shared" si="172"/>
        <v>13.2489116</v>
      </c>
      <c r="N3646">
        <f t="shared" si="173"/>
        <v>15494.072159736001</v>
      </c>
    </row>
    <row r="3647" spans="1:14" x14ac:dyDescent="0.3">
      <c r="A3647" t="str">
        <f t="shared" si="171"/>
        <v>주차장노외</v>
      </c>
      <c r="B3647" t="s">
        <v>22</v>
      </c>
      <c r="C3647" t="s">
        <v>23</v>
      </c>
      <c r="D3647" t="s">
        <v>13</v>
      </c>
      <c r="E3647" t="s">
        <v>13</v>
      </c>
      <c r="F3647" t="s">
        <v>52</v>
      </c>
      <c r="G3647" t="s">
        <v>150</v>
      </c>
      <c r="H3647" t="s">
        <v>183</v>
      </c>
      <c r="I3647" s="2">
        <v>958.34057499999994</v>
      </c>
      <c r="J3647" s="2">
        <f>SUMIF($R$84:$R$110,$A3647,$U$84:$U$110)</f>
        <v>50</v>
      </c>
      <c r="K3647">
        <v>10</v>
      </c>
      <c r="L3647">
        <v>0.13350000000000001</v>
      </c>
      <c r="M3647">
        <f t="shared" si="172"/>
        <v>47.91702875</v>
      </c>
      <c r="N3647">
        <f t="shared" si="173"/>
        <v>56037.048441974999</v>
      </c>
    </row>
    <row r="3648" spans="1:14" x14ac:dyDescent="0.3">
      <c r="A3648" t="str">
        <f t="shared" si="171"/>
        <v>주차장노외</v>
      </c>
      <c r="B3648" t="s">
        <v>22</v>
      </c>
      <c r="C3648" t="s">
        <v>23</v>
      </c>
      <c r="D3648" t="s">
        <v>13</v>
      </c>
      <c r="E3648" t="s">
        <v>13</v>
      </c>
      <c r="F3648" t="s">
        <v>52</v>
      </c>
      <c r="G3648" t="s">
        <v>150</v>
      </c>
      <c r="H3648" t="s">
        <v>183</v>
      </c>
      <c r="I3648" s="2">
        <v>321.48902199999998</v>
      </c>
      <c r="J3648" s="2">
        <f>SUMIF($R$84:$R$110,$A3648,$U$84:$U$110)</f>
        <v>50</v>
      </c>
      <c r="K3648">
        <v>10</v>
      </c>
      <c r="L3648">
        <v>0.13350000000000001</v>
      </c>
      <c r="M3648">
        <f t="shared" si="172"/>
        <v>16.074451100000001</v>
      </c>
      <c r="N3648">
        <f t="shared" si="173"/>
        <v>18798.427583406003</v>
      </c>
    </row>
    <row r="3649" spans="1:14" x14ac:dyDescent="0.3">
      <c r="A3649" t="str">
        <f t="shared" si="171"/>
        <v>주차장노외</v>
      </c>
      <c r="B3649" t="s">
        <v>22</v>
      </c>
      <c r="C3649" t="s">
        <v>23</v>
      </c>
      <c r="D3649" t="s">
        <v>13</v>
      </c>
      <c r="E3649" t="s">
        <v>13</v>
      </c>
      <c r="F3649" t="s">
        <v>52</v>
      </c>
      <c r="G3649" t="s">
        <v>150</v>
      </c>
      <c r="H3649" t="s">
        <v>183</v>
      </c>
      <c r="I3649" s="2">
        <v>153.358946</v>
      </c>
      <c r="J3649" s="2">
        <f>SUMIF($R$84:$R$110,$A3649,$U$84:$U$110)</f>
        <v>50</v>
      </c>
      <c r="K3649">
        <v>10</v>
      </c>
      <c r="L3649">
        <v>0.13350000000000001</v>
      </c>
      <c r="M3649">
        <f t="shared" si="172"/>
        <v>7.6679473000000007</v>
      </c>
      <c r="N3649">
        <f t="shared" si="173"/>
        <v>8967.3576494580011</v>
      </c>
    </row>
    <row r="3650" spans="1:14" x14ac:dyDescent="0.3">
      <c r="A3650" t="str">
        <f t="shared" si="171"/>
        <v>주차장노외</v>
      </c>
      <c r="B3650" t="s">
        <v>22</v>
      </c>
      <c r="C3650" t="s">
        <v>23</v>
      </c>
      <c r="D3650" t="s">
        <v>13</v>
      </c>
      <c r="E3650" t="s">
        <v>13</v>
      </c>
      <c r="F3650" t="s">
        <v>52</v>
      </c>
      <c r="G3650" t="s">
        <v>150</v>
      </c>
      <c r="H3650" t="s">
        <v>183</v>
      </c>
      <c r="I3650" s="2">
        <v>213.03779700000001</v>
      </c>
      <c r="J3650" s="2">
        <f>SUMIF($R$84:$R$110,$A3650,$U$84:$U$110)</f>
        <v>50</v>
      </c>
      <c r="K3650">
        <v>10</v>
      </c>
      <c r="L3650">
        <v>0.13350000000000001</v>
      </c>
      <c r="M3650">
        <f t="shared" si="172"/>
        <v>10.651889850000002</v>
      </c>
      <c r="N3650">
        <f t="shared" si="173"/>
        <v>12456.959103981004</v>
      </c>
    </row>
    <row r="3651" spans="1:14" x14ac:dyDescent="0.3">
      <c r="A3651" t="str">
        <f t="shared" si="171"/>
        <v>주차장노외</v>
      </c>
      <c r="B3651" t="s">
        <v>22</v>
      </c>
      <c r="C3651" t="s">
        <v>23</v>
      </c>
      <c r="D3651" t="s">
        <v>13</v>
      </c>
      <c r="E3651" t="s">
        <v>13</v>
      </c>
      <c r="F3651" t="s">
        <v>52</v>
      </c>
      <c r="G3651" t="s">
        <v>150</v>
      </c>
      <c r="H3651" t="s">
        <v>183</v>
      </c>
      <c r="I3651" s="2">
        <v>225.76058699999999</v>
      </c>
      <c r="J3651" s="2">
        <f>SUMIF($R$84:$R$110,$A3651,$U$84:$U$110)</f>
        <v>50</v>
      </c>
      <c r="K3651">
        <v>10</v>
      </c>
      <c r="L3651">
        <v>0.13350000000000001</v>
      </c>
      <c r="M3651">
        <f t="shared" si="172"/>
        <v>11.28802935</v>
      </c>
      <c r="N3651">
        <f t="shared" si="173"/>
        <v>13200.898803651002</v>
      </c>
    </row>
    <row r="3652" spans="1:14" x14ac:dyDescent="0.3">
      <c r="A3652" t="str">
        <f t="shared" ref="A3652:A3715" si="174">B3652&amp;C3652</f>
        <v>주차장노외</v>
      </c>
      <c r="B3652" t="s">
        <v>22</v>
      </c>
      <c r="C3652" t="s">
        <v>23</v>
      </c>
      <c r="D3652" t="s">
        <v>13</v>
      </c>
      <c r="E3652" t="s">
        <v>13</v>
      </c>
      <c r="F3652" t="s">
        <v>52</v>
      </c>
      <c r="G3652" t="s">
        <v>150</v>
      </c>
      <c r="H3652" t="s">
        <v>183</v>
      </c>
      <c r="I3652" s="2">
        <v>146.97185500000001</v>
      </c>
      <c r="J3652" s="2">
        <f>SUMIF($R$84:$R$110,$A3652,$U$84:$U$110)</f>
        <v>50</v>
      </c>
      <c r="K3652">
        <v>10</v>
      </c>
      <c r="L3652">
        <v>0.13350000000000001</v>
      </c>
      <c r="M3652">
        <f t="shared" ref="M3652:M3715" si="175">I3652*(J3652/100)*(1/K3652)</f>
        <v>7.3485927500000008</v>
      </c>
      <c r="N3652">
        <f t="shared" ref="N3652:N3715" si="176">M3652*L3652*8760</f>
        <v>8593.8852774150018</v>
      </c>
    </row>
    <row r="3653" spans="1:14" x14ac:dyDescent="0.3">
      <c r="A3653" t="str">
        <f t="shared" si="174"/>
        <v>주차장노외</v>
      </c>
      <c r="B3653" t="s">
        <v>22</v>
      </c>
      <c r="C3653" t="s">
        <v>23</v>
      </c>
      <c r="D3653" t="s">
        <v>13</v>
      </c>
      <c r="E3653" t="s">
        <v>13</v>
      </c>
      <c r="F3653" t="s">
        <v>52</v>
      </c>
      <c r="G3653" t="s">
        <v>150</v>
      </c>
      <c r="H3653" t="s">
        <v>183</v>
      </c>
      <c r="I3653" s="2">
        <v>148.99795</v>
      </c>
      <c r="J3653" s="2">
        <f>SUMIF($R$84:$R$110,$A3653,$U$84:$U$110)</f>
        <v>50</v>
      </c>
      <c r="K3653">
        <v>10</v>
      </c>
      <c r="L3653">
        <v>0.13350000000000001</v>
      </c>
      <c r="M3653">
        <f t="shared" si="175"/>
        <v>7.4498975000000005</v>
      </c>
      <c r="N3653">
        <f t="shared" si="176"/>
        <v>8712.3571303500012</v>
      </c>
    </row>
    <row r="3654" spans="1:14" x14ac:dyDescent="0.3">
      <c r="A3654" t="str">
        <f t="shared" si="174"/>
        <v>주차장노외</v>
      </c>
      <c r="B3654" t="s">
        <v>22</v>
      </c>
      <c r="C3654" t="s">
        <v>23</v>
      </c>
      <c r="D3654" t="s">
        <v>13</v>
      </c>
      <c r="E3654" t="s">
        <v>13</v>
      </c>
      <c r="F3654" t="s">
        <v>52</v>
      </c>
      <c r="G3654" t="s">
        <v>150</v>
      </c>
      <c r="H3654" t="s">
        <v>183</v>
      </c>
      <c r="I3654" s="2">
        <v>215.989543</v>
      </c>
      <c r="J3654" s="2">
        <f>SUMIF($R$84:$R$110,$A3654,$U$84:$U$110)</f>
        <v>50</v>
      </c>
      <c r="K3654">
        <v>10</v>
      </c>
      <c r="L3654">
        <v>0.13350000000000001</v>
      </c>
      <c r="M3654">
        <f t="shared" si="175"/>
        <v>10.799477150000001</v>
      </c>
      <c r="N3654">
        <f t="shared" si="176"/>
        <v>12629.556547839002</v>
      </c>
    </row>
    <row r="3655" spans="1:14" x14ac:dyDescent="0.3">
      <c r="A3655" t="str">
        <f t="shared" si="174"/>
        <v>주차장노외</v>
      </c>
      <c r="B3655" t="s">
        <v>22</v>
      </c>
      <c r="C3655" t="s">
        <v>23</v>
      </c>
      <c r="D3655" t="s">
        <v>13</v>
      </c>
      <c r="E3655" t="s">
        <v>13</v>
      </c>
      <c r="F3655" t="s">
        <v>52</v>
      </c>
      <c r="G3655" t="s">
        <v>150</v>
      </c>
      <c r="H3655" t="s">
        <v>183</v>
      </c>
      <c r="I3655" s="2">
        <v>170.300253</v>
      </c>
      <c r="J3655" s="2">
        <f>SUMIF($R$84:$R$110,$A3655,$U$84:$U$110)</f>
        <v>50</v>
      </c>
      <c r="K3655">
        <v>10</v>
      </c>
      <c r="L3655">
        <v>0.13350000000000001</v>
      </c>
      <c r="M3655">
        <f t="shared" si="175"/>
        <v>8.515012650000001</v>
      </c>
      <c r="N3655">
        <f t="shared" si="176"/>
        <v>9957.966693669001</v>
      </c>
    </row>
    <row r="3656" spans="1:14" x14ac:dyDescent="0.3">
      <c r="A3656" t="str">
        <f t="shared" si="174"/>
        <v>주차장노외</v>
      </c>
      <c r="B3656" t="s">
        <v>22</v>
      </c>
      <c r="C3656" t="s">
        <v>23</v>
      </c>
      <c r="D3656" t="s">
        <v>13</v>
      </c>
      <c r="E3656" t="s">
        <v>13</v>
      </c>
      <c r="F3656" t="s">
        <v>52</v>
      </c>
      <c r="G3656" t="s">
        <v>150</v>
      </c>
      <c r="H3656" t="s">
        <v>183</v>
      </c>
      <c r="I3656" s="2">
        <v>102.09333100000001</v>
      </c>
      <c r="J3656" s="2">
        <f>SUMIF($R$84:$R$110,$A3656,$U$84:$U$110)</f>
        <v>50</v>
      </c>
      <c r="K3656">
        <v>10</v>
      </c>
      <c r="L3656">
        <v>0.13350000000000001</v>
      </c>
      <c r="M3656">
        <f t="shared" si="175"/>
        <v>5.104666550000001</v>
      </c>
      <c r="N3656">
        <f t="shared" si="176"/>
        <v>5969.703343563001</v>
      </c>
    </row>
    <row r="3657" spans="1:14" x14ac:dyDescent="0.3">
      <c r="A3657" t="str">
        <f t="shared" si="174"/>
        <v>주차장노외</v>
      </c>
      <c r="B3657" t="s">
        <v>22</v>
      </c>
      <c r="C3657" t="s">
        <v>23</v>
      </c>
      <c r="D3657" t="s">
        <v>13</v>
      </c>
      <c r="E3657" t="s">
        <v>13</v>
      </c>
      <c r="F3657" t="s">
        <v>52</v>
      </c>
      <c r="G3657" t="s">
        <v>150</v>
      </c>
      <c r="H3657" t="s">
        <v>183</v>
      </c>
      <c r="I3657" s="2">
        <v>29.840662999999999</v>
      </c>
      <c r="J3657" s="2">
        <f>SUMIF($R$84:$R$110,$A3657,$U$84:$U$110)</f>
        <v>50</v>
      </c>
      <c r="K3657">
        <v>10</v>
      </c>
      <c r="L3657">
        <v>0.13350000000000001</v>
      </c>
      <c r="M3657">
        <f t="shared" si="175"/>
        <v>1.4920331500000001</v>
      </c>
      <c r="N3657">
        <f t="shared" si="176"/>
        <v>1744.8730875990004</v>
      </c>
    </row>
    <row r="3658" spans="1:14" x14ac:dyDescent="0.3">
      <c r="A3658" t="str">
        <f t="shared" si="174"/>
        <v>주차장노외</v>
      </c>
      <c r="B3658" t="s">
        <v>22</v>
      </c>
      <c r="C3658" t="s">
        <v>23</v>
      </c>
      <c r="D3658" t="s">
        <v>13</v>
      </c>
      <c r="E3658" t="s">
        <v>13</v>
      </c>
      <c r="F3658" t="s">
        <v>52</v>
      </c>
      <c r="G3658" t="s">
        <v>150</v>
      </c>
      <c r="H3658" t="s">
        <v>183</v>
      </c>
      <c r="I3658" s="2">
        <v>46.032083</v>
      </c>
      <c r="J3658" s="2">
        <f>SUMIF($R$84:$R$110,$A3658,$U$84:$U$110)</f>
        <v>50</v>
      </c>
      <c r="K3658">
        <v>10</v>
      </c>
      <c r="L3658">
        <v>0.13350000000000001</v>
      </c>
      <c r="M3658">
        <f t="shared" si="175"/>
        <v>2.3016041500000002</v>
      </c>
      <c r="N3658">
        <f t="shared" si="176"/>
        <v>2691.6339892590008</v>
      </c>
    </row>
    <row r="3659" spans="1:14" x14ac:dyDescent="0.3">
      <c r="A3659" t="str">
        <f t="shared" si="174"/>
        <v>주차장노외</v>
      </c>
      <c r="B3659" t="s">
        <v>22</v>
      </c>
      <c r="C3659" t="s">
        <v>23</v>
      </c>
      <c r="D3659" t="s">
        <v>13</v>
      </c>
      <c r="E3659" t="s">
        <v>13</v>
      </c>
      <c r="F3659" t="s">
        <v>52</v>
      </c>
      <c r="G3659" t="s">
        <v>150</v>
      </c>
      <c r="H3659" t="s">
        <v>183</v>
      </c>
      <c r="I3659" s="2">
        <v>179.375441</v>
      </c>
      <c r="J3659" s="2">
        <f>SUMIF($R$84:$R$110,$A3659,$U$84:$U$110)</f>
        <v>50</v>
      </c>
      <c r="K3659">
        <v>10</v>
      </c>
      <c r="L3659">
        <v>0.13350000000000001</v>
      </c>
      <c r="M3659">
        <f t="shared" si="175"/>
        <v>8.9687720500000001</v>
      </c>
      <c r="N3659">
        <f t="shared" si="176"/>
        <v>10488.620161593</v>
      </c>
    </row>
    <row r="3660" spans="1:14" x14ac:dyDescent="0.3">
      <c r="A3660" t="str">
        <f t="shared" si="174"/>
        <v>주차장노외</v>
      </c>
      <c r="B3660" t="s">
        <v>22</v>
      </c>
      <c r="C3660" t="s">
        <v>23</v>
      </c>
      <c r="D3660" t="s">
        <v>13</v>
      </c>
      <c r="E3660" t="s">
        <v>13</v>
      </c>
      <c r="F3660" t="s">
        <v>52</v>
      </c>
      <c r="G3660" t="s">
        <v>150</v>
      </c>
      <c r="H3660" t="s">
        <v>183</v>
      </c>
      <c r="I3660" s="2">
        <v>90.323114000000004</v>
      </c>
      <c r="J3660" s="2">
        <f>SUMIF($R$84:$R$110,$A3660,$U$84:$U$110)</f>
        <v>50</v>
      </c>
      <c r="K3660">
        <v>10</v>
      </c>
      <c r="L3660">
        <v>0.13350000000000001</v>
      </c>
      <c r="M3660">
        <f t="shared" si="175"/>
        <v>4.5161557000000006</v>
      </c>
      <c r="N3660">
        <f t="shared" si="176"/>
        <v>5281.4634449220011</v>
      </c>
    </row>
    <row r="3661" spans="1:14" x14ac:dyDescent="0.3">
      <c r="A3661" t="str">
        <f t="shared" si="174"/>
        <v>주차장노외</v>
      </c>
      <c r="B3661" t="s">
        <v>22</v>
      </c>
      <c r="C3661" t="s">
        <v>23</v>
      </c>
      <c r="D3661" t="s">
        <v>13</v>
      </c>
      <c r="E3661" t="s">
        <v>13</v>
      </c>
      <c r="F3661" t="s">
        <v>52</v>
      </c>
      <c r="G3661" t="s">
        <v>150</v>
      </c>
      <c r="H3661" t="s">
        <v>183</v>
      </c>
      <c r="I3661" s="2">
        <v>116.16263499999999</v>
      </c>
      <c r="J3661" s="2">
        <f>SUMIF($R$84:$R$110,$A3661,$U$84:$U$110)</f>
        <v>50</v>
      </c>
      <c r="K3661">
        <v>10</v>
      </c>
      <c r="L3661">
        <v>0.13350000000000001</v>
      </c>
      <c r="M3661">
        <f t="shared" si="175"/>
        <v>5.8081317500000003</v>
      </c>
      <c r="N3661">
        <f t="shared" si="176"/>
        <v>6792.3777563550002</v>
      </c>
    </row>
    <row r="3662" spans="1:14" x14ac:dyDescent="0.3">
      <c r="A3662" t="str">
        <f t="shared" si="174"/>
        <v>주차장노외</v>
      </c>
      <c r="B3662" t="s">
        <v>22</v>
      </c>
      <c r="C3662" t="s">
        <v>23</v>
      </c>
      <c r="D3662" t="s">
        <v>13</v>
      </c>
      <c r="E3662" t="s">
        <v>13</v>
      </c>
      <c r="F3662" t="s">
        <v>52</v>
      </c>
      <c r="G3662" t="s">
        <v>150</v>
      </c>
      <c r="H3662" t="s">
        <v>183</v>
      </c>
      <c r="I3662" s="2">
        <v>38.013072000000001</v>
      </c>
      <c r="J3662" s="2">
        <f>SUMIF($R$84:$R$110,$A3662,$U$84:$U$110)</f>
        <v>50</v>
      </c>
      <c r="K3662">
        <v>10</v>
      </c>
      <c r="L3662">
        <v>0.13350000000000001</v>
      </c>
      <c r="M3662">
        <f t="shared" si="175"/>
        <v>1.9006536000000001</v>
      </c>
      <c r="N3662">
        <f t="shared" si="176"/>
        <v>2222.7383590560003</v>
      </c>
    </row>
    <row r="3663" spans="1:14" x14ac:dyDescent="0.3">
      <c r="A3663" t="str">
        <f t="shared" si="174"/>
        <v>주차장노외</v>
      </c>
      <c r="B3663" t="s">
        <v>22</v>
      </c>
      <c r="C3663" t="s">
        <v>23</v>
      </c>
      <c r="D3663" t="s">
        <v>13</v>
      </c>
      <c r="E3663" t="s">
        <v>13</v>
      </c>
      <c r="F3663" t="s">
        <v>52</v>
      </c>
      <c r="G3663" t="s">
        <v>150</v>
      </c>
      <c r="H3663" t="s">
        <v>183</v>
      </c>
      <c r="I3663" s="2">
        <v>329.26009800000003</v>
      </c>
      <c r="J3663" s="2">
        <f>SUMIF($R$84:$R$110,$A3663,$U$84:$U$110)</f>
        <v>50</v>
      </c>
      <c r="K3663">
        <v>10</v>
      </c>
      <c r="L3663">
        <v>0.13350000000000001</v>
      </c>
      <c r="M3663">
        <f t="shared" si="175"/>
        <v>16.463004900000001</v>
      </c>
      <c r="N3663">
        <f t="shared" si="176"/>
        <v>19252.825710354005</v>
      </c>
    </row>
    <row r="3664" spans="1:14" x14ac:dyDescent="0.3">
      <c r="A3664" t="str">
        <f t="shared" si="174"/>
        <v>주차장노외</v>
      </c>
      <c r="B3664" t="s">
        <v>22</v>
      </c>
      <c r="C3664" t="s">
        <v>23</v>
      </c>
      <c r="D3664" t="s">
        <v>13</v>
      </c>
      <c r="E3664" t="s">
        <v>13</v>
      </c>
      <c r="F3664" t="s">
        <v>52</v>
      </c>
      <c r="G3664" t="s">
        <v>150</v>
      </c>
      <c r="H3664" t="s">
        <v>183</v>
      </c>
      <c r="I3664" s="2">
        <v>350.999439</v>
      </c>
      <c r="J3664" s="2">
        <f>SUMIF($R$84:$R$110,$A3664,$U$84:$U$110)</f>
        <v>50</v>
      </c>
      <c r="K3664">
        <v>10</v>
      </c>
      <c r="L3664">
        <v>0.13350000000000001</v>
      </c>
      <c r="M3664">
        <f t="shared" si="175"/>
        <v>17.54997195</v>
      </c>
      <c r="N3664">
        <f t="shared" si="176"/>
        <v>20523.990196647002</v>
      </c>
    </row>
    <row r="3665" spans="1:14" x14ac:dyDescent="0.3">
      <c r="A3665" t="str">
        <f t="shared" si="174"/>
        <v>주차장노외</v>
      </c>
      <c r="B3665" t="s">
        <v>22</v>
      </c>
      <c r="C3665" t="s">
        <v>23</v>
      </c>
      <c r="D3665" t="s">
        <v>13</v>
      </c>
      <c r="E3665" t="s">
        <v>13</v>
      </c>
      <c r="F3665" t="s">
        <v>52</v>
      </c>
      <c r="G3665" t="s">
        <v>150</v>
      </c>
      <c r="H3665" t="s">
        <v>183</v>
      </c>
      <c r="I3665" s="2">
        <v>67.286401999999995</v>
      </c>
      <c r="J3665" s="2">
        <f>SUMIF($R$84:$R$110,$A3665,$U$84:$U$110)</f>
        <v>50</v>
      </c>
      <c r="K3665">
        <v>10</v>
      </c>
      <c r="L3665">
        <v>0.13350000000000001</v>
      </c>
      <c r="M3665">
        <f t="shared" si="175"/>
        <v>3.3643201</v>
      </c>
      <c r="N3665">
        <f t="shared" si="176"/>
        <v>3934.4377841460005</v>
      </c>
    </row>
    <row r="3666" spans="1:14" x14ac:dyDescent="0.3">
      <c r="A3666" t="str">
        <f t="shared" si="174"/>
        <v>주차장노외</v>
      </c>
      <c r="B3666" t="s">
        <v>22</v>
      </c>
      <c r="C3666" t="s">
        <v>23</v>
      </c>
      <c r="D3666" t="s">
        <v>13</v>
      </c>
      <c r="E3666" t="s">
        <v>13</v>
      </c>
      <c r="F3666" t="s">
        <v>52</v>
      </c>
      <c r="G3666" t="s">
        <v>150</v>
      </c>
      <c r="H3666" t="s">
        <v>183</v>
      </c>
      <c r="I3666" s="2">
        <v>105.901601</v>
      </c>
      <c r="J3666" s="2">
        <f>SUMIF($R$84:$R$110,$A3666,$U$84:$U$110)</f>
        <v>50</v>
      </c>
      <c r="K3666">
        <v>10</v>
      </c>
      <c r="L3666">
        <v>0.13350000000000001</v>
      </c>
      <c r="M3666">
        <f t="shared" si="175"/>
        <v>5.2950800500000001</v>
      </c>
      <c r="N3666">
        <f t="shared" si="176"/>
        <v>6192.3843152729996</v>
      </c>
    </row>
    <row r="3667" spans="1:14" x14ac:dyDescent="0.3">
      <c r="A3667" t="str">
        <f t="shared" si="174"/>
        <v>주차장노외</v>
      </c>
      <c r="B3667" t="s">
        <v>22</v>
      </c>
      <c r="C3667" t="s">
        <v>23</v>
      </c>
      <c r="D3667" t="s">
        <v>13</v>
      </c>
      <c r="E3667" t="s">
        <v>13</v>
      </c>
      <c r="F3667" t="s">
        <v>52</v>
      </c>
      <c r="G3667" t="s">
        <v>150</v>
      </c>
      <c r="H3667" t="s">
        <v>183</v>
      </c>
      <c r="I3667" s="2">
        <v>122.52425599999999</v>
      </c>
      <c r="J3667" s="2">
        <f>SUMIF($R$84:$R$110,$A3667,$U$84:$U$110)</f>
        <v>50</v>
      </c>
      <c r="K3667">
        <v>10</v>
      </c>
      <c r="L3667">
        <v>0.13350000000000001</v>
      </c>
      <c r="M3667">
        <f t="shared" si="175"/>
        <v>6.1262128000000002</v>
      </c>
      <c r="N3667">
        <f t="shared" si="176"/>
        <v>7164.3608210880011</v>
      </c>
    </row>
    <row r="3668" spans="1:14" x14ac:dyDescent="0.3">
      <c r="A3668" t="str">
        <f t="shared" si="174"/>
        <v>주차장노외</v>
      </c>
      <c r="B3668" t="s">
        <v>22</v>
      </c>
      <c r="C3668" t="s">
        <v>23</v>
      </c>
      <c r="D3668" t="s">
        <v>13</v>
      </c>
      <c r="E3668" t="s">
        <v>13</v>
      </c>
      <c r="F3668" t="s">
        <v>52</v>
      </c>
      <c r="G3668" t="s">
        <v>150</v>
      </c>
      <c r="H3668" t="s">
        <v>183</v>
      </c>
      <c r="I3668" s="2">
        <v>217.20762099999999</v>
      </c>
      <c r="J3668" s="2">
        <f>SUMIF($R$84:$R$110,$A3668,$U$84:$U$110)</f>
        <v>50</v>
      </c>
      <c r="K3668">
        <v>10</v>
      </c>
      <c r="L3668">
        <v>0.13350000000000001</v>
      </c>
      <c r="M3668">
        <f t="shared" si="175"/>
        <v>10.860381050000001</v>
      </c>
      <c r="N3668">
        <f t="shared" si="176"/>
        <v>12700.781222733001</v>
      </c>
    </row>
    <row r="3669" spans="1:14" x14ac:dyDescent="0.3">
      <c r="A3669" t="str">
        <f t="shared" si="174"/>
        <v>건물평면</v>
      </c>
      <c r="B3669" t="s">
        <v>11</v>
      </c>
      <c r="C3669" t="s">
        <v>17</v>
      </c>
      <c r="D3669" t="s">
        <v>13</v>
      </c>
      <c r="E3669" t="s">
        <v>13</v>
      </c>
      <c r="F3669" t="s">
        <v>52</v>
      </c>
      <c r="G3669" t="s">
        <v>150</v>
      </c>
      <c r="H3669" t="s">
        <v>183</v>
      </c>
      <c r="I3669" s="2">
        <v>654.38008200000002</v>
      </c>
      <c r="J3669" s="2">
        <f>SUMIF($R$84:$R$110,$A3669,$U$84:$U$110)</f>
        <v>24.14</v>
      </c>
      <c r="K3669">
        <v>6.6</v>
      </c>
      <c r="L3669">
        <v>0.13350000000000001</v>
      </c>
      <c r="M3669">
        <f t="shared" si="175"/>
        <v>23.934447241636366</v>
      </c>
      <c r="N3669">
        <f t="shared" si="176"/>
        <v>27990.378671204067</v>
      </c>
    </row>
    <row r="3670" spans="1:14" x14ac:dyDescent="0.3">
      <c r="A3670" t="str">
        <f t="shared" si="174"/>
        <v>건물평면</v>
      </c>
      <c r="B3670" t="s">
        <v>11</v>
      </c>
      <c r="C3670" t="s">
        <v>17</v>
      </c>
      <c r="D3670" t="s">
        <v>13</v>
      </c>
      <c r="E3670" t="s">
        <v>13</v>
      </c>
      <c r="F3670" t="s">
        <v>52</v>
      </c>
      <c r="G3670" t="s">
        <v>150</v>
      </c>
      <c r="H3670" t="s">
        <v>183</v>
      </c>
      <c r="I3670" s="2">
        <v>653.12777000000006</v>
      </c>
      <c r="J3670" s="2">
        <f>SUMIF($R$84:$R$110,$A3670,$U$84:$U$110)</f>
        <v>24.14</v>
      </c>
      <c r="K3670">
        <v>6.6</v>
      </c>
      <c r="L3670">
        <v>0.13350000000000001</v>
      </c>
      <c r="M3670">
        <f t="shared" si="175"/>
        <v>23.888642981515154</v>
      </c>
      <c r="N3670">
        <f t="shared" si="176"/>
        <v>27936.812421162715</v>
      </c>
    </row>
    <row r="3671" spans="1:14" x14ac:dyDescent="0.3">
      <c r="A3671" t="str">
        <f t="shared" si="174"/>
        <v>건물평면</v>
      </c>
      <c r="B3671" t="s">
        <v>11</v>
      </c>
      <c r="C3671" t="s">
        <v>17</v>
      </c>
      <c r="D3671" t="s">
        <v>13</v>
      </c>
      <c r="E3671" t="s">
        <v>145</v>
      </c>
      <c r="F3671" t="s">
        <v>52</v>
      </c>
      <c r="G3671" t="s">
        <v>150</v>
      </c>
      <c r="H3671" t="s">
        <v>183</v>
      </c>
      <c r="I3671" s="2">
        <v>1938.51837</v>
      </c>
      <c r="J3671" s="2">
        <f>SUMIF($R$84:$R$110,$A3671,$U$84:$U$110)</f>
        <v>24.14</v>
      </c>
      <c r="K3671">
        <v>6.6</v>
      </c>
      <c r="L3671">
        <v>0.13350000000000001</v>
      </c>
      <c r="M3671">
        <f t="shared" si="175"/>
        <v>70.902777957272733</v>
      </c>
      <c r="N3671">
        <f t="shared" si="176"/>
        <v>82917.962709912172</v>
      </c>
    </row>
    <row r="3672" spans="1:14" x14ac:dyDescent="0.3">
      <c r="A3672" t="str">
        <f t="shared" si="174"/>
        <v>건물경사</v>
      </c>
      <c r="B3672" t="s">
        <v>11</v>
      </c>
      <c r="C3672" t="s">
        <v>12</v>
      </c>
      <c r="D3672" t="s">
        <v>13</v>
      </c>
      <c r="E3672" t="s">
        <v>13</v>
      </c>
      <c r="F3672" t="s">
        <v>52</v>
      </c>
      <c r="G3672" t="s">
        <v>150</v>
      </c>
      <c r="H3672" t="s">
        <v>183</v>
      </c>
      <c r="I3672" s="2">
        <v>135.46182899999999</v>
      </c>
      <c r="J3672" s="2">
        <f>SUMIF($R$84:$R$110,$A3672,$U$84:$U$110)</f>
        <v>33</v>
      </c>
      <c r="K3672">
        <v>6.6</v>
      </c>
      <c r="L3672">
        <v>0.13350000000000001</v>
      </c>
      <c r="M3672">
        <f t="shared" si="175"/>
        <v>6.7730914500000008</v>
      </c>
      <c r="N3672">
        <f t="shared" si="176"/>
        <v>7920.8595271170007</v>
      </c>
    </row>
    <row r="3673" spans="1:14" x14ac:dyDescent="0.3">
      <c r="A3673" t="str">
        <f t="shared" si="174"/>
        <v>건물경사</v>
      </c>
      <c r="B3673" t="s">
        <v>11</v>
      </c>
      <c r="C3673" t="s">
        <v>12</v>
      </c>
      <c r="D3673" t="s">
        <v>13</v>
      </c>
      <c r="E3673" t="s">
        <v>13</v>
      </c>
      <c r="F3673" t="s">
        <v>52</v>
      </c>
      <c r="G3673" t="s">
        <v>150</v>
      </c>
      <c r="H3673" t="s">
        <v>183</v>
      </c>
      <c r="I3673" s="2">
        <v>436.06965400000001</v>
      </c>
      <c r="J3673" s="2">
        <f>SUMIF($R$84:$R$110,$A3673,$U$84:$U$110)</f>
        <v>33</v>
      </c>
      <c r="K3673">
        <v>6.6</v>
      </c>
      <c r="L3673">
        <v>0.13350000000000001</v>
      </c>
      <c r="M3673">
        <f t="shared" si="175"/>
        <v>21.8034827</v>
      </c>
      <c r="N3673">
        <f t="shared" si="176"/>
        <v>25498.300878342001</v>
      </c>
    </row>
    <row r="3674" spans="1:14" x14ac:dyDescent="0.3">
      <c r="A3674" t="str">
        <f t="shared" si="174"/>
        <v>건물경사</v>
      </c>
      <c r="B3674" t="s">
        <v>11</v>
      </c>
      <c r="C3674" t="s">
        <v>12</v>
      </c>
      <c r="D3674" t="s">
        <v>13</v>
      </c>
      <c r="E3674" t="s">
        <v>13</v>
      </c>
      <c r="F3674" t="s">
        <v>52</v>
      </c>
      <c r="G3674" t="s">
        <v>150</v>
      </c>
      <c r="H3674" t="s">
        <v>183</v>
      </c>
      <c r="I3674" s="2">
        <v>185.40438399999999</v>
      </c>
      <c r="J3674" s="2">
        <f>SUMIF($R$84:$R$110,$A3674,$U$84:$U$110)</f>
        <v>33</v>
      </c>
      <c r="K3674">
        <v>6.6</v>
      </c>
      <c r="L3674">
        <v>0.13350000000000001</v>
      </c>
      <c r="M3674">
        <f t="shared" si="175"/>
        <v>9.2702191999999997</v>
      </c>
      <c r="N3674">
        <f t="shared" si="176"/>
        <v>10841.150545631999</v>
      </c>
    </row>
    <row r="3675" spans="1:14" x14ac:dyDescent="0.3">
      <c r="A3675" t="str">
        <f t="shared" si="174"/>
        <v>건물경사</v>
      </c>
      <c r="B3675" t="s">
        <v>11</v>
      </c>
      <c r="C3675" t="s">
        <v>12</v>
      </c>
      <c r="D3675" t="s">
        <v>13</v>
      </c>
      <c r="E3675" t="s">
        <v>13</v>
      </c>
      <c r="F3675" t="s">
        <v>52</v>
      </c>
      <c r="G3675" t="s">
        <v>150</v>
      </c>
      <c r="H3675" t="s">
        <v>183</v>
      </c>
      <c r="I3675" s="2">
        <v>228.84783400000001</v>
      </c>
      <c r="J3675" s="2">
        <f>SUMIF($R$84:$R$110,$A3675,$U$84:$U$110)</f>
        <v>33</v>
      </c>
      <c r="K3675">
        <v>6.6</v>
      </c>
      <c r="L3675">
        <v>0.13350000000000001</v>
      </c>
      <c r="M3675">
        <f t="shared" si="175"/>
        <v>11.4423917</v>
      </c>
      <c r="N3675">
        <f t="shared" si="176"/>
        <v>13381.419397482001</v>
      </c>
    </row>
    <row r="3676" spans="1:14" x14ac:dyDescent="0.3">
      <c r="A3676" t="str">
        <f t="shared" si="174"/>
        <v>건물경사</v>
      </c>
      <c r="B3676" t="s">
        <v>11</v>
      </c>
      <c r="C3676" t="s">
        <v>12</v>
      </c>
      <c r="D3676" t="s">
        <v>13</v>
      </c>
      <c r="E3676" t="s">
        <v>13</v>
      </c>
      <c r="F3676" t="s">
        <v>52</v>
      </c>
      <c r="G3676" t="s">
        <v>150</v>
      </c>
      <c r="H3676" t="s">
        <v>183</v>
      </c>
      <c r="I3676" s="2">
        <v>105.450171</v>
      </c>
      <c r="J3676" s="2">
        <f>SUMIF($R$84:$R$110,$A3676,$U$84:$U$110)</f>
        <v>33</v>
      </c>
      <c r="K3676">
        <v>6.6</v>
      </c>
      <c r="L3676">
        <v>0.13350000000000001</v>
      </c>
      <c r="M3676">
        <f t="shared" si="175"/>
        <v>5.2725085499999995</v>
      </c>
      <c r="N3676">
        <f t="shared" si="176"/>
        <v>6165.987848883</v>
      </c>
    </row>
    <row r="3677" spans="1:14" x14ac:dyDescent="0.3">
      <c r="A3677" t="str">
        <f t="shared" si="174"/>
        <v>건물경사</v>
      </c>
      <c r="B3677" t="s">
        <v>11</v>
      </c>
      <c r="C3677" t="s">
        <v>12</v>
      </c>
      <c r="D3677" t="s">
        <v>13</v>
      </c>
      <c r="E3677" t="s">
        <v>13</v>
      </c>
      <c r="F3677" t="s">
        <v>52</v>
      </c>
      <c r="G3677" t="s">
        <v>150</v>
      </c>
      <c r="H3677" t="s">
        <v>183</v>
      </c>
      <c r="I3677" s="2">
        <v>105.49860200000001</v>
      </c>
      <c r="J3677" s="2">
        <f>SUMIF($R$84:$R$110,$A3677,$U$84:$U$110)</f>
        <v>33</v>
      </c>
      <c r="K3677">
        <v>6.6</v>
      </c>
      <c r="L3677">
        <v>0.13350000000000001</v>
      </c>
      <c r="M3677">
        <f t="shared" si="175"/>
        <v>5.2749301000000006</v>
      </c>
      <c r="N3677">
        <f t="shared" si="176"/>
        <v>6168.8197547460004</v>
      </c>
    </row>
    <row r="3678" spans="1:14" x14ac:dyDescent="0.3">
      <c r="A3678" t="str">
        <f t="shared" si="174"/>
        <v>건물복합</v>
      </c>
      <c r="B3678" t="s">
        <v>11</v>
      </c>
      <c r="C3678" t="s">
        <v>18</v>
      </c>
      <c r="D3678" t="s">
        <v>13</v>
      </c>
      <c r="E3678" t="s">
        <v>13</v>
      </c>
      <c r="F3678" t="s">
        <v>52</v>
      </c>
      <c r="G3678" t="s">
        <v>150</v>
      </c>
      <c r="H3678" t="s">
        <v>183</v>
      </c>
      <c r="I3678" s="2">
        <v>1920.139602</v>
      </c>
      <c r="J3678" s="2">
        <f>SUMIF($R$84:$R$110,$A3678,$U$84:$U$110)</f>
        <v>16.47</v>
      </c>
      <c r="K3678">
        <v>6.6</v>
      </c>
      <c r="L3678">
        <v>0.13350000000000001</v>
      </c>
      <c r="M3678">
        <f t="shared" si="175"/>
        <v>47.916210977181812</v>
      </c>
      <c r="N3678">
        <f t="shared" si="176"/>
        <v>56036.092089375044</v>
      </c>
    </row>
    <row r="3679" spans="1:14" x14ac:dyDescent="0.3">
      <c r="A3679" t="str">
        <f t="shared" si="174"/>
        <v>건물평면</v>
      </c>
      <c r="B3679" t="s">
        <v>11</v>
      </c>
      <c r="C3679" t="s">
        <v>17</v>
      </c>
      <c r="D3679" t="s">
        <v>13</v>
      </c>
      <c r="E3679" t="s">
        <v>13</v>
      </c>
      <c r="F3679" t="s">
        <v>52</v>
      </c>
      <c r="G3679" t="s">
        <v>150</v>
      </c>
      <c r="H3679" t="s">
        <v>183</v>
      </c>
      <c r="I3679" s="2">
        <v>479.71605699999998</v>
      </c>
      <c r="J3679" s="2">
        <f>SUMIF($R$84:$R$110,$A3679,$U$84:$U$110)</f>
        <v>24.14</v>
      </c>
      <c r="K3679">
        <v>6.6</v>
      </c>
      <c r="L3679">
        <v>0.13350000000000001</v>
      </c>
      <c r="M3679">
        <f t="shared" si="175"/>
        <v>17.545978206030302</v>
      </c>
      <c r="N3679">
        <f t="shared" si="176"/>
        <v>20519.319672824196</v>
      </c>
    </row>
    <row r="3680" spans="1:14" x14ac:dyDescent="0.3">
      <c r="A3680" t="str">
        <f t="shared" si="174"/>
        <v>건물복합</v>
      </c>
      <c r="B3680" t="s">
        <v>11</v>
      </c>
      <c r="C3680" t="s">
        <v>18</v>
      </c>
      <c r="D3680" t="s">
        <v>13</v>
      </c>
      <c r="E3680" t="s">
        <v>13</v>
      </c>
      <c r="F3680" t="s">
        <v>52</v>
      </c>
      <c r="G3680" t="s">
        <v>150</v>
      </c>
      <c r="H3680" t="s">
        <v>183</v>
      </c>
      <c r="I3680" s="2">
        <v>2924.365288</v>
      </c>
      <c r="J3680" s="2">
        <f>SUMIF($R$84:$R$110,$A3680,$U$84:$U$110)</f>
        <v>16.47</v>
      </c>
      <c r="K3680">
        <v>6.6</v>
      </c>
      <c r="L3680">
        <v>0.13350000000000001</v>
      </c>
      <c r="M3680">
        <f t="shared" si="175"/>
        <v>72.9762065050909</v>
      </c>
      <c r="N3680">
        <f t="shared" si="176"/>
        <v>85342.754459443619</v>
      </c>
    </row>
    <row r="3681" spans="1:14" x14ac:dyDescent="0.3">
      <c r="A3681" t="str">
        <f t="shared" si="174"/>
        <v>건물평면</v>
      </c>
      <c r="B3681" t="s">
        <v>11</v>
      </c>
      <c r="C3681" t="s">
        <v>17</v>
      </c>
      <c r="D3681" t="s">
        <v>13</v>
      </c>
      <c r="E3681" t="s">
        <v>13</v>
      </c>
      <c r="F3681" t="s">
        <v>52</v>
      </c>
      <c r="G3681" t="s">
        <v>150</v>
      </c>
      <c r="H3681" t="s">
        <v>183</v>
      </c>
      <c r="I3681" s="2">
        <v>144.033939</v>
      </c>
      <c r="J3681" s="2">
        <f>SUMIF($R$84:$R$110,$A3681,$U$84:$U$110)</f>
        <v>24.14</v>
      </c>
      <c r="K3681">
        <v>6.6</v>
      </c>
      <c r="L3681">
        <v>0.13350000000000001</v>
      </c>
      <c r="M3681">
        <f t="shared" si="175"/>
        <v>5.2681504355454551</v>
      </c>
      <c r="N3681">
        <f t="shared" si="176"/>
        <v>6160.8912083529885</v>
      </c>
    </row>
    <row r="3682" spans="1:14" x14ac:dyDescent="0.3">
      <c r="A3682" t="str">
        <f t="shared" si="174"/>
        <v>건물평면</v>
      </c>
      <c r="B3682" t="s">
        <v>11</v>
      </c>
      <c r="C3682" t="s">
        <v>17</v>
      </c>
      <c r="D3682" t="s">
        <v>13</v>
      </c>
      <c r="E3682" t="s">
        <v>13</v>
      </c>
      <c r="F3682" t="s">
        <v>52</v>
      </c>
      <c r="G3682" t="s">
        <v>150</v>
      </c>
      <c r="H3682" t="s">
        <v>183</v>
      </c>
      <c r="I3682" s="2">
        <v>1304.7671319999999</v>
      </c>
      <c r="J3682" s="2">
        <f>SUMIF($R$84:$R$110,$A3682,$U$84:$U$110)</f>
        <v>24.14</v>
      </c>
      <c r="K3682">
        <v>6.6</v>
      </c>
      <c r="L3682">
        <v>0.13350000000000001</v>
      </c>
      <c r="M3682">
        <f t="shared" si="175"/>
        <v>47.722846312848489</v>
      </c>
      <c r="N3682">
        <f t="shared" si="176"/>
        <v>55809.959849023799</v>
      </c>
    </row>
    <row r="3683" spans="1:14" x14ac:dyDescent="0.3">
      <c r="A3683" t="str">
        <f t="shared" si="174"/>
        <v>건물평면</v>
      </c>
      <c r="B3683" t="s">
        <v>11</v>
      </c>
      <c r="C3683" t="s">
        <v>17</v>
      </c>
      <c r="D3683" t="s">
        <v>13</v>
      </c>
      <c r="E3683" t="s">
        <v>13</v>
      </c>
      <c r="F3683" t="s">
        <v>52</v>
      </c>
      <c r="G3683" t="s">
        <v>150</v>
      </c>
      <c r="H3683" t="s">
        <v>183</v>
      </c>
      <c r="I3683" s="2">
        <v>254.33239</v>
      </c>
      <c r="J3683" s="2">
        <f>SUMIF($R$84:$R$110,$A3683,$U$84:$U$110)</f>
        <v>24.14</v>
      </c>
      <c r="K3683">
        <v>6.6</v>
      </c>
      <c r="L3683">
        <v>0.13350000000000001</v>
      </c>
      <c r="M3683">
        <f t="shared" si="175"/>
        <v>9.3023998403030319</v>
      </c>
      <c r="N3683">
        <f t="shared" si="176"/>
        <v>10878.784517240783</v>
      </c>
    </row>
    <row r="3684" spans="1:14" x14ac:dyDescent="0.3">
      <c r="A3684" t="str">
        <f t="shared" si="174"/>
        <v>건물경사</v>
      </c>
      <c r="B3684" t="s">
        <v>11</v>
      </c>
      <c r="C3684" t="s">
        <v>12</v>
      </c>
      <c r="D3684" t="s">
        <v>13</v>
      </c>
      <c r="E3684" t="s">
        <v>13</v>
      </c>
      <c r="F3684" t="s">
        <v>52</v>
      </c>
      <c r="G3684" t="s">
        <v>150</v>
      </c>
      <c r="H3684" t="s">
        <v>183</v>
      </c>
      <c r="I3684" s="2">
        <v>691.044309</v>
      </c>
      <c r="J3684" s="2">
        <f>SUMIF($R$84:$R$110,$A3684,$U$84:$U$110)</f>
        <v>33</v>
      </c>
      <c r="K3684">
        <v>6.6</v>
      </c>
      <c r="L3684">
        <v>0.13350000000000001</v>
      </c>
      <c r="M3684">
        <f t="shared" si="175"/>
        <v>34.552215450000006</v>
      </c>
      <c r="N3684">
        <f t="shared" si="176"/>
        <v>40407.433880157005</v>
      </c>
    </row>
    <row r="3685" spans="1:14" x14ac:dyDescent="0.3">
      <c r="A3685" t="str">
        <f t="shared" si="174"/>
        <v>건물평면</v>
      </c>
      <c r="B3685" t="s">
        <v>11</v>
      </c>
      <c r="C3685" t="s">
        <v>17</v>
      </c>
      <c r="D3685" t="s">
        <v>13</v>
      </c>
      <c r="E3685" t="s">
        <v>13</v>
      </c>
      <c r="F3685" t="s">
        <v>52</v>
      </c>
      <c r="G3685" t="s">
        <v>150</v>
      </c>
      <c r="H3685" t="s">
        <v>183</v>
      </c>
      <c r="I3685" s="2">
        <v>946.17329400000006</v>
      </c>
      <c r="J3685" s="2">
        <f>SUMIF($R$84:$R$110,$A3685,$U$84:$U$110)</f>
        <v>24.14</v>
      </c>
      <c r="K3685">
        <v>6.6</v>
      </c>
      <c r="L3685">
        <v>0.13350000000000001</v>
      </c>
      <c r="M3685">
        <f t="shared" si="175"/>
        <v>34.607005026000003</v>
      </c>
      <c r="N3685">
        <f t="shared" si="176"/>
        <v>40471.508097705962</v>
      </c>
    </row>
    <row r="3686" spans="1:14" x14ac:dyDescent="0.3">
      <c r="A3686" t="str">
        <f t="shared" si="174"/>
        <v>건물평면</v>
      </c>
      <c r="B3686" t="s">
        <v>11</v>
      </c>
      <c r="C3686" t="s">
        <v>17</v>
      </c>
      <c r="D3686" t="s">
        <v>13</v>
      </c>
      <c r="E3686" t="s">
        <v>13</v>
      </c>
      <c r="F3686" t="s">
        <v>52</v>
      </c>
      <c r="G3686" t="s">
        <v>150</v>
      </c>
      <c r="H3686" t="s">
        <v>183</v>
      </c>
      <c r="I3686" s="2">
        <v>2236.8222190000001</v>
      </c>
      <c r="J3686" s="2">
        <f>SUMIF($R$84:$R$110,$A3686,$U$84:$U$110)</f>
        <v>24.14</v>
      </c>
      <c r="K3686">
        <v>6.6</v>
      </c>
      <c r="L3686">
        <v>0.13350000000000001</v>
      </c>
      <c r="M3686">
        <f t="shared" si="175"/>
        <v>81.813467222212125</v>
      </c>
      <c r="N3686">
        <f t="shared" si="176"/>
        <v>95677.577377688198</v>
      </c>
    </row>
    <row r="3687" spans="1:14" x14ac:dyDescent="0.3">
      <c r="A3687" t="str">
        <f t="shared" si="174"/>
        <v>건물평면</v>
      </c>
      <c r="B3687" t="s">
        <v>11</v>
      </c>
      <c r="C3687" t="s">
        <v>17</v>
      </c>
      <c r="D3687" t="s">
        <v>13</v>
      </c>
      <c r="E3687" t="s">
        <v>13</v>
      </c>
      <c r="F3687" t="s">
        <v>52</v>
      </c>
      <c r="G3687" t="s">
        <v>150</v>
      </c>
      <c r="H3687" t="s">
        <v>183</v>
      </c>
      <c r="I3687" s="2">
        <v>870.33461499999999</v>
      </c>
      <c r="J3687" s="2">
        <f>SUMIF($R$84:$R$110,$A3687,$U$84:$U$110)</f>
        <v>24.14</v>
      </c>
      <c r="K3687">
        <v>6.6</v>
      </c>
      <c r="L3687">
        <v>0.13350000000000001</v>
      </c>
      <c r="M3687">
        <f t="shared" si="175"/>
        <v>31.833147888030304</v>
      </c>
      <c r="N3687">
        <f t="shared" si="176"/>
        <v>37227.593129135923</v>
      </c>
    </row>
    <row r="3688" spans="1:14" x14ac:dyDescent="0.3">
      <c r="A3688" t="str">
        <f t="shared" si="174"/>
        <v>건물평면</v>
      </c>
      <c r="B3688" t="s">
        <v>11</v>
      </c>
      <c r="C3688" t="s">
        <v>17</v>
      </c>
      <c r="D3688" t="s">
        <v>13</v>
      </c>
      <c r="E3688" t="s">
        <v>13</v>
      </c>
      <c r="F3688" t="s">
        <v>52</v>
      </c>
      <c r="G3688" t="s">
        <v>150</v>
      </c>
      <c r="H3688" t="s">
        <v>183</v>
      </c>
      <c r="I3688" s="2">
        <v>544.66225199999997</v>
      </c>
      <c r="J3688" s="2">
        <f>SUMIF($R$84:$R$110,$A3688,$U$84:$U$110)</f>
        <v>24.14</v>
      </c>
      <c r="K3688">
        <v>6.6</v>
      </c>
      <c r="L3688">
        <v>0.13350000000000001</v>
      </c>
      <c r="M3688">
        <f t="shared" si="175"/>
        <v>19.921434489818182</v>
      </c>
      <c r="N3688">
        <f t="shared" si="176"/>
        <v>23297.320778462774</v>
      </c>
    </row>
    <row r="3689" spans="1:14" x14ac:dyDescent="0.3">
      <c r="A3689" t="str">
        <f t="shared" si="174"/>
        <v>주차장노외</v>
      </c>
      <c r="B3689" t="s">
        <v>22</v>
      </c>
      <c r="C3689" t="s">
        <v>23</v>
      </c>
      <c r="D3689" t="s">
        <v>13</v>
      </c>
      <c r="E3689" t="s">
        <v>13</v>
      </c>
      <c r="F3689" t="s">
        <v>52</v>
      </c>
      <c r="G3689" t="s">
        <v>150</v>
      </c>
      <c r="H3689" t="s">
        <v>183</v>
      </c>
      <c r="I3689" s="2">
        <v>417.10970300000002</v>
      </c>
      <c r="J3689" s="2">
        <f>SUMIF($R$84:$R$110,$A3689,$U$84:$U$110)</f>
        <v>50</v>
      </c>
      <c r="K3689">
        <v>10</v>
      </c>
      <c r="L3689">
        <v>0.13350000000000001</v>
      </c>
      <c r="M3689">
        <f t="shared" si="175"/>
        <v>20.855485150000003</v>
      </c>
      <c r="N3689">
        <f t="shared" si="176"/>
        <v>24389.655663519006</v>
      </c>
    </row>
    <row r="3690" spans="1:14" x14ac:dyDescent="0.3">
      <c r="A3690" t="str">
        <f t="shared" si="174"/>
        <v>주차장노외</v>
      </c>
      <c r="B3690" t="s">
        <v>22</v>
      </c>
      <c r="C3690" t="s">
        <v>23</v>
      </c>
      <c r="D3690" t="s">
        <v>13</v>
      </c>
      <c r="E3690" t="s">
        <v>13</v>
      </c>
      <c r="F3690" t="s">
        <v>52</v>
      </c>
      <c r="G3690" t="s">
        <v>150</v>
      </c>
      <c r="H3690" t="s">
        <v>183</v>
      </c>
      <c r="I3690" s="2">
        <v>196.788196</v>
      </c>
      <c r="J3690" s="2">
        <f>SUMIF($R$84:$R$110,$A3690,$U$84:$U$110)</f>
        <v>50</v>
      </c>
      <c r="K3690">
        <v>10</v>
      </c>
      <c r="L3690">
        <v>0.13350000000000001</v>
      </c>
      <c r="M3690">
        <f t="shared" si="175"/>
        <v>9.8394098000000003</v>
      </c>
      <c r="N3690">
        <f t="shared" si="176"/>
        <v>11506.796184708001</v>
      </c>
    </row>
    <row r="3691" spans="1:14" x14ac:dyDescent="0.3">
      <c r="A3691" t="str">
        <f t="shared" si="174"/>
        <v>주차장노외</v>
      </c>
      <c r="B3691" t="s">
        <v>22</v>
      </c>
      <c r="C3691" t="s">
        <v>23</v>
      </c>
      <c r="D3691" t="s">
        <v>13</v>
      </c>
      <c r="E3691" t="s">
        <v>13</v>
      </c>
      <c r="F3691" t="s">
        <v>52</v>
      </c>
      <c r="G3691" t="s">
        <v>150</v>
      </c>
      <c r="H3691" t="s">
        <v>183</v>
      </c>
      <c r="I3691" s="2">
        <v>441.14578299999999</v>
      </c>
      <c r="J3691" s="2">
        <f>SUMIF($R$84:$R$110,$A3691,$U$84:$U$110)</f>
        <v>50</v>
      </c>
      <c r="K3691">
        <v>10</v>
      </c>
      <c r="L3691">
        <v>0.13350000000000001</v>
      </c>
      <c r="M3691">
        <f t="shared" si="175"/>
        <v>22.057289150000003</v>
      </c>
      <c r="N3691">
        <f t="shared" si="176"/>
        <v>25795.117369359003</v>
      </c>
    </row>
    <row r="3692" spans="1:14" x14ac:dyDescent="0.3">
      <c r="A3692" t="str">
        <f t="shared" si="174"/>
        <v>주차장노외</v>
      </c>
      <c r="B3692" t="s">
        <v>22</v>
      </c>
      <c r="C3692" t="s">
        <v>23</v>
      </c>
      <c r="D3692" t="s">
        <v>13</v>
      </c>
      <c r="E3692" t="s">
        <v>13</v>
      </c>
      <c r="F3692" t="s">
        <v>52</v>
      </c>
      <c r="G3692" t="s">
        <v>150</v>
      </c>
      <c r="H3692" t="s">
        <v>183</v>
      </c>
      <c r="I3692" s="2">
        <v>188.840653</v>
      </c>
      <c r="J3692" s="2">
        <f>SUMIF($R$84:$R$110,$A3692,$U$84:$U$110)</f>
        <v>50</v>
      </c>
      <c r="K3692">
        <v>10</v>
      </c>
      <c r="L3692">
        <v>0.13350000000000001</v>
      </c>
      <c r="M3692">
        <f t="shared" si="175"/>
        <v>9.4420326499999998</v>
      </c>
      <c r="N3692">
        <f t="shared" si="176"/>
        <v>11042.079502869001</v>
      </c>
    </row>
    <row r="3693" spans="1:14" x14ac:dyDescent="0.3">
      <c r="A3693" t="str">
        <f t="shared" si="174"/>
        <v>주차장노외</v>
      </c>
      <c r="B3693" t="s">
        <v>22</v>
      </c>
      <c r="C3693" t="s">
        <v>23</v>
      </c>
      <c r="D3693" t="s">
        <v>13</v>
      </c>
      <c r="E3693" t="s">
        <v>13</v>
      </c>
      <c r="F3693" t="s">
        <v>52</v>
      </c>
      <c r="G3693" t="s">
        <v>150</v>
      </c>
      <c r="H3693" t="s">
        <v>183</v>
      </c>
      <c r="I3693" s="2">
        <v>92.930284</v>
      </c>
      <c r="J3693" s="2">
        <f>SUMIF($R$84:$R$110,$A3693,$U$84:$U$110)</f>
        <v>50</v>
      </c>
      <c r="K3693">
        <v>10</v>
      </c>
      <c r="L3693">
        <v>0.13350000000000001</v>
      </c>
      <c r="M3693">
        <f t="shared" si="175"/>
        <v>4.6465142000000004</v>
      </c>
      <c r="N3693">
        <f t="shared" si="176"/>
        <v>5433.912496332001</v>
      </c>
    </row>
    <row r="3694" spans="1:14" x14ac:dyDescent="0.3">
      <c r="A3694" t="str">
        <f t="shared" si="174"/>
        <v>주차장노외</v>
      </c>
      <c r="B3694" t="s">
        <v>22</v>
      </c>
      <c r="C3694" t="s">
        <v>23</v>
      </c>
      <c r="D3694" t="s">
        <v>13</v>
      </c>
      <c r="E3694" t="s">
        <v>13</v>
      </c>
      <c r="F3694" t="s">
        <v>52</v>
      </c>
      <c r="G3694" t="s">
        <v>150</v>
      </c>
      <c r="H3694" t="s">
        <v>183</v>
      </c>
      <c r="I3694" s="2">
        <v>58.732351999999999</v>
      </c>
      <c r="J3694" s="2">
        <f>SUMIF($R$84:$R$110,$A3694,$U$84:$U$110)</f>
        <v>50</v>
      </c>
      <c r="K3694">
        <v>10</v>
      </c>
      <c r="L3694">
        <v>0.13350000000000001</v>
      </c>
      <c r="M3694">
        <f t="shared" si="175"/>
        <v>2.9366175999999999</v>
      </c>
      <c r="N3694">
        <f t="shared" si="176"/>
        <v>3434.2568184960001</v>
      </c>
    </row>
    <row r="3695" spans="1:14" x14ac:dyDescent="0.3">
      <c r="A3695" t="str">
        <f t="shared" si="174"/>
        <v>주차장노외</v>
      </c>
      <c r="B3695" t="s">
        <v>22</v>
      </c>
      <c r="C3695" t="s">
        <v>23</v>
      </c>
      <c r="D3695" t="s">
        <v>13</v>
      </c>
      <c r="E3695" t="s">
        <v>13</v>
      </c>
      <c r="F3695" t="s">
        <v>52</v>
      </c>
      <c r="G3695" t="s">
        <v>150</v>
      </c>
      <c r="H3695" t="s">
        <v>183</v>
      </c>
      <c r="I3695" s="2">
        <v>86.258668</v>
      </c>
      <c r="J3695" s="2">
        <f>SUMIF($R$84:$R$110,$A3695,$U$84:$U$110)</f>
        <v>50</v>
      </c>
      <c r="K3695">
        <v>10</v>
      </c>
      <c r="L3695">
        <v>0.13350000000000001</v>
      </c>
      <c r="M3695">
        <f t="shared" si="175"/>
        <v>4.3129334000000004</v>
      </c>
      <c r="N3695">
        <f t="shared" si="176"/>
        <v>5043.8030939640003</v>
      </c>
    </row>
    <row r="3696" spans="1:14" x14ac:dyDescent="0.3">
      <c r="A3696" t="str">
        <f t="shared" si="174"/>
        <v>주차장노외</v>
      </c>
      <c r="B3696" t="s">
        <v>22</v>
      </c>
      <c r="C3696" t="s">
        <v>23</v>
      </c>
      <c r="D3696" t="s">
        <v>13</v>
      </c>
      <c r="E3696" t="s">
        <v>13</v>
      </c>
      <c r="F3696" t="s">
        <v>52</v>
      </c>
      <c r="G3696" t="s">
        <v>150</v>
      </c>
      <c r="H3696" t="s">
        <v>183</v>
      </c>
      <c r="I3696" s="2">
        <v>103.84398299999999</v>
      </c>
      <c r="J3696" s="2">
        <f>SUMIF($R$84:$R$110,$A3696,$U$84:$U$110)</f>
        <v>50</v>
      </c>
      <c r="K3696">
        <v>10</v>
      </c>
      <c r="L3696">
        <v>0.13350000000000001</v>
      </c>
      <c r="M3696">
        <f t="shared" si="175"/>
        <v>5.1921991500000004</v>
      </c>
      <c r="N3696">
        <f t="shared" si="176"/>
        <v>6072.0692179590005</v>
      </c>
    </row>
    <row r="3697" spans="1:14" x14ac:dyDescent="0.3">
      <c r="A3697" t="str">
        <f t="shared" si="174"/>
        <v>주차장노외</v>
      </c>
      <c r="B3697" t="s">
        <v>22</v>
      </c>
      <c r="C3697" t="s">
        <v>23</v>
      </c>
      <c r="D3697" t="s">
        <v>13</v>
      </c>
      <c r="E3697" t="s">
        <v>13</v>
      </c>
      <c r="F3697" t="s">
        <v>52</v>
      </c>
      <c r="G3697" t="s">
        <v>150</v>
      </c>
      <c r="H3697" t="s">
        <v>183</v>
      </c>
      <c r="I3697" s="2">
        <v>112.004903</v>
      </c>
      <c r="J3697" s="2">
        <f>SUMIF($R$84:$R$110,$A3697,$U$84:$U$110)</f>
        <v>50</v>
      </c>
      <c r="K3697">
        <v>10</v>
      </c>
      <c r="L3697">
        <v>0.13350000000000001</v>
      </c>
      <c r="M3697">
        <f t="shared" si="175"/>
        <v>5.6002451500000001</v>
      </c>
      <c r="N3697">
        <f t="shared" si="176"/>
        <v>6549.2626931190007</v>
      </c>
    </row>
    <row r="3698" spans="1:14" x14ac:dyDescent="0.3">
      <c r="A3698" t="str">
        <f t="shared" si="174"/>
        <v>주차장노외</v>
      </c>
      <c r="B3698" t="s">
        <v>22</v>
      </c>
      <c r="C3698" t="s">
        <v>23</v>
      </c>
      <c r="D3698" t="s">
        <v>13</v>
      </c>
      <c r="E3698" t="s">
        <v>13</v>
      </c>
      <c r="F3698" t="s">
        <v>52</v>
      </c>
      <c r="G3698" t="s">
        <v>150</v>
      </c>
      <c r="H3698" t="s">
        <v>183</v>
      </c>
      <c r="I3698" s="2">
        <v>340.78373299999998</v>
      </c>
      <c r="J3698" s="2">
        <f>SUMIF($R$84:$R$110,$A3698,$U$84:$U$110)</f>
        <v>50</v>
      </c>
      <c r="K3698">
        <v>10</v>
      </c>
      <c r="L3698">
        <v>0.13350000000000001</v>
      </c>
      <c r="M3698">
        <f t="shared" si="175"/>
        <v>17.039186650000001</v>
      </c>
      <c r="N3698">
        <f t="shared" si="176"/>
        <v>19926.647219709004</v>
      </c>
    </row>
    <row r="3699" spans="1:14" x14ac:dyDescent="0.3">
      <c r="A3699" t="str">
        <f t="shared" si="174"/>
        <v>주차장노외</v>
      </c>
      <c r="B3699" t="s">
        <v>22</v>
      </c>
      <c r="C3699" t="s">
        <v>23</v>
      </c>
      <c r="D3699" t="s">
        <v>13</v>
      </c>
      <c r="E3699" t="s">
        <v>13</v>
      </c>
      <c r="F3699" t="s">
        <v>52</v>
      </c>
      <c r="G3699" t="s">
        <v>150</v>
      </c>
      <c r="H3699" t="s">
        <v>183</v>
      </c>
      <c r="I3699" s="2">
        <v>351.21182199999998</v>
      </c>
      <c r="J3699" s="2">
        <f>SUMIF($R$84:$R$110,$A3699,$U$84:$U$110)</f>
        <v>50</v>
      </c>
      <c r="K3699">
        <v>10</v>
      </c>
      <c r="L3699">
        <v>0.13350000000000001</v>
      </c>
      <c r="M3699">
        <f t="shared" si="175"/>
        <v>17.5605911</v>
      </c>
      <c r="N3699">
        <f t="shared" si="176"/>
        <v>20536.408867806</v>
      </c>
    </row>
    <row r="3700" spans="1:14" x14ac:dyDescent="0.3">
      <c r="A3700" t="str">
        <f t="shared" si="174"/>
        <v>주차장노외</v>
      </c>
      <c r="B3700" t="s">
        <v>22</v>
      </c>
      <c r="C3700" t="s">
        <v>23</v>
      </c>
      <c r="D3700" t="s">
        <v>13</v>
      </c>
      <c r="E3700" t="s">
        <v>13</v>
      </c>
      <c r="F3700" t="s">
        <v>52</v>
      </c>
      <c r="G3700" t="s">
        <v>150</v>
      </c>
      <c r="H3700" t="s">
        <v>183</v>
      </c>
      <c r="I3700" s="2">
        <v>333.42133999999999</v>
      </c>
      <c r="J3700" s="2">
        <f>SUMIF($R$84:$R$110,$A3700,$U$84:$U$110)</f>
        <v>50</v>
      </c>
      <c r="K3700">
        <v>10</v>
      </c>
      <c r="L3700">
        <v>0.13350000000000001</v>
      </c>
      <c r="M3700">
        <f t="shared" si="175"/>
        <v>16.671067000000001</v>
      </c>
      <c r="N3700">
        <f t="shared" si="176"/>
        <v>19496.146013820002</v>
      </c>
    </row>
    <row r="3701" spans="1:14" x14ac:dyDescent="0.3">
      <c r="A3701" t="str">
        <f t="shared" si="174"/>
        <v>주차장노외</v>
      </c>
      <c r="B3701" t="s">
        <v>22</v>
      </c>
      <c r="C3701" t="s">
        <v>23</v>
      </c>
      <c r="D3701" t="s">
        <v>13</v>
      </c>
      <c r="E3701" t="s">
        <v>13</v>
      </c>
      <c r="F3701" t="s">
        <v>52</v>
      </c>
      <c r="G3701" t="s">
        <v>150</v>
      </c>
      <c r="H3701" t="s">
        <v>183</v>
      </c>
      <c r="I3701" s="2">
        <v>197.06061399999999</v>
      </c>
      <c r="J3701" s="2">
        <f>SUMIF($R$84:$R$110,$A3701,$U$84:$U$110)</f>
        <v>50</v>
      </c>
      <c r="K3701">
        <v>10</v>
      </c>
      <c r="L3701">
        <v>0.13350000000000001</v>
      </c>
      <c r="M3701">
        <f t="shared" si="175"/>
        <v>9.8530306999999997</v>
      </c>
      <c r="N3701">
        <f t="shared" si="176"/>
        <v>11522.725282422001</v>
      </c>
    </row>
    <row r="3702" spans="1:14" x14ac:dyDescent="0.3">
      <c r="A3702" t="str">
        <f t="shared" si="174"/>
        <v>주차장노외</v>
      </c>
      <c r="B3702" t="s">
        <v>22</v>
      </c>
      <c r="C3702" t="s">
        <v>23</v>
      </c>
      <c r="D3702" t="s">
        <v>13</v>
      </c>
      <c r="E3702" t="s">
        <v>13</v>
      </c>
      <c r="F3702" t="s">
        <v>52</v>
      </c>
      <c r="G3702" t="s">
        <v>150</v>
      </c>
      <c r="H3702" t="s">
        <v>183</v>
      </c>
      <c r="I3702" s="2">
        <v>138.27955299999999</v>
      </c>
      <c r="J3702" s="2">
        <f>SUMIF($R$84:$R$110,$A3702,$U$84:$U$110)</f>
        <v>50</v>
      </c>
      <c r="K3702">
        <v>10</v>
      </c>
      <c r="L3702">
        <v>0.13350000000000001</v>
      </c>
      <c r="M3702">
        <f t="shared" si="175"/>
        <v>6.9139776499999996</v>
      </c>
      <c r="N3702">
        <f t="shared" si="176"/>
        <v>8085.6203025689993</v>
      </c>
    </row>
    <row r="3703" spans="1:14" x14ac:dyDescent="0.3">
      <c r="A3703" t="str">
        <f t="shared" si="174"/>
        <v>주차장노외</v>
      </c>
      <c r="B3703" t="s">
        <v>22</v>
      </c>
      <c r="C3703" t="s">
        <v>23</v>
      </c>
      <c r="D3703" t="s">
        <v>13</v>
      </c>
      <c r="E3703" t="s">
        <v>13</v>
      </c>
      <c r="F3703" t="s">
        <v>52</v>
      </c>
      <c r="G3703" t="s">
        <v>150</v>
      </c>
      <c r="H3703" t="s">
        <v>183</v>
      </c>
      <c r="I3703" s="2">
        <v>165.72026</v>
      </c>
      <c r="J3703" s="2">
        <f>SUMIF($R$84:$R$110,$A3703,$U$84:$U$110)</f>
        <v>50</v>
      </c>
      <c r="K3703">
        <v>10</v>
      </c>
      <c r="L3703">
        <v>0.13350000000000001</v>
      </c>
      <c r="M3703">
        <f t="shared" si="175"/>
        <v>8.2860130000000005</v>
      </c>
      <c r="N3703">
        <f t="shared" si="176"/>
        <v>9690.1607629800019</v>
      </c>
    </row>
    <row r="3704" spans="1:14" x14ac:dyDescent="0.3">
      <c r="A3704" t="str">
        <f t="shared" si="174"/>
        <v>주차장노외</v>
      </c>
      <c r="B3704" t="s">
        <v>22</v>
      </c>
      <c r="C3704" t="s">
        <v>23</v>
      </c>
      <c r="D3704" t="s">
        <v>13</v>
      </c>
      <c r="E3704" t="s">
        <v>13</v>
      </c>
      <c r="F3704" t="s">
        <v>52</v>
      </c>
      <c r="G3704" t="s">
        <v>150</v>
      </c>
      <c r="H3704" t="s">
        <v>183</v>
      </c>
      <c r="I3704" s="2">
        <v>311.50242800000001</v>
      </c>
      <c r="J3704" s="2">
        <f>SUMIF($R$84:$R$110,$A3704,$U$84:$U$110)</f>
        <v>50</v>
      </c>
      <c r="K3704">
        <v>10</v>
      </c>
      <c r="L3704">
        <v>0.13350000000000001</v>
      </c>
      <c r="M3704">
        <f t="shared" si="175"/>
        <v>15.5751214</v>
      </c>
      <c r="N3704">
        <f t="shared" si="176"/>
        <v>18214.481472444004</v>
      </c>
    </row>
    <row r="3705" spans="1:14" x14ac:dyDescent="0.3">
      <c r="A3705" t="str">
        <f t="shared" si="174"/>
        <v>주차장노외</v>
      </c>
      <c r="B3705" t="s">
        <v>22</v>
      </c>
      <c r="C3705" t="s">
        <v>23</v>
      </c>
      <c r="D3705" t="s">
        <v>13</v>
      </c>
      <c r="E3705" t="s">
        <v>13</v>
      </c>
      <c r="F3705" t="s">
        <v>52</v>
      </c>
      <c r="G3705" t="s">
        <v>150</v>
      </c>
      <c r="H3705" t="s">
        <v>183</v>
      </c>
      <c r="I3705" s="2">
        <v>153.95932500000001</v>
      </c>
      <c r="J3705" s="2">
        <f>SUMIF($R$84:$R$110,$A3705,$U$84:$U$110)</f>
        <v>50</v>
      </c>
      <c r="K3705">
        <v>10</v>
      </c>
      <c r="L3705">
        <v>0.13350000000000001</v>
      </c>
      <c r="M3705">
        <f t="shared" si="175"/>
        <v>7.6979662500000003</v>
      </c>
      <c r="N3705">
        <f t="shared" si="176"/>
        <v>9002.4636107250008</v>
      </c>
    </row>
    <row r="3706" spans="1:14" x14ac:dyDescent="0.3">
      <c r="A3706" t="str">
        <f t="shared" si="174"/>
        <v>주차장노외</v>
      </c>
      <c r="B3706" t="s">
        <v>22</v>
      </c>
      <c r="C3706" t="s">
        <v>23</v>
      </c>
      <c r="D3706" t="s">
        <v>13</v>
      </c>
      <c r="E3706" t="s">
        <v>13</v>
      </c>
      <c r="F3706" t="s">
        <v>52</v>
      </c>
      <c r="G3706" t="s">
        <v>150</v>
      </c>
      <c r="H3706" t="s">
        <v>183</v>
      </c>
      <c r="I3706" s="2">
        <v>113.181292</v>
      </c>
      <c r="J3706" s="2">
        <f>SUMIF($R$84:$R$110,$A3706,$U$84:$U$110)</f>
        <v>50</v>
      </c>
      <c r="K3706">
        <v>10</v>
      </c>
      <c r="L3706">
        <v>0.13350000000000001</v>
      </c>
      <c r="M3706">
        <f t="shared" si="175"/>
        <v>5.6590646000000007</v>
      </c>
      <c r="N3706">
        <f t="shared" si="176"/>
        <v>6618.0496871160012</v>
      </c>
    </row>
    <row r="3707" spans="1:14" x14ac:dyDescent="0.3">
      <c r="A3707" t="str">
        <f t="shared" si="174"/>
        <v>주차장노외</v>
      </c>
      <c r="B3707" t="s">
        <v>22</v>
      </c>
      <c r="C3707" t="s">
        <v>23</v>
      </c>
      <c r="D3707" t="s">
        <v>13</v>
      </c>
      <c r="E3707" t="s">
        <v>13</v>
      </c>
      <c r="F3707" t="s">
        <v>52</v>
      </c>
      <c r="G3707" t="s">
        <v>150</v>
      </c>
      <c r="H3707" t="s">
        <v>183</v>
      </c>
      <c r="I3707" s="2">
        <v>119.088328</v>
      </c>
      <c r="J3707" s="2">
        <f>SUMIF($R$84:$R$110,$A3707,$U$84:$U$110)</f>
        <v>50</v>
      </c>
      <c r="K3707">
        <v>10</v>
      </c>
      <c r="L3707">
        <v>0.13350000000000001</v>
      </c>
      <c r="M3707">
        <f t="shared" si="175"/>
        <v>5.9544164000000004</v>
      </c>
      <c r="N3707">
        <f t="shared" si="176"/>
        <v>6963.4518031440011</v>
      </c>
    </row>
    <row r="3708" spans="1:14" x14ac:dyDescent="0.3">
      <c r="A3708" t="str">
        <f t="shared" si="174"/>
        <v>주차장노외</v>
      </c>
      <c r="B3708" t="s">
        <v>22</v>
      </c>
      <c r="C3708" t="s">
        <v>23</v>
      </c>
      <c r="D3708" t="s">
        <v>13</v>
      </c>
      <c r="E3708" t="s">
        <v>13</v>
      </c>
      <c r="F3708" t="s">
        <v>52</v>
      </c>
      <c r="G3708" t="s">
        <v>150</v>
      </c>
      <c r="H3708" t="s">
        <v>183</v>
      </c>
      <c r="I3708" s="2">
        <v>196.65618499999999</v>
      </c>
      <c r="J3708" s="2">
        <f>SUMIF($R$84:$R$110,$A3708,$U$84:$U$110)</f>
        <v>50</v>
      </c>
      <c r="K3708">
        <v>10</v>
      </c>
      <c r="L3708">
        <v>0.13350000000000001</v>
      </c>
      <c r="M3708">
        <f t="shared" si="175"/>
        <v>9.8328092500000004</v>
      </c>
      <c r="N3708">
        <f t="shared" si="176"/>
        <v>11499.077105505001</v>
      </c>
    </row>
    <row r="3709" spans="1:14" x14ac:dyDescent="0.3">
      <c r="A3709" t="str">
        <f t="shared" si="174"/>
        <v>주차장노외</v>
      </c>
      <c r="B3709" t="s">
        <v>22</v>
      </c>
      <c r="C3709" t="s">
        <v>23</v>
      </c>
      <c r="D3709" t="s">
        <v>13</v>
      </c>
      <c r="E3709" t="s">
        <v>13</v>
      </c>
      <c r="F3709" t="s">
        <v>52</v>
      </c>
      <c r="G3709" t="s">
        <v>150</v>
      </c>
      <c r="H3709" t="s">
        <v>183</v>
      </c>
      <c r="I3709" s="2">
        <v>143.05595700000001</v>
      </c>
      <c r="J3709" s="2">
        <f>SUMIF($R$84:$R$110,$A3709,$U$84:$U$110)</f>
        <v>50</v>
      </c>
      <c r="K3709">
        <v>10</v>
      </c>
      <c r="L3709">
        <v>0.13350000000000001</v>
      </c>
      <c r="M3709">
        <f t="shared" si="175"/>
        <v>7.1527978500000007</v>
      </c>
      <c r="N3709">
        <f t="shared" si="176"/>
        <v>8364.9109736610008</v>
      </c>
    </row>
    <row r="3710" spans="1:14" x14ac:dyDescent="0.3">
      <c r="A3710" t="str">
        <f t="shared" si="174"/>
        <v>주차장노외</v>
      </c>
      <c r="B3710" t="s">
        <v>22</v>
      </c>
      <c r="C3710" t="s">
        <v>23</v>
      </c>
      <c r="D3710" t="s">
        <v>13</v>
      </c>
      <c r="E3710" t="s">
        <v>13</v>
      </c>
      <c r="F3710" t="s">
        <v>52</v>
      </c>
      <c r="G3710" t="s">
        <v>150</v>
      </c>
      <c r="H3710" t="s">
        <v>183</v>
      </c>
      <c r="I3710" s="2">
        <v>234.98198500000001</v>
      </c>
      <c r="J3710" s="2">
        <f>SUMIF($R$84:$R$110,$A3710,$U$84:$U$110)</f>
        <v>50</v>
      </c>
      <c r="K3710">
        <v>10</v>
      </c>
      <c r="L3710">
        <v>0.13350000000000001</v>
      </c>
      <c r="M3710">
        <f t="shared" si="175"/>
        <v>11.74909925</v>
      </c>
      <c r="N3710">
        <f t="shared" si="176"/>
        <v>13740.101608905003</v>
      </c>
    </row>
    <row r="3711" spans="1:14" x14ac:dyDescent="0.3">
      <c r="A3711" t="str">
        <f t="shared" si="174"/>
        <v>주차장노외</v>
      </c>
      <c r="B3711" t="s">
        <v>22</v>
      </c>
      <c r="C3711" t="s">
        <v>23</v>
      </c>
      <c r="D3711" t="s">
        <v>13</v>
      </c>
      <c r="E3711" t="s">
        <v>13</v>
      </c>
      <c r="F3711" t="s">
        <v>52</v>
      </c>
      <c r="G3711" t="s">
        <v>150</v>
      </c>
      <c r="H3711" t="s">
        <v>183</v>
      </c>
      <c r="I3711" s="2">
        <v>182.886653</v>
      </c>
      <c r="J3711" s="2">
        <f>SUMIF($R$84:$R$110,$A3711,$U$84:$U$110)</f>
        <v>50</v>
      </c>
      <c r="K3711">
        <v>10</v>
      </c>
      <c r="L3711">
        <v>0.13350000000000001</v>
      </c>
      <c r="M3711">
        <f t="shared" si="175"/>
        <v>9.1443326500000008</v>
      </c>
      <c r="N3711">
        <f t="shared" si="176"/>
        <v>10693.931260869002</v>
      </c>
    </row>
    <row r="3712" spans="1:14" x14ac:dyDescent="0.3">
      <c r="A3712" t="str">
        <f t="shared" si="174"/>
        <v>주차장노외</v>
      </c>
      <c r="B3712" t="s">
        <v>22</v>
      </c>
      <c r="C3712" t="s">
        <v>23</v>
      </c>
      <c r="D3712" t="s">
        <v>13</v>
      </c>
      <c r="E3712" t="s">
        <v>13</v>
      </c>
      <c r="F3712" t="s">
        <v>52</v>
      </c>
      <c r="G3712" t="s">
        <v>150</v>
      </c>
      <c r="H3712" t="s">
        <v>183</v>
      </c>
      <c r="I3712" s="2">
        <v>58.129223000000003</v>
      </c>
      <c r="J3712" s="2">
        <f>SUMIF($R$84:$R$110,$A3712,$U$84:$U$110)</f>
        <v>50</v>
      </c>
      <c r="K3712">
        <v>10</v>
      </c>
      <c r="L3712">
        <v>0.13350000000000001</v>
      </c>
      <c r="M3712">
        <f t="shared" si="175"/>
        <v>2.9064611500000002</v>
      </c>
      <c r="N3712">
        <f t="shared" si="176"/>
        <v>3398.990056479</v>
      </c>
    </row>
    <row r="3713" spans="1:14" x14ac:dyDescent="0.3">
      <c r="A3713" t="str">
        <f t="shared" si="174"/>
        <v>건물평면</v>
      </c>
      <c r="B3713" t="s">
        <v>11</v>
      </c>
      <c r="C3713" t="s">
        <v>17</v>
      </c>
      <c r="D3713" t="s">
        <v>13</v>
      </c>
      <c r="E3713" t="s">
        <v>13</v>
      </c>
      <c r="F3713" t="s">
        <v>52</v>
      </c>
      <c r="G3713" t="s">
        <v>150</v>
      </c>
      <c r="H3713" t="s">
        <v>183</v>
      </c>
      <c r="I3713" s="2">
        <v>659.00797299999999</v>
      </c>
      <c r="J3713" s="2">
        <f>SUMIF($R$84:$R$110,$A3713,$U$84:$U$110)</f>
        <v>24.14</v>
      </c>
      <c r="K3713">
        <v>6.6</v>
      </c>
      <c r="L3713">
        <v>0.13350000000000001</v>
      </c>
      <c r="M3713">
        <f t="shared" si="175"/>
        <v>24.103715860939396</v>
      </c>
      <c r="N3713">
        <f t="shared" si="176"/>
        <v>28188.331550734187</v>
      </c>
    </row>
    <row r="3714" spans="1:14" x14ac:dyDescent="0.3">
      <c r="A3714" t="str">
        <f t="shared" si="174"/>
        <v>주차장노외</v>
      </c>
      <c r="B3714" t="s">
        <v>22</v>
      </c>
      <c r="C3714" t="s">
        <v>23</v>
      </c>
      <c r="D3714" t="s">
        <v>13</v>
      </c>
      <c r="E3714" t="s">
        <v>13</v>
      </c>
      <c r="F3714" t="s">
        <v>52</v>
      </c>
      <c r="G3714" t="s">
        <v>150</v>
      </c>
      <c r="H3714" t="s">
        <v>183</v>
      </c>
      <c r="I3714" s="2">
        <v>205.95781199999999</v>
      </c>
      <c r="J3714" s="2">
        <f>SUMIF($R$84:$R$110,$A3714,$U$84:$U$110)</f>
        <v>50</v>
      </c>
      <c r="K3714">
        <v>10</v>
      </c>
      <c r="L3714">
        <v>0.13350000000000001</v>
      </c>
      <c r="M3714">
        <f t="shared" si="175"/>
        <v>10.297890600000001</v>
      </c>
      <c r="N3714">
        <f t="shared" si="176"/>
        <v>12042.971141076003</v>
      </c>
    </row>
    <row r="3715" spans="1:14" x14ac:dyDescent="0.3">
      <c r="A3715" t="str">
        <f t="shared" si="174"/>
        <v>주차장노외</v>
      </c>
      <c r="B3715" t="s">
        <v>22</v>
      </c>
      <c r="C3715" t="s">
        <v>23</v>
      </c>
      <c r="D3715" t="s">
        <v>13</v>
      </c>
      <c r="E3715" t="s">
        <v>13</v>
      </c>
      <c r="F3715" t="s">
        <v>52</v>
      </c>
      <c r="G3715" t="s">
        <v>150</v>
      </c>
      <c r="H3715" t="s">
        <v>183</v>
      </c>
      <c r="I3715" s="2">
        <v>949.51694599999996</v>
      </c>
      <c r="J3715" s="2">
        <f>SUMIF($R$84:$R$110,$A3715,$U$84:$U$110)</f>
        <v>50</v>
      </c>
      <c r="K3715">
        <v>10</v>
      </c>
      <c r="L3715">
        <v>0.13350000000000001</v>
      </c>
      <c r="M3715">
        <f t="shared" si="175"/>
        <v>47.475847299999998</v>
      </c>
      <c r="N3715">
        <f t="shared" si="176"/>
        <v>55521.104383458005</v>
      </c>
    </row>
    <row r="3716" spans="1:14" x14ac:dyDescent="0.3">
      <c r="A3716" t="str">
        <f t="shared" ref="A3716:A3779" si="177">B3716&amp;C3716</f>
        <v>주차장노외</v>
      </c>
      <c r="B3716" t="s">
        <v>22</v>
      </c>
      <c r="C3716" t="s">
        <v>23</v>
      </c>
      <c r="D3716" t="s">
        <v>13</v>
      </c>
      <c r="E3716" t="s">
        <v>13</v>
      </c>
      <c r="F3716" t="s">
        <v>52</v>
      </c>
      <c r="G3716" t="s">
        <v>150</v>
      </c>
      <c r="H3716" t="s">
        <v>183</v>
      </c>
      <c r="I3716" s="2">
        <v>970.01302099999998</v>
      </c>
      <c r="J3716" s="2">
        <f>SUMIF($R$84:$R$110,$A3716,$U$84:$U$110)</f>
        <v>50</v>
      </c>
      <c r="K3716">
        <v>10</v>
      </c>
      <c r="L3716">
        <v>0.13350000000000001</v>
      </c>
      <c r="M3716">
        <f t="shared" ref="M3716:M3779" si="178">I3716*(J3716/100)*(1/K3716)</f>
        <v>48.500651050000002</v>
      </c>
      <c r="N3716">
        <f t="shared" ref="N3716:N3779" si="179">M3716*L3716*8760</f>
        <v>56719.571376933003</v>
      </c>
    </row>
    <row r="3717" spans="1:14" x14ac:dyDescent="0.3">
      <c r="A3717" t="str">
        <f t="shared" si="177"/>
        <v>주차장노외</v>
      </c>
      <c r="B3717" t="s">
        <v>22</v>
      </c>
      <c r="C3717" t="s">
        <v>23</v>
      </c>
      <c r="D3717" t="s">
        <v>13</v>
      </c>
      <c r="E3717" t="s">
        <v>13</v>
      </c>
      <c r="F3717" t="s">
        <v>52</v>
      </c>
      <c r="G3717" t="s">
        <v>150</v>
      </c>
      <c r="H3717" t="s">
        <v>183</v>
      </c>
      <c r="I3717" s="2">
        <v>181.160404</v>
      </c>
      <c r="J3717" s="2">
        <f>SUMIF($R$84:$R$110,$A3717,$U$84:$U$110)</f>
        <v>50</v>
      </c>
      <c r="K3717">
        <v>10</v>
      </c>
      <c r="L3717">
        <v>0.13350000000000001</v>
      </c>
      <c r="M3717">
        <f t="shared" si="178"/>
        <v>9.0580201999999996</v>
      </c>
      <c r="N3717">
        <f t="shared" si="179"/>
        <v>10592.992303092</v>
      </c>
    </row>
    <row r="3718" spans="1:14" x14ac:dyDescent="0.3">
      <c r="A3718" t="str">
        <f t="shared" si="177"/>
        <v>주차장노외</v>
      </c>
      <c r="B3718" t="s">
        <v>22</v>
      </c>
      <c r="C3718" t="s">
        <v>23</v>
      </c>
      <c r="D3718" t="s">
        <v>13</v>
      </c>
      <c r="E3718" t="s">
        <v>13</v>
      </c>
      <c r="F3718" t="s">
        <v>52</v>
      </c>
      <c r="G3718" t="s">
        <v>150</v>
      </c>
      <c r="H3718" t="s">
        <v>183</v>
      </c>
      <c r="I3718" s="2">
        <v>174.28961200000001</v>
      </c>
      <c r="J3718" s="2">
        <f>SUMIF($R$84:$R$110,$A3718,$U$84:$U$110)</f>
        <v>50</v>
      </c>
      <c r="K3718">
        <v>10</v>
      </c>
      <c r="L3718">
        <v>0.13350000000000001</v>
      </c>
      <c r="M3718">
        <f t="shared" si="178"/>
        <v>8.7144805999999999</v>
      </c>
      <c r="N3718">
        <f t="shared" si="179"/>
        <v>10191.236482476001</v>
      </c>
    </row>
    <row r="3719" spans="1:14" x14ac:dyDescent="0.3">
      <c r="A3719" t="str">
        <f t="shared" si="177"/>
        <v>주차장노외</v>
      </c>
      <c r="B3719" t="s">
        <v>22</v>
      </c>
      <c r="C3719" t="s">
        <v>23</v>
      </c>
      <c r="D3719" t="s">
        <v>13</v>
      </c>
      <c r="E3719" t="s">
        <v>13</v>
      </c>
      <c r="F3719" t="s">
        <v>52</v>
      </c>
      <c r="G3719" t="s">
        <v>150</v>
      </c>
      <c r="H3719" t="s">
        <v>183</v>
      </c>
      <c r="I3719" s="2">
        <v>169.061836</v>
      </c>
      <c r="J3719" s="2">
        <f>SUMIF($R$84:$R$110,$A3719,$U$84:$U$110)</f>
        <v>50</v>
      </c>
      <c r="K3719">
        <v>10</v>
      </c>
      <c r="L3719">
        <v>0.13350000000000001</v>
      </c>
      <c r="M3719">
        <f t="shared" si="178"/>
        <v>8.453091800000001</v>
      </c>
      <c r="N3719">
        <f t="shared" si="179"/>
        <v>9885.5527364280006</v>
      </c>
    </row>
    <row r="3720" spans="1:14" x14ac:dyDescent="0.3">
      <c r="A3720" t="str">
        <f t="shared" si="177"/>
        <v>주차장노외</v>
      </c>
      <c r="B3720" t="s">
        <v>22</v>
      </c>
      <c r="C3720" t="s">
        <v>23</v>
      </c>
      <c r="D3720" t="s">
        <v>13</v>
      </c>
      <c r="E3720" t="s">
        <v>13</v>
      </c>
      <c r="F3720" t="s">
        <v>52</v>
      </c>
      <c r="G3720" t="s">
        <v>150</v>
      </c>
      <c r="H3720" t="s">
        <v>183</v>
      </c>
      <c r="I3720" s="2">
        <v>97.130600000000001</v>
      </c>
      <c r="J3720" s="2">
        <f>SUMIF($R$84:$R$110,$A3720,$U$84:$U$110)</f>
        <v>50</v>
      </c>
      <c r="K3720">
        <v>10</v>
      </c>
      <c r="L3720">
        <v>0.13350000000000001</v>
      </c>
      <c r="M3720">
        <f t="shared" si="178"/>
        <v>4.8565300000000002</v>
      </c>
      <c r="N3720">
        <f t="shared" si="179"/>
        <v>5679.5175738000007</v>
      </c>
    </row>
    <row r="3721" spans="1:14" x14ac:dyDescent="0.3">
      <c r="A3721" t="str">
        <f t="shared" si="177"/>
        <v>주차장노외</v>
      </c>
      <c r="B3721" t="s">
        <v>22</v>
      </c>
      <c r="C3721" t="s">
        <v>23</v>
      </c>
      <c r="D3721" t="s">
        <v>13</v>
      </c>
      <c r="E3721" t="s">
        <v>13</v>
      </c>
      <c r="F3721" t="s">
        <v>52</v>
      </c>
      <c r="G3721" t="s">
        <v>150</v>
      </c>
      <c r="H3721" t="s">
        <v>183</v>
      </c>
      <c r="I3721" s="2">
        <v>178.14801900000001</v>
      </c>
      <c r="J3721" s="2">
        <f>SUMIF($R$84:$R$110,$A3721,$U$84:$U$110)</f>
        <v>50</v>
      </c>
      <c r="K3721">
        <v>10</v>
      </c>
      <c r="L3721">
        <v>0.13350000000000001</v>
      </c>
      <c r="M3721">
        <f t="shared" si="178"/>
        <v>8.9074009500000013</v>
      </c>
      <c r="N3721">
        <f t="shared" si="179"/>
        <v>10416.849114987002</v>
      </c>
    </row>
    <row r="3722" spans="1:14" x14ac:dyDescent="0.3">
      <c r="A3722" t="str">
        <f t="shared" si="177"/>
        <v>주차장노외</v>
      </c>
      <c r="B3722" t="s">
        <v>22</v>
      </c>
      <c r="C3722" t="s">
        <v>23</v>
      </c>
      <c r="D3722" t="s">
        <v>13</v>
      </c>
      <c r="E3722" t="s">
        <v>13</v>
      </c>
      <c r="F3722" t="s">
        <v>52</v>
      </c>
      <c r="G3722" t="s">
        <v>150</v>
      </c>
      <c r="H3722" t="s">
        <v>183</v>
      </c>
      <c r="I3722" s="2">
        <v>379.70530100000002</v>
      </c>
      <c r="J3722" s="2">
        <f>SUMIF($R$84:$R$110,$A3722,$U$84:$U$110)</f>
        <v>50</v>
      </c>
      <c r="K3722">
        <v>10</v>
      </c>
      <c r="L3722">
        <v>0.13350000000000001</v>
      </c>
      <c r="M3722">
        <f t="shared" si="178"/>
        <v>18.985265050000002</v>
      </c>
      <c r="N3722">
        <f t="shared" si="179"/>
        <v>22202.508065373004</v>
      </c>
    </row>
    <row r="3723" spans="1:14" x14ac:dyDescent="0.3">
      <c r="A3723" t="str">
        <f t="shared" si="177"/>
        <v>주차장노외</v>
      </c>
      <c r="B3723" t="s">
        <v>22</v>
      </c>
      <c r="C3723" t="s">
        <v>23</v>
      </c>
      <c r="D3723" t="s">
        <v>13</v>
      </c>
      <c r="E3723" t="s">
        <v>13</v>
      </c>
      <c r="F3723" t="s">
        <v>52</v>
      </c>
      <c r="G3723" t="s">
        <v>150</v>
      </c>
      <c r="H3723" t="s">
        <v>183</v>
      </c>
      <c r="I3723" s="2">
        <v>369.367189</v>
      </c>
      <c r="J3723" s="2">
        <f>SUMIF($R$84:$R$110,$A3723,$U$84:$U$110)</f>
        <v>50</v>
      </c>
      <c r="K3723">
        <v>10</v>
      </c>
      <c r="L3723">
        <v>0.13350000000000001</v>
      </c>
      <c r="M3723">
        <f t="shared" si="178"/>
        <v>18.468359450000001</v>
      </c>
      <c r="N3723">
        <f t="shared" si="179"/>
        <v>21598.007642397002</v>
      </c>
    </row>
    <row r="3724" spans="1:14" x14ac:dyDescent="0.3">
      <c r="A3724" t="str">
        <f t="shared" si="177"/>
        <v>주차장노외</v>
      </c>
      <c r="B3724" t="s">
        <v>22</v>
      </c>
      <c r="C3724" t="s">
        <v>23</v>
      </c>
      <c r="D3724" t="s">
        <v>13</v>
      </c>
      <c r="E3724" t="s">
        <v>13</v>
      </c>
      <c r="F3724" t="s">
        <v>52</v>
      </c>
      <c r="G3724" t="s">
        <v>150</v>
      </c>
      <c r="H3724" t="s">
        <v>183</v>
      </c>
      <c r="I3724" s="2">
        <v>279.40496999999999</v>
      </c>
      <c r="J3724" s="2">
        <f>SUMIF($R$84:$R$110,$A3724,$U$84:$U$110)</f>
        <v>50</v>
      </c>
      <c r="K3724">
        <v>10</v>
      </c>
      <c r="L3724">
        <v>0.13350000000000001</v>
      </c>
      <c r="M3724">
        <f t="shared" si="178"/>
        <v>13.9702485</v>
      </c>
      <c r="N3724">
        <f t="shared" si="179"/>
        <v>16337.646810810002</v>
      </c>
    </row>
    <row r="3725" spans="1:14" x14ac:dyDescent="0.3">
      <c r="A3725" t="str">
        <f t="shared" si="177"/>
        <v>주차장노외</v>
      </c>
      <c r="B3725" t="s">
        <v>22</v>
      </c>
      <c r="C3725" t="s">
        <v>23</v>
      </c>
      <c r="D3725" t="s">
        <v>13</v>
      </c>
      <c r="E3725" t="s">
        <v>13</v>
      </c>
      <c r="F3725" t="s">
        <v>52</v>
      </c>
      <c r="G3725" t="s">
        <v>150</v>
      </c>
      <c r="H3725" t="s">
        <v>183</v>
      </c>
      <c r="I3725" s="2">
        <v>215.70934800000001</v>
      </c>
      <c r="J3725" s="2">
        <f>SUMIF($R$84:$R$110,$A3725,$U$84:$U$110)</f>
        <v>50</v>
      </c>
      <c r="K3725">
        <v>10</v>
      </c>
      <c r="L3725">
        <v>0.13350000000000001</v>
      </c>
      <c r="M3725">
        <f t="shared" si="178"/>
        <v>10.785467400000002</v>
      </c>
      <c r="N3725">
        <f t="shared" si="179"/>
        <v>12613.172705604004</v>
      </c>
    </row>
    <row r="3726" spans="1:14" x14ac:dyDescent="0.3">
      <c r="A3726" t="str">
        <f t="shared" si="177"/>
        <v>주차장노외</v>
      </c>
      <c r="B3726" t="s">
        <v>22</v>
      </c>
      <c r="C3726" t="s">
        <v>23</v>
      </c>
      <c r="D3726" t="s">
        <v>13</v>
      </c>
      <c r="E3726" t="s">
        <v>13</v>
      </c>
      <c r="F3726" t="s">
        <v>52</v>
      </c>
      <c r="G3726" t="s">
        <v>150</v>
      </c>
      <c r="H3726" t="s">
        <v>183</v>
      </c>
      <c r="I3726" s="2">
        <v>797.36269600000003</v>
      </c>
      <c r="J3726" s="2">
        <f>SUMIF($R$84:$R$110,$A3726,$U$84:$U$110)</f>
        <v>50</v>
      </c>
      <c r="K3726">
        <v>10</v>
      </c>
      <c r="L3726">
        <v>0.13350000000000001</v>
      </c>
      <c r="M3726">
        <f t="shared" si="178"/>
        <v>39.868134800000007</v>
      </c>
      <c r="N3726">
        <f t="shared" si="179"/>
        <v>46624.188923208007</v>
      </c>
    </row>
    <row r="3727" spans="1:14" x14ac:dyDescent="0.3">
      <c r="A3727" t="str">
        <f t="shared" si="177"/>
        <v>주차장노외</v>
      </c>
      <c r="B3727" t="s">
        <v>22</v>
      </c>
      <c r="C3727" t="s">
        <v>23</v>
      </c>
      <c r="D3727" t="s">
        <v>13</v>
      </c>
      <c r="E3727" t="s">
        <v>13</v>
      </c>
      <c r="F3727" t="s">
        <v>52</v>
      </c>
      <c r="G3727" t="s">
        <v>150</v>
      </c>
      <c r="H3727" t="s">
        <v>183</v>
      </c>
      <c r="I3727" s="2">
        <v>148.848386</v>
      </c>
      <c r="J3727" s="2">
        <f>SUMIF($R$84:$R$110,$A3727,$U$84:$U$110)</f>
        <v>50</v>
      </c>
      <c r="K3727">
        <v>10</v>
      </c>
      <c r="L3727">
        <v>0.13350000000000001</v>
      </c>
      <c r="M3727">
        <f t="shared" si="178"/>
        <v>7.442419300000001</v>
      </c>
      <c r="N3727">
        <f t="shared" si="179"/>
        <v>8703.6116745780018</v>
      </c>
    </row>
    <row r="3728" spans="1:14" x14ac:dyDescent="0.3">
      <c r="A3728" t="str">
        <f t="shared" si="177"/>
        <v>주차장노외</v>
      </c>
      <c r="B3728" t="s">
        <v>22</v>
      </c>
      <c r="C3728" t="s">
        <v>23</v>
      </c>
      <c r="D3728" t="s">
        <v>13</v>
      </c>
      <c r="E3728" t="s">
        <v>13</v>
      </c>
      <c r="F3728" t="s">
        <v>52</v>
      </c>
      <c r="G3728" t="s">
        <v>150</v>
      </c>
      <c r="H3728" t="s">
        <v>183</v>
      </c>
      <c r="I3728" s="2">
        <v>512.14233300000001</v>
      </c>
      <c r="J3728" s="2">
        <f>SUMIF($R$84:$R$110,$A3728,$U$84:$U$110)</f>
        <v>50</v>
      </c>
      <c r="K3728">
        <v>10</v>
      </c>
      <c r="L3728">
        <v>0.13350000000000001</v>
      </c>
      <c r="M3728">
        <f t="shared" si="178"/>
        <v>25.607116650000002</v>
      </c>
      <c r="N3728">
        <f t="shared" si="179"/>
        <v>29946.498637509005</v>
      </c>
    </row>
    <row r="3729" spans="1:14" x14ac:dyDescent="0.3">
      <c r="A3729" t="str">
        <f t="shared" si="177"/>
        <v>주차장노외</v>
      </c>
      <c r="B3729" t="s">
        <v>22</v>
      </c>
      <c r="C3729" t="s">
        <v>23</v>
      </c>
      <c r="D3729" t="s">
        <v>13</v>
      </c>
      <c r="E3729" t="s">
        <v>13</v>
      </c>
      <c r="F3729" t="s">
        <v>52</v>
      </c>
      <c r="G3729" t="s">
        <v>150</v>
      </c>
      <c r="H3729" t="s">
        <v>183</v>
      </c>
      <c r="I3729" s="2">
        <v>675.46580100000006</v>
      </c>
      <c r="J3729" s="2">
        <f>SUMIF($R$84:$R$110,$A3729,$U$84:$U$110)</f>
        <v>50</v>
      </c>
      <c r="K3729">
        <v>10</v>
      </c>
      <c r="L3729">
        <v>0.13350000000000001</v>
      </c>
      <c r="M3729">
        <f t="shared" si="178"/>
        <v>33.773290050000007</v>
      </c>
      <c r="N3729">
        <f t="shared" si="179"/>
        <v>39496.511781873014</v>
      </c>
    </row>
    <row r="3730" spans="1:14" x14ac:dyDescent="0.3">
      <c r="A3730" t="str">
        <f t="shared" si="177"/>
        <v>주차장노외</v>
      </c>
      <c r="B3730" t="s">
        <v>22</v>
      </c>
      <c r="C3730" t="s">
        <v>23</v>
      </c>
      <c r="D3730" t="s">
        <v>13</v>
      </c>
      <c r="E3730" t="s">
        <v>13</v>
      </c>
      <c r="F3730" t="s">
        <v>52</v>
      </c>
      <c r="G3730" t="s">
        <v>150</v>
      </c>
      <c r="H3730" t="s">
        <v>183</v>
      </c>
      <c r="I3730" s="2">
        <v>167.63815600000001</v>
      </c>
      <c r="J3730" s="2">
        <f>SUMIF($R$84:$R$110,$A3730,$U$84:$U$110)</f>
        <v>50</v>
      </c>
      <c r="K3730">
        <v>10</v>
      </c>
      <c r="L3730">
        <v>0.13350000000000001</v>
      </c>
      <c r="M3730">
        <f t="shared" si="178"/>
        <v>8.3819078000000005</v>
      </c>
      <c r="N3730">
        <f t="shared" si="179"/>
        <v>9802.3058957880003</v>
      </c>
    </row>
    <row r="3731" spans="1:14" x14ac:dyDescent="0.3">
      <c r="A3731" t="str">
        <f t="shared" si="177"/>
        <v>주차장노외</v>
      </c>
      <c r="B3731" t="s">
        <v>22</v>
      </c>
      <c r="C3731" t="s">
        <v>23</v>
      </c>
      <c r="D3731" t="s">
        <v>13</v>
      </c>
      <c r="E3731" t="s">
        <v>13</v>
      </c>
      <c r="F3731" t="s">
        <v>52</v>
      </c>
      <c r="G3731" t="s">
        <v>150</v>
      </c>
      <c r="H3731" t="s">
        <v>183</v>
      </c>
      <c r="I3731" s="2">
        <v>261.567522</v>
      </c>
      <c r="J3731" s="2">
        <f>SUMIF($R$84:$R$110,$A3731,$U$84:$U$110)</f>
        <v>50</v>
      </c>
      <c r="K3731">
        <v>10</v>
      </c>
      <c r="L3731">
        <v>0.13350000000000001</v>
      </c>
      <c r="M3731">
        <f t="shared" si="178"/>
        <v>13.0783761</v>
      </c>
      <c r="N3731">
        <f t="shared" si="179"/>
        <v>15294.637713906</v>
      </c>
    </row>
    <row r="3732" spans="1:14" x14ac:dyDescent="0.3">
      <c r="A3732" t="str">
        <f t="shared" si="177"/>
        <v>주차장노외</v>
      </c>
      <c r="B3732" t="s">
        <v>22</v>
      </c>
      <c r="C3732" t="s">
        <v>23</v>
      </c>
      <c r="D3732" t="s">
        <v>13</v>
      </c>
      <c r="E3732" t="s">
        <v>13</v>
      </c>
      <c r="F3732" t="s">
        <v>52</v>
      </c>
      <c r="G3732" t="s">
        <v>150</v>
      </c>
      <c r="H3732" t="s">
        <v>183</v>
      </c>
      <c r="I3732" s="2">
        <v>249.08833100000001</v>
      </c>
      <c r="J3732" s="2">
        <f>SUMIF($R$84:$R$110,$A3732,$U$84:$U$110)</f>
        <v>50</v>
      </c>
      <c r="K3732">
        <v>10</v>
      </c>
      <c r="L3732">
        <v>0.13350000000000001</v>
      </c>
      <c r="M3732">
        <f t="shared" si="178"/>
        <v>12.454416550000001</v>
      </c>
      <c r="N3732">
        <f t="shared" si="179"/>
        <v>14564.941978563002</v>
      </c>
    </row>
    <row r="3733" spans="1:14" x14ac:dyDescent="0.3">
      <c r="A3733" t="str">
        <f t="shared" si="177"/>
        <v>주차장노외</v>
      </c>
      <c r="B3733" t="s">
        <v>22</v>
      </c>
      <c r="C3733" t="s">
        <v>23</v>
      </c>
      <c r="D3733" t="s">
        <v>13</v>
      </c>
      <c r="E3733" t="s">
        <v>13</v>
      </c>
      <c r="F3733" t="s">
        <v>52</v>
      </c>
      <c r="G3733" t="s">
        <v>150</v>
      </c>
      <c r="H3733" t="s">
        <v>183</v>
      </c>
      <c r="I3733" s="2">
        <v>321.48044499999997</v>
      </c>
      <c r="J3733" s="2">
        <f>SUMIF($R$84:$R$110,$A3733,$U$84:$U$110)</f>
        <v>50</v>
      </c>
      <c r="K3733">
        <v>10</v>
      </c>
      <c r="L3733">
        <v>0.13350000000000001</v>
      </c>
      <c r="M3733">
        <f t="shared" si="178"/>
        <v>16.074022249999999</v>
      </c>
      <c r="N3733">
        <f t="shared" si="179"/>
        <v>18797.926060484999</v>
      </c>
    </row>
    <row r="3734" spans="1:14" x14ac:dyDescent="0.3">
      <c r="A3734" t="str">
        <f t="shared" si="177"/>
        <v>주차장노외</v>
      </c>
      <c r="B3734" t="s">
        <v>22</v>
      </c>
      <c r="C3734" t="s">
        <v>23</v>
      </c>
      <c r="D3734" t="s">
        <v>13</v>
      </c>
      <c r="E3734" t="s">
        <v>13</v>
      </c>
      <c r="F3734" t="s">
        <v>52</v>
      </c>
      <c r="G3734" t="s">
        <v>150</v>
      </c>
      <c r="H3734" t="s">
        <v>183</v>
      </c>
      <c r="I3734" s="2">
        <v>408.09653800000001</v>
      </c>
      <c r="J3734" s="2">
        <f>SUMIF($R$84:$R$110,$A3734,$U$84:$U$110)</f>
        <v>50</v>
      </c>
      <c r="K3734">
        <v>10</v>
      </c>
      <c r="L3734">
        <v>0.13350000000000001</v>
      </c>
      <c r="M3734">
        <f t="shared" si="178"/>
        <v>20.404826900000003</v>
      </c>
      <c r="N3734">
        <f t="shared" si="179"/>
        <v>23862.628866474006</v>
      </c>
    </row>
    <row r="3735" spans="1:14" x14ac:dyDescent="0.3">
      <c r="A3735" t="str">
        <f t="shared" si="177"/>
        <v>주차장노외</v>
      </c>
      <c r="B3735" t="s">
        <v>22</v>
      </c>
      <c r="C3735" t="s">
        <v>23</v>
      </c>
      <c r="D3735" t="s">
        <v>13</v>
      </c>
      <c r="E3735" t="s">
        <v>13</v>
      </c>
      <c r="F3735" t="s">
        <v>52</v>
      </c>
      <c r="G3735" t="s">
        <v>150</v>
      </c>
      <c r="H3735" t="s">
        <v>183</v>
      </c>
      <c r="I3735" s="2">
        <v>653.41045599999995</v>
      </c>
      <c r="J3735" s="2">
        <f>SUMIF($R$84:$R$110,$A3735,$U$84:$U$110)</f>
        <v>50</v>
      </c>
      <c r="K3735">
        <v>10</v>
      </c>
      <c r="L3735">
        <v>0.13350000000000001</v>
      </c>
      <c r="M3735">
        <f t="shared" si="178"/>
        <v>32.670522800000001</v>
      </c>
      <c r="N3735">
        <f t="shared" si="179"/>
        <v>38206.869593688003</v>
      </c>
    </row>
    <row r="3736" spans="1:14" x14ac:dyDescent="0.3">
      <c r="A3736" t="str">
        <f t="shared" si="177"/>
        <v>주차장노외</v>
      </c>
      <c r="B3736" t="s">
        <v>22</v>
      </c>
      <c r="C3736" t="s">
        <v>23</v>
      </c>
      <c r="D3736" t="s">
        <v>13</v>
      </c>
      <c r="E3736" t="s">
        <v>13</v>
      </c>
      <c r="F3736" t="s">
        <v>52</v>
      </c>
      <c r="G3736" t="s">
        <v>150</v>
      </c>
      <c r="H3736" t="s">
        <v>183</v>
      </c>
      <c r="I3736" s="2">
        <v>543.78906300000006</v>
      </c>
      <c r="J3736" s="2">
        <f>SUMIF($R$84:$R$110,$A3736,$U$84:$U$110)</f>
        <v>50</v>
      </c>
      <c r="K3736">
        <v>10</v>
      </c>
      <c r="L3736">
        <v>0.13350000000000001</v>
      </c>
      <c r="M3736">
        <f t="shared" si="178"/>
        <v>27.189453150000006</v>
      </c>
      <c r="N3736">
        <f t="shared" si="179"/>
        <v>31796.977880799008</v>
      </c>
    </row>
    <row r="3737" spans="1:14" x14ac:dyDescent="0.3">
      <c r="A3737" t="str">
        <f t="shared" si="177"/>
        <v>주차장노외</v>
      </c>
      <c r="B3737" t="s">
        <v>22</v>
      </c>
      <c r="C3737" t="s">
        <v>23</v>
      </c>
      <c r="D3737" t="s">
        <v>13</v>
      </c>
      <c r="E3737" t="s">
        <v>13</v>
      </c>
      <c r="F3737" t="s">
        <v>52</v>
      </c>
      <c r="G3737" t="s">
        <v>150</v>
      </c>
      <c r="H3737" t="s">
        <v>183</v>
      </c>
      <c r="I3737" s="2">
        <v>444.77258699999999</v>
      </c>
      <c r="J3737" s="2">
        <f>SUMIF($R$84:$R$110,$A3737,$U$84:$U$110)</f>
        <v>50</v>
      </c>
      <c r="K3737">
        <v>10</v>
      </c>
      <c r="L3737">
        <v>0.13350000000000001</v>
      </c>
      <c r="M3737">
        <f t="shared" si="178"/>
        <v>22.23862935</v>
      </c>
      <c r="N3737">
        <f t="shared" si="179"/>
        <v>26007.187479651002</v>
      </c>
    </row>
    <row r="3738" spans="1:14" x14ac:dyDescent="0.3">
      <c r="A3738" t="str">
        <f t="shared" si="177"/>
        <v>주차장노외</v>
      </c>
      <c r="B3738" t="s">
        <v>22</v>
      </c>
      <c r="C3738" t="s">
        <v>23</v>
      </c>
      <c r="D3738" t="s">
        <v>13</v>
      </c>
      <c r="E3738" t="s">
        <v>13</v>
      </c>
      <c r="F3738" t="s">
        <v>52</v>
      </c>
      <c r="G3738" t="s">
        <v>150</v>
      </c>
      <c r="H3738" t="s">
        <v>183</v>
      </c>
      <c r="I3738" s="2">
        <v>352.21757400000001</v>
      </c>
      <c r="J3738" s="2">
        <f>SUMIF($R$84:$R$110,$A3738,$U$84:$U$110)</f>
        <v>50</v>
      </c>
      <c r="K3738">
        <v>10</v>
      </c>
      <c r="L3738">
        <v>0.13350000000000001</v>
      </c>
      <c r="M3738">
        <f t="shared" si="178"/>
        <v>17.610878700000001</v>
      </c>
      <c r="N3738">
        <f t="shared" si="179"/>
        <v>20595.218204502002</v>
      </c>
    </row>
    <row r="3739" spans="1:14" x14ac:dyDescent="0.3">
      <c r="A3739" t="str">
        <f t="shared" si="177"/>
        <v>주차장노외</v>
      </c>
      <c r="B3739" t="s">
        <v>22</v>
      </c>
      <c r="C3739" t="s">
        <v>23</v>
      </c>
      <c r="D3739" t="s">
        <v>13</v>
      </c>
      <c r="E3739" t="s">
        <v>13</v>
      </c>
      <c r="F3739" t="s">
        <v>52</v>
      </c>
      <c r="G3739" t="s">
        <v>150</v>
      </c>
      <c r="H3739" t="s">
        <v>183</v>
      </c>
      <c r="I3739" s="2">
        <v>254.46442999999999</v>
      </c>
      <c r="J3739" s="2">
        <f>SUMIF($R$84:$R$110,$A3739,$U$84:$U$110)</f>
        <v>50</v>
      </c>
      <c r="K3739">
        <v>10</v>
      </c>
      <c r="L3739">
        <v>0.13350000000000001</v>
      </c>
      <c r="M3739">
        <f t="shared" si="178"/>
        <v>12.723221500000001</v>
      </c>
      <c r="N3739">
        <f t="shared" si="179"/>
        <v>14879.298615390002</v>
      </c>
    </row>
    <row r="3740" spans="1:14" x14ac:dyDescent="0.3">
      <c r="A3740" t="str">
        <f t="shared" si="177"/>
        <v>주차장노외</v>
      </c>
      <c r="B3740" t="s">
        <v>22</v>
      </c>
      <c r="C3740" t="s">
        <v>23</v>
      </c>
      <c r="D3740" t="s">
        <v>13</v>
      </c>
      <c r="E3740" t="s">
        <v>13</v>
      </c>
      <c r="F3740" t="s">
        <v>52</v>
      </c>
      <c r="G3740" t="s">
        <v>150</v>
      </c>
      <c r="H3740" t="s">
        <v>183</v>
      </c>
      <c r="I3740" s="2">
        <v>147.99452500000001</v>
      </c>
      <c r="J3740" s="2">
        <f>SUMIF($R$84:$R$110,$A3740,$U$84:$U$110)</f>
        <v>50</v>
      </c>
      <c r="K3740">
        <v>10</v>
      </c>
      <c r="L3740">
        <v>0.13350000000000001</v>
      </c>
      <c r="M3740">
        <f t="shared" si="178"/>
        <v>7.3997262500000005</v>
      </c>
      <c r="N3740">
        <f t="shared" si="179"/>
        <v>8653.6838603250017</v>
      </c>
    </row>
    <row r="3741" spans="1:14" x14ac:dyDescent="0.3">
      <c r="A3741" t="str">
        <f t="shared" si="177"/>
        <v>주차장노외</v>
      </c>
      <c r="B3741" t="s">
        <v>22</v>
      </c>
      <c r="C3741" t="s">
        <v>23</v>
      </c>
      <c r="D3741" t="s">
        <v>13</v>
      </c>
      <c r="E3741" t="s">
        <v>13</v>
      </c>
      <c r="F3741" t="s">
        <v>52</v>
      </c>
      <c r="G3741" t="s">
        <v>150</v>
      </c>
      <c r="H3741" t="s">
        <v>183</v>
      </c>
      <c r="I3741" s="2">
        <v>56.981050000000003</v>
      </c>
      <c r="J3741" s="2">
        <f>SUMIF($R$84:$R$110,$A3741,$U$84:$U$110)</f>
        <v>50</v>
      </c>
      <c r="K3741">
        <v>10</v>
      </c>
      <c r="L3741">
        <v>0.13350000000000001</v>
      </c>
      <c r="M3741">
        <f t="shared" si="178"/>
        <v>2.8490525000000004</v>
      </c>
      <c r="N3741">
        <f t="shared" si="179"/>
        <v>3331.8529366500006</v>
      </c>
    </row>
    <row r="3742" spans="1:14" x14ac:dyDescent="0.3">
      <c r="A3742" t="str">
        <f t="shared" si="177"/>
        <v>주차장노외</v>
      </c>
      <c r="B3742" t="s">
        <v>22</v>
      </c>
      <c r="C3742" t="s">
        <v>23</v>
      </c>
      <c r="D3742" t="s">
        <v>13</v>
      </c>
      <c r="E3742" t="s">
        <v>13</v>
      </c>
      <c r="F3742" t="s">
        <v>52</v>
      </c>
      <c r="G3742" t="s">
        <v>150</v>
      </c>
      <c r="H3742" t="s">
        <v>183</v>
      </c>
      <c r="I3742" s="2">
        <v>87.968024</v>
      </c>
      <c r="J3742" s="2">
        <f>SUMIF($R$84:$R$110,$A3742,$U$84:$U$110)</f>
        <v>50</v>
      </c>
      <c r="K3742">
        <v>10</v>
      </c>
      <c r="L3742">
        <v>0.13350000000000001</v>
      </c>
      <c r="M3742">
        <f t="shared" si="178"/>
        <v>4.3984012000000003</v>
      </c>
      <c r="N3742">
        <f t="shared" si="179"/>
        <v>5143.7542673520002</v>
      </c>
    </row>
    <row r="3743" spans="1:14" x14ac:dyDescent="0.3">
      <c r="A3743" t="str">
        <f t="shared" si="177"/>
        <v>주차장노외</v>
      </c>
      <c r="B3743" t="s">
        <v>22</v>
      </c>
      <c r="C3743" t="s">
        <v>23</v>
      </c>
      <c r="D3743" t="s">
        <v>13</v>
      </c>
      <c r="E3743" t="s">
        <v>13</v>
      </c>
      <c r="F3743" t="s">
        <v>52</v>
      </c>
      <c r="G3743" t="s">
        <v>150</v>
      </c>
      <c r="H3743" t="s">
        <v>183</v>
      </c>
      <c r="I3743" s="2">
        <v>331.67018999999999</v>
      </c>
      <c r="J3743" s="2">
        <f>SUMIF($R$84:$R$110,$A3743,$U$84:$U$110)</f>
        <v>50</v>
      </c>
      <c r="K3743">
        <v>10</v>
      </c>
      <c r="L3743">
        <v>0.13350000000000001</v>
      </c>
      <c r="M3743">
        <f t="shared" si="178"/>
        <v>16.583509500000002</v>
      </c>
      <c r="N3743">
        <f t="shared" si="179"/>
        <v>19393.75101987</v>
      </c>
    </row>
    <row r="3744" spans="1:14" x14ac:dyDescent="0.3">
      <c r="A3744" t="str">
        <f t="shared" si="177"/>
        <v>주차장노외</v>
      </c>
      <c r="B3744" t="s">
        <v>22</v>
      </c>
      <c r="C3744" t="s">
        <v>23</v>
      </c>
      <c r="D3744" t="s">
        <v>13</v>
      </c>
      <c r="E3744" t="s">
        <v>13</v>
      </c>
      <c r="F3744" t="s">
        <v>52</v>
      </c>
      <c r="G3744" t="s">
        <v>150</v>
      </c>
      <c r="H3744" t="s">
        <v>183</v>
      </c>
      <c r="I3744" s="2">
        <v>398.46561400000002</v>
      </c>
      <c r="J3744" s="2">
        <f>SUMIF($R$84:$R$110,$A3744,$U$84:$U$110)</f>
        <v>50</v>
      </c>
      <c r="K3744">
        <v>10</v>
      </c>
      <c r="L3744">
        <v>0.13350000000000001</v>
      </c>
      <c r="M3744">
        <f t="shared" si="178"/>
        <v>19.923280700000003</v>
      </c>
      <c r="N3744">
        <f t="shared" si="179"/>
        <v>23299.479847422004</v>
      </c>
    </row>
    <row r="3745" spans="1:14" x14ac:dyDescent="0.3">
      <c r="A3745" t="str">
        <f t="shared" si="177"/>
        <v>주차장노외</v>
      </c>
      <c r="B3745" t="s">
        <v>22</v>
      </c>
      <c r="C3745" t="s">
        <v>23</v>
      </c>
      <c r="D3745" t="s">
        <v>13</v>
      </c>
      <c r="E3745" t="s">
        <v>13</v>
      </c>
      <c r="F3745" t="s">
        <v>52</v>
      </c>
      <c r="G3745" t="s">
        <v>150</v>
      </c>
      <c r="H3745" t="s">
        <v>183</v>
      </c>
      <c r="I3745" s="2">
        <v>131.50890699999999</v>
      </c>
      <c r="J3745" s="2">
        <f>SUMIF($R$84:$R$110,$A3745,$U$84:$U$110)</f>
        <v>50</v>
      </c>
      <c r="K3745">
        <v>10</v>
      </c>
      <c r="L3745">
        <v>0.13350000000000001</v>
      </c>
      <c r="M3745">
        <f t="shared" si="178"/>
        <v>6.5754453499999999</v>
      </c>
      <c r="N3745">
        <f t="shared" si="179"/>
        <v>7689.7203190109994</v>
      </c>
    </row>
    <row r="3746" spans="1:14" x14ac:dyDescent="0.3">
      <c r="A3746" t="str">
        <f t="shared" si="177"/>
        <v>주차장노외</v>
      </c>
      <c r="B3746" t="s">
        <v>22</v>
      </c>
      <c r="C3746" t="s">
        <v>23</v>
      </c>
      <c r="D3746" t="s">
        <v>13</v>
      </c>
      <c r="E3746" t="s">
        <v>13</v>
      </c>
      <c r="F3746" t="s">
        <v>52</v>
      </c>
      <c r="G3746" t="s">
        <v>150</v>
      </c>
      <c r="H3746" t="s">
        <v>183</v>
      </c>
      <c r="I3746" s="2">
        <v>66.771884999999997</v>
      </c>
      <c r="J3746" s="2">
        <f>SUMIF($R$84:$R$110,$A3746,$U$84:$U$110)</f>
        <v>50</v>
      </c>
      <c r="K3746">
        <v>10</v>
      </c>
      <c r="L3746">
        <v>0.13350000000000001</v>
      </c>
      <c r="M3746">
        <f t="shared" si="178"/>
        <v>3.3385942499999999</v>
      </c>
      <c r="N3746">
        <f t="shared" si="179"/>
        <v>3904.3524316050002</v>
      </c>
    </row>
    <row r="3747" spans="1:14" x14ac:dyDescent="0.3">
      <c r="A3747" t="str">
        <f t="shared" si="177"/>
        <v>주차장노외</v>
      </c>
      <c r="B3747" t="s">
        <v>22</v>
      </c>
      <c r="C3747" t="s">
        <v>23</v>
      </c>
      <c r="D3747" t="s">
        <v>13</v>
      </c>
      <c r="E3747" t="s">
        <v>13</v>
      </c>
      <c r="F3747" t="s">
        <v>52</v>
      </c>
      <c r="G3747" t="s">
        <v>150</v>
      </c>
      <c r="H3747" t="s">
        <v>183</v>
      </c>
      <c r="I3747" s="2">
        <v>180.15910199999999</v>
      </c>
      <c r="J3747" s="2">
        <f>SUMIF($R$84:$R$110,$A3747,$U$84:$U$110)</f>
        <v>50</v>
      </c>
      <c r="K3747">
        <v>10</v>
      </c>
      <c r="L3747">
        <v>0.13350000000000001</v>
      </c>
      <c r="M3747">
        <f t="shared" si="178"/>
        <v>9.0079551000000002</v>
      </c>
      <c r="N3747">
        <f t="shared" si="179"/>
        <v>10534.443171246001</v>
      </c>
    </row>
    <row r="3748" spans="1:14" x14ac:dyDescent="0.3">
      <c r="A3748" t="str">
        <f t="shared" si="177"/>
        <v>주차장노외</v>
      </c>
      <c r="B3748" t="s">
        <v>22</v>
      </c>
      <c r="C3748" t="s">
        <v>23</v>
      </c>
      <c r="D3748" t="s">
        <v>13</v>
      </c>
      <c r="E3748" t="s">
        <v>13</v>
      </c>
      <c r="F3748" t="s">
        <v>52</v>
      </c>
      <c r="G3748" t="s">
        <v>150</v>
      </c>
      <c r="H3748" t="s">
        <v>183</v>
      </c>
      <c r="I3748" s="2">
        <v>110.58684599999999</v>
      </c>
      <c r="J3748" s="2">
        <f>SUMIF($R$84:$R$110,$A3748,$U$84:$U$110)</f>
        <v>50</v>
      </c>
      <c r="K3748">
        <v>10</v>
      </c>
      <c r="L3748">
        <v>0.13350000000000001</v>
      </c>
      <c r="M3748">
        <f t="shared" si="178"/>
        <v>5.5293422999999997</v>
      </c>
      <c r="N3748">
        <f t="shared" si="179"/>
        <v>6466.3446461579997</v>
      </c>
    </row>
    <row r="3749" spans="1:14" x14ac:dyDescent="0.3">
      <c r="A3749" t="str">
        <f t="shared" si="177"/>
        <v>주차장노외</v>
      </c>
      <c r="B3749" t="s">
        <v>22</v>
      </c>
      <c r="C3749" t="s">
        <v>23</v>
      </c>
      <c r="D3749" t="s">
        <v>13</v>
      </c>
      <c r="E3749" t="s">
        <v>13</v>
      </c>
      <c r="F3749" t="s">
        <v>52</v>
      </c>
      <c r="G3749" t="s">
        <v>150</v>
      </c>
      <c r="H3749" t="s">
        <v>183</v>
      </c>
      <c r="I3749" s="2">
        <v>248.10847899999999</v>
      </c>
      <c r="J3749" s="2">
        <f>SUMIF($R$84:$R$110,$A3749,$U$84:$U$110)</f>
        <v>50</v>
      </c>
      <c r="K3749">
        <v>10</v>
      </c>
      <c r="L3749">
        <v>0.13350000000000001</v>
      </c>
      <c r="M3749">
        <f t="shared" si="178"/>
        <v>12.405423949999999</v>
      </c>
      <c r="N3749">
        <f t="shared" si="179"/>
        <v>14507.647092567</v>
      </c>
    </row>
    <row r="3750" spans="1:14" x14ac:dyDescent="0.3">
      <c r="A3750" t="str">
        <f t="shared" si="177"/>
        <v>주차장노외</v>
      </c>
      <c r="B3750" t="s">
        <v>22</v>
      </c>
      <c r="C3750" t="s">
        <v>23</v>
      </c>
      <c r="D3750" t="s">
        <v>13</v>
      </c>
      <c r="E3750" t="s">
        <v>13</v>
      </c>
      <c r="F3750" t="s">
        <v>52</v>
      </c>
      <c r="G3750" t="s">
        <v>150</v>
      </c>
      <c r="H3750" t="s">
        <v>183</v>
      </c>
      <c r="I3750" s="2">
        <v>314.31527899999998</v>
      </c>
      <c r="J3750" s="2">
        <f>SUMIF($R$84:$R$110,$A3750,$U$84:$U$110)</f>
        <v>50</v>
      </c>
      <c r="K3750">
        <v>10</v>
      </c>
      <c r="L3750">
        <v>0.13350000000000001</v>
      </c>
      <c r="M3750">
        <f t="shared" si="178"/>
        <v>15.715763949999999</v>
      </c>
      <c r="N3750">
        <f t="shared" si="179"/>
        <v>18378.957308967001</v>
      </c>
    </row>
    <row r="3751" spans="1:14" x14ac:dyDescent="0.3">
      <c r="A3751" t="str">
        <f t="shared" si="177"/>
        <v>주차장노외</v>
      </c>
      <c r="B3751" t="s">
        <v>22</v>
      </c>
      <c r="C3751" t="s">
        <v>23</v>
      </c>
      <c r="D3751" t="s">
        <v>13</v>
      </c>
      <c r="E3751" t="s">
        <v>13</v>
      </c>
      <c r="F3751" t="s">
        <v>52</v>
      </c>
      <c r="G3751" t="s">
        <v>150</v>
      </c>
      <c r="H3751" t="s">
        <v>183</v>
      </c>
      <c r="I3751" s="2">
        <v>302.87718000000001</v>
      </c>
      <c r="J3751" s="2">
        <f>SUMIF($R$84:$R$110,$A3751,$U$84:$U$110)</f>
        <v>50</v>
      </c>
      <c r="K3751">
        <v>10</v>
      </c>
      <c r="L3751">
        <v>0.13350000000000001</v>
      </c>
      <c r="M3751">
        <f t="shared" si="178"/>
        <v>15.143859000000001</v>
      </c>
      <c r="N3751">
        <f t="shared" si="179"/>
        <v>17710.137346140004</v>
      </c>
    </row>
    <row r="3752" spans="1:14" x14ac:dyDescent="0.3">
      <c r="A3752" t="str">
        <f t="shared" si="177"/>
        <v>주차장노외</v>
      </c>
      <c r="B3752" t="s">
        <v>22</v>
      </c>
      <c r="C3752" t="s">
        <v>23</v>
      </c>
      <c r="D3752" t="s">
        <v>13</v>
      </c>
      <c r="E3752" t="s">
        <v>13</v>
      </c>
      <c r="F3752" t="s">
        <v>52</v>
      </c>
      <c r="G3752" t="s">
        <v>150</v>
      </c>
      <c r="H3752" t="s">
        <v>183</v>
      </c>
      <c r="I3752" s="2">
        <v>343.844447</v>
      </c>
      <c r="J3752" s="2">
        <f>SUMIF($R$84:$R$110,$A3752,$U$84:$U$110)</f>
        <v>50</v>
      </c>
      <c r="K3752">
        <v>10</v>
      </c>
      <c r="L3752">
        <v>0.13350000000000001</v>
      </c>
      <c r="M3752">
        <f t="shared" si="178"/>
        <v>17.192222350000002</v>
      </c>
      <c r="N3752">
        <f t="shared" si="179"/>
        <v>20105.616349431002</v>
      </c>
    </row>
    <row r="3753" spans="1:14" x14ac:dyDescent="0.3">
      <c r="A3753" t="str">
        <f t="shared" si="177"/>
        <v>주차장노외</v>
      </c>
      <c r="B3753" t="s">
        <v>22</v>
      </c>
      <c r="C3753" t="s">
        <v>23</v>
      </c>
      <c r="D3753" t="s">
        <v>13</v>
      </c>
      <c r="E3753" t="s">
        <v>13</v>
      </c>
      <c r="F3753" t="s">
        <v>52</v>
      </c>
      <c r="G3753" t="s">
        <v>150</v>
      </c>
      <c r="H3753" t="s">
        <v>183</v>
      </c>
      <c r="I3753" s="2">
        <v>334.13779099999999</v>
      </c>
      <c r="J3753" s="2">
        <f>SUMIF($R$84:$R$110,$A3753,$U$84:$U$110)</f>
        <v>50</v>
      </c>
      <c r="K3753">
        <v>10</v>
      </c>
      <c r="L3753">
        <v>0.13350000000000001</v>
      </c>
      <c r="M3753">
        <f t="shared" si="178"/>
        <v>16.70688955</v>
      </c>
      <c r="N3753">
        <f t="shared" si="179"/>
        <v>19538.039053142998</v>
      </c>
    </row>
    <row r="3754" spans="1:14" x14ac:dyDescent="0.3">
      <c r="A3754" t="str">
        <f t="shared" si="177"/>
        <v>주차장노외</v>
      </c>
      <c r="B3754" t="s">
        <v>22</v>
      </c>
      <c r="C3754" t="s">
        <v>23</v>
      </c>
      <c r="D3754" t="s">
        <v>13</v>
      </c>
      <c r="E3754" t="s">
        <v>13</v>
      </c>
      <c r="F3754" t="s">
        <v>52</v>
      </c>
      <c r="G3754" t="s">
        <v>150</v>
      </c>
      <c r="H3754" t="s">
        <v>183</v>
      </c>
      <c r="I3754" s="2">
        <v>242.914152</v>
      </c>
      <c r="J3754" s="2">
        <f>SUMIF($R$84:$R$110,$A3754,$U$84:$U$110)</f>
        <v>50</v>
      </c>
      <c r="K3754">
        <v>10</v>
      </c>
      <c r="L3754">
        <v>0.13350000000000001</v>
      </c>
      <c r="M3754">
        <f t="shared" si="178"/>
        <v>12.145707600000001</v>
      </c>
      <c r="N3754">
        <f t="shared" si="179"/>
        <v>14203.919209896003</v>
      </c>
    </row>
    <row r="3755" spans="1:14" x14ac:dyDescent="0.3">
      <c r="A3755" t="str">
        <f t="shared" si="177"/>
        <v>건물평면</v>
      </c>
      <c r="B3755" t="s">
        <v>11</v>
      </c>
      <c r="C3755" t="s">
        <v>17</v>
      </c>
      <c r="D3755" t="s">
        <v>13</v>
      </c>
      <c r="E3755" t="s">
        <v>13</v>
      </c>
      <c r="F3755" t="s">
        <v>52</v>
      </c>
      <c r="G3755" t="s">
        <v>150</v>
      </c>
      <c r="H3755" t="s">
        <v>183</v>
      </c>
      <c r="I3755" s="2">
        <v>549.28478399999995</v>
      </c>
      <c r="J3755" s="2">
        <f>SUMIF($R$84:$R$110,$A3755,$U$84:$U$110)</f>
        <v>24.14</v>
      </c>
      <c r="K3755">
        <v>6.6</v>
      </c>
      <c r="L3755">
        <v>0.13350000000000001</v>
      </c>
      <c r="M3755">
        <f t="shared" si="178"/>
        <v>20.090507099636365</v>
      </c>
      <c r="N3755">
        <f t="shared" si="179"/>
        <v>23495.044432740746</v>
      </c>
    </row>
    <row r="3756" spans="1:14" x14ac:dyDescent="0.3">
      <c r="A3756" t="str">
        <f t="shared" si="177"/>
        <v>건물복합</v>
      </c>
      <c r="B3756" t="s">
        <v>11</v>
      </c>
      <c r="C3756" t="s">
        <v>18</v>
      </c>
      <c r="D3756" t="s">
        <v>13</v>
      </c>
      <c r="E3756" t="s">
        <v>13</v>
      </c>
      <c r="F3756" t="s">
        <v>52</v>
      </c>
      <c r="G3756" t="s">
        <v>150</v>
      </c>
      <c r="H3756" t="s">
        <v>183</v>
      </c>
      <c r="I3756" s="2">
        <v>251.851112</v>
      </c>
      <c r="J3756" s="2">
        <f>SUMIF($R$84:$R$110,$A3756,$U$84:$U$110)</f>
        <v>16.47</v>
      </c>
      <c r="K3756">
        <v>6.6</v>
      </c>
      <c r="L3756">
        <v>0.13350000000000001</v>
      </c>
      <c r="M3756">
        <f t="shared" si="178"/>
        <v>6.2848300221818176</v>
      </c>
      <c r="N3756">
        <f t="shared" si="179"/>
        <v>7349.8573177407488</v>
      </c>
    </row>
    <row r="3757" spans="1:14" x14ac:dyDescent="0.3">
      <c r="A3757" t="str">
        <f t="shared" si="177"/>
        <v>건물경사</v>
      </c>
      <c r="B3757" t="s">
        <v>11</v>
      </c>
      <c r="C3757" t="s">
        <v>12</v>
      </c>
      <c r="D3757" t="s">
        <v>13</v>
      </c>
      <c r="E3757" t="s">
        <v>13</v>
      </c>
      <c r="F3757" t="s">
        <v>52</v>
      </c>
      <c r="G3757" t="s">
        <v>150</v>
      </c>
      <c r="H3757" t="s">
        <v>183</v>
      </c>
      <c r="I3757" s="2">
        <v>160.64722599999999</v>
      </c>
      <c r="J3757" s="2">
        <f>SUMIF($R$84:$R$110,$A3757,$U$84:$U$110)</f>
        <v>33</v>
      </c>
      <c r="K3757">
        <v>6.6</v>
      </c>
      <c r="L3757">
        <v>0.13350000000000001</v>
      </c>
      <c r="M3757">
        <f t="shared" si="178"/>
        <v>8.0323612999999998</v>
      </c>
      <c r="N3757">
        <f t="shared" si="179"/>
        <v>9393.5252458979994</v>
      </c>
    </row>
    <row r="3758" spans="1:14" x14ac:dyDescent="0.3">
      <c r="A3758" t="str">
        <f t="shared" si="177"/>
        <v>건물평면</v>
      </c>
      <c r="B3758" t="s">
        <v>11</v>
      </c>
      <c r="C3758" t="s">
        <v>17</v>
      </c>
      <c r="D3758" t="s">
        <v>13</v>
      </c>
      <c r="E3758" t="s">
        <v>13</v>
      </c>
      <c r="F3758" t="s">
        <v>52</v>
      </c>
      <c r="G3758" t="s">
        <v>150</v>
      </c>
      <c r="H3758" t="s">
        <v>183</v>
      </c>
      <c r="I3758" s="2">
        <v>882.66889000000003</v>
      </c>
      <c r="J3758" s="2">
        <f>SUMIF($R$84:$R$110,$A3758,$U$84:$U$110)</f>
        <v>24.14</v>
      </c>
      <c r="K3758">
        <v>6.6</v>
      </c>
      <c r="L3758">
        <v>0.13350000000000001</v>
      </c>
      <c r="M3758">
        <f t="shared" si="178"/>
        <v>32.284283340303034</v>
      </c>
      <c r="N3758">
        <f t="shared" si="179"/>
        <v>37755.177995150792</v>
      </c>
    </row>
    <row r="3759" spans="1:14" x14ac:dyDescent="0.3">
      <c r="A3759" t="str">
        <f t="shared" si="177"/>
        <v>건물평면</v>
      </c>
      <c r="B3759" t="s">
        <v>11</v>
      </c>
      <c r="C3759" t="s">
        <v>17</v>
      </c>
      <c r="D3759" t="s">
        <v>13</v>
      </c>
      <c r="E3759" t="s">
        <v>13</v>
      </c>
      <c r="F3759" t="s">
        <v>52</v>
      </c>
      <c r="G3759" t="s">
        <v>150</v>
      </c>
      <c r="H3759" t="s">
        <v>183</v>
      </c>
      <c r="I3759" s="2">
        <v>1558.1828820000001</v>
      </c>
      <c r="J3759" s="2">
        <f>SUMIF($R$84:$R$110,$A3759,$U$84:$U$110)</f>
        <v>24.14</v>
      </c>
      <c r="K3759">
        <v>6.6</v>
      </c>
      <c r="L3759">
        <v>0.13350000000000001</v>
      </c>
      <c r="M3759">
        <f t="shared" si="178"/>
        <v>56.99171935072728</v>
      </c>
      <c r="N3759">
        <f t="shared" si="179"/>
        <v>66649.536111901529</v>
      </c>
    </row>
    <row r="3760" spans="1:14" x14ac:dyDescent="0.3">
      <c r="A3760" t="str">
        <f t="shared" si="177"/>
        <v>주차장노외</v>
      </c>
      <c r="B3760" t="s">
        <v>22</v>
      </c>
      <c r="C3760" t="s">
        <v>23</v>
      </c>
      <c r="D3760" t="s">
        <v>13</v>
      </c>
      <c r="E3760" t="s">
        <v>13</v>
      </c>
      <c r="F3760" t="s">
        <v>52</v>
      </c>
      <c r="G3760" t="s">
        <v>150</v>
      </c>
      <c r="H3760" t="s">
        <v>183</v>
      </c>
      <c r="I3760" s="2">
        <v>95.953093999999993</v>
      </c>
      <c r="J3760" s="2">
        <f>SUMIF($R$84:$R$110,$A3760,$U$84:$U$110)</f>
        <v>50</v>
      </c>
      <c r="K3760">
        <v>10</v>
      </c>
      <c r="L3760">
        <v>0.13350000000000001</v>
      </c>
      <c r="M3760">
        <f t="shared" si="178"/>
        <v>4.7976546999999998</v>
      </c>
      <c r="N3760">
        <f t="shared" si="179"/>
        <v>5610.6652654620002</v>
      </c>
    </row>
    <row r="3761" spans="1:14" x14ac:dyDescent="0.3">
      <c r="A3761" t="str">
        <f t="shared" si="177"/>
        <v>주차장노외</v>
      </c>
      <c r="B3761" t="s">
        <v>22</v>
      </c>
      <c r="C3761" t="s">
        <v>23</v>
      </c>
      <c r="D3761" t="s">
        <v>13</v>
      </c>
      <c r="E3761" t="s">
        <v>13</v>
      </c>
      <c r="F3761" t="s">
        <v>52</v>
      </c>
      <c r="G3761" t="s">
        <v>150</v>
      </c>
      <c r="H3761" t="s">
        <v>183</v>
      </c>
      <c r="I3761" s="2">
        <v>102.483583</v>
      </c>
      <c r="J3761" s="2">
        <f>SUMIF($R$84:$R$110,$A3761,$U$84:$U$110)</f>
        <v>50</v>
      </c>
      <c r="K3761">
        <v>10</v>
      </c>
      <c r="L3761">
        <v>0.13350000000000001</v>
      </c>
      <c r="M3761">
        <f t="shared" si="178"/>
        <v>5.1241791499999998</v>
      </c>
      <c r="N3761">
        <f t="shared" si="179"/>
        <v>5992.5225487590005</v>
      </c>
    </row>
    <row r="3762" spans="1:14" x14ac:dyDescent="0.3">
      <c r="A3762" t="str">
        <f t="shared" si="177"/>
        <v>건물평면</v>
      </c>
      <c r="B3762" t="s">
        <v>11</v>
      </c>
      <c r="C3762" t="s">
        <v>17</v>
      </c>
      <c r="D3762" t="s">
        <v>13</v>
      </c>
      <c r="E3762" t="s">
        <v>13</v>
      </c>
      <c r="F3762" t="s">
        <v>52</v>
      </c>
      <c r="G3762" t="s">
        <v>150</v>
      </c>
      <c r="H3762" t="s">
        <v>183</v>
      </c>
      <c r="I3762" s="2">
        <v>565.50528099999997</v>
      </c>
      <c r="J3762" s="2">
        <f>SUMIF($R$84:$R$110,$A3762,$U$84:$U$110)</f>
        <v>24.14</v>
      </c>
      <c r="K3762">
        <v>6.6</v>
      </c>
      <c r="L3762">
        <v>0.13350000000000001</v>
      </c>
      <c r="M3762">
        <f t="shared" si="178"/>
        <v>20.683784065666668</v>
      </c>
      <c r="N3762">
        <f t="shared" si="179"/>
        <v>24188.85811343454</v>
      </c>
    </row>
    <row r="3763" spans="1:14" x14ac:dyDescent="0.3">
      <c r="A3763" t="str">
        <f t="shared" si="177"/>
        <v>건물평면</v>
      </c>
      <c r="B3763" t="s">
        <v>11</v>
      </c>
      <c r="C3763" t="s">
        <v>17</v>
      </c>
      <c r="D3763" t="s">
        <v>13</v>
      </c>
      <c r="E3763" t="s">
        <v>13</v>
      </c>
      <c r="F3763" t="s">
        <v>52</v>
      </c>
      <c r="G3763" t="s">
        <v>150</v>
      </c>
      <c r="H3763" t="s">
        <v>183</v>
      </c>
      <c r="I3763" s="2">
        <v>225.78623200000001</v>
      </c>
      <c r="J3763" s="2">
        <f>SUMIF($R$84:$R$110,$A3763,$U$84:$U$110)</f>
        <v>24.14</v>
      </c>
      <c r="K3763">
        <v>6.6</v>
      </c>
      <c r="L3763">
        <v>0.13350000000000001</v>
      </c>
      <c r="M3763">
        <f t="shared" si="178"/>
        <v>8.2583024855757579</v>
      </c>
      <c r="N3763">
        <f t="shared" si="179"/>
        <v>9657.7544247814276</v>
      </c>
    </row>
    <row r="3764" spans="1:14" x14ac:dyDescent="0.3">
      <c r="A3764" t="str">
        <f t="shared" si="177"/>
        <v>주차장노외</v>
      </c>
      <c r="B3764" t="s">
        <v>22</v>
      </c>
      <c r="C3764" t="s">
        <v>23</v>
      </c>
      <c r="D3764" t="s">
        <v>13</v>
      </c>
      <c r="E3764" t="s">
        <v>13</v>
      </c>
      <c r="F3764" t="s">
        <v>52</v>
      </c>
      <c r="G3764" t="s">
        <v>150</v>
      </c>
      <c r="H3764" t="s">
        <v>183</v>
      </c>
      <c r="I3764" s="2">
        <v>147.85086100000001</v>
      </c>
      <c r="J3764" s="2">
        <f>SUMIF($R$84:$R$110,$A3764,$U$84:$U$110)</f>
        <v>50</v>
      </c>
      <c r="K3764">
        <v>10</v>
      </c>
      <c r="L3764">
        <v>0.13350000000000001</v>
      </c>
      <c r="M3764">
        <f t="shared" si="178"/>
        <v>7.3925430500000004</v>
      </c>
      <c r="N3764">
        <f t="shared" si="179"/>
        <v>8645.283395253</v>
      </c>
    </row>
    <row r="3765" spans="1:14" x14ac:dyDescent="0.3">
      <c r="A3765" t="str">
        <f t="shared" si="177"/>
        <v>주차장노외</v>
      </c>
      <c r="B3765" t="s">
        <v>22</v>
      </c>
      <c r="C3765" t="s">
        <v>23</v>
      </c>
      <c r="D3765" t="s">
        <v>13</v>
      </c>
      <c r="E3765" t="s">
        <v>13</v>
      </c>
      <c r="F3765" t="s">
        <v>52</v>
      </c>
      <c r="G3765" t="s">
        <v>150</v>
      </c>
      <c r="H3765" t="s">
        <v>183</v>
      </c>
      <c r="I3765" s="2">
        <v>239.14368200000001</v>
      </c>
      <c r="J3765" s="2">
        <f>SUMIF($R$84:$R$110,$A3765,$U$84:$U$110)</f>
        <v>50</v>
      </c>
      <c r="K3765">
        <v>10</v>
      </c>
      <c r="L3765">
        <v>0.13350000000000001</v>
      </c>
      <c r="M3765">
        <f t="shared" si="178"/>
        <v>11.957184100000001</v>
      </c>
      <c r="N3765">
        <f t="shared" si="179"/>
        <v>13983.448517586003</v>
      </c>
    </row>
    <row r="3766" spans="1:14" x14ac:dyDescent="0.3">
      <c r="A3766" t="str">
        <f t="shared" si="177"/>
        <v>주차장노외</v>
      </c>
      <c r="B3766" t="s">
        <v>22</v>
      </c>
      <c r="C3766" t="s">
        <v>23</v>
      </c>
      <c r="D3766" t="s">
        <v>13</v>
      </c>
      <c r="E3766" t="s">
        <v>13</v>
      </c>
      <c r="F3766" t="s">
        <v>52</v>
      </c>
      <c r="G3766" t="s">
        <v>150</v>
      </c>
      <c r="H3766" t="s">
        <v>183</v>
      </c>
      <c r="I3766" s="2">
        <v>132.174373</v>
      </c>
      <c r="J3766" s="2">
        <f>SUMIF($R$84:$R$110,$A3766,$U$84:$U$110)</f>
        <v>50</v>
      </c>
      <c r="K3766">
        <v>10</v>
      </c>
      <c r="L3766">
        <v>0.13350000000000001</v>
      </c>
      <c r="M3766">
        <f t="shared" si="178"/>
        <v>6.6087186500000001</v>
      </c>
      <c r="N3766">
        <f t="shared" si="179"/>
        <v>7728.6321124290007</v>
      </c>
    </row>
    <row r="3767" spans="1:14" x14ac:dyDescent="0.3">
      <c r="A3767" t="str">
        <f t="shared" si="177"/>
        <v>주차장노외</v>
      </c>
      <c r="B3767" t="s">
        <v>22</v>
      </c>
      <c r="C3767" t="s">
        <v>23</v>
      </c>
      <c r="D3767" t="s">
        <v>13</v>
      </c>
      <c r="E3767" t="s">
        <v>13</v>
      </c>
      <c r="F3767" t="s">
        <v>52</v>
      </c>
      <c r="G3767" t="s">
        <v>150</v>
      </c>
      <c r="H3767" t="s">
        <v>183</v>
      </c>
      <c r="I3767" s="2">
        <v>258.326257</v>
      </c>
      <c r="J3767" s="2">
        <f>SUMIF($R$84:$R$110,$A3767,$U$84:$U$110)</f>
        <v>50</v>
      </c>
      <c r="K3767">
        <v>10</v>
      </c>
      <c r="L3767">
        <v>0.13350000000000001</v>
      </c>
      <c r="M3767">
        <f t="shared" si="178"/>
        <v>12.916312850000001</v>
      </c>
      <c r="N3767">
        <f t="shared" si="179"/>
        <v>15105.111225561002</v>
      </c>
    </row>
    <row r="3768" spans="1:14" x14ac:dyDescent="0.3">
      <c r="A3768" t="str">
        <f t="shared" si="177"/>
        <v>주차장노외</v>
      </c>
      <c r="B3768" t="s">
        <v>22</v>
      </c>
      <c r="C3768" t="s">
        <v>23</v>
      </c>
      <c r="D3768" t="s">
        <v>13</v>
      </c>
      <c r="E3768" t="s">
        <v>13</v>
      </c>
      <c r="F3768" t="s">
        <v>52</v>
      </c>
      <c r="G3768" t="s">
        <v>150</v>
      </c>
      <c r="H3768" t="s">
        <v>183</v>
      </c>
      <c r="I3768" s="2">
        <v>217.012573</v>
      </c>
      <c r="J3768" s="2">
        <f>SUMIF($R$84:$R$110,$A3768,$U$84:$U$110)</f>
        <v>50</v>
      </c>
      <c r="K3768">
        <v>10</v>
      </c>
      <c r="L3768">
        <v>0.13350000000000001</v>
      </c>
      <c r="M3768">
        <f t="shared" si="178"/>
        <v>10.850628650000001</v>
      </c>
      <c r="N3768">
        <f t="shared" si="179"/>
        <v>12689.376181029002</v>
      </c>
    </row>
    <row r="3769" spans="1:14" x14ac:dyDescent="0.3">
      <c r="A3769" t="str">
        <f t="shared" si="177"/>
        <v>주차장노외</v>
      </c>
      <c r="B3769" t="s">
        <v>22</v>
      </c>
      <c r="C3769" t="s">
        <v>23</v>
      </c>
      <c r="D3769" t="s">
        <v>13</v>
      </c>
      <c r="E3769" t="s">
        <v>13</v>
      </c>
      <c r="F3769" t="s">
        <v>52</v>
      </c>
      <c r="G3769" t="s">
        <v>150</v>
      </c>
      <c r="H3769" t="s">
        <v>183</v>
      </c>
      <c r="I3769" s="2">
        <v>638.20638199999996</v>
      </c>
      <c r="J3769" s="2">
        <f>SUMIF($R$84:$R$110,$A3769,$U$84:$U$110)</f>
        <v>50</v>
      </c>
      <c r="K3769">
        <v>10</v>
      </c>
      <c r="L3769">
        <v>0.13350000000000001</v>
      </c>
      <c r="M3769">
        <f t="shared" si="178"/>
        <v>31.910319099999999</v>
      </c>
      <c r="N3769">
        <f t="shared" si="179"/>
        <v>37317.841774686</v>
      </c>
    </row>
    <row r="3770" spans="1:14" x14ac:dyDescent="0.3">
      <c r="A3770" t="str">
        <f t="shared" si="177"/>
        <v>주차장노외</v>
      </c>
      <c r="B3770" t="s">
        <v>22</v>
      </c>
      <c r="C3770" t="s">
        <v>23</v>
      </c>
      <c r="D3770" t="s">
        <v>13</v>
      </c>
      <c r="E3770" t="s">
        <v>13</v>
      </c>
      <c r="F3770" t="s">
        <v>52</v>
      </c>
      <c r="G3770" t="s">
        <v>150</v>
      </c>
      <c r="H3770" t="s">
        <v>183</v>
      </c>
      <c r="I3770" s="2">
        <v>227.80995999999999</v>
      </c>
      <c r="J3770" s="2">
        <f>SUMIF($R$84:$R$110,$A3770,$U$84:$U$110)</f>
        <v>50</v>
      </c>
      <c r="K3770">
        <v>10</v>
      </c>
      <c r="L3770">
        <v>0.13350000000000001</v>
      </c>
      <c r="M3770">
        <f t="shared" si="178"/>
        <v>11.390498000000001</v>
      </c>
      <c r="N3770">
        <f t="shared" si="179"/>
        <v>13320.731791080003</v>
      </c>
    </row>
    <row r="3771" spans="1:14" x14ac:dyDescent="0.3">
      <c r="A3771" t="str">
        <f t="shared" si="177"/>
        <v>주차장노외</v>
      </c>
      <c r="B3771" t="s">
        <v>22</v>
      </c>
      <c r="C3771" t="s">
        <v>23</v>
      </c>
      <c r="D3771" t="s">
        <v>13</v>
      </c>
      <c r="E3771" t="s">
        <v>13</v>
      </c>
      <c r="F3771" t="s">
        <v>52</v>
      </c>
      <c r="G3771" t="s">
        <v>150</v>
      </c>
      <c r="H3771" t="s">
        <v>183</v>
      </c>
      <c r="I3771" s="2">
        <v>244.62889200000001</v>
      </c>
      <c r="J3771" s="2">
        <f>SUMIF($R$84:$R$110,$A3771,$U$84:$U$110)</f>
        <v>50</v>
      </c>
      <c r="K3771">
        <v>10</v>
      </c>
      <c r="L3771">
        <v>0.13350000000000001</v>
      </c>
      <c r="M3771">
        <f t="shared" si="178"/>
        <v>12.231444600000001</v>
      </c>
      <c r="N3771">
        <f t="shared" si="179"/>
        <v>14304.185201916003</v>
      </c>
    </row>
    <row r="3772" spans="1:14" x14ac:dyDescent="0.3">
      <c r="A3772" t="str">
        <f t="shared" si="177"/>
        <v>주차장노외</v>
      </c>
      <c r="B3772" t="s">
        <v>22</v>
      </c>
      <c r="C3772" t="s">
        <v>23</v>
      </c>
      <c r="D3772" t="s">
        <v>13</v>
      </c>
      <c r="E3772" t="s">
        <v>13</v>
      </c>
      <c r="F3772" t="s">
        <v>52</v>
      </c>
      <c r="G3772" t="s">
        <v>150</v>
      </c>
      <c r="H3772" t="s">
        <v>183</v>
      </c>
      <c r="I3772" s="2">
        <v>323.885536</v>
      </c>
      <c r="J3772" s="2">
        <f>SUMIF($R$84:$R$110,$A3772,$U$84:$U$110)</f>
        <v>50</v>
      </c>
      <c r="K3772">
        <v>10</v>
      </c>
      <c r="L3772">
        <v>0.13350000000000001</v>
      </c>
      <c r="M3772">
        <f t="shared" si="178"/>
        <v>16.194276800000001</v>
      </c>
      <c r="N3772">
        <f t="shared" si="179"/>
        <v>18938.558946528003</v>
      </c>
    </row>
    <row r="3773" spans="1:14" x14ac:dyDescent="0.3">
      <c r="A3773" t="str">
        <f t="shared" si="177"/>
        <v>주차장노외</v>
      </c>
      <c r="B3773" t="s">
        <v>22</v>
      </c>
      <c r="C3773" t="s">
        <v>23</v>
      </c>
      <c r="D3773" t="s">
        <v>13</v>
      </c>
      <c r="E3773" t="s">
        <v>13</v>
      </c>
      <c r="F3773" t="s">
        <v>52</v>
      </c>
      <c r="G3773" t="s">
        <v>150</v>
      </c>
      <c r="H3773" t="s">
        <v>183</v>
      </c>
      <c r="I3773" s="2">
        <v>374.133557</v>
      </c>
      <c r="J3773" s="2">
        <f>SUMIF($R$84:$R$110,$A3773,$U$84:$U$110)</f>
        <v>50</v>
      </c>
      <c r="K3773">
        <v>10</v>
      </c>
      <c r="L3773">
        <v>0.13350000000000001</v>
      </c>
      <c r="M3773">
        <f t="shared" si="178"/>
        <v>18.706677850000002</v>
      </c>
      <c r="N3773">
        <f t="shared" si="179"/>
        <v>21876.711478461002</v>
      </c>
    </row>
    <row r="3774" spans="1:14" x14ac:dyDescent="0.3">
      <c r="A3774" t="str">
        <f t="shared" si="177"/>
        <v>주차장노외</v>
      </c>
      <c r="B3774" t="s">
        <v>22</v>
      </c>
      <c r="C3774" t="s">
        <v>23</v>
      </c>
      <c r="D3774" t="s">
        <v>13</v>
      </c>
      <c r="E3774" t="s">
        <v>13</v>
      </c>
      <c r="F3774" t="s">
        <v>52</v>
      </c>
      <c r="G3774" t="s">
        <v>150</v>
      </c>
      <c r="H3774" t="s">
        <v>183</v>
      </c>
      <c r="I3774" s="2">
        <v>157.80700999999999</v>
      </c>
      <c r="J3774" s="2">
        <f>SUMIF($R$84:$R$110,$A3774,$U$84:$U$110)</f>
        <v>50</v>
      </c>
      <c r="K3774">
        <v>10</v>
      </c>
      <c r="L3774">
        <v>0.13350000000000001</v>
      </c>
      <c r="M3774">
        <f t="shared" si="178"/>
        <v>7.8903505000000003</v>
      </c>
      <c r="N3774">
        <f t="shared" si="179"/>
        <v>9227.4492957300008</v>
      </c>
    </row>
    <row r="3775" spans="1:14" x14ac:dyDescent="0.3">
      <c r="A3775" t="str">
        <f t="shared" si="177"/>
        <v>주차장노외</v>
      </c>
      <c r="B3775" t="s">
        <v>22</v>
      </c>
      <c r="C3775" t="s">
        <v>23</v>
      </c>
      <c r="D3775" t="s">
        <v>13</v>
      </c>
      <c r="E3775" t="s">
        <v>13</v>
      </c>
      <c r="F3775" t="s">
        <v>52</v>
      </c>
      <c r="G3775" t="s">
        <v>150</v>
      </c>
      <c r="H3775" t="s">
        <v>183</v>
      </c>
      <c r="I3775" s="2">
        <v>561.03103299999998</v>
      </c>
      <c r="J3775" s="2">
        <f>SUMIF($R$84:$R$110,$A3775,$U$84:$U$110)</f>
        <v>50</v>
      </c>
      <c r="K3775">
        <v>10</v>
      </c>
      <c r="L3775">
        <v>0.13350000000000001</v>
      </c>
      <c r="M3775">
        <f t="shared" si="178"/>
        <v>28.05155165</v>
      </c>
      <c r="N3775">
        <f t="shared" si="179"/>
        <v>32805.167592609003</v>
      </c>
    </row>
    <row r="3776" spans="1:14" x14ac:dyDescent="0.3">
      <c r="A3776" t="str">
        <f t="shared" si="177"/>
        <v>주차장노외</v>
      </c>
      <c r="B3776" t="s">
        <v>22</v>
      </c>
      <c r="C3776" t="s">
        <v>23</v>
      </c>
      <c r="D3776" t="s">
        <v>13</v>
      </c>
      <c r="E3776" t="s">
        <v>13</v>
      </c>
      <c r="F3776" t="s">
        <v>52</v>
      </c>
      <c r="G3776" t="s">
        <v>150</v>
      </c>
      <c r="H3776" t="s">
        <v>183</v>
      </c>
      <c r="I3776" s="2">
        <v>81.149681000000001</v>
      </c>
      <c r="J3776" s="2">
        <f>SUMIF($R$84:$R$110,$A3776,$U$84:$U$110)</f>
        <v>50</v>
      </c>
      <c r="K3776">
        <v>10</v>
      </c>
      <c r="L3776">
        <v>0.13350000000000001</v>
      </c>
      <c r="M3776">
        <f t="shared" si="178"/>
        <v>4.0574840500000002</v>
      </c>
      <c r="N3776">
        <f t="shared" si="179"/>
        <v>4745.0652971130012</v>
      </c>
    </row>
    <row r="3777" spans="1:14" x14ac:dyDescent="0.3">
      <c r="A3777" t="str">
        <f t="shared" si="177"/>
        <v>주차장노외</v>
      </c>
      <c r="B3777" t="s">
        <v>22</v>
      </c>
      <c r="C3777" t="s">
        <v>23</v>
      </c>
      <c r="D3777" t="s">
        <v>13</v>
      </c>
      <c r="E3777" t="s">
        <v>13</v>
      </c>
      <c r="F3777" t="s">
        <v>52</v>
      </c>
      <c r="G3777" t="s">
        <v>150</v>
      </c>
      <c r="H3777" t="s">
        <v>183</v>
      </c>
      <c r="I3777" s="2">
        <v>70.167361</v>
      </c>
      <c r="J3777" s="2">
        <f>SUMIF($R$84:$R$110,$A3777,$U$84:$U$110)</f>
        <v>50</v>
      </c>
      <c r="K3777">
        <v>10</v>
      </c>
      <c r="L3777">
        <v>0.13350000000000001</v>
      </c>
      <c r="M3777">
        <f t="shared" si="178"/>
        <v>3.5083680500000001</v>
      </c>
      <c r="N3777">
        <f t="shared" si="179"/>
        <v>4102.8960997530003</v>
      </c>
    </row>
    <row r="3778" spans="1:14" x14ac:dyDescent="0.3">
      <c r="A3778" t="str">
        <f t="shared" si="177"/>
        <v>주차장노외</v>
      </c>
      <c r="B3778" t="s">
        <v>22</v>
      </c>
      <c r="C3778" t="s">
        <v>23</v>
      </c>
      <c r="D3778" t="s">
        <v>13</v>
      </c>
      <c r="E3778" t="s">
        <v>13</v>
      </c>
      <c r="F3778" t="s">
        <v>52</v>
      </c>
      <c r="G3778" t="s">
        <v>150</v>
      </c>
      <c r="H3778" t="s">
        <v>183</v>
      </c>
      <c r="I3778" s="2">
        <v>36.478133999999997</v>
      </c>
      <c r="J3778" s="2">
        <f>SUMIF($R$84:$R$110,$A3778,$U$84:$U$110)</f>
        <v>50</v>
      </c>
      <c r="K3778">
        <v>10</v>
      </c>
      <c r="L3778">
        <v>0.13350000000000001</v>
      </c>
      <c r="M3778">
        <f t="shared" si="178"/>
        <v>1.8239067</v>
      </c>
      <c r="N3778">
        <f t="shared" si="179"/>
        <v>2132.985929382</v>
      </c>
    </row>
    <row r="3779" spans="1:14" x14ac:dyDescent="0.3">
      <c r="A3779" t="str">
        <f t="shared" si="177"/>
        <v>주차장노외</v>
      </c>
      <c r="B3779" t="s">
        <v>22</v>
      </c>
      <c r="C3779" t="s">
        <v>23</v>
      </c>
      <c r="D3779" t="s">
        <v>13</v>
      </c>
      <c r="E3779" t="s">
        <v>13</v>
      </c>
      <c r="F3779" t="s">
        <v>52</v>
      </c>
      <c r="G3779" t="s">
        <v>150</v>
      </c>
      <c r="H3779" t="s">
        <v>183</v>
      </c>
      <c r="I3779" s="2">
        <v>107.294263</v>
      </c>
      <c r="J3779" s="2">
        <f>SUMIF($R$84:$R$110,$A3779,$U$84:$U$110)</f>
        <v>50</v>
      </c>
      <c r="K3779">
        <v>10</v>
      </c>
      <c r="L3779">
        <v>0.13350000000000001</v>
      </c>
      <c r="M3779">
        <f t="shared" si="178"/>
        <v>5.36471315</v>
      </c>
      <c r="N3779">
        <f t="shared" si="179"/>
        <v>6273.8174403990006</v>
      </c>
    </row>
    <row r="3780" spans="1:14" x14ac:dyDescent="0.3">
      <c r="A3780" t="str">
        <f t="shared" ref="A3780:A3843" si="180">B3780&amp;C3780</f>
        <v>주차장노외</v>
      </c>
      <c r="B3780" t="s">
        <v>22</v>
      </c>
      <c r="C3780" t="s">
        <v>23</v>
      </c>
      <c r="D3780" t="s">
        <v>13</v>
      </c>
      <c r="E3780" t="s">
        <v>13</v>
      </c>
      <c r="F3780" t="s">
        <v>52</v>
      </c>
      <c r="G3780" t="s">
        <v>150</v>
      </c>
      <c r="H3780" t="s">
        <v>183</v>
      </c>
      <c r="I3780" s="2">
        <v>243.62577300000001</v>
      </c>
      <c r="J3780" s="2">
        <f>SUMIF($R$84:$R$110,$A3780,$U$84:$U$110)</f>
        <v>50</v>
      </c>
      <c r="K3780">
        <v>10</v>
      </c>
      <c r="L3780">
        <v>0.13350000000000001</v>
      </c>
      <c r="M3780">
        <f t="shared" ref="M3780:M3843" si="181">I3780*(J3780/100)*(1/K3780)</f>
        <v>12.181288650000001</v>
      </c>
      <c r="N3780">
        <f t="shared" ref="N3780:N3843" si="182">M3780*L3780*8760</f>
        <v>14245.529824629</v>
      </c>
    </row>
    <row r="3781" spans="1:14" x14ac:dyDescent="0.3">
      <c r="A3781" t="str">
        <f t="shared" si="180"/>
        <v>주차장노외</v>
      </c>
      <c r="B3781" t="s">
        <v>22</v>
      </c>
      <c r="C3781" t="s">
        <v>23</v>
      </c>
      <c r="D3781" t="s">
        <v>13</v>
      </c>
      <c r="E3781" t="s">
        <v>13</v>
      </c>
      <c r="F3781" t="s">
        <v>52</v>
      </c>
      <c r="G3781" t="s">
        <v>150</v>
      </c>
      <c r="H3781" t="s">
        <v>183</v>
      </c>
      <c r="I3781" s="2">
        <v>252.251319</v>
      </c>
      <c r="J3781" s="2">
        <f>SUMIF($R$84:$R$110,$A3781,$U$84:$U$110)</f>
        <v>50</v>
      </c>
      <c r="K3781">
        <v>10</v>
      </c>
      <c r="L3781">
        <v>0.13350000000000001</v>
      </c>
      <c r="M3781">
        <f t="shared" si="181"/>
        <v>12.61256595</v>
      </c>
      <c r="N3781">
        <f t="shared" si="182"/>
        <v>14749.891375887002</v>
      </c>
    </row>
    <row r="3782" spans="1:14" x14ac:dyDescent="0.3">
      <c r="A3782" t="str">
        <f t="shared" si="180"/>
        <v>주차장노외</v>
      </c>
      <c r="B3782" t="s">
        <v>22</v>
      </c>
      <c r="C3782" t="s">
        <v>23</v>
      </c>
      <c r="D3782" t="s">
        <v>13</v>
      </c>
      <c r="E3782" t="s">
        <v>13</v>
      </c>
      <c r="F3782" t="s">
        <v>52</v>
      </c>
      <c r="G3782" t="s">
        <v>150</v>
      </c>
      <c r="H3782" t="s">
        <v>183</v>
      </c>
      <c r="I3782" s="2">
        <v>60.148501000000003</v>
      </c>
      <c r="J3782" s="2">
        <f>SUMIF($R$84:$R$110,$A3782,$U$84:$U$110)</f>
        <v>50</v>
      </c>
      <c r="K3782">
        <v>10</v>
      </c>
      <c r="L3782">
        <v>0.13350000000000001</v>
      </c>
      <c r="M3782">
        <f t="shared" si="181"/>
        <v>3.0074250500000002</v>
      </c>
      <c r="N3782">
        <f t="shared" si="182"/>
        <v>3517.0632989730002</v>
      </c>
    </row>
    <row r="3783" spans="1:14" x14ac:dyDescent="0.3">
      <c r="A3783" t="str">
        <f t="shared" si="180"/>
        <v>주차장노외</v>
      </c>
      <c r="B3783" t="s">
        <v>22</v>
      </c>
      <c r="C3783" t="s">
        <v>23</v>
      </c>
      <c r="D3783" t="s">
        <v>13</v>
      </c>
      <c r="E3783" t="s">
        <v>13</v>
      </c>
      <c r="F3783" t="s">
        <v>52</v>
      </c>
      <c r="G3783" t="s">
        <v>150</v>
      </c>
      <c r="H3783" t="s">
        <v>183</v>
      </c>
      <c r="I3783" s="2">
        <v>156.651996</v>
      </c>
      <c r="J3783" s="2">
        <f>SUMIF($R$84:$R$110,$A3783,$U$84:$U$110)</f>
        <v>50</v>
      </c>
      <c r="K3783">
        <v>10</v>
      </c>
      <c r="L3783">
        <v>0.13350000000000001</v>
      </c>
      <c r="M3783">
        <f t="shared" si="181"/>
        <v>7.8325998000000006</v>
      </c>
      <c r="N3783">
        <f t="shared" si="182"/>
        <v>9159.9121621080012</v>
      </c>
    </row>
    <row r="3784" spans="1:14" x14ac:dyDescent="0.3">
      <c r="A3784" t="str">
        <f t="shared" si="180"/>
        <v>주차장노외</v>
      </c>
      <c r="B3784" t="s">
        <v>22</v>
      </c>
      <c r="C3784" t="s">
        <v>23</v>
      </c>
      <c r="D3784" t="s">
        <v>13</v>
      </c>
      <c r="E3784" t="s">
        <v>13</v>
      </c>
      <c r="F3784" t="s">
        <v>52</v>
      </c>
      <c r="G3784" t="s">
        <v>150</v>
      </c>
      <c r="H3784" t="s">
        <v>183</v>
      </c>
      <c r="I3784" s="2">
        <v>90.490127000000001</v>
      </c>
      <c r="J3784" s="2">
        <f>SUMIF($R$84:$R$110,$A3784,$U$84:$U$110)</f>
        <v>50</v>
      </c>
      <c r="K3784">
        <v>10</v>
      </c>
      <c r="L3784">
        <v>0.13350000000000001</v>
      </c>
      <c r="M3784">
        <f t="shared" si="181"/>
        <v>4.5245063500000002</v>
      </c>
      <c r="N3784">
        <f t="shared" si="182"/>
        <v>5291.2291960710008</v>
      </c>
    </row>
    <row r="3785" spans="1:14" x14ac:dyDescent="0.3">
      <c r="A3785" t="str">
        <f t="shared" si="180"/>
        <v>주차장노외</v>
      </c>
      <c r="B3785" t="s">
        <v>22</v>
      </c>
      <c r="C3785" t="s">
        <v>23</v>
      </c>
      <c r="D3785" t="s">
        <v>13</v>
      </c>
      <c r="E3785" t="s">
        <v>13</v>
      </c>
      <c r="F3785" t="s">
        <v>52</v>
      </c>
      <c r="G3785" t="s">
        <v>150</v>
      </c>
      <c r="H3785" t="s">
        <v>183</v>
      </c>
      <c r="I3785" s="2">
        <v>334.38156500000002</v>
      </c>
      <c r="J3785" s="2">
        <f>SUMIF($R$84:$R$110,$A3785,$U$84:$U$110)</f>
        <v>50</v>
      </c>
      <c r="K3785">
        <v>10</v>
      </c>
      <c r="L3785">
        <v>0.13350000000000001</v>
      </c>
      <c r="M3785">
        <f t="shared" si="181"/>
        <v>16.719078250000003</v>
      </c>
      <c r="N3785">
        <f t="shared" si="182"/>
        <v>19552.293250245006</v>
      </c>
    </row>
    <row r="3786" spans="1:14" x14ac:dyDescent="0.3">
      <c r="A3786" t="str">
        <f t="shared" si="180"/>
        <v>주차장노외</v>
      </c>
      <c r="B3786" t="s">
        <v>22</v>
      </c>
      <c r="C3786" t="s">
        <v>23</v>
      </c>
      <c r="D3786" t="s">
        <v>13</v>
      </c>
      <c r="E3786" t="s">
        <v>13</v>
      </c>
      <c r="F3786" t="s">
        <v>52</v>
      </c>
      <c r="G3786" t="s">
        <v>150</v>
      </c>
      <c r="H3786" t="s">
        <v>183</v>
      </c>
      <c r="I3786" s="2">
        <v>686.916112</v>
      </c>
      <c r="J3786" s="2">
        <f>SUMIF($R$84:$R$110,$A3786,$U$84:$U$110)</f>
        <v>50</v>
      </c>
      <c r="K3786">
        <v>10</v>
      </c>
      <c r="L3786">
        <v>0.13350000000000001</v>
      </c>
      <c r="M3786">
        <f t="shared" si="181"/>
        <v>34.345805599999998</v>
      </c>
      <c r="N3786">
        <f t="shared" si="182"/>
        <v>40166.045816976002</v>
      </c>
    </row>
    <row r="3787" spans="1:14" x14ac:dyDescent="0.3">
      <c r="A3787" t="str">
        <f t="shared" si="180"/>
        <v>주차장노외</v>
      </c>
      <c r="B3787" t="s">
        <v>22</v>
      </c>
      <c r="C3787" t="s">
        <v>23</v>
      </c>
      <c r="D3787" t="s">
        <v>13</v>
      </c>
      <c r="E3787" t="s">
        <v>13</v>
      </c>
      <c r="F3787" t="s">
        <v>52</v>
      </c>
      <c r="G3787" t="s">
        <v>150</v>
      </c>
      <c r="H3787" t="s">
        <v>183</v>
      </c>
      <c r="I3787" s="2">
        <v>682.69854499999997</v>
      </c>
      <c r="J3787" s="2">
        <f>SUMIF($R$84:$R$110,$A3787,$U$84:$U$110)</f>
        <v>50</v>
      </c>
      <c r="K3787">
        <v>10</v>
      </c>
      <c r="L3787">
        <v>0.13350000000000001</v>
      </c>
      <c r="M3787">
        <f t="shared" si="181"/>
        <v>34.134927249999997</v>
      </c>
      <c r="N3787">
        <f t="shared" si="182"/>
        <v>39919.432021785004</v>
      </c>
    </row>
    <row r="3788" spans="1:14" x14ac:dyDescent="0.3">
      <c r="A3788" t="str">
        <f t="shared" si="180"/>
        <v>건물경사</v>
      </c>
      <c r="B3788" t="s">
        <v>11</v>
      </c>
      <c r="C3788" t="s">
        <v>12</v>
      </c>
      <c r="D3788" t="s">
        <v>13</v>
      </c>
      <c r="E3788" t="s">
        <v>13</v>
      </c>
      <c r="F3788" t="s">
        <v>52</v>
      </c>
      <c r="G3788" t="s">
        <v>150</v>
      </c>
      <c r="H3788" t="s">
        <v>183</v>
      </c>
      <c r="I3788" s="2">
        <v>186.97630899999999</v>
      </c>
      <c r="J3788" s="2">
        <f>SUMIF($R$84:$R$110,$A3788,$U$84:$U$110)</f>
        <v>33</v>
      </c>
      <c r="K3788">
        <v>6.6</v>
      </c>
      <c r="L3788">
        <v>0.13350000000000001</v>
      </c>
      <c r="M3788">
        <f t="shared" si="181"/>
        <v>9.34881545</v>
      </c>
      <c r="N3788">
        <f t="shared" si="182"/>
        <v>10933.065716157</v>
      </c>
    </row>
    <row r="3789" spans="1:14" x14ac:dyDescent="0.3">
      <c r="A3789" t="str">
        <f t="shared" si="180"/>
        <v>건물경사</v>
      </c>
      <c r="B3789" t="s">
        <v>11</v>
      </c>
      <c r="C3789" t="s">
        <v>12</v>
      </c>
      <c r="D3789" t="s">
        <v>13</v>
      </c>
      <c r="E3789" t="s">
        <v>13</v>
      </c>
      <c r="F3789" t="s">
        <v>52</v>
      </c>
      <c r="G3789" t="s">
        <v>150</v>
      </c>
      <c r="H3789" t="s">
        <v>183</v>
      </c>
      <c r="I3789" s="2">
        <v>126.94368900000001</v>
      </c>
      <c r="J3789" s="2">
        <f>SUMIF($R$84:$R$110,$A3789,$U$84:$U$110)</f>
        <v>33</v>
      </c>
      <c r="K3789">
        <v>6.6</v>
      </c>
      <c r="L3789">
        <v>0.13350000000000001</v>
      </c>
      <c r="M3789">
        <f t="shared" si="181"/>
        <v>6.3471844500000012</v>
      </c>
      <c r="N3789">
        <f t="shared" si="182"/>
        <v>7422.7783268970015</v>
      </c>
    </row>
    <row r="3790" spans="1:14" x14ac:dyDescent="0.3">
      <c r="A3790" t="str">
        <f t="shared" si="180"/>
        <v>기타시설물관중석</v>
      </c>
      <c r="B3790" t="s">
        <v>24</v>
      </c>
      <c r="C3790" t="s">
        <v>108</v>
      </c>
      <c r="D3790" t="s">
        <v>13</v>
      </c>
      <c r="E3790" t="s">
        <v>13</v>
      </c>
      <c r="F3790" t="s">
        <v>52</v>
      </c>
      <c r="G3790" t="s">
        <v>150</v>
      </c>
      <c r="H3790" t="s">
        <v>183</v>
      </c>
      <c r="I3790" s="2">
        <v>870.56764199999998</v>
      </c>
      <c r="J3790" s="2">
        <f>SUMIF($R$84:$R$110,$A3790,$U$84:$U$110)</f>
        <v>50</v>
      </c>
      <c r="K3790">
        <v>10</v>
      </c>
      <c r="L3790">
        <v>0.13350000000000001</v>
      </c>
      <c r="M3790">
        <f t="shared" si="181"/>
        <v>43.528382100000002</v>
      </c>
      <c r="N3790">
        <f t="shared" si="182"/>
        <v>50904.701730666005</v>
      </c>
    </row>
    <row r="3791" spans="1:14" x14ac:dyDescent="0.3">
      <c r="A3791" t="str">
        <f t="shared" si="180"/>
        <v>유휴부지나지</v>
      </c>
      <c r="B3791" t="s">
        <v>40</v>
      </c>
      <c r="C3791" t="s">
        <v>25</v>
      </c>
      <c r="D3791" t="s">
        <v>13</v>
      </c>
      <c r="E3791" t="s">
        <v>13</v>
      </c>
      <c r="F3791" t="s">
        <v>52</v>
      </c>
      <c r="G3791" t="s">
        <v>150</v>
      </c>
      <c r="H3791" t="s">
        <v>183</v>
      </c>
      <c r="I3791" s="2">
        <v>1257.653266</v>
      </c>
      <c r="J3791" s="2">
        <f>SUMIF($R$84:$R$110,$A3791,$U$84:$U$110)</f>
        <v>50</v>
      </c>
      <c r="K3791">
        <v>10</v>
      </c>
      <c r="L3791">
        <v>0.13350000000000001</v>
      </c>
      <c r="M3791">
        <f t="shared" si="181"/>
        <v>62.882663300000004</v>
      </c>
      <c r="N3791">
        <f t="shared" si="182"/>
        <v>73538.75942281801</v>
      </c>
    </row>
    <row r="3792" spans="1:14" x14ac:dyDescent="0.3">
      <c r="A3792" t="str">
        <f t="shared" si="180"/>
        <v>건물경사</v>
      </c>
      <c r="B3792" t="s">
        <v>11</v>
      </c>
      <c r="C3792" t="s">
        <v>12</v>
      </c>
      <c r="D3792" t="s">
        <v>13</v>
      </c>
      <c r="E3792" t="s">
        <v>13</v>
      </c>
      <c r="F3792" t="s">
        <v>52</v>
      </c>
      <c r="G3792" t="s">
        <v>150</v>
      </c>
      <c r="H3792" t="s">
        <v>183</v>
      </c>
      <c r="I3792" s="2">
        <v>264.67289099999999</v>
      </c>
      <c r="J3792" s="2">
        <f>SUMIF($R$84:$R$110,$A3792,$U$84:$U$110)</f>
        <v>33</v>
      </c>
      <c r="K3792">
        <v>6.6</v>
      </c>
      <c r="L3792">
        <v>0.13350000000000001</v>
      </c>
      <c r="M3792">
        <f t="shared" si="181"/>
        <v>13.233644550000001</v>
      </c>
      <c r="N3792">
        <f t="shared" si="182"/>
        <v>15476.217955443002</v>
      </c>
    </row>
    <row r="3793" spans="1:14" x14ac:dyDescent="0.3">
      <c r="A3793" t="str">
        <f t="shared" si="180"/>
        <v>건물복합</v>
      </c>
      <c r="B3793" t="s">
        <v>11</v>
      </c>
      <c r="C3793" t="s">
        <v>18</v>
      </c>
      <c r="D3793" t="s">
        <v>13</v>
      </c>
      <c r="E3793" t="s">
        <v>13</v>
      </c>
      <c r="F3793" t="s">
        <v>52</v>
      </c>
      <c r="G3793" t="s">
        <v>150</v>
      </c>
      <c r="H3793" t="s">
        <v>183</v>
      </c>
      <c r="I3793" s="2">
        <v>1400.4722400000001</v>
      </c>
      <c r="J3793" s="2">
        <f>SUMIF($R$84:$R$110,$A3793,$U$84:$U$110)</f>
        <v>16.47</v>
      </c>
      <c r="K3793">
        <v>6.6</v>
      </c>
      <c r="L3793">
        <v>0.13350000000000001</v>
      </c>
      <c r="M3793">
        <f t="shared" si="181"/>
        <v>34.948148170909093</v>
      </c>
      <c r="N3793">
        <f t="shared" si="182"/>
        <v>40870.461359951354</v>
      </c>
    </row>
    <row r="3794" spans="1:14" x14ac:dyDescent="0.3">
      <c r="A3794" t="str">
        <f t="shared" si="180"/>
        <v>건물평면</v>
      </c>
      <c r="B3794" t="s">
        <v>11</v>
      </c>
      <c r="C3794" t="s">
        <v>17</v>
      </c>
      <c r="D3794" t="s">
        <v>13</v>
      </c>
      <c r="E3794" t="s">
        <v>13</v>
      </c>
      <c r="F3794" t="s">
        <v>52</v>
      </c>
      <c r="G3794" t="s">
        <v>150</v>
      </c>
      <c r="H3794" t="s">
        <v>183</v>
      </c>
      <c r="I3794" s="2">
        <v>1456.992373</v>
      </c>
      <c r="J3794" s="2">
        <f>SUMIF($R$84:$R$110,$A3794,$U$84:$U$110)</f>
        <v>24.14</v>
      </c>
      <c r="K3794">
        <v>6.6</v>
      </c>
      <c r="L3794">
        <v>0.13350000000000001</v>
      </c>
      <c r="M3794">
        <f t="shared" si="181"/>
        <v>53.290599824575757</v>
      </c>
      <c r="N3794">
        <f t="shared" si="182"/>
        <v>62321.224870848368</v>
      </c>
    </row>
    <row r="3795" spans="1:14" x14ac:dyDescent="0.3">
      <c r="A3795" t="str">
        <f t="shared" si="180"/>
        <v>건물경사</v>
      </c>
      <c r="B3795" t="s">
        <v>11</v>
      </c>
      <c r="C3795" t="s">
        <v>12</v>
      </c>
      <c r="D3795" t="s">
        <v>13</v>
      </c>
      <c r="E3795" t="s">
        <v>13</v>
      </c>
      <c r="F3795" t="s">
        <v>52</v>
      </c>
      <c r="G3795" t="s">
        <v>150</v>
      </c>
      <c r="H3795" t="s">
        <v>183</v>
      </c>
      <c r="I3795" s="2">
        <v>257.87485400000003</v>
      </c>
      <c r="J3795" s="2">
        <f>SUMIF($R$84:$R$110,$A3795,$U$84:$U$110)</f>
        <v>33</v>
      </c>
      <c r="K3795">
        <v>6.6</v>
      </c>
      <c r="L3795">
        <v>0.13350000000000001</v>
      </c>
      <c r="M3795">
        <f t="shared" si="181"/>
        <v>12.893742700000002</v>
      </c>
      <c r="N3795">
        <f t="shared" si="182"/>
        <v>15078.716337942004</v>
      </c>
    </row>
    <row r="3796" spans="1:14" x14ac:dyDescent="0.3">
      <c r="A3796" t="str">
        <f t="shared" si="180"/>
        <v>건물평면</v>
      </c>
      <c r="B3796" t="s">
        <v>11</v>
      </c>
      <c r="C3796" t="s">
        <v>17</v>
      </c>
      <c r="D3796" t="s">
        <v>13</v>
      </c>
      <c r="E3796" t="s">
        <v>13</v>
      </c>
      <c r="F3796" t="s">
        <v>52</v>
      </c>
      <c r="G3796" t="s">
        <v>150</v>
      </c>
      <c r="H3796" t="s">
        <v>183</v>
      </c>
      <c r="I3796" s="2">
        <v>1323.0559949999999</v>
      </c>
      <c r="J3796" s="2">
        <f>SUMIF($R$84:$R$110,$A3796,$U$84:$U$110)</f>
        <v>24.14</v>
      </c>
      <c r="K3796">
        <v>6.6</v>
      </c>
      <c r="L3796">
        <v>0.13350000000000001</v>
      </c>
      <c r="M3796">
        <f t="shared" si="181"/>
        <v>48.391775332272729</v>
      </c>
      <c r="N3796">
        <f t="shared" si="182"/>
        <v>56592.245580079667</v>
      </c>
    </row>
    <row r="3797" spans="1:14" x14ac:dyDescent="0.3">
      <c r="A3797" t="str">
        <f t="shared" si="180"/>
        <v>건물경사</v>
      </c>
      <c r="B3797" t="s">
        <v>11</v>
      </c>
      <c r="C3797" t="s">
        <v>12</v>
      </c>
      <c r="D3797" t="s">
        <v>13</v>
      </c>
      <c r="E3797" t="s">
        <v>13</v>
      </c>
      <c r="F3797" t="s">
        <v>52</v>
      </c>
      <c r="G3797" t="s">
        <v>150</v>
      </c>
      <c r="H3797" t="s">
        <v>183</v>
      </c>
      <c r="I3797" s="2">
        <v>24.21405</v>
      </c>
      <c r="J3797" s="2">
        <f>SUMIF($R$84:$R$110,$A3797,$U$84:$U$110)</f>
        <v>33</v>
      </c>
      <c r="K3797">
        <v>6.6</v>
      </c>
      <c r="L3797">
        <v>0.13350000000000001</v>
      </c>
      <c r="M3797">
        <f t="shared" si="181"/>
        <v>1.2107025000000002</v>
      </c>
      <c r="N3797">
        <f t="shared" si="182"/>
        <v>1415.8681456500003</v>
      </c>
    </row>
    <row r="3798" spans="1:14" x14ac:dyDescent="0.3">
      <c r="A3798" t="str">
        <f t="shared" si="180"/>
        <v>건물경사</v>
      </c>
      <c r="B3798" t="s">
        <v>11</v>
      </c>
      <c r="C3798" t="s">
        <v>12</v>
      </c>
      <c r="D3798" t="s">
        <v>13</v>
      </c>
      <c r="E3798" t="s">
        <v>13</v>
      </c>
      <c r="F3798" t="s">
        <v>52</v>
      </c>
      <c r="G3798" t="s">
        <v>150</v>
      </c>
      <c r="H3798" t="s">
        <v>183</v>
      </c>
      <c r="I3798" s="2">
        <v>55.102196999999997</v>
      </c>
      <c r="J3798" s="2">
        <f>SUMIF($R$84:$R$110,$A3798,$U$84:$U$110)</f>
        <v>33</v>
      </c>
      <c r="K3798">
        <v>6.6</v>
      </c>
      <c r="L3798">
        <v>0.13350000000000001</v>
      </c>
      <c r="M3798">
        <f t="shared" si="181"/>
        <v>2.7551098500000002</v>
      </c>
      <c r="N3798">
        <f t="shared" si="182"/>
        <v>3221.9907651810004</v>
      </c>
    </row>
    <row r="3799" spans="1:14" x14ac:dyDescent="0.3">
      <c r="A3799" t="str">
        <f t="shared" si="180"/>
        <v>건물경사</v>
      </c>
      <c r="B3799" t="s">
        <v>11</v>
      </c>
      <c r="C3799" t="s">
        <v>12</v>
      </c>
      <c r="D3799" t="s">
        <v>13</v>
      </c>
      <c r="E3799" t="s">
        <v>13</v>
      </c>
      <c r="F3799" t="s">
        <v>52</v>
      </c>
      <c r="G3799" t="s">
        <v>150</v>
      </c>
      <c r="H3799" t="s">
        <v>183</v>
      </c>
      <c r="I3799" s="2">
        <v>85.165891999999999</v>
      </c>
      <c r="J3799" s="2">
        <f>SUMIF($R$84:$R$110,$A3799,$U$84:$U$110)</f>
        <v>33</v>
      </c>
      <c r="K3799">
        <v>6.6</v>
      </c>
      <c r="L3799">
        <v>0.13350000000000001</v>
      </c>
      <c r="M3799">
        <f t="shared" si="181"/>
        <v>4.2582946000000002</v>
      </c>
      <c r="N3799">
        <f t="shared" si="182"/>
        <v>4979.9052029160002</v>
      </c>
    </row>
    <row r="3800" spans="1:14" x14ac:dyDescent="0.3">
      <c r="A3800" t="str">
        <f t="shared" si="180"/>
        <v>건물평면</v>
      </c>
      <c r="B3800" t="s">
        <v>11</v>
      </c>
      <c r="C3800" t="s">
        <v>17</v>
      </c>
      <c r="D3800" t="s">
        <v>144</v>
      </c>
      <c r="E3800" t="s">
        <v>13</v>
      </c>
      <c r="F3800" t="s">
        <v>52</v>
      </c>
      <c r="G3800" t="s">
        <v>150</v>
      </c>
      <c r="H3800" t="s">
        <v>183</v>
      </c>
      <c r="I3800" s="2">
        <v>112.387394</v>
      </c>
      <c r="J3800" s="2">
        <f>SUMIF($R$84:$R$110,$A3800,$U$84:$U$110)</f>
        <v>24.14</v>
      </c>
      <c r="K3800">
        <v>6.6</v>
      </c>
      <c r="L3800">
        <v>0.13350000000000001</v>
      </c>
      <c r="M3800">
        <f t="shared" si="181"/>
        <v>4.1106540775151519</v>
      </c>
      <c r="N3800">
        <f t="shared" si="182"/>
        <v>4807.2455174908691</v>
      </c>
    </row>
    <row r="3801" spans="1:14" x14ac:dyDescent="0.3">
      <c r="A3801" t="str">
        <f t="shared" si="180"/>
        <v>건물평면</v>
      </c>
      <c r="B3801" t="s">
        <v>11</v>
      </c>
      <c r="C3801" t="s">
        <v>17</v>
      </c>
      <c r="D3801" t="s">
        <v>144</v>
      </c>
      <c r="E3801" t="s">
        <v>13</v>
      </c>
      <c r="F3801" t="s">
        <v>52</v>
      </c>
      <c r="G3801" t="s">
        <v>150</v>
      </c>
      <c r="H3801" t="s">
        <v>183</v>
      </c>
      <c r="I3801" s="2">
        <v>334.30904399999997</v>
      </c>
      <c r="J3801" s="2">
        <f>SUMIF($R$84:$R$110,$A3801,$U$84:$U$110)</f>
        <v>24.14</v>
      </c>
      <c r="K3801">
        <v>6.6</v>
      </c>
      <c r="L3801">
        <v>0.13350000000000001</v>
      </c>
      <c r="M3801">
        <f t="shared" si="181"/>
        <v>12.227606548727273</v>
      </c>
      <c r="N3801">
        <f t="shared" si="182"/>
        <v>14299.696754474597</v>
      </c>
    </row>
    <row r="3802" spans="1:14" x14ac:dyDescent="0.3">
      <c r="A3802" t="str">
        <f t="shared" si="180"/>
        <v>건물평면</v>
      </c>
      <c r="B3802" t="s">
        <v>11</v>
      </c>
      <c r="C3802" t="s">
        <v>17</v>
      </c>
      <c r="D3802" t="s">
        <v>144</v>
      </c>
      <c r="E3802" t="s">
        <v>13</v>
      </c>
      <c r="F3802" t="s">
        <v>52</v>
      </c>
      <c r="G3802" t="s">
        <v>150</v>
      </c>
      <c r="H3802" t="s">
        <v>183</v>
      </c>
      <c r="I3802" s="2">
        <v>9.1895249999999997</v>
      </c>
      <c r="J3802" s="2">
        <f>SUMIF($R$84:$R$110,$A3802,$U$84:$U$110)</f>
        <v>24.14</v>
      </c>
      <c r="K3802">
        <v>6.6</v>
      </c>
      <c r="L3802">
        <v>0.13350000000000001</v>
      </c>
      <c r="M3802">
        <f t="shared" si="181"/>
        <v>0.33611383863636363</v>
      </c>
      <c r="N3802">
        <f t="shared" si="182"/>
        <v>393.07168973168183</v>
      </c>
    </row>
    <row r="3803" spans="1:14" x14ac:dyDescent="0.3">
      <c r="A3803" t="str">
        <f t="shared" si="180"/>
        <v>건물평면</v>
      </c>
      <c r="B3803" t="s">
        <v>11</v>
      </c>
      <c r="C3803" t="s">
        <v>17</v>
      </c>
      <c r="D3803" t="s">
        <v>144</v>
      </c>
      <c r="E3803" t="s">
        <v>13</v>
      </c>
      <c r="F3803" t="s">
        <v>52</v>
      </c>
      <c r="G3803" t="s">
        <v>150</v>
      </c>
      <c r="H3803" t="s">
        <v>183</v>
      </c>
      <c r="I3803" s="2">
        <v>10.146162</v>
      </c>
      <c r="J3803" s="2">
        <f>SUMIF($R$84:$R$110,$A3803,$U$84:$U$110)</f>
        <v>24.14</v>
      </c>
      <c r="K3803">
        <v>6.6</v>
      </c>
      <c r="L3803">
        <v>0.13350000000000001</v>
      </c>
      <c r="M3803">
        <f t="shared" si="181"/>
        <v>0.37110356163636365</v>
      </c>
      <c r="N3803">
        <f t="shared" si="182"/>
        <v>433.9907711912619</v>
      </c>
    </row>
    <row r="3804" spans="1:14" x14ac:dyDescent="0.3">
      <c r="A3804" t="str">
        <f t="shared" si="180"/>
        <v>건물평면</v>
      </c>
      <c r="B3804" t="s">
        <v>11</v>
      </c>
      <c r="C3804" t="s">
        <v>17</v>
      </c>
      <c r="D3804" t="s">
        <v>144</v>
      </c>
      <c r="E3804" t="s">
        <v>13</v>
      </c>
      <c r="F3804" t="s">
        <v>52</v>
      </c>
      <c r="G3804" t="s">
        <v>150</v>
      </c>
      <c r="H3804" t="s">
        <v>183</v>
      </c>
      <c r="I3804" s="2">
        <v>10.309488999999999</v>
      </c>
      <c r="J3804" s="2">
        <f>SUMIF($R$84:$R$110,$A3804,$U$84:$U$110)</f>
        <v>24.14</v>
      </c>
      <c r="K3804">
        <v>6.6</v>
      </c>
      <c r="L3804">
        <v>0.13350000000000001</v>
      </c>
      <c r="M3804">
        <f t="shared" si="181"/>
        <v>0.37707737039393935</v>
      </c>
      <c r="N3804">
        <f t="shared" si="182"/>
        <v>440.97690158089631</v>
      </c>
    </row>
    <row r="3805" spans="1:14" x14ac:dyDescent="0.3">
      <c r="A3805" t="str">
        <f t="shared" si="180"/>
        <v>건물평면</v>
      </c>
      <c r="B3805" t="s">
        <v>11</v>
      </c>
      <c r="C3805" t="s">
        <v>17</v>
      </c>
      <c r="D3805" t="s">
        <v>144</v>
      </c>
      <c r="E3805" t="s">
        <v>13</v>
      </c>
      <c r="F3805" t="s">
        <v>52</v>
      </c>
      <c r="G3805" t="s">
        <v>150</v>
      </c>
      <c r="H3805" t="s">
        <v>183</v>
      </c>
      <c r="I3805" s="2">
        <v>9.6847949999999994</v>
      </c>
      <c r="J3805" s="2">
        <f>SUMIF($R$84:$R$110,$A3805,$U$84:$U$110)</f>
        <v>24.14</v>
      </c>
      <c r="K3805">
        <v>6.6</v>
      </c>
      <c r="L3805">
        <v>0.13350000000000001</v>
      </c>
      <c r="M3805">
        <f t="shared" si="181"/>
        <v>0.35422871409090911</v>
      </c>
      <c r="N3805">
        <f t="shared" si="182"/>
        <v>414.25631198075462</v>
      </c>
    </row>
    <row r="3806" spans="1:14" x14ac:dyDescent="0.3">
      <c r="A3806" t="str">
        <f t="shared" si="180"/>
        <v>건물평면</v>
      </c>
      <c r="B3806" t="s">
        <v>11</v>
      </c>
      <c r="C3806" t="s">
        <v>17</v>
      </c>
      <c r="D3806" t="s">
        <v>144</v>
      </c>
      <c r="E3806" t="s">
        <v>13</v>
      </c>
      <c r="F3806" t="s">
        <v>52</v>
      </c>
      <c r="G3806" t="s">
        <v>150</v>
      </c>
      <c r="H3806" t="s">
        <v>183</v>
      </c>
      <c r="I3806" s="2">
        <v>10.171694</v>
      </c>
      <c r="J3806" s="2">
        <f>SUMIF($R$84:$R$110,$A3806,$U$84:$U$110)</f>
        <v>24.14</v>
      </c>
      <c r="K3806">
        <v>6.6</v>
      </c>
      <c r="L3806">
        <v>0.13350000000000001</v>
      </c>
      <c r="M3806">
        <f t="shared" si="181"/>
        <v>0.37203741387878791</v>
      </c>
      <c r="N3806">
        <f t="shared" si="182"/>
        <v>435.08287403468734</v>
      </c>
    </row>
    <row r="3807" spans="1:14" x14ac:dyDescent="0.3">
      <c r="A3807" t="str">
        <f t="shared" si="180"/>
        <v>건물평면</v>
      </c>
      <c r="B3807" t="s">
        <v>11</v>
      </c>
      <c r="C3807" t="s">
        <v>17</v>
      </c>
      <c r="D3807" t="s">
        <v>144</v>
      </c>
      <c r="E3807" t="s">
        <v>13</v>
      </c>
      <c r="F3807" t="s">
        <v>52</v>
      </c>
      <c r="G3807" t="s">
        <v>150</v>
      </c>
      <c r="H3807" t="s">
        <v>183</v>
      </c>
      <c r="I3807" s="2">
        <v>8.7932120000000005</v>
      </c>
      <c r="J3807" s="2">
        <f>SUMIF($R$84:$R$110,$A3807,$U$84:$U$110)</f>
        <v>24.14</v>
      </c>
      <c r="K3807">
        <v>6.6</v>
      </c>
      <c r="L3807">
        <v>0.13350000000000001</v>
      </c>
      <c r="M3807">
        <f t="shared" si="181"/>
        <v>0.32161839042424245</v>
      </c>
      <c r="N3807">
        <f t="shared" si="182"/>
        <v>376.11984286553457</v>
      </c>
    </row>
    <row r="3808" spans="1:14" x14ac:dyDescent="0.3">
      <c r="A3808" t="str">
        <f t="shared" si="180"/>
        <v>건물평면</v>
      </c>
      <c r="B3808" t="s">
        <v>11</v>
      </c>
      <c r="C3808" t="s">
        <v>17</v>
      </c>
      <c r="D3808" t="s">
        <v>144</v>
      </c>
      <c r="E3808" t="s">
        <v>13</v>
      </c>
      <c r="F3808" t="s">
        <v>52</v>
      </c>
      <c r="G3808" t="s">
        <v>150</v>
      </c>
      <c r="H3808" t="s">
        <v>183</v>
      </c>
      <c r="I3808" s="2">
        <v>8.2570560000000004</v>
      </c>
      <c r="J3808" s="2">
        <f>SUMIF($R$84:$R$110,$A3808,$U$84:$U$110)</f>
        <v>24.14</v>
      </c>
      <c r="K3808">
        <v>6.6</v>
      </c>
      <c r="L3808">
        <v>0.13350000000000001</v>
      </c>
      <c r="M3808">
        <f t="shared" si="181"/>
        <v>0.30200807854545458</v>
      </c>
      <c r="N3808">
        <f t="shared" si="182"/>
        <v>353.18636753576737</v>
      </c>
    </row>
    <row r="3809" spans="1:14" x14ac:dyDescent="0.3">
      <c r="A3809" t="str">
        <f t="shared" si="180"/>
        <v>건물평면</v>
      </c>
      <c r="B3809" t="s">
        <v>11</v>
      </c>
      <c r="C3809" t="s">
        <v>17</v>
      </c>
      <c r="D3809" t="s">
        <v>144</v>
      </c>
      <c r="E3809" t="s">
        <v>13</v>
      </c>
      <c r="F3809" t="s">
        <v>52</v>
      </c>
      <c r="G3809" t="s">
        <v>150</v>
      </c>
      <c r="H3809" t="s">
        <v>183</v>
      </c>
      <c r="I3809" s="2">
        <v>9.5821039999999993</v>
      </c>
      <c r="J3809" s="2">
        <f>SUMIF($R$84:$R$110,$A3809,$U$84:$U$110)</f>
        <v>24.14</v>
      </c>
      <c r="K3809">
        <v>6.6</v>
      </c>
      <c r="L3809">
        <v>0.13350000000000001</v>
      </c>
      <c r="M3809">
        <f t="shared" si="181"/>
        <v>0.35047271296969695</v>
      </c>
      <c r="N3809">
        <f t="shared" si="182"/>
        <v>409.86381890954186</v>
      </c>
    </row>
    <row r="3810" spans="1:14" x14ac:dyDescent="0.3">
      <c r="A3810" t="str">
        <f t="shared" si="180"/>
        <v>건물평면</v>
      </c>
      <c r="B3810" t="s">
        <v>11</v>
      </c>
      <c r="C3810" t="s">
        <v>17</v>
      </c>
      <c r="D3810" t="s">
        <v>144</v>
      </c>
      <c r="E3810" t="s">
        <v>13</v>
      </c>
      <c r="F3810" t="s">
        <v>52</v>
      </c>
      <c r="G3810" t="s">
        <v>150</v>
      </c>
      <c r="H3810" t="s">
        <v>183</v>
      </c>
      <c r="I3810" s="2">
        <v>9.5274529999999995</v>
      </c>
      <c r="J3810" s="2">
        <f>SUMIF($R$84:$R$110,$A3810,$U$84:$U$110)</f>
        <v>24.14</v>
      </c>
      <c r="K3810">
        <v>6.6</v>
      </c>
      <c r="L3810">
        <v>0.13350000000000001</v>
      </c>
      <c r="M3810">
        <f t="shared" si="181"/>
        <v>0.34847381124242421</v>
      </c>
      <c r="N3810">
        <f t="shared" si="182"/>
        <v>407.52618329556549</v>
      </c>
    </row>
    <row r="3811" spans="1:14" x14ac:dyDescent="0.3">
      <c r="A3811" t="str">
        <f t="shared" si="180"/>
        <v>건물평면</v>
      </c>
      <c r="B3811" t="s">
        <v>11</v>
      </c>
      <c r="C3811" t="s">
        <v>17</v>
      </c>
      <c r="D3811" t="s">
        <v>144</v>
      </c>
      <c r="E3811" t="s">
        <v>13</v>
      </c>
      <c r="F3811" t="s">
        <v>52</v>
      </c>
      <c r="G3811" t="s">
        <v>150</v>
      </c>
      <c r="H3811" t="s">
        <v>183</v>
      </c>
      <c r="I3811" s="2">
        <v>8.4003510000000006</v>
      </c>
      <c r="J3811" s="2">
        <f>SUMIF($R$84:$R$110,$A3811,$U$84:$U$110)</f>
        <v>24.14</v>
      </c>
      <c r="K3811">
        <v>6.6</v>
      </c>
      <c r="L3811">
        <v>0.13350000000000001</v>
      </c>
      <c r="M3811">
        <f t="shared" si="181"/>
        <v>0.30724920172727277</v>
      </c>
      <c r="N3811">
        <f t="shared" si="182"/>
        <v>359.31565145197646</v>
      </c>
    </row>
    <row r="3812" spans="1:14" x14ac:dyDescent="0.3">
      <c r="A3812" t="str">
        <f t="shared" si="180"/>
        <v>건물평면</v>
      </c>
      <c r="B3812" t="s">
        <v>11</v>
      </c>
      <c r="C3812" t="s">
        <v>17</v>
      </c>
      <c r="D3812" t="s">
        <v>144</v>
      </c>
      <c r="E3812" t="s">
        <v>13</v>
      </c>
      <c r="F3812" t="s">
        <v>52</v>
      </c>
      <c r="G3812" t="s">
        <v>150</v>
      </c>
      <c r="H3812" t="s">
        <v>183</v>
      </c>
      <c r="I3812" s="2">
        <v>9.1045630000000006</v>
      </c>
      <c r="J3812" s="2">
        <f>SUMIF($R$84:$R$110,$A3812,$U$84:$U$110)</f>
        <v>24.14</v>
      </c>
      <c r="K3812">
        <v>6.6</v>
      </c>
      <c r="L3812">
        <v>0.13350000000000001</v>
      </c>
      <c r="M3812">
        <f t="shared" si="181"/>
        <v>0.33300628912121216</v>
      </c>
      <c r="N3812">
        <f t="shared" si="182"/>
        <v>389.43753487569279</v>
      </c>
    </row>
    <row r="3813" spans="1:14" x14ac:dyDescent="0.3">
      <c r="A3813" t="str">
        <f t="shared" si="180"/>
        <v>건물평면</v>
      </c>
      <c r="B3813" t="s">
        <v>11</v>
      </c>
      <c r="C3813" t="s">
        <v>17</v>
      </c>
      <c r="D3813" t="s">
        <v>144</v>
      </c>
      <c r="E3813" t="s">
        <v>13</v>
      </c>
      <c r="F3813" t="s">
        <v>52</v>
      </c>
      <c r="G3813" t="s">
        <v>150</v>
      </c>
      <c r="H3813" t="s">
        <v>183</v>
      </c>
      <c r="I3813" s="2">
        <v>8.3183609999999994</v>
      </c>
      <c r="J3813" s="2">
        <f>SUMIF($R$84:$R$110,$A3813,$U$84:$U$110)</f>
        <v>24.14</v>
      </c>
      <c r="K3813">
        <v>6.6</v>
      </c>
      <c r="L3813">
        <v>0.13350000000000001</v>
      </c>
      <c r="M3813">
        <f t="shared" si="181"/>
        <v>0.30425035536363637</v>
      </c>
      <c r="N3813">
        <f t="shared" si="182"/>
        <v>355.80862058355819</v>
      </c>
    </row>
    <row r="3814" spans="1:14" x14ac:dyDescent="0.3">
      <c r="A3814" t="str">
        <f t="shared" si="180"/>
        <v>건물평면</v>
      </c>
      <c r="B3814" t="s">
        <v>11</v>
      </c>
      <c r="C3814" t="s">
        <v>17</v>
      </c>
      <c r="D3814" t="s">
        <v>144</v>
      </c>
      <c r="E3814" t="s">
        <v>13</v>
      </c>
      <c r="F3814" t="s">
        <v>52</v>
      </c>
      <c r="G3814" t="s">
        <v>150</v>
      </c>
      <c r="H3814" t="s">
        <v>183</v>
      </c>
      <c r="I3814" s="2">
        <v>7.7482980000000001</v>
      </c>
      <c r="J3814" s="2">
        <f>SUMIF($R$84:$R$110,$A3814,$U$84:$U$110)</f>
        <v>24.14</v>
      </c>
      <c r="K3814">
        <v>6.6</v>
      </c>
      <c r="L3814">
        <v>0.13350000000000001</v>
      </c>
      <c r="M3814">
        <f t="shared" si="181"/>
        <v>0.28339986927272726</v>
      </c>
      <c r="N3814">
        <f t="shared" si="182"/>
        <v>331.42481111968362</v>
      </c>
    </row>
    <row r="3815" spans="1:14" x14ac:dyDescent="0.3">
      <c r="A3815" t="str">
        <f t="shared" si="180"/>
        <v>건물평면</v>
      </c>
      <c r="B3815" t="s">
        <v>11</v>
      </c>
      <c r="C3815" t="s">
        <v>17</v>
      </c>
      <c r="D3815" t="s">
        <v>144</v>
      </c>
      <c r="E3815" t="s">
        <v>13</v>
      </c>
      <c r="F3815" t="s">
        <v>52</v>
      </c>
      <c r="G3815" t="s">
        <v>150</v>
      </c>
      <c r="H3815" t="s">
        <v>183</v>
      </c>
      <c r="I3815" s="2">
        <v>7.7482980000000001</v>
      </c>
      <c r="J3815" s="2">
        <f>SUMIF($R$84:$R$110,$A3815,$U$84:$U$110)</f>
        <v>24.14</v>
      </c>
      <c r="K3815">
        <v>6.6</v>
      </c>
      <c r="L3815">
        <v>0.13350000000000001</v>
      </c>
      <c r="M3815">
        <f t="shared" si="181"/>
        <v>0.28339986927272726</v>
      </c>
      <c r="N3815">
        <f t="shared" si="182"/>
        <v>331.42481111968362</v>
      </c>
    </row>
    <row r="3816" spans="1:14" x14ac:dyDescent="0.3">
      <c r="A3816" t="str">
        <f t="shared" si="180"/>
        <v>건물평면</v>
      </c>
      <c r="B3816" t="s">
        <v>11</v>
      </c>
      <c r="C3816" t="s">
        <v>17</v>
      </c>
      <c r="D3816" t="s">
        <v>144</v>
      </c>
      <c r="E3816" t="s">
        <v>13</v>
      </c>
      <c r="F3816" t="s">
        <v>52</v>
      </c>
      <c r="G3816" t="s">
        <v>150</v>
      </c>
      <c r="H3816" t="s">
        <v>183</v>
      </c>
      <c r="I3816" s="2">
        <v>8.2471409999999992</v>
      </c>
      <c r="J3816" s="2">
        <f>SUMIF($R$84:$R$110,$A3816,$U$84:$U$110)</f>
        <v>24.14</v>
      </c>
      <c r="K3816">
        <v>6.6</v>
      </c>
      <c r="L3816">
        <v>0.13350000000000001</v>
      </c>
      <c r="M3816">
        <f t="shared" si="181"/>
        <v>0.30164542990909088</v>
      </c>
      <c r="N3816">
        <f t="shared" si="182"/>
        <v>352.76226446148542</v>
      </c>
    </row>
    <row r="3817" spans="1:14" x14ac:dyDescent="0.3">
      <c r="A3817" t="str">
        <f t="shared" si="180"/>
        <v>건물평면</v>
      </c>
      <c r="B3817" t="s">
        <v>11</v>
      </c>
      <c r="C3817" t="s">
        <v>17</v>
      </c>
      <c r="D3817" t="s">
        <v>13</v>
      </c>
      <c r="E3817" t="s">
        <v>13</v>
      </c>
      <c r="F3817" t="s">
        <v>55</v>
      </c>
      <c r="G3817" t="s">
        <v>184</v>
      </c>
      <c r="H3817" t="s">
        <v>185</v>
      </c>
      <c r="I3817" s="2">
        <v>1756.8057920000001</v>
      </c>
      <c r="J3817" s="2">
        <f>SUMIF($R$84:$R$110,$A3817,$U$84:$U$110)</f>
        <v>24.14</v>
      </c>
      <c r="K3817">
        <v>6.6</v>
      </c>
      <c r="L3817">
        <v>0.14149999999999999</v>
      </c>
      <c r="M3817">
        <f t="shared" si="181"/>
        <v>64.256502755878785</v>
      </c>
      <c r="N3817">
        <f t="shared" si="182"/>
        <v>79648.505426021991</v>
      </c>
    </row>
    <row r="3818" spans="1:14" x14ac:dyDescent="0.3">
      <c r="A3818" t="str">
        <f t="shared" si="180"/>
        <v>건물평면</v>
      </c>
      <c r="B3818" t="s">
        <v>11</v>
      </c>
      <c r="C3818" t="s">
        <v>17</v>
      </c>
      <c r="D3818" t="s">
        <v>13</v>
      </c>
      <c r="E3818" t="s">
        <v>13</v>
      </c>
      <c r="F3818" t="s">
        <v>55</v>
      </c>
      <c r="G3818" t="s">
        <v>184</v>
      </c>
      <c r="H3818" t="s">
        <v>185</v>
      </c>
      <c r="I3818" s="2">
        <v>547.11895800000002</v>
      </c>
      <c r="J3818" s="2">
        <f>SUMIF($R$84:$R$110,$A3818,$U$84:$U$110)</f>
        <v>24.14</v>
      </c>
      <c r="K3818">
        <v>6.6</v>
      </c>
      <c r="L3818">
        <v>0.14149999999999999</v>
      </c>
      <c r="M3818">
        <f t="shared" si="181"/>
        <v>20.011290372909091</v>
      </c>
      <c r="N3818">
        <f t="shared" si="182"/>
        <v>24804.794868835732</v>
      </c>
    </row>
    <row r="3819" spans="1:14" x14ac:dyDescent="0.3">
      <c r="A3819" t="str">
        <f t="shared" si="180"/>
        <v>건물평면</v>
      </c>
      <c r="B3819" t="s">
        <v>11</v>
      </c>
      <c r="C3819" t="s">
        <v>17</v>
      </c>
      <c r="D3819" t="s">
        <v>13</v>
      </c>
      <c r="E3819" t="s">
        <v>13</v>
      </c>
      <c r="F3819" t="s">
        <v>55</v>
      </c>
      <c r="G3819" t="s">
        <v>184</v>
      </c>
      <c r="H3819" t="s">
        <v>185</v>
      </c>
      <c r="I3819" s="2">
        <v>568.57237099999998</v>
      </c>
      <c r="J3819" s="2">
        <f>SUMIF($R$84:$R$110,$A3819,$U$84:$U$110)</f>
        <v>24.14</v>
      </c>
      <c r="K3819">
        <v>6.6</v>
      </c>
      <c r="L3819">
        <v>0.14149999999999999</v>
      </c>
      <c r="M3819">
        <f t="shared" si="181"/>
        <v>20.795965205969697</v>
      </c>
      <c r="N3819">
        <f t="shared" si="182"/>
        <v>25777.430711407676</v>
      </c>
    </row>
    <row r="3820" spans="1:14" x14ac:dyDescent="0.3">
      <c r="A3820" t="str">
        <f t="shared" si="180"/>
        <v>건물평면</v>
      </c>
      <c r="B3820" t="s">
        <v>11</v>
      </c>
      <c r="C3820" t="s">
        <v>17</v>
      </c>
      <c r="D3820" t="s">
        <v>13</v>
      </c>
      <c r="E3820" t="s">
        <v>13</v>
      </c>
      <c r="F3820" t="s">
        <v>55</v>
      </c>
      <c r="G3820" t="s">
        <v>184</v>
      </c>
      <c r="H3820" t="s">
        <v>185</v>
      </c>
      <c r="I3820" s="2">
        <v>990.51763100000005</v>
      </c>
      <c r="J3820" s="2">
        <f>SUMIF($R$84:$R$110,$A3820,$U$84:$U$110)</f>
        <v>24.14</v>
      </c>
      <c r="K3820">
        <v>6.6</v>
      </c>
      <c r="L3820">
        <v>0.14149999999999999</v>
      </c>
      <c r="M3820">
        <f t="shared" si="181"/>
        <v>36.228932745969701</v>
      </c>
      <c r="N3820">
        <f t="shared" si="182"/>
        <v>44907.211295939283</v>
      </c>
    </row>
    <row r="3821" spans="1:14" x14ac:dyDescent="0.3">
      <c r="A3821" t="str">
        <f t="shared" si="180"/>
        <v>건물평면</v>
      </c>
      <c r="B3821" t="s">
        <v>11</v>
      </c>
      <c r="C3821" t="s">
        <v>17</v>
      </c>
      <c r="D3821" t="s">
        <v>13</v>
      </c>
      <c r="E3821" t="s">
        <v>145</v>
      </c>
      <c r="F3821" t="s">
        <v>55</v>
      </c>
      <c r="G3821" t="s">
        <v>184</v>
      </c>
      <c r="H3821" t="s">
        <v>185</v>
      </c>
      <c r="I3821" s="2">
        <v>1229.212272</v>
      </c>
      <c r="J3821" s="2">
        <f>SUMIF($R$84:$R$110,$A3821,$U$84:$U$110)</f>
        <v>24.14</v>
      </c>
      <c r="K3821">
        <v>6.6</v>
      </c>
      <c r="L3821">
        <v>0.14149999999999999</v>
      </c>
      <c r="M3821">
        <f t="shared" si="181"/>
        <v>44.959370069818185</v>
      </c>
      <c r="N3821">
        <f t="shared" si="182"/>
        <v>55728.937576342432</v>
      </c>
    </row>
    <row r="3822" spans="1:14" x14ac:dyDescent="0.3">
      <c r="A3822" t="str">
        <f t="shared" si="180"/>
        <v>건물경사</v>
      </c>
      <c r="B3822" t="s">
        <v>11</v>
      </c>
      <c r="C3822" t="s">
        <v>12</v>
      </c>
      <c r="D3822" t="s">
        <v>13</v>
      </c>
      <c r="E3822" t="s">
        <v>13</v>
      </c>
      <c r="F3822" t="s">
        <v>55</v>
      </c>
      <c r="G3822" t="s">
        <v>184</v>
      </c>
      <c r="H3822" t="s">
        <v>185</v>
      </c>
      <c r="I3822" s="2">
        <v>2398.4419469999998</v>
      </c>
      <c r="J3822" s="2">
        <f>SUMIF($R$84:$R$110,$A3822,$U$84:$U$110)</f>
        <v>33</v>
      </c>
      <c r="K3822">
        <v>6.6</v>
      </c>
      <c r="L3822">
        <v>0.14149999999999999</v>
      </c>
      <c r="M3822">
        <f t="shared" si="181"/>
        <v>119.92209735</v>
      </c>
      <c r="N3822">
        <f t="shared" si="182"/>
        <v>148648.236549219</v>
      </c>
    </row>
    <row r="3823" spans="1:14" x14ac:dyDescent="0.3">
      <c r="A3823" t="str">
        <f t="shared" si="180"/>
        <v>건물평면</v>
      </c>
      <c r="B3823" t="s">
        <v>11</v>
      </c>
      <c r="C3823" t="s">
        <v>17</v>
      </c>
      <c r="D3823" t="s">
        <v>13</v>
      </c>
      <c r="E3823" t="s">
        <v>13</v>
      </c>
      <c r="F3823" t="s">
        <v>55</v>
      </c>
      <c r="G3823" t="s">
        <v>184</v>
      </c>
      <c r="H3823" t="s">
        <v>185</v>
      </c>
      <c r="I3823" s="2">
        <v>564.13560199999995</v>
      </c>
      <c r="J3823" s="2">
        <f>SUMIF($R$84:$R$110,$A3823,$U$84:$U$110)</f>
        <v>24.14</v>
      </c>
      <c r="K3823">
        <v>6.6</v>
      </c>
      <c r="L3823">
        <v>0.14149999999999999</v>
      </c>
      <c r="M3823">
        <f t="shared" si="181"/>
        <v>20.633687018606061</v>
      </c>
      <c r="N3823">
        <f t="shared" si="182"/>
        <v>25576.280407042952</v>
      </c>
    </row>
    <row r="3824" spans="1:14" x14ac:dyDescent="0.3">
      <c r="A3824" t="str">
        <f t="shared" si="180"/>
        <v>건물복합</v>
      </c>
      <c r="B3824" t="s">
        <v>11</v>
      </c>
      <c r="C3824" t="s">
        <v>18</v>
      </c>
      <c r="D3824" t="s">
        <v>13</v>
      </c>
      <c r="E3824" t="s">
        <v>13</v>
      </c>
      <c r="F3824" t="s">
        <v>55</v>
      </c>
      <c r="G3824" t="s">
        <v>184</v>
      </c>
      <c r="H3824" t="s">
        <v>185</v>
      </c>
      <c r="I3824" s="2">
        <v>1617.7159770000001</v>
      </c>
      <c r="J3824" s="2">
        <f>SUMIF($R$84:$R$110,$A3824,$U$84:$U$110)</f>
        <v>16.47</v>
      </c>
      <c r="K3824">
        <v>6.6</v>
      </c>
      <c r="L3824">
        <v>0.14149999999999999</v>
      </c>
      <c r="M3824">
        <f t="shared" si="181"/>
        <v>40.369366880590903</v>
      </c>
      <c r="N3824">
        <f t="shared" si="182"/>
        <v>50039.445023167646</v>
      </c>
    </row>
    <row r="3825" spans="1:14" x14ac:dyDescent="0.3">
      <c r="A3825" t="str">
        <f t="shared" si="180"/>
        <v>건물평면</v>
      </c>
      <c r="B3825" t="s">
        <v>11</v>
      </c>
      <c r="C3825" t="s">
        <v>17</v>
      </c>
      <c r="D3825" t="s">
        <v>13</v>
      </c>
      <c r="E3825" t="s">
        <v>145</v>
      </c>
      <c r="F3825" t="s">
        <v>55</v>
      </c>
      <c r="G3825" t="s">
        <v>184</v>
      </c>
      <c r="H3825" t="s">
        <v>185</v>
      </c>
      <c r="I3825" s="2">
        <v>1456.988893</v>
      </c>
      <c r="J3825" s="2">
        <f>SUMIF($R$84:$R$110,$A3825,$U$84:$U$110)</f>
        <v>24.14</v>
      </c>
      <c r="K3825">
        <v>6.6</v>
      </c>
      <c r="L3825">
        <v>0.14149999999999999</v>
      </c>
      <c r="M3825">
        <f t="shared" si="181"/>
        <v>53.29047254093939</v>
      </c>
      <c r="N3825">
        <f t="shared" si="182"/>
        <v>66055.672333396011</v>
      </c>
    </row>
    <row r="3826" spans="1:14" x14ac:dyDescent="0.3">
      <c r="A3826" t="str">
        <f t="shared" si="180"/>
        <v>건물평면</v>
      </c>
      <c r="B3826" t="s">
        <v>11</v>
      </c>
      <c r="C3826" t="s">
        <v>17</v>
      </c>
      <c r="D3826" t="s">
        <v>13</v>
      </c>
      <c r="E3826" t="s">
        <v>13</v>
      </c>
      <c r="F3826" t="s">
        <v>55</v>
      </c>
      <c r="G3826" t="s">
        <v>184</v>
      </c>
      <c r="H3826" t="s">
        <v>185</v>
      </c>
      <c r="I3826" s="2">
        <v>1026.089581</v>
      </c>
      <c r="J3826" s="2">
        <f>SUMIF($R$84:$R$110,$A3826,$U$84:$U$110)</f>
        <v>24.14</v>
      </c>
      <c r="K3826">
        <v>6.6</v>
      </c>
      <c r="L3826">
        <v>0.14149999999999999</v>
      </c>
      <c r="M3826">
        <f t="shared" si="181"/>
        <v>37.53000376566667</v>
      </c>
      <c r="N3826">
        <f t="shared" si="182"/>
        <v>46519.940867694459</v>
      </c>
    </row>
    <row r="3827" spans="1:14" x14ac:dyDescent="0.3">
      <c r="A3827" t="str">
        <f t="shared" si="180"/>
        <v>건물복합</v>
      </c>
      <c r="B3827" t="s">
        <v>11</v>
      </c>
      <c r="C3827" t="s">
        <v>18</v>
      </c>
      <c r="D3827" t="s">
        <v>13</v>
      </c>
      <c r="E3827" t="s">
        <v>13</v>
      </c>
      <c r="F3827" t="s">
        <v>55</v>
      </c>
      <c r="G3827" t="s">
        <v>184</v>
      </c>
      <c r="H3827" t="s">
        <v>185</v>
      </c>
      <c r="I3827" s="2">
        <v>975.75092900000004</v>
      </c>
      <c r="J3827" s="2">
        <f>SUMIF($R$84:$R$110,$A3827,$U$84:$U$110)</f>
        <v>16.47</v>
      </c>
      <c r="K3827">
        <v>6.6</v>
      </c>
      <c r="L3827">
        <v>0.14149999999999999</v>
      </c>
      <c r="M3827">
        <f t="shared" si="181"/>
        <v>24.349420910045453</v>
      </c>
      <c r="N3827">
        <f t="shared" si="182"/>
        <v>30182.081194837738</v>
      </c>
    </row>
    <row r="3828" spans="1:14" x14ac:dyDescent="0.3">
      <c r="A3828" t="str">
        <f t="shared" si="180"/>
        <v>건물평면</v>
      </c>
      <c r="B3828" t="s">
        <v>11</v>
      </c>
      <c r="C3828" t="s">
        <v>17</v>
      </c>
      <c r="D3828" t="s">
        <v>13</v>
      </c>
      <c r="E3828" t="s">
        <v>13</v>
      </c>
      <c r="F3828" t="s">
        <v>55</v>
      </c>
      <c r="G3828" t="s">
        <v>184</v>
      </c>
      <c r="H3828" t="s">
        <v>185</v>
      </c>
      <c r="I3828" s="2">
        <v>1190.645491</v>
      </c>
      <c r="J3828" s="2">
        <f>SUMIF($R$84:$R$110,$A3828,$U$84:$U$110)</f>
        <v>24.14</v>
      </c>
      <c r="K3828">
        <v>6.6</v>
      </c>
      <c r="L3828">
        <v>0.14149999999999999</v>
      </c>
      <c r="M3828">
        <f t="shared" si="181"/>
        <v>43.548760837484856</v>
      </c>
      <c r="N3828">
        <f t="shared" si="182"/>
        <v>53980.431008495972</v>
      </c>
    </row>
    <row r="3829" spans="1:14" x14ac:dyDescent="0.3">
      <c r="A3829" t="str">
        <f t="shared" si="180"/>
        <v>건물경사</v>
      </c>
      <c r="B3829" t="s">
        <v>11</v>
      </c>
      <c r="C3829" t="s">
        <v>12</v>
      </c>
      <c r="D3829" t="s">
        <v>13</v>
      </c>
      <c r="E3829" t="s">
        <v>13</v>
      </c>
      <c r="F3829" t="s">
        <v>55</v>
      </c>
      <c r="G3829" t="s">
        <v>184</v>
      </c>
      <c r="H3829" t="s">
        <v>185</v>
      </c>
      <c r="I3829" s="2">
        <v>1698.2512670000001</v>
      </c>
      <c r="J3829" s="2">
        <f>SUMIF($R$84:$R$110,$A3829,$U$84:$U$110)</f>
        <v>33</v>
      </c>
      <c r="K3829">
        <v>6.6</v>
      </c>
      <c r="L3829">
        <v>0.14149999999999999</v>
      </c>
      <c r="M3829">
        <f t="shared" si="181"/>
        <v>84.912563350000013</v>
      </c>
      <c r="N3829">
        <f t="shared" si="182"/>
        <v>105252.51877485901</v>
      </c>
    </row>
    <row r="3830" spans="1:14" x14ac:dyDescent="0.3">
      <c r="A3830" t="str">
        <f t="shared" si="180"/>
        <v>건물경사</v>
      </c>
      <c r="B3830" t="s">
        <v>11</v>
      </c>
      <c r="C3830" t="s">
        <v>12</v>
      </c>
      <c r="D3830" t="s">
        <v>13</v>
      </c>
      <c r="E3830" t="s">
        <v>13</v>
      </c>
      <c r="F3830" t="s">
        <v>55</v>
      </c>
      <c r="G3830" t="s">
        <v>184</v>
      </c>
      <c r="H3830" t="s">
        <v>185</v>
      </c>
      <c r="I3830" s="2">
        <v>585.18541200000004</v>
      </c>
      <c r="J3830" s="2">
        <f>SUMIF($R$84:$R$110,$A3830,$U$84:$U$110)</f>
        <v>33</v>
      </c>
      <c r="K3830">
        <v>6.6</v>
      </c>
      <c r="L3830">
        <v>0.14149999999999999</v>
      </c>
      <c r="M3830">
        <f t="shared" si="181"/>
        <v>29.259270600000004</v>
      </c>
      <c r="N3830">
        <f t="shared" si="182"/>
        <v>36268.036279524007</v>
      </c>
    </row>
    <row r="3831" spans="1:14" x14ac:dyDescent="0.3">
      <c r="A3831" t="str">
        <f t="shared" si="180"/>
        <v>건물경사</v>
      </c>
      <c r="B3831" t="s">
        <v>11</v>
      </c>
      <c r="C3831" t="s">
        <v>12</v>
      </c>
      <c r="D3831" t="s">
        <v>13</v>
      </c>
      <c r="E3831" t="s">
        <v>13</v>
      </c>
      <c r="F3831" t="s">
        <v>55</v>
      </c>
      <c r="G3831" t="s">
        <v>184</v>
      </c>
      <c r="H3831" t="s">
        <v>185</v>
      </c>
      <c r="I3831" s="2">
        <v>819.76372100000003</v>
      </c>
      <c r="J3831" s="2">
        <f>SUMIF($R$84:$R$110,$A3831,$U$84:$U$110)</f>
        <v>33</v>
      </c>
      <c r="K3831">
        <v>6.6</v>
      </c>
      <c r="L3831">
        <v>0.14149999999999999</v>
      </c>
      <c r="M3831">
        <f t="shared" si="181"/>
        <v>40.988186050000003</v>
      </c>
      <c r="N3831">
        <f t="shared" si="182"/>
        <v>50806.496136416994</v>
      </c>
    </row>
    <row r="3832" spans="1:14" x14ac:dyDescent="0.3">
      <c r="A3832" t="str">
        <f t="shared" si="180"/>
        <v>건물경사</v>
      </c>
      <c r="B3832" t="s">
        <v>11</v>
      </c>
      <c r="C3832" t="s">
        <v>12</v>
      </c>
      <c r="D3832" t="s">
        <v>13</v>
      </c>
      <c r="E3832" t="s">
        <v>13</v>
      </c>
      <c r="F3832" t="s">
        <v>55</v>
      </c>
      <c r="G3832" t="s">
        <v>184</v>
      </c>
      <c r="H3832" t="s">
        <v>185</v>
      </c>
      <c r="I3832" s="2">
        <v>270.59654599999999</v>
      </c>
      <c r="J3832" s="2">
        <f>SUMIF($R$84:$R$110,$A3832,$U$84:$U$110)</f>
        <v>33</v>
      </c>
      <c r="K3832">
        <v>6.6</v>
      </c>
      <c r="L3832">
        <v>0.14149999999999999</v>
      </c>
      <c r="M3832">
        <f t="shared" si="181"/>
        <v>13.529827299999999</v>
      </c>
      <c r="N3832">
        <f t="shared" si="182"/>
        <v>16770.762131441996</v>
      </c>
    </row>
    <row r="3833" spans="1:14" x14ac:dyDescent="0.3">
      <c r="A3833" t="str">
        <f t="shared" si="180"/>
        <v>건물평면</v>
      </c>
      <c r="B3833" t="s">
        <v>11</v>
      </c>
      <c r="C3833" t="s">
        <v>17</v>
      </c>
      <c r="D3833" t="s">
        <v>13</v>
      </c>
      <c r="E3833" t="s">
        <v>13</v>
      </c>
      <c r="F3833" t="s">
        <v>55</v>
      </c>
      <c r="G3833" t="s">
        <v>184</v>
      </c>
      <c r="H3833" t="s">
        <v>185</v>
      </c>
      <c r="I3833" s="2">
        <v>1208.9442550000001</v>
      </c>
      <c r="J3833" s="2">
        <f>SUMIF($R$84:$R$110,$A3833,$U$84:$U$110)</f>
        <v>24.14</v>
      </c>
      <c r="K3833">
        <v>6.6</v>
      </c>
      <c r="L3833">
        <v>0.14149999999999999</v>
      </c>
      <c r="M3833">
        <f t="shared" si="181"/>
        <v>44.218051993484856</v>
      </c>
      <c r="N3833">
        <f t="shared" si="182"/>
        <v>54810.044168004213</v>
      </c>
    </row>
    <row r="3834" spans="1:14" x14ac:dyDescent="0.3">
      <c r="A3834" t="str">
        <f t="shared" si="180"/>
        <v>건물평면</v>
      </c>
      <c r="B3834" t="s">
        <v>11</v>
      </c>
      <c r="C3834" t="s">
        <v>17</v>
      </c>
      <c r="D3834" t="s">
        <v>13</v>
      </c>
      <c r="E3834" t="s">
        <v>13</v>
      </c>
      <c r="F3834" t="s">
        <v>55</v>
      </c>
      <c r="G3834" t="s">
        <v>184</v>
      </c>
      <c r="H3834" t="s">
        <v>185</v>
      </c>
      <c r="I3834" s="2">
        <v>445.88190800000001</v>
      </c>
      <c r="J3834" s="2">
        <f>SUMIF($R$84:$R$110,$A3834,$U$84:$U$110)</f>
        <v>24.14</v>
      </c>
      <c r="K3834">
        <v>6.6</v>
      </c>
      <c r="L3834">
        <v>0.14149999999999999</v>
      </c>
      <c r="M3834">
        <f t="shared" si="181"/>
        <v>16.308468574424243</v>
      </c>
      <c r="N3834">
        <f t="shared" si="182"/>
        <v>20214.999136741822</v>
      </c>
    </row>
    <row r="3835" spans="1:14" x14ac:dyDescent="0.3">
      <c r="A3835" t="str">
        <f t="shared" si="180"/>
        <v>건물경사</v>
      </c>
      <c r="B3835" t="s">
        <v>11</v>
      </c>
      <c r="C3835" t="s">
        <v>12</v>
      </c>
      <c r="D3835" t="s">
        <v>13</v>
      </c>
      <c r="E3835" t="s">
        <v>13</v>
      </c>
      <c r="F3835" t="s">
        <v>55</v>
      </c>
      <c r="G3835" t="s">
        <v>184</v>
      </c>
      <c r="H3835" t="s">
        <v>185</v>
      </c>
      <c r="I3835" s="2">
        <v>627.38343699999996</v>
      </c>
      <c r="J3835" s="2">
        <f>SUMIF($R$84:$R$110,$A3835,$U$84:$U$110)</f>
        <v>33</v>
      </c>
      <c r="K3835">
        <v>6.6</v>
      </c>
      <c r="L3835">
        <v>0.14149999999999999</v>
      </c>
      <c r="M3835">
        <f t="shared" si="181"/>
        <v>31.369171849999997</v>
      </c>
      <c r="N3835">
        <f t="shared" si="182"/>
        <v>38883.343274948995</v>
      </c>
    </row>
    <row r="3836" spans="1:14" x14ac:dyDescent="0.3">
      <c r="A3836" t="str">
        <f t="shared" si="180"/>
        <v>건물경사</v>
      </c>
      <c r="B3836" t="s">
        <v>11</v>
      </c>
      <c r="C3836" t="s">
        <v>12</v>
      </c>
      <c r="D3836" t="s">
        <v>13</v>
      </c>
      <c r="E3836" t="s">
        <v>13</v>
      </c>
      <c r="F3836" t="s">
        <v>55</v>
      </c>
      <c r="G3836" t="s">
        <v>184</v>
      </c>
      <c r="H3836" t="s">
        <v>185</v>
      </c>
      <c r="I3836" s="2">
        <v>608.74651800000004</v>
      </c>
      <c r="J3836" s="2">
        <f>SUMIF($R$84:$R$110,$A3836,$U$84:$U$110)</f>
        <v>33</v>
      </c>
      <c r="K3836">
        <v>6.6</v>
      </c>
      <c r="L3836">
        <v>0.14149999999999999</v>
      </c>
      <c r="M3836">
        <f t="shared" si="181"/>
        <v>30.437325900000005</v>
      </c>
      <c r="N3836">
        <f t="shared" si="182"/>
        <v>37728.282946086001</v>
      </c>
    </row>
    <row r="3837" spans="1:14" x14ac:dyDescent="0.3">
      <c r="A3837" t="str">
        <f t="shared" si="180"/>
        <v>건물경사</v>
      </c>
      <c r="B3837" t="s">
        <v>11</v>
      </c>
      <c r="C3837" t="s">
        <v>12</v>
      </c>
      <c r="D3837" t="s">
        <v>13</v>
      </c>
      <c r="E3837" t="s">
        <v>13</v>
      </c>
      <c r="F3837" t="s">
        <v>55</v>
      </c>
      <c r="G3837" t="s">
        <v>184</v>
      </c>
      <c r="H3837" t="s">
        <v>185</v>
      </c>
      <c r="I3837" s="2">
        <v>561.51824999999997</v>
      </c>
      <c r="J3837" s="2">
        <f>SUMIF($R$84:$R$110,$A3837,$U$84:$U$110)</f>
        <v>33</v>
      </c>
      <c r="K3837">
        <v>6.6</v>
      </c>
      <c r="L3837">
        <v>0.14149999999999999</v>
      </c>
      <c r="M3837">
        <f t="shared" si="181"/>
        <v>28.075912499999998</v>
      </c>
      <c r="N3837">
        <f t="shared" si="182"/>
        <v>34801.216580249995</v>
      </c>
    </row>
    <row r="3838" spans="1:14" x14ac:dyDescent="0.3">
      <c r="A3838" t="str">
        <f t="shared" si="180"/>
        <v>건물복합</v>
      </c>
      <c r="B3838" t="s">
        <v>11</v>
      </c>
      <c r="C3838" t="s">
        <v>18</v>
      </c>
      <c r="D3838" t="s">
        <v>13</v>
      </c>
      <c r="E3838" t="s">
        <v>13</v>
      </c>
      <c r="F3838" t="s">
        <v>55</v>
      </c>
      <c r="G3838" t="s">
        <v>184</v>
      </c>
      <c r="H3838" t="s">
        <v>185</v>
      </c>
      <c r="I3838" s="2">
        <v>2949.7487460000002</v>
      </c>
      <c r="J3838" s="2">
        <f>SUMIF($R$84:$R$110,$A3838,$U$84:$U$110)</f>
        <v>16.47</v>
      </c>
      <c r="K3838">
        <v>6.6</v>
      </c>
      <c r="L3838">
        <v>0.14149999999999999</v>
      </c>
      <c r="M3838">
        <f t="shared" si="181"/>
        <v>73.609639161545459</v>
      </c>
      <c r="N3838">
        <f t="shared" si="182"/>
        <v>91242.092126302057</v>
      </c>
    </row>
    <row r="3839" spans="1:14" x14ac:dyDescent="0.3">
      <c r="A3839" t="str">
        <f t="shared" si="180"/>
        <v>건물평면</v>
      </c>
      <c r="B3839" t="s">
        <v>11</v>
      </c>
      <c r="C3839" t="s">
        <v>17</v>
      </c>
      <c r="D3839" t="s">
        <v>13</v>
      </c>
      <c r="E3839" t="s">
        <v>13</v>
      </c>
      <c r="F3839" t="s">
        <v>55</v>
      </c>
      <c r="G3839" t="s">
        <v>184</v>
      </c>
      <c r="H3839" t="s">
        <v>185</v>
      </c>
      <c r="I3839" s="2">
        <v>1414.499337</v>
      </c>
      <c r="J3839" s="2">
        <f>SUMIF($R$84:$R$110,$A3839,$U$84:$U$110)</f>
        <v>24.14</v>
      </c>
      <c r="K3839">
        <v>6.6</v>
      </c>
      <c r="L3839">
        <v>0.14149999999999999</v>
      </c>
      <c r="M3839">
        <f t="shared" si="181"/>
        <v>51.736384841181817</v>
      </c>
      <c r="N3839">
        <f t="shared" si="182"/>
        <v>64129.318466038509</v>
      </c>
    </row>
    <row r="3840" spans="1:14" x14ac:dyDescent="0.3">
      <c r="A3840" t="str">
        <f t="shared" si="180"/>
        <v>건물복합</v>
      </c>
      <c r="B3840" t="s">
        <v>11</v>
      </c>
      <c r="C3840" t="s">
        <v>18</v>
      </c>
      <c r="D3840" t="s">
        <v>13</v>
      </c>
      <c r="E3840" t="s">
        <v>13</v>
      </c>
      <c r="F3840" t="s">
        <v>55</v>
      </c>
      <c r="G3840" t="s">
        <v>184</v>
      </c>
      <c r="H3840" t="s">
        <v>185</v>
      </c>
      <c r="I3840" s="2">
        <v>1099.094771</v>
      </c>
      <c r="J3840" s="2">
        <f>SUMIF($R$84:$R$110,$A3840,$U$84:$U$110)</f>
        <v>16.47</v>
      </c>
      <c r="K3840">
        <v>6.6</v>
      </c>
      <c r="L3840">
        <v>0.14149999999999999</v>
      </c>
      <c r="M3840">
        <f t="shared" si="181"/>
        <v>27.427410421772723</v>
      </c>
      <c r="N3840">
        <f t="shared" si="182"/>
        <v>33997.372314204156</v>
      </c>
    </row>
    <row r="3841" spans="1:14" x14ac:dyDescent="0.3">
      <c r="A3841" t="str">
        <f t="shared" si="180"/>
        <v>건물평면</v>
      </c>
      <c r="B3841" t="s">
        <v>11</v>
      </c>
      <c r="C3841" t="s">
        <v>17</v>
      </c>
      <c r="D3841" t="s">
        <v>13</v>
      </c>
      <c r="E3841" t="s">
        <v>13</v>
      </c>
      <c r="F3841" t="s">
        <v>55</v>
      </c>
      <c r="G3841" t="s">
        <v>184</v>
      </c>
      <c r="H3841" t="s">
        <v>185</v>
      </c>
      <c r="I3841" s="2">
        <v>1168.735181</v>
      </c>
      <c r="J3841" s="2">
        <f>SUMIF($R$84:$R$110,$A3841,$U$84:$U$110)</f>
        <v>24.14</v>
      </c>
      <c r="K3841">
        <v>6.6</v>
      </c>
      <c r="L3841">
        <v>0.14149999999999999</v>
      </c>
      <c r="M3841">
        <f t="shared" si="181"/>
        <v>42.747374650515155</v>
      </c>
      <c r="N3841">
        <f t="shared" si="182"/>
        <v>52987.080774299546</v>
      </c>
    </row>
    <row r="3842" spans="1:14" x14ac:dyDescent="0.3">
      <c r="A3842" t="str">
        <f t="shared" si="180"/>
        <v>건물경사</v>
      </c>
      <c r="B3842" t="s">
        <v>11</v>
      </c>
      <c r="C3842" t="s">
        <v>12</v>
      </c>
      <c r="D3842" t="s">
        <v>13</v>
      </c>
      <c r="E3842" t="s">
        <v>13</v>
      </c>
      <c r="F3842" t="s">
        <v>55</v>
      </c>
      <c r="G3842" t="s">
        <v>184</v>
      </c>
      <c r="H3842" t="s">
        <v>185</v>
      </c>
      <c r="I3842" s="2">
        <v>584.47151499999995</v>
      </c>
      <c r="J3842" s="2">
        <f>SUMIF($R$84:$R$110,$A3842,$U$84:$U$110)</f>
        <v>33</v>
      </c>
      <c r="K3842">
        <v>6.6</v>
      </c>
      <c r="L3842">
        <v>0.14149999999999999</v>
      </c>
      <c r="M3842">
        <f t="shared" si="181"/>
        <v>29.223575749999998</v>
      </c>
      <c r="N3842">
        <f t="shared" si="182"/>
        <v>36223.791085154997</v>
      </c>
    </row>
    <row r="3843" spans="1:14" x14ac:dyDescent="0.3">
      <c r="A3843" t="str">
        <f t="shared" si="180"/>
        <v>건물경사</v>
      </c>
      <c r="B3843" t="s">
        <v>11</v>
      </c>
      <c r="C3843" t="s">
        <v>12</v>
      </c>
      <c r="D3843" t="s">
        <v>13</v>
      </c>
      <c r="E3843" t="s">
        <v>13</v>
      </c>
      <c r="F3843" t="s">
        <v>55</v>
      </c>
      <c r="G3843" t="s">
        <v>184</v>
      </c>
      <c r="H3843" t="s">
        <v>185</v>
      </c>
      <c r="I3843" s="2">
        <v>431.54494399999999</v>
      </c>
      <c r="J3843" s="2">
        <f>SUMIF($R$84:$R$110,$A3843,$U$84:$U$110)</f>
        <v>33</v>
      </c>
      <c r="K3843">
        <v>6.6</v>
      </c>
      <c r="L3843">
        <v>0.14149999999999999</v>
      </c>
      <c r="M3843">
        <f t="shared" si="181"/>
        <v>21.577247200000002</v>
      </c>
      <c r="N3843">
        <f t="shared" si="182"/>
        <v>26745.860994287999</v>
      </c>
    </row>
    <row r="3844" spans="1:14" x14ac:dyDescent="0.3">
      <c r="A3844" t="str">
        <f t="shared" ref="A3844:A3907" si="183">B3844&amp;C3844</f>
        <v>건물경사</v>
      </c>
      <c r="B3844" t="s">
        <v>11</v>
      </c>
      <c r="C3844" t="s">
        <v>12</v>
      </c>
      <c r="D3844" t="s">
        <v>13</v>
      </c>
      <c r="E3844" t="s">
        <v>13</v>
      </c>
      <c r="F3844" t="s">
        <v>55</v>
      </c>
      <c r="G3844" t="s">
        <v>184</v>
      </c>
      <c r="H3844" t="s">
        <v>185</v>
      </c>
      <c r="I3844" s="2">
        <v>640.36759500000005</v>
      </c>
      <c r="J3844" s="2">
        <f>SUMIF($R$84:$R$110,$A3844,$U$84:$U$110)</f>
        <v>33</v>
      </c>
      <c r="K3844">
        <v>6.6</v>
      </c>
      <c r="L3844">
        <v>0.14149999999999999</v>
      </c>
      <c r="M3844">
        <f t="shared" ref="M3844:M3907" si="184">I3844*(J3844/100)*(1/K3844)</f>
        <v>32.018379750000001</v>
      </c>
      <c r="N3844">
        <f t="shared" ref="N3844:N3907" si="185">M3844*L3844*8760</f>
        <v>39688.062435314998</v>
      </c>
    </row>
    <row r="3845" spans="1:14" x14ac:dyDescent="0.3">
      <c r="A3845" t="str">
        <f t="shared" si="183"/>
        <v>건물평면</v>
      </c>
      <c r="B3845" t="s">
        <v>11</v>
      </c>
      <c r="C3845" t="s">
        <v>17</v>
      </c>
      <c r="D3845" t="s">
        <v>13</v>
      </c>
      <c r="E3845" t="s">
        <v>13</v>
      </c>
      <c r="F3845" t="s">
        <v>55</v>
      </c>
      <c r="G3845" t="s">
        <v>184</v>
      </c>
      <c r="H3845" t="s">
        <v>185</v>
      </c>
      <c r="I3845" s="2">
        <v>1212.7354379999999</v>
      </c>
      <c r="J3845" s="2">
        <f>SUMIF($R$84:$R$110,$A3845,$U$84:$U$110)</f>
        <v>24.14</v>
      </c>
      <c r="K3845">
        <v>6.6</v>
      </c>
      <c r="L3845">
        <v>0.14149999999999999</v>
      </c>
      <c r="M3845">
        <f t="shared" si="184"/>
        <v>44.356717383818179</v>
      </c>
      <c r="N3845">
        <f t="shared" si="185"/>
        <v>54981.92546593798</v>
      </c>
    </row>
    <row r="3846" spans="1:14" x14ac:dyDescent="0.3">
      <c r="A3846" t="str">
        <f t="shared" si="183"/>
        <v>건물평면</v>
      </c>
      <c r="B3846" t="s">
        <v>11</v>
      </c>
      <c r="C3846" t="s">
        <v>17</v>
      </c>
      <c r="D3846" t="s">
        <v>13</v>
      </c>
      <c r="E3846" t="s">
        <v>13</v>
      </c>
      <c r="F3846" t="s">
        <v>55</v>
      </c>
      <c r="G3846" t="s">
        <v>184</v>
      </c>
      <c r="H3846" t="s">
        <v>185</v>
      </c>
      <c r="I3846" s="2">
        <v>618.12851699999999</v>
      </c>
      <c r="J3846" s="2">
        <f>SUMIF($R$84:$R$110,$A3846,$U$84:$U$110)</f>
        <v>24.14</v>
      </c>
      <c r="K3846">
        <v>6.6</v>
      </c>
      <c r="L3846">
        <v>0.14149999999999999</v>
      </c>
      <c r="M3846">
        <f t="shared" si="184"/>
        <v>22.608518788454546</v>
      </c>
      <c r="N3846">
        <f t="shared" si="185"/>
        <v>28024.163379040947</v>
      </c>
    </row>
    <row r="3847" spans="1:14" x14ac:dyDescent="0.3">
      <c r="A3847" t="str">
        <f t="shared" si="183"/>
        <v>건물평면</v>
      </c>
      <c r="B3847" t="s">
        <v>11</v>
      </c>
      <c r="C3847" t="s">
        <v>17</v>
      </c>
      <c r="D3847" t="s">
        <v>13</v>
      </c>
      <c r="E3847" t="s">
        <v>13</v>
      </c>
      <c r="F3847" t="s">
        <v>55</v>
      </c>
      <c r="G3847" t="s">
        <v>184</v>
      </c>
      <c r="H3847" t="s">
        <v>185</v>
      </c>
      <c r="I3847" s="2">
        <v>599.700515</v>
      </c>
      <c r="J3847" s="2">
        <f>SUMIF($R$84:$R$110,$A3847,$U$84:$U$110)</f>
        <v>24.14</v>
      </c>
      <c r="K3847">
        <v>6.6</v>
      </c>
      <c r="L3847">
        <v>0.14149999999999999</v>
      </c>
      <c r="M3847">
        <f t="shared" si="184"/>
        <v>21.934500654696969</v>
      </c>
      <c r="N3847">
        <f t="shared" si="185"/>
        <v>27188.690941523077</v>
      </c>
    </row>
    <row r="3848" spans="1:14" x14ac:dyDescent="0.3">
      <c r="A3848" t="str">
        <f t="shared" si="183"/>
        <v>건물평면</v>
      </c>
      <c r="B3848" t="s">
        <v>11</v>
      </c>
      <c r="C3848" t="s">
        <v>17</v>
      </c>
      <c r="D3848" t="s">
        <v>13</v>
      </c>
      <c r="E3848" t="s">
        <v>13</v>
      </c>
      <c r="F3848" t="s">
        <v>55</v>
      </c>
      <c r="G3848" t="s">
        <v>184</v>
      </c>
      <c r="H3848" t="s">
        <v>185</v>
      </c>
      <c r="I3848" s="2">
        <v>3785.0747729999998</v>
      </c>
      <c r="J3848" s="2">
        <f>SUMIF($R$84:$R$110,$A3848,$U$84:$U$110)</f>
        <v>24.14</v>
      </c>
      <c r="K3848">
        <v>6.6</v>
      </c>
      <c r="L3848">
        <v>0.14149999999999999</v>
      </c>
      <c r="M3848">
        <f t="shared" si="184"/>
        <v>138.44197730336364</v>
      </c>
      <c r="N3848">
        <f t="shared" si="185"/>
        <v>171604.36854661134</v>
      </c>
    </row>
    <row r="3849" spans="1:14" x14ac:dyDescent="0.3">
      <c r="A3849" t="str">
        <f t="shared" si="183"/>
        <v>건물경사</v>
      </c>
      <c r="B3849" t="s">
        <v>11</v>
      </c>
      <c r="C3849" t="s">
        <v>12</v>
      </c>
      <c r="D3849" t="s">
        <v>13</v>
      </c>
      <c r="E3849" t="s">
        <v>13</v>
      </c>
      <c r="F3849" t="s">
        <v>55</v>
      </c>
      <c r="G3849" t="s">
        <v>184</v>
      </c>
      <c r="H3849" t="s">
        <v>185</v>
      </c>
      <c r="I3849" s="2">
        <v>265.77854200000002</v>
      </c>
      <c r="J3849" s="2">
        <f>SUMIF($R$84:$R$110,$A3849,$U$84:$U$110)</f>
        <v>33</v>
      </c>
      <c r="K3849">
        <v>6.6</v>
      </c>
      <c r="L3849">
        <v>0.14149999999999999</v>
      </c>
      <c r="M3849">
        <f t="shared" si="184"/>
        <v>13.288927100000002</v>
      </c>
      <c r="N3849">
        <f t="shared" si="185"/>
        <v>16472.156697533999</v>
      </c>
    </row>
    <row r="3850" spans="1:14" x14ac:dyDescent="0.3">
      <c r="A3850" t="str">
        <f t="shared" si="183"/>
        <v>건물평면</v>
      </c>
      <c r="B3850" t="s">
        <v>11</v>
      </c>
      <c r="C3850" t="s">
        <v>17</v>
      </c>
      <c r="D3850" t="s">
        <v>13</v>
      </c>
      <c r="E3850" t="s">
        <v>13</v>
      </c>
      <c r="F3850" t="s">
        <v>55</v>
      </c>
      <c r="G3850" t="s">
        <v>184</v>
      </c>
      <c r="H3850" t="s">
        <v>185</v>
      </c>
      <c r="I3850" s="2">
        <v>70.960526999999999</v>
      </c>
      <c r="J3850" s="2">
        <f>SUMIF($R$84:$R$110,$A3850,$U$84:$U$110)</f>
        <v>24.14</v>
      </c>
      <c r="K3850">
        <v>6.6</v>
      </c>
      <c r="L3850">
        <v>0.14149999999999999</v>
      </c>
      <c r="M3850">
        <f t="shared" si="184"/>
        <v>2.5954350330000002</v>
      </c>
      <c r="N3850">
        <f t="shared" si="185"/>
        <v>3217.14554080482</v>
      </c>
    </row>
    <row r="3851" spans="1:14" x14ac:dyDescent="0.3">
      <c r="A3851" t="str">
        <f t="shared" si="183"/>
        <v>주차장노외</v>
      </c>
      <c r="B3851" t="s">
        <v>22</v>
      </c>
      <c r="C3851" t="s">
        <v>23</v>
      </c>
      <c r="D3851" t="s">
        <v>13</v>
      </c>
      <c r="E3851" t="s">
        <v>13</v>
      </c>
      <c r="F3851" t="s">
        <v>55</v>
      </c>
      <c r="G3851" t="s">
        <v>184</v>
      </c>
      <c r="H3851" t="s">
        <v>185</v>
      </c>
      <c r="I3851" s="2">
        <v>958.12668699999995</v>
      </c>
      <c r="J3851" s="2">
        <f>SUMIF($R$84:$R$110,$A3851,$U$84:$U$110)</f>
        <v>50</v>
      </c>
      <c r="K3851">
        <v>10</v>
      </c>
      <c r="L3851">
        <v>0.14149999999999999</v>
      </c>
      <c r="M3851">
        <f t="shared" si="184"/>
        <v>47.906334350000002</v>
      </c>
      <c r="N3851">
        <f t="shared" si="185"/>
        <v>59381.817680198998</v>
      </c>
    </row>
    <row r="3852" spans="1:14" x14ac:dyDescent="0.3">
      <c r="A3852" t="str">
        <f t="shared" si="183"/>
        <v>건물평면</v>
      </c>
      <c r="B3852" t="s">
        <v>11</v>
      </c>
      <c r="C3852" t="s">
        <v>17</v>
      </c>
      <c r="D3852" t="s">
        <v>13</v>
      </c>
      <c r="E3852" t="s">
        <v>13</v>
      </c>
      <c r="F3852" t="s">
        <v>55</v>
      </c>
      <c r="G3852" t="s">
        <v>184</v>
      </c>
      <c r="H3852" t="s">
        <v>185</v>
      </c>
      <c r="I3852" s="2">
        <v>990.19759399999998</v>
      </c>
      <c r="J3852" s="2">
        <f>SUMIF($R$84:$R$110,$A3852,$U$84:$U$110)</f>
        <v>24.14</v>
      </c>
      <c r="K3852">
        <v>6.6</v>
      </c>
      <c r="L3852">
        <v>0.14149999999999999</v>
      </c>
      <c r="M3852">
        <f t="shared" si="184"/>
        <v>36.217227150242422</v>
      </c>
      <c r="N3852">
        <f t="shared" si="185"/>
        <v>44892.701741811485</v>
      </c>
    </row>
    <row r="3853" spans="1:14" x14ac:dyDescent="0.3">
      <c r="A3853" t="str">
        <f t="shared" si="183"/>
        <v>건물평면</v>
      </c>
      <c r="B3853" t="s">
        <v>11</v>
      </c>
      <c r="C3853" t="s">
        <v>17</v>
      </c>
      <c r="D3853" t="s">
        <v>13</v>
      </c>
      <c r="E3853" t="s">
        <v>13</v>
      </c>
      <c r="F3853" t="s">
        <v>55</v>
      </c>
      <c r="G3853" t="s">
        <v>184</v>
      </c>
      <c r="H3853" t="s">
        <v>185</v>
      </c>
      <c r="I3853" s="2">
        <v>702.527918</v>
      </c>
      <c r="J3853" s="2">
        <f>SUMIF($R$84:$R$110,$A3853,$U$84:$U$110)</f>
        <v>24.14</v>
      </c>
      <c r="K3853">
        <v>6.6</v>
      </c>
      <c r="L3853">
        <v>0.14149999999999999</v>
      </c>
      <c r="M3853">
        <f t="shared" si="184"/>
        <v>25.695490818969699</v>
      </c>
      <c r="N3853">
        <f t="shared" si="185"/>
        <v>31850.588689745695</v>
      </c>
    </row>
    <row r="3854" spans="1:14" x14ac:dyDescent="0.3">
      <c r="A3854" t="str">
        <f t="shared" si="183"/>
        <v>건물평면</v>
      </c>
      <c r="B3854" t="s">
        <v>11</v>
      </c>
      <c r="C3854" t="s">
        <v>17</v>
      </c>
      <c r="D3854" t="s">
        <v>13</v>
      </c>
      <c r="E3854" t="s">
        <v>13</v>
      </c>
      <c r="F3854" t="s">
        <v>55</v>
      </c>
      <c r="G3854" t="s">
        <v>184</v>
      </c>
      <c r="H3854" t="s">
        <v>185</v>
      </c>
      <c r="I3854" s="2">
        <v>550.350461</v>
      </c>
      <c r="J3854" s="2">
        <f>SUMIF($R$84:$R$110,$A3854,$U$84:$U$110)</f>
        <v>24.14</v>
      </c>
      <c r="K3854">
        <v>6.6</v>
      </c>
      <c r="L3854">
        <v>0.14149999999999999</v>
      </c>
      <c r="M3854">
        <f t="shared" si="184"/>
        <v>20.129485043242425</v>
      </c>
      <c r="N3854">
        <f t="shared" si="185"/>
        <v>24951.301890500716</v>
      </c>
    </row>
    <row r="3855" spans="1:14" x14ac:dyDescent="0.3">
      <c r="A3855" t="str">
        <f t="shared" si="183"/>
        <v>건물평면</v>
      </c>
      <c r="B3855" t="s">
        <v>11</v>
      </c>
      <c r="C3855" t="s">
        <v>17</v>
      </c>
      <c r="D3855" t="s">
        <v>13</v>
      </c>
      <c r="E3855" t="s">
        <v>13</v>
      </c>
      <c r="F3855" t="s">
        <v>55</v>
      </c>
      <c r="G3855" t="s">
        <v>184</v>
      </c>
      <c r="H3855" t="s">
        <v>185</v>
      </c>
      <c r="I3855" s="2">
        <v>2487.9537089999999</v>
      </c>
      <c r="J3855" s="2">
        <f>SUMIF($R$84:$R$110,$A3855,$U$84:$U$110)</f>
        <v>24.14</v>
      </c>
      <c r="K3855">
        <v>6.6</v>
      </c>
      <c r="L3855">
        <v>0.14149999999999999</v>
      </c>
      <c r="M3855">
        <f t="shared" si="184"/>
        <v>90.998791720090907</v>
      </c>
      <c r="N3855">
        <f t="shared" si="185"/>
        <v>112796.64228872147</v>
      </c>
    </row>
    <row r="3856" spans="1:14" x14ac:dyDescent="0.3">
      <c r="A3856" t="str">
        <f t="shared" si="183"/>
        <v>건물평면</v>
      </c>
      <c r="B3856" t="s">
        <v>11</v>
      </c>
      <c r="C3856" t="s">
        <v>17</v>
      </c>
      <c r="D3856" t="s">
        <v>13</v>
      </c>
      <c r="E3856" t="s">
        <v>13</v>
      </c>
      <c r="F3856" t="s">
        <v>55</v>
      </c>
      <c r="G3856" t="s">
        <v>184</v>
      </c>
      <c r="H3856" t="s">
        <v>185</v>
      </c>
      <c r="I3856" s="2">
        <v>1056.057783</v>
      </c>
      <c r="J3856" s="2">
        <f>SUMIF($R$84:$R$110,$A3856,$U$84:$U$110)</f>
        <v>24.14</v>
      </c>
      <c r="K3856">
        <v>6.6</v>
      </c>
      <c r="L3856">
        <v>0.14149999999999999</v>
      </c>
      <c r="M3856">
        <f t="shared" si="184"/>
        <v>38.626113457000002</v>
      </c>
      <c r="N3856">
        <f t="shared" si="185"/>
        <v>47878.612674489777</v>
      </c>
    </row>
    <row r="3857" spans="1:14" x14ac:dyDescent="0.3">
      <c r="A3857" t="str">
        <f t="shared" si="183"/>
        <v>건물경사</v>
      </c>
      <c r="B3857" t="s">
        <v>11</v>
      </c>
      <c r="C3857" t="s">
        <v>12</v>
      </c>
      <c r="D3857" t="s">
        <v>13</v>
      </c>
      <c r="E3857" t="s">
        <v>13</v>
      </c>
      <c r="F3857" t="s">
        <v>55</v>
      </c>
      <c r="G3857" t="s">
        <v>184</v>
      </c>
      <c r="H3857" t="s">
        <v>185</v>
      </c>
      <c r="I3857" s="2">
        <v>599.10419000000002</v>
      </c>
      <c r="J3857" s="2">
        <f>SUMIF($R$84:$R$110,$A3857,$U$84:$U$110)</f>
        <v>33</v>
      </c>
      <c r="K3857">
        <v>6.6</v>
      </c>
      <c r="L3857">
        <v>0.14149999999999999</v>
      </c>
      <c r="M3857">
        <f t="shared" si="184"/>
        <v>29.955209500000006</v>
      </c>
      <c r="N3857">
        <f t="shared" si="185"/>
        <v>37130.680383630002</v>
      </c>
    </row>
    <row r="3858" spans="1:14" x14ac:dyDescent="0.3">
      <c r="A3858" t="str">
        <f t="shared" si="183"/>
        <v>건물경사</v>
      </c>
      <c r="B3858" t="s">
        <v>11</v>
      </c>
      <c r="C3858" t="s">
        <v>12</v>
      </c>
      <c r="D3858" t="s">
        <v>13</v>
      </c>
      <c r="E3858" t="s">
        <v>13</v>
      </c>
      <c r="F3858" t="s">
        <v>55</v>
      </c>
      <c r="G3858" t="s">
        <v>184</v>
      </c>
      <c r="H3858" t="s">
        <v>185</v>
      </c>
      <c r="I3858" s="2">
        <v>892.83338400000002</v>
      </c>
      <c r="J3858" s="2">
        <f>SUMIF($R$84:$R$110,$A3858,$U$84:$U$110)</f>
        <v>33</v>
      </c>
      <c r="K3858">
        <v>6.6</v>
      </c>
      <c r="L3858">
        <v>0.14149999999999999</v>
      </c>
      <c r="M3858">
        <f t="shared" si="184"/>
        <v>44.641669200000003</v>
      </c>
      <c r="N3858">
        <f t="shared" si="185"/>
        <v>55335.134640167998</v>
      </c>
    </row>
    <row r="3859" spans="1:14" x14ac:dyDescent="0.3">
      <c r="A3859" t="str">
        <f t="shared" si="183"/>
        <v>건물경사</v>
      </c>
      <c r="B3859" t="s">
        <v>11</v>
      </c>
      <c r="C3859" t="s">
        <v>12</v>
      </c>
      <c r="D3859" t="s">
        <v>13</v>
      </c>
      <c r="E3859" t="s">
        <v>13</v>
      </c>
      <c r="F3859" t="s">
        <v>55</v>
      </c>
      <c r="G3859" t="s">
        <v>184</v>
      </c>
      <c r="H3859" t="s">
        <v>185</v>
      </c>
      <c r="I3859" s="2">
        <v>174.92274399999999</v>
      </c>
      <c r="J3859" s="2">
        <f>SUMIF($R$84:$R$110,$A3859,$U$84:$U$110)</f>
        <v>33</v>
      </c>
      <c r="K3859">
        <v>6.6</v>
      </c>
      <c r="L3859">
        <v>0.14149999999999999</v>
      </c>
      <c r="M3859">
        <f t="shared" si="184"/>
        <v>8.7461371999999997</v>
      </c>
      <c r="N3859">
        <f t="shared" si="185"/>
        <v>10841.186904888</v>
      </c>
    </row>
    <row r="3860" spans="1:14" x14ac:dyDescent="0.3">
      <c r="A3860" t="str">
        <f t="shared" si="183"/>
        <v>건물경사</v>
      </c>
      <c r="B3860" t="s">
        <v>11</v>
      </c>
      <c r="C3860" t="s">
        <v>12</v>
      </c>
      <c r="D3860" t="s">
        <v>13</v>
      </c>
      <c r="E3860" t="s">
        <v>13</v>
      </c>
      <c r="F3860" t="s">
        <v>55</v>
      </c>
      <c r="G3860" t="s">
        <v>184</v>
      </c>
      <c r="H3860" t="s">
        <v>185</v>
      </c>
      <c r="I3860" s="2">
        <v>2578.376737</v>
      </c>
      <c r="J3860" s="2">
        <f>SUMIF($R$84:$R$110,$A3860,$U$84:$U$110)</f>
        <v>33</v>
      </c>
      <c r="K3860">
        <v>6.6</v>
      </c>
      <c r="L3860">
        <v>0.14149999999999999</v>
      </c>
      <c r="M3860">
        <f t="shared" si="184"/>
        <v>128.91883685000002</v>
      </c>
      <c r="N3860">
        <f t="shared" si="185"/>
        <v>159800.05502904902</v>
      </c>
    </row>
    <row r="3861" spans="1:14" x14ac:dyDescent="0.3">
      <c r="A3861" t="str">
        <f t="shared" si="183"/>
        <v>건물경사</v>
      </c>
      <c r="B3861" t="s">
        <v>11</v>
      </c>
      <c r="C3861" t="s">
        <v>12</v>
      </c>
      <c r="D3861" t="s">
        <v>13</v>
      </c>
      <c r="E3861" t="s">
        <v>13</v>
      </c>
      <c r="F3861" t="s">
        <v>55</v>
      </c>
      <c r="G3861" t="s">
        <v>184</v>
      </c>
      <c r="H3861" t="s">
        <v>185</v>
      </c>
      <c r="I3861" s="2">
        <v>2480.3470309999998</v>
      </c>
      <c r="J3861" s="2">
        <f>SUMIF($R$84:$R$110,$A3861,$U$84:$U$110)</f>
        <v>33</v>
      </c>
      <c r="K3861">
        <v>6.6</v>
      </c>
      <c r="L3861">
        <v>0.14149999999999999</v>
      </c>
      <c r="M3861">
        <f t="shared" si="184"/>
        <v>124.01735155</v>
      </c>
      <c r="N3861">
        <f t="shared" si="185"/>
        <v>153724.467940287</v>
      </c>
    </row>
    <row r="3862" spans="1:14" x14ac:dyDescent="0.3">
      <c r="A3862" t="str">
        <f t="shared" si="183"/>
        <v>주차장노외</v>
      </c>
      <c r="B3862" t="s">
        <v>22</v>
      </c>
      <c r="C3862" t="s">
        <v>23</v>
      </c>
      <c r="D3862" t="s">
        <v>13</v>
      </c>
      <c r="E3862" t="s">
        <v>13</v>
      </c>
      <c r="F3862" t="s">
        <v>55</v>
      </c>
      <c r="G3862" t="s">
        <v>184</v>
      </c>
      <c r="H3862" t="s">
        <v>185</v>
      </c>
      <c r="I3862" s="2">
        <v>112.957729</v>
      </c>
      <c r="J3862" s="2">
        <f>SUMIF($R$84:$R$110,$A3862,$U$84:$U$110)</f>
        <v>50</v>
      </c>
      <c r="K3862">
        <v>10</v>
      </c>
      <c r="L3862">
        <v>0.14149999999999999</v>
      </c>
      <c r="M3862">
        <f t="shared" si="184"/>
        <v>5.6478864500000006</v>
      </c>
      <c r="N3862">
        <f t="shared" si="185"/>
        <v>7000.781170233</v>
      </c>
    </row>
    <row r="3863" spans="1:14" x14ac:dyDescent="0.3">
      <c r="A3863" t="str">
        <f t="shared" si="183"/>
        <v>주차장노외</v>
      </c>
      <c r="B3863" t="s">
        <v>22</v>
      </c>
      <c r="C3863" t="s">
        <v>23</v>
      </c>
      <c r="D3863" t="s">
        <v>13</v>
      </c>
      <c r="E3863" t="s">
        <v>13</v>
      </c>
      <c r="F3863" t="s">
        <v>55</v>
      </c>
      <c r="G3863" t="s">
        <v>184</v>
      </c>
      <c r="H3863" t="s">
        <v>185</v>
      </c>
      <c r="I3863" s="2">
        <v>102.11249599999999</v>
      </c>
      <c r="J3863" s="2">
        <f>SUMIF($R$84:$R$110,$A3863,$U$84:$U$110)</f>
        <v>50</v>
      </c>
      <c r="K3863">
        <v>10</v>
      </c>
      <c r="L3863">
        <v>0.14149999999999999</v>
      </c>
      <c r="M3863">
        <f t="shared" si="184"/>
        <v>5.1056248000000002</v>
      </c>
      <c r="N3863">
        <f t="shared" si="185"/>
        <v>6328.6261645919994</v>
      </c>
    </row>
    <row r="3864" spans="1:14" x14ac:dyDescent="0.3">
      <c r="A3864" t="str">
        <f t="shared" si="183"/>
        <v>주차장노외</v>
      </c>
      <c r="B3864" t="s">
        <v>22</v>
      </c>
      <c r="C3864" t="s">
        <v>23</v>
      </c>
      <c r="D3864" t="s">
        <v>13</v>
      </c>
      <c r="E3864" t="s">
        <v>13</v>
      </c>
      <c r="F3864" t="s">
        <v>55</v>
      </c>
      <c r="G3864" t="s">
        <v>184</v>
      </c>
      <c r="H3864" t="s">
        <v>185</v>
      </c>
      <c r="I3864" s="2">
        <v>240.53098199999999</v>
      </c>
      <c r="J3864" s="2">
        <f>SUMIF($R$84:$R$110,$A3864,$U$84:$U$110)</f>
        <v>50</v>
      </c>
      <c r="K3864">
        <v>10</v>
      </c>
      <c r="L3864">
        <v>0.14149999999999999</v>
      </c>
      <c r="M3864">
        <f t="shared" si="184"/>
        <v>12.0265491</v>
      </c>
      <c r="N3864">
        <f t="shared" si="185"/>
        <v>14907.388671413999</v>
      </c>
    </row>
    <row r="3865" spans="1:14" x14ac:dyDescent="0.3">
      <c r="A3865" t="str">
        <f t="shared" si="183"/>
        <v>주차장노외</v>
      </c>
      <c r="B3865" t="s">
        <v>22</v>
      </c>
      <c r="C3865" t="s">
        <v>23</v>
      </c>
      <c r="D3865" t="s">
        <v>13</v>
      </c>
      <c r="E3865" t="s">
        <v>13</v>
      </c>
      <c r="F3865" t="s">
        <v>55</v>
      </c>
      <c r="G3865" t="s">
        <v>184</v>
      </c>
      <c r="H3865" t="s">
        <v>185</v>
      </c>
      <c r="I3865" s="2">
        <v>234.165729</v>
      </c>
      <c r="J3865" s="2">
        <f>SUMIF($R$84:$R$110,$A3865,$U$84:$U$110)</f>
        <v>50</v>
      </c>
      <c r="K3865">
        <v>10</v>
      </c>
      <c r="L3865">
        <v>0.14149999999999999</v>
      </c>
      <c r="M3865">
        <f t="shared" si="184"/>
        <v>11.708286450000001</v>
      </c>
      <c r="N3865">
        <f t="shared" si="185"/>
        <v>14512.889386232999</v>
      </c>
    </row>
    <row r="3866" spans="1:14" x14ac:dyDescent="0.3">
      <c r="A3866" t="str">
        <f t="shared" si="183"/>
        <v>주차장노외</v>
      </c>
      <c r="B3866" t="s">
        <v>22</v>
      </c>
      <c r="C3866" t="s">
        <v>23</v>
      </c>
      <c r="D3866" t="s">
        <v>13</v>
      </c>
      <c r="E3866" t="s">
        <v>13</v>
      </c>
      <c r="F3866" t="s">
        <v>55</v>
      </c>
      <c r="G3866" t="s">
        <v>184</v>
      </c>
      <c r="H3866" t="s">
        <v>185</v>
      </c>
      <c r="I3866" s="2">
        <v>110.015694</v>
      </c>
      <c r="J3866" s="2">
        <f>SUMIF($R$84:$R$110,$A3866,$U$84:$U$110)</f>
        <v>50</v>
      </c>
      <c r="K3866">
        <v>10</v>
      </c>
      <c r="L3866">
        <v>0.14149999999999999</v>
      </c>
      <c r="M3866">
        <f t="shared" si="184"/>
        <v>5.5007847000000005</v>
      </c>
      <c r="N3866">
        <f t="shared" si="185"/>
        <v>6818.4426670379999</v>
      </c>
    </row>
    <row r="3867" spans="1:14" x14ac:dyDescent="0.3">
      <c r="A3867" t="str">
        <f t="shared" si="183"/>
        <v>주차장노외</v>
      </c>
      <c r="B3867" t="s">
        <v>22</v>
      </c>
      <c r="C3867" t="s">
        <v>23</v>
      </c>
      <c r="D3867" t="s">
        <v>13</v>
      </c>
      <c r="E3867" t="s">
        <v>13</v>
      </c>
      <c r="F3867" t="s">
        <v>55</v>
      </c>
      <c r="G3867" t="s">
        <v>184</v>
      </c>
      <c r="H3867" t="s">
        <v>185</v>
      </c>
      <c r="I3867" s="2">
        <v>412.88556599999998</v>
      </c>
      <c r="J3867" s="2">
        <f>SUMIF($R$84:$R$110,$A3867,$U$84:$U$110)</f>
        <v>50</v>
      </c>
      <c r="K3867">
        <v>10</v>
      </c>
      <c r="L3867">
        <v>0.14149999999999999</v>
      </c>
      <c r="M3867">
        <f t="shared" si="184"/>
        <v>20.6442783</v>
      </c>
      <c r="N3867">
        <f t="shared" si="185"/>
        <v>25589.408723981996</v>
      </c>
    </row>
    <row r="3868" spans="1:14" x14ac:dyDescent="0.3">
      <c r="A3868" t="str">
        <f t="shared" si="183"/>
        <v>주차장노외</v>
      </c>
      <c r="B3868" t="s">
        <v>22</v>
      </c>
      <c r="C3868" t="s">
        <v>23</v>
      </c>
      <c r="D3868" t="s">
        <v>13</v>
      </c>
      <c r="E3868" t="s">
        <v>13</v>
      </c>
      <c r="F3868" t="s">
        <v>55</v>
      </c>
      <c r="G3868" t="s">
        <v>184</v>
      </c>
      <c r="H3868" t="s">
        <v>185</v>
      </c>
      <c r="I3868" s="2">
        <v>491.982936</v>
      </c>
      <c r="J3868" s="2">
        <f>SUMIF($R$84:$R$110,$A3868,$U$84:$U$110)</f>
        <v>50</v>
      </c>
      <c r="K3868">
        <v>10</v>
      </c>
      <c r="L3868">
        <v>0.14149999999999999</v>
      </c>
      <c r="M3868">
        <f t="shared" si="184"/>
        <v>24.5991468</v>
      </c>
      <c r="N3868">
        <f t="shared" si="185"/>
        <v>30491.626424471997</v>
      </c>
    </row>
    <row r="3869" spans="1:14" x14ac:dyDescent="0.3">
      <c r="A3869" t="str">
        <f t="shared" si="183"/>
        <v>주차장노외</v>
      </c>
      <c r="B3869" t="s">
        <v>22</v>
      </c>
      <c r="C3869" t="s">
        <v>23</v>
      </c>
      <c r="D3869" t="s">
        <v>13</v>
      </c>
      <c r="E3869" t="s">
        <v>13</v>
      </c>
      <c r="F3869" t="s">
        <v>55</v>
      </c>
      <c r="G3869" t="s">
        <v>184</v>
      </c>
      <c r="H3869" t="s">
        <v>185</v>
      </c>
      <c r="I3869" s="2">
        <v>286.84814499999999</v>
      </c>
      <c r="J3869" s="2">
        <f>SUMIF($R$84:$R$110,$A3869,$U$84:$U$110)</f>
        <v>50</v>
      </c>
      <c r="K3869">
        <v>10</v>
      </c>
      <c r="L3869">
        <v>0.14149999999999999</v>
      </c>
      <c r="M3869">
        <f t="shared" si="184"/>
        <v>14.342407250000001</v>
      </c>
      <c r="N3869">
        <f t="shared" si="185"/>
        <v>17777.987482665001</v>
      </c>
    </row>
    <row r="3870" spans="1:14" x14ac:dyDescent="0.3">
      <c r="A3870" t="str">
        <f t="shared" si="183"/>
        <v>주차장노외</v>
      </c>
      <c r="B3870" t="s">
        <v>22</v>
      </c>
      <c r="C3870" t="s">
        <v>23</v>
      </c>
      <c r="D3870" t="s">
        <v>13</v>
      </c>
      <c r="E3870" t="s">
        <v>13</v>
      </c>
      <c r="F3870" t="s">
        <v>55</v>
      </c>
      <c r="G3870" t="s">
        <v>184</v>
      </c>
      <c r="H3870" t="s">
        <v>185</v>
      </c>
      <c r="I3870" s="2">
        <v>85.531407999999999</v>
      </c>
      <c r="J3870" s="2">
        <f>SUMIF($R$84:$R$110,$A3870,$U$84:$U$110)</f>
        <v>50</v>
      </c>
      <c r="K3870">
        <v>10</v>
      </c>
      <c r="L3870">
        <v>0.14149999999999999</v>
      </c>
      <c r="M3870">
        <f t="shared" si="184"/>
        <v>4.2765703999999998</v>
      </c>
      <c r="N3870">
        <f t="shared" si="185"/>
        <v>5300.9800736159987</v>
      </c>
    </row>
    <row r="3871" spans="1:14" x14ac:dyDescent="0.3">
      <c r="A3871" t="str">
        <f t="shared" si="183"/>
        <v>주차장노외</v>
      </c>
      <c r="B3871" t="s">
        <v>22</v>
      </c>
      <c r="C3871" t="s">
        <v>23</v>
      </c>
      <c r="D3871" t="s">
        <v>13</v>
      </c>
      <c r="E3871" t="s">
        <v>13</v>
      </c>
      <c r="F3871" t="s">
        <v>55</v>
      </c>
      <c r="G3871" t="s">
        <v>184</v>
      </c>
      <c r="H3871" t="s">
        <v>185</v>
      </c>
      <c r="I3871" s="2">
        <v>69.980072000000007</v>
      </c>
      <c r="J3871" s="2">
        <f>SUMIF($R$84:$R$110,$A3871,$U$84:$U$110)</f>
        <v>50</v>
      </c>
      <c r="K3871">
        <v>10</v>
      </c>
      <c r="L3871">
        <v>0.14149999999999999</v>
      </c>
      <c r="M3871">
        <f t="shared" si="184"/>
        <v>3.4990036000000004</v>
      </c>
      <c r="N3871">
        <f t="shared" si="185"/>
        <v>4337.1549223440006</v>
      </c>
    </row>
    <row r="3872" spans="1:14" x14ac:dyDescent="0.3">
      <c r="A3872" t="str">
        <f t="shared" si="183"/>
        <v>주차장노외</v>
      </c>
      <c r="B3872" t="s">
        <v>22</v>
      </c>
      <c r="C3872" t="s">
        <v>23</v>
      </c>
      <c r="D3872" t="s">
        <v>13</v>
      </c>
      <c r="E3872" t="s">
        <v>13</v>
      </c>
      <c r="F3872" t="s">
        <v>55</v>
      </c>
      <c r="G3872" t="s">
        <v>184</v>
      </c>
      <c r="H3872" t="s">
        <v>185</v>
      </c>
      <c r="I3872" s="2">
        <v>229.05371</v>
      </c>
      <c r="J3872" s="2">
        <f>SUMIF($R$84:$R$110,$A3872,$U$84:$U$110)</f>
        <v>50</v>
      </c>
      <c r="K3872">
        <v>10</v>
      </c>
      <c r="L3872">
        <v>0.14149999999999999</v>
      </c>
      <c r="M3872">
        <f t="shared" si="184"/>
        <v>11.452685500000001</v>
      </c>
      <c r="N3872">
        <f t="shared" si="185"/>
        <v>14196.061784670001</v>
      </c>
    </row>
    <row r="3873" spans="1:14" x14ac:dyDescent="0.3">
      <c r="A3873" t="str">
        <f t="shared" si="183"/>
        <v>주차장노외</v>
      </c>
      <c r="B3873" t="s">
        <v>22</v>
      </c>
      <c r="C3873" t="s">
        <v>23</v>
      </c>
      <c r="D3873" t="s">
        <v>13</v>
      </c>
      <c r="E3873" t="s">
        <v>13</v>
      </c>
      <c r="F3873" t="s">
        <v>55</v>
      </c>
      <c r="G3873" t="s">
        <v>184</v>
      </c>
      <c r="H3873" t="s">
        <v>185</v>
      </c>
      <c r="I3873" s="2">
        <v>228.96843100000001</v>
      </c>
      <c r="J3873" s="2">
        <f>SUMIF($R$84:$R$110,$A3873,$U$84:$U$110)</f>
        <v>50</v>
      </c>
      <c r="K3873">
        <v>10</v>
      </c>
      <c r="L3873">
        <v>0.14149999999999999</v>
      </c>
      <c r="M3873">
        <f t="shared" si="184"/>
        <v>11.448421550000001</v>
      </c>
      <c r="N3873">
        <f t="shared" si="185"/>
        <v>14190.776448086999</v>
      </c>
    </row>
    <row r="3874" spans="1:14" x14ac:dyDescent="0.3">
      <c r="A3874" t="str">
        <f t="shared" si="183"/>
        <v>주차장노외</v>
      </c>
      <c r="B3874" t="s">
        <v>22</v>
      </c>
      <c r="C3874" t="s">
        <v>23</v>
      </c>
      <c r="D3874" t="s">
        <v>13</v>
      </c>
      <c r="E3874" t="s">
        <v>13</v>
      </c>
      <c r="F3874" t="s">
        <v>55</v>
      </c>
      <c r="G3874" t="s">
        <v>184</v>
      </c>
      <c r="H3874" t="s">
        <v>185</v>
      </c>
      <c r="I3874" s="2">
        <v>86.201254000000006</v>
      </c>
      <c r="J3874" s="2">
        <f>SUMIF($R$84:$R$110,$A3874,$U$84:$U$110)</f>
        <v>50</v>
      </c>
      <c r="K3874">
        <v>10</v>
      </c>
      <c r="L3874">
        <v>0.14149999999999999</v>
      </c>
      <c r="M3874">
        <f t="shared" si="184"/>
        <v>4.3100627000000005</v>
      </c>
      <c r="N3874">
        <f t="shared" si="185"/>
        <v>5342.4951191580003</v>
      </c>
    </row>
    <row r="3875" spans="1:14" x14ac:dyDescent="0.3">
      <c r="A3875" t="str">
        <f t="shared" si="183"/>
        <v>주차장노외</v>
      </c>
      <c r="B3875" t="s">
        <v>22</v>
      </c>
      <c r="C3875" t="s">
        <v>23</v>
      </c>
      <c r="D3875" t="s">
        <v>13</v>
      </c>
      <c r="E3875" t="s">
        <v>13</v>
      </c>
      <c r="F3875" t="s">
        <v>55</v>
      </c>
      <c r="G3875" t="s">
        <v>184</v>
      </c>
      <c r="H3875" t="s">
        <v>185</v>
      </c>
      <c r="I3875" s="2">
        <v>122.157625</v>
      </c>
      <c r="J3875" s="2">
        <f>SUMIF($R$84:$R$110,$A3875,$U$84:$U$110)</f>
        <v>50</v>
      </c>
      <c r="K3875">
        <v>10</v>
      </c>
      <c r="L3875">
        <v>0.14149999999999999</v>
      </c>
      <c r="M3875">
        <f t="shared" si="184"/>
        <v>6.1078812500000002</v>
      </c>
      <c r="N3875">
        <f t="shared" si="185"/>
        <v>7570.9631246249992</v>
      </c>
    </row>
    <row r="3876" spans="1:14" x14ac:dyDescent="0.3">
      <c r="A3876" t="str">
        <f t="shared" si="183"/>
        <v>주차장노외</v>
      </c>
      <c r="B3876" t="s">
        <v>22</v>
      </c>
      <c r="C3876" t="s">
        <v>23</v>
      </c>
      <c r="D3876" t="s">
        <v>13</v>
      </c>
      <c r="E3876" t="s">
        <v>13</v>
      </c>
      <c r="F3876" t="s">
        <v>55</v>
      </c>
      <c r="G3876" t="s">
        <v>184</v>
      </c>
      <c r="H3876" t="s">
        <v>185</v>
      </c>
      <c r="I3876" s="2">
        <v>113.958134</v>
      </c>
      <c r="J3876" s="2">
        <f>SUMIF($R$84:$R$110,$A3876,$U$84:$U$110)</f>
        <v>50</v>
      </c>
      <c r="K3876">
        <v>10</v>
      </c>
      <c r="L3876">
        <v>0.14149999999999999</v>
      </c>
      <c r="M3876">
        <f t="shared" si="184"/>
        <v>5.6979067000000008</v>
      </c>
      <c r="N3876">
        <f t="shared" si="185"/>
        <v>7062.7832709180011</v>
      </c>
    </row>
    <row r="3877" spans="1:14" x14ac:dyDescent="0.3">
      <c r="A3877" t="str">
        <f t="shared" si="183"/>
        <v>주차장노외</v>
      </c>
      <c r="B3877" t="s">
        <v>22</v>
      </c>
      <c r="C3877" t="s">
        <v>23</v>
      </c>
      <c r="D3877" t="s">
        <v>13</v>
      </c>
      <c r="E3877" t="s">
        <v>13</v>
      </c>
      <c r="F3877" t="s">
        <v>55</v>
      </c>
      <c r="G3877" t="s">
        <v>184</v>
      </c>
      <c r="H3877" t="s">
        <v>185</v>
      </c>
      <c r="I3877" s="2">
        <v>388.66963800000002</v>
      </c>
      <c r="J3877" s="2">
        <f>SUMIF($R$84:$R$110,$A3877,$U$84:$U$110)</f>
        <v>50</v>
      </c>
      <c r="K3877">
        <v>10</v>
      </c>
      <c r="L3877">
        <v>0.14149999999999999</v>
      </c>
      <c r="M3877">
        <f t="shared" si="184"/>
        <v>19.433481900000004</v>
      </c>
      <c r="N3877">
        <f t="shared" si="185"/>
        <v>24088.578154326005</v>
      </c>
    </row>
    <row r="3878" spans="1:14" x14ac:dyDescent="0.3">
      <c r="A3878" t="str">
        <f t="shared" si="183"/>
        <v>주차장노외</v>
      </c>
      <c r="B3878" t="s">
        <v>22</v>
      </c>
      <c r="C3878" t="s">
        <v>23</v>
      </c>
      <c r="D3878" t="s">
        <v>13</v>
      </c>
      <c r="E3878" t="s">
        <v>13</v>
      </c>
      <c r="F3878" t="s">
        <v>55</v>
      </c>
      <c r="G3878" t="s">
        <v>184</v>
      </c>
      <c r="H3878" t="s">
        <v>185</v>
      </c>
      <c r="I3878" s="2">
        <v>287.13012500000002</v>
      </c>
      <c r="J3878" s="2">
        <f>SUMIF($R$84:$R$110,$A3878,$U$84:$U$110)</f>
        <v>50</v>
      </c>
      <c r="K3878">
        <v>10</v>
      </c>
      <c r="L3878">
        <v>0.14149999999999999</v>
      </c>
      <c r="M3878">
        <f t="shared" si="184"/>
        <v>14.356506250000002</v>
      </c>
      <c r="N3878">
        <f t="shared" si="185"/>
        <v>17795.463757125002</v>
      </c>
    </row>
    <row r="3879" spans="1:14" x14ac:dyDescent="0.3">
      <c r="A3879" t="str">
        <f t="shared" si="183"/>
        <v>주차장노외</v>
      </c>
      <c r="B3879" t="s">
        <v>22</v>
      </c>
      <c r="C3879" t="s">
        <v>23</v>
      </c>
      <c r="D3879" t="s">
        <v>13</v>
      </c>
      <c r="E3879" t="s">
        <v>13</v>
      </c>
      <c r="F3879" t="s">
        <v>55</v>
      </c>
      <c r="G3879" t="s">
        <v>184</v>
      </c>
      <c r="H3879" t="s">
        <v>185</v>
      </c>
      <c r="I3879" s="2">
        <v>106.597371</v>
      </c>
      <c r="J3879" s="2">
        <f>SUMIF($R$84:$R$110,$A3879,$U$84:$U$110)</f>
        <v>50</v>
      </c>
      <c r="K3879">
        <v>10</v>
      </c>
      <c r="L3879">
        <v>0.14149999999999999</v>
      </c>
      <c r="M3879">
        <f t="shared" si="184"/>
        <v>5.3298685500000005</v>
      </c>
      <c r="N3879">
        <f t="shared" si="185"/>
        <v>6606.5852624669997</v>
      </c>
    </row>
    <row r="3880" spans="1:14" x14ac:dyDescent="0.3">
      <c r="A3880" t="str">
        <f t="shared" si="183"/>
        <v>주차장노외</v>
      </c>
      <c r="B3880" t="s">
        <v>22</v>
      </c>
      <c r="C3880" t="s">
        <v>23</v>
      </c>
      <c r="D3880" t="s">
        <v>13</v>
      </c>
      <c r="E3880" t="s">
        <v>13</v>
      </c>
      <c r="F3880" t="s">
        <v>55</v>
      </c>
      <c r="G3880" t="s">
        <v>184</v>
      </c>
      <c r="H3880" t="s">
        <v>185</v>
      </c>
      <c r="I3880" s="2">
        <v>321.47272199999998</v>
      </c>
      <c r="J3880" s="2">
        <f>SUMIF($R$84:$R$110,$A3880,$U$84:$U$110)</f>
        <v>50</v>
      </c>
      <c r="K3880">
        <v>10</v>
      </c>
      <c r="L3880">
        <v>0.14149999999999999</v>
      </c>
      <c r="M3880">
        <f t="shared" si="184"/>
        <v>16.073636099999998</v>
      </c>
      <c r="N3880">
        <f t="shared" si="185"/>
        <v>19923.914891393993</v>
      </c>
    </row>
    <row r="3881" spans="1:14" x14ac:dyDescent="0.3">
      <c r="A3881" t="str">
        <f t="shared" si="183"/>
        <v>주차장노외</v>
      </c>
      <c r="B3881" t="s">
        <v>22</v>
      </c>
      <c r="C3881" t="s">
        <v>23</v>
      </c>
      <c r="D3881" t="s">
        <v>13</v>
      </c>
      <c r="E3881" t="s">
        <v>13</v>
      </c>
      <c r="F3881" t="s">
        <v>55</v>
      </c>
      <c r="G3881" t="s">
        <v>184</v>
      </c>
      <c r="H3881" t="s">
        <v>185</v>
      </c>
      <c r="I3881" s="2">
        <v>244.32799</v>
      </c>
      <c r="J3881" s="2">
        <f>SUMIF($R$84:$R$110,$A3881,$U$84:$U$110)</f>
        <v>50</v>
      </c>
      <c r="K3881">
        <v>10</v>
      </c>
      <c r="L3881">
        <v>0.14149999999999999</v>
      </c>
      <c r="M3881">
        <f t="shared" si="184"/>
        <v>12.216399500000001</v>
      </c>
      <c r="N3881">
        <f t="shared" si="185"/>
        <v>15142.715836230002</v>
      </c>
    </row>
    <row r="3882" spans="1:14" x14ac:dyDescent="0.3">
      <c r="A3882" t="str">
        <f t="shared" si="183"/>
        <v>주차장노외</v>
      </c>
      <c r="B3882" t="s">
        <v>22</v>
      </c>
      <c r="C3882" t="s">
        <v>23</v>
      </c>
      <c r="D3882" t="s">
        <v>13</v>
      </c>
      <c r="E3882" t="s">
        <v>13</v>
      </c>
      <c r="F3882" t="s">
        <v>55</v>
      </c>
      <c r="G3882" t="s">
        <v>184</v>
      </c>
      <c r="H3882" t="s">
        <v>185</v>
      </c>
      <c r="I3882" s="2">
        <v>259.25631600000003</v>
      </c>
      <c r="J3882" s="2">
        <f>SUMIF($R$84:$R$110,$A3882,$U$84:$U$110)</f>
        <v>50</v>
      </c>
      <c r="K3882">
        <v>10</v>
      </c>
      <c r="L3882">
        <v>0.14149999999999999</v>
      </c>
      <c r="M3882">
        <f t="shared" si="184"/>
        <v>12.962815800000001</v>
      </c>
      <c r="N3882">
        <f t="shared" si="185"/>
        <v>16067.928696732</v>
      </c>
    </row>
    <row r="3883" spans="1:14" x14ac:dyDescent="0.3">
      <c r="A3883" t="str">
        <f t="shared" si="183"/>
        <v>주차장노외</v>
      </c>
      <c r="B3883" t="s">
        <v>22</v>
      </c>
      <c r="C3883" t="s">
        <v>23</v>
      </c>
      <c r="D3883" t="s">
        <v>13</v>
      </c>
      <c r="E3883" t="s">
        <v>13</v>
      </c>
      <c r="F3883" t="s">
        <v>55</v>
      </c>
      <c r="G3883" t="s">
        <v>184</v>
      </c>
      <c r="H3883" t="s">
        <v>185</v>
      </c>
      <c r="I3883" s="2">
        <v>277.27164299999998</v>
      </c>
      <c r="J3883" s="2">
        <f>SUMIF($R$84:$R$110,$A3883,$U$84:$U$110)</f>
        <v>50</v>
      </c>
      <c r="K3883">
        <v>10</v>
      </c>
      <c r="L3883">
        <v>0.14149999999999999</v>
      </c>
      <c r="M3883">
        <f t="shared" si="184"/>
        <v>13.863582149999999</v>
      </c>
      <c r="N3883">
        <f t="shared" si="185"/>
        <v>17184.464618210997</v>
      </c>
    </row>
    <row r="3884" spans="1:14" x14ac:dyDescent="0.3">
      <c r="A3884" t="str">
        <f t="shared" si="183"/>
        <v>주차장노외</v>
      </c>
      <c r="B3884" t="s">
        <v>22</v>
      </c>
      <c r="C3884" t="s">
        <v>23</v>
      </c>
      <c r="D3884" t="s">
        <v>13</v>
      </c>
      <c r="E3884" t="s">
        <v>13</v>
      </c>
      <c r="F3884" t="s">
        <v>55</v>
      </c>
      <c r="G3884" t="s">
        <v>184</v>
      </c>
      <c r="H3884" t="s">
        <v>185</v>
      </c>
      <c r="I3884" s="2">
        <v>233.851248</v>
      </c>
      <c r="J3884" s="2">
        <f>SUMIF($R$84:$R$110,$A3884,$U$84:$U$110)</f>
        <v>50</v>
      </c>
      <c r="K3884">
        <v>10</v>
      </c>
      <c r="L3884">
        <v>0.14149999999999999</v>
      </c>
      <c r="M3884">
        <f t="shared" si="184"/>
        <v>11.6925624</v>
      </c>
      <c r="N3884">
        <f t="shared" si="185"/>
        <v>14493.398797295999</v>
      </c>
    </row>
    <row r="3885" spans="1:14" x14ac:dyDescent="0.3">
      <c r="A3885" t="str">
        <f t="shared" si="183"/>
        <v>주차장노외</v>
      </c>
      <c r="B3885" t="s">
        <v>22</v>
      </c>
      <c r="C3885" t="s">
        <v>23</v>
      </c>
      <c r="D3885" t="s">
        <v>13</v>
      </c>
      <c r="E3885" t="s">
        <v>13</v>
      </c>
      <c r="F3885" t="s">
        <v>55</v>
      </c>
      <c r="G3885" t="s">
        <v>184</v>
      </c>
      <c r="H3885" t="s">
        <v>185</v>
      </c>
      <c r="I3885" s="2">
        <v>140.592251</v>
      </c>
      <c r="J3885" s="2">
        <f>SUMIF($R$84:$R$110,$A3885,$U$84:$U$110)</f>
        <v>50</v>
      </c>
      <c r="K3885">
        <v>10</v>
      </c>
      <c r="L3885">
        <v>0.14149999999999999</v>
      </c>
      <c r="M3885">
        <f t="shared" si="184"/>
        <v>7.0296125500000004</v>
      </c>
      <c r="N3885">
        <f t="shared" si="185"/>
        <v>8713.4859402269994</v>
      </c>
    </row>
    <row r="3886" spans="1:14" x14ac:dyDescent="0.3">
      <c r="A3886" t="str">
        <f t="shared" si="183"/>
        <v>주차장노외</v>
      </c>
      <c r="B3886" t="s">
        <v>22</v>
      </c>
      <c r="C3886" t="s">
        <v>23</v>
      </c>
      <c r="D3886" t="s">
        <v>13</v>
      </c>
      <c r="E3886" t="s">
        <v>13</v>
      </c>
      <c r="F3886" t="s">
        <v>55</v>
      </c>
      <c r="G3886" t="s">
        <v>184</v>
      </c>
      <c r="H3886" t="s">
        <v>185</v>
      </c>
      <c r="I3886" s="2">
        <v>165.942545</v>
      </c>
      <c r="J3886" s="2">
        <f>SUMIF($R$84:$R$110,$A3886,$U$84:$U$110)</f>
        <v>50</v>
      </c>
      <c r="K3886">
        <v>10</v>
      </c>
      <c r="L3886">
        <v>0.14149999999999999</v>
      </c>
      <c r="M3886">
        <f t="shared" si="184"/>
        <v>8.2971272500000008</v>
      </c>
      <c r="N3886">
        <f t="shared" si="185"/>
        <v>10284.621111465001</v>
      </c>
    </row>
    <row r="3887" spans="1:14" x14ac:dyDescent="0.3">
      <c r="A3887" t="str">
        <f t="shared" si="183"/>
        <v>주차장노외</v>
      </c>
      <c r="B3887" t="s">
        <v>22</v>
      </c>
      <c r="C3887" t="s">
        <v>23</v>
      </c>
      <c r="D3887" t="s">
        <v>13</v>
      </c>
      <c r="E3887" t="s">
        <v>13</v>
      </c>
      <c r="F3887" t="s">
        <v>55</v>
      </c>
      <c r="G3887" t="s">
        <v>184</v>
      </c>
      <c r="H3887" t="s">
        <v>185</v>
      </c>
      <c r="I3887" s="2">
        <v>108.29779600000001</v>
      </c>
      <c r="J3887" s="2">
        <f>SUMIF($R$84:$R$110,$A3887,$U$84:$U$110)</f>
        <v>50</v>
      </c>
      <c r="K3887">
        <v>10</v>
      </c>
      <c r="L3887">
        <v>0.14149999999999999</v>
      </c>
      <c r="M3887">
        <f t="shared" si="184"/>
        <v>5.414889800000001</v>
      </c>
      <c r="N3887">
        <f t="shared" si="185"/>
        <v>6711.9725026920005</v>
      </c>
    </row>
    <row r="3888" spans="1:14" x14ac:dyDescent="0.3">
      <c r="A3888" t="str">
        <f t="shared" si="183"/>
        <v>주차장노외</v>
      </c>
      <c r="B3888" t="s">
        <v>22</v>
      </c>
      <c r="C3888" t="s">
        <v>23</v>
      </c>
      <c r="D3888" t="s">
        <v>13</v>
      </c>
      <c r="E3888" t="s">
        <v>13</v>
      </c>
      <c r="F3888" t="s">
        <v>55</v>
      </c>
      <c r="G3888" t="s">
        <v>184</v>
      </c>
      <c r="H3888" t="s">
        <v>185</v>
      </c>
      <c r="I3888" s="2">
        <v>38.966776000000003</v>
      </c>
      <c r="J3888" s="2">
        <f>SUMIF($R$84:$R$110,$A3888,$U$84:$U$110)</f>
        <v>50</v>
      </c>
      <c r="K3888">
        <v>10</v>
      </c>
      <c r="L3888">
        <v>0.14149999999999999</v>
      </c>
      <c r="M3888">
        <f t="shared" si="184"/>
        <v>1.9483388000000001</v>
      </c>
      <c r="N3888">
        <f t="shared" si="185"/>
        <v>2415.0438761519999</v>
      </c>
    </row>
    <row r="3889" spans="1:14" x14ac:dyDescent="0.3">
      <c r="A3889" t="str">
        <f t="shared" si="183"/>
        <v>주차장노외</v>
      </c>
      <c r="B3889" t="s">
        <v>22</v>
      </c>
      <c r="C3889" t="s">
        <v>23</v>
      </c>
      <c r="D3889" t="s">
        <v>13</v>
      </c>
      <c r="E3889" t="s">
        <v>13</v>
      </c>
      <c r="F3889" t="s">
        <v>55</v>
      </c>
      <c r="G3889" t="s">
        <v>184</v>
      </c>
      <c r="H3889" t="s">
        <v>185</v>
      </c>
      <c r="I3889" s="2">
        <v>157.96395999999999</v>
      </c>
      <c r="J3889" s="2">
        <f>SUMIF($R$84:$R$110,$A3889,$U$84:$U$110)</f>
        <v>50</v>
      </c>
      <c r="K3889">
        <v>10</v>
      </c>
      <c r="L3889">
        <v>0.14149999999999999</v>
      </c>
      <c r="M3889">
        <f t="shared" si="184"/>
        <v>7.8981979999999998</v>
      </c>
      <c r="N3889">
        <f t="shared" si="185"/>
        <v>9790.1323489200004</v>
      </c>
    </row>
    <row r="3890" spans="1:14" x14ac:dyDescent="0.3">
      <c r="A3890" t="str">
        <f t="shared" si="183"/>
        <v>주차장노외</v>
      </c>
      <c r="B3890" t="s">
        <v>22</v>
      </c>
      <c r="C3890" t="s">
        <v>23</v>
      </c>
      <c r="D3890" t="s">
        <v>13</v>
      </c>
      <c r="E3890" t="s">
        <v>13</v>
      </c>
      <c r="F3890" t="s">
        <v>55</v>
      </c>
      <c r="G3890" t="s">
        <v>184</v>
      </c>
      <c r="H3890" t="s">
        <v>185</v>
      </c>
      <c r="I3890" s="2">
        <v>91.477620999999999</v>
      </c>
      <c r="J3890" s="2">
        <f>SUMIF($R$84:$R$110,$A3890,$U$84:$U$110)</f>
        <v>50</v>
      </c>
      <c r="K3890">
        <v>10</v>
      </c>
      <c r="L3890">
        <v>0.14149999999999999</v>
      </c>
      <c r="M3890">
        <f t="shared" si="184"/>
        <v>4.5738810499999998</v>
      </c>
      <c r="N3890">
        <f t="shared" si="185"/>
        <v>5669.508516717</v>
      </c>
    </row>
    <row r="3891" spans="1:14" x14ac:dyDescent="0.3">
      <c r="A3891" t="str">
        <f t="shared" si="183"/>
        <v>주차장노외</v>
      </c>
      <c r="B3891" t="s">
        <v>22</v>
      </c>
      <c r="C3891" t="s">
        <v>23</v>
      </c>
      <c r="D3891" t="s">
        <v>13</v>
      </c>
      <c r="E3891" t="s">
        <v>13</v>
      </c>
      <c r="F3891" t="s">
        <v>55</v>
      </c>
      <c r="G3891" t="s">
        <v>184</v>
      </c>
      <c r="H3891" t="s">
        <v>185</v>
      </c>
      <c r="I3891" s="2">
        <v>220.252633</v>
      </c>
      <c r="J3891" s="2">
        <f>SUMIF($R$84:$R$110,$A3891,$U$84:$U$110)</f>
        <v>50</v>
      </c>
      <c r="K3891">
        <v>10</v>
      </c>
      <c r="L3891">
        <v>0.14149999999999999</v>
      </c>
      <c r="M3891">
        <f t="shared" si="184"/>
        <v>11.012631650000001</v>
      </c>
      <c r="N3891">
        <f t="shared" si="185"/>
        <v>13650.597435440999</v>
      </c>
    </row>
    <row r="3892" spans="1:14" x14ac:dyDescent="0.3">
      <c r="A3892" t="str">
        <f t="shared" si="183"/>
        <v>주차장노외</v>
      </c>
      <c r="B3892" t="s">
        <v>22</v>
      </c>
      <c r="C3892" t="s">
        <v>23</v>
      </c>
      <c r="D3892" t="s">
        <v>13</v>
      </c>
      <c r="E3892" t="s">
        <v>13</v>
      </c>
      <c r="F3892" t="s">
        <v>55</v>
      </c>
      <c r="G3892" t="s">
        <v>184</v>
      </c>
      <c r="H3892" t="s">
        <v>185</v>
      </c>
      <c r="I3892" s="2">
        <v>248.51882699999999</v>
      </c>
      <c r="J3892" s="2">
        <f>SUMIF($R$84:$R$110,$A3892,$U$84:$U$110)</f>
        <v>50</v>
      </c>
      <c r="K3892">
        <v>10</v>
      </c>
      <c r="L3892">
        <v>0.14149999999999999</v>
      </c>
      <c r="M3892">
        <f t="shared" si="184"/>
        <v>12.42594135</v>
      </c>
      <c r="N3892">
        <f t="shared" si="185"/>
        <v>15402.451340978998</v>
      </c>
    </row>
    <row r="3893" spans="1:14" x14ac:dyDescent="0.3">
      <c r="A3893" t="str">
        <f t="shared" si="183"/>
        <v>주차장노외</v>
      </c>
      <c r="B3893" t="s">
        <v>22</v>
      </c>
      <c r="C3893" t="s">
        <v>23</v>
      </c>
      <c r="D3893" t="s">
        <v>13</v>
      </c>
      <c r="E3893" t="s">
        <v>13</v>
      </c>
      <c r="F3893" t="s">
        <v>55</v>
      </c>
      <c r="G3893" t="s">
        <v>184</v>
      </c>
      <c r="H3893" t="s">
        <v>185</v>
      </c>
      <c r="I3893" s="2">
        <v>91.724771000000004</v>
      </c>
      <c r="J3893" s="2">
        <f>SUMIF($R$84:$R$110,$A3893,$U$84:$U$110)</f>
        <v>50</v>
      </c>
      <c r="K3893">
        <v>10</v>
      </c>
      <c r="L3893">
        <v>0.14149999999999999</v>
      </c>
      <c r="M3893">
        <f t="shared" si="184"/>
        <v>4.58623855</v>
      </c>
      <c r="N3893">
        <f t="shared" si="185"/>
        <v>5684.8261322669996</v>
      </c>
    </row>
    <row r="3894" spans="1:14" x14ac:dyDescent="0.3">
      <c r="A3894" t="str">
        <f t="shared" si="183"/>
        <v>주차장노외</v>
      </c>
      <c r="B3894" t="s">
        <v>22</v>
      </c>
      <c r="C3894" t="s">
        <v>23</v>
      </c>
      <c r="D3894" t="s">
        <v>13</v>
      </c>
      <c r="E3894" t="s">
        <v>13</v>
      </c>
      <c r="F3894" t="s">
        <v>55</v>
      </c>
      <c r="G3894" t="s">
        <v>184</v>
      </c>
      <c r="H3894" t="s">
        <v>185</v>
      </c>
      <c r="I3894" s="2">
        <v>179.55729099999999</v>
      </c>
      <c r="J3894" s="2">
        <f>SUMIF($R$84:$R$110,$A3894,$U$84:$U$110)</f>
        <v>50</v>
      </c>
      <c r="K3894">
        <v>10</v>
      </c>
      <c r="L3894">
        <v>0.14149999999999999</v>
      </c>
      <c r="M3894">
        <f t="shared" si="184"/>
        <v>8.9778645499999996</v>
      </c>
      <c r="N3894">
        <f t="shared" si="185"/>
        <v>11128.422224306998</v>
      </c>
    </row>
    <row r="3895" spans="1:14" x14ac:dyDescent="0.3">
      <c r="A3895" t="str">
        <f t="shared" si="183"/>
        <v>주차장노외</v>
      </c>
      <c r="B3895" t="s">
        <v>22</v>
      </c>
      <c r="C3895" t="s">
        <v>23</v>
      </c>
      <c r="D3895" t="s">
        <v>13</v>
      </c>
      <c r="E3895" t="s">
        <v>13</v>
      </c>
      <c r="F3895" t="s">
        <v>55</v>
      </c>
      <c r="G3895" t="s">
        <v>184</v>
      </c>
      <c r="H3895" t="s">
        <v>185</v>
      </c>
      <c r="I3895" s="2">
        <v>168.79404700000001</v>
      </c>
      <c r="J3895" s="2">
        <f>SUMIF($R$84:$R$110,$A3895,$U$84:$U$110)</f>
        <v>50</v>
      </c>
      <c r="K3895">
        <v>10</v>
      </c>
      <c r="L3895">
        <v>0.14149999999999999</v>
      </c>
      <c r="M3895">
        <f t="shared" si="184"/>
        <v>8.439702350000001</v>
      </c>
      <c r="N3895">
        <f t="shared" si="185"/>
        <v>10461.348650919001</v>
      </c>
    </row>
    <row r="3896" spans="1:14" x14ac:dyDescent="0.3">
      <c r="A3896" t="str">
        <f t="shared" si="183"/>
        <v>주차장노외</v>
      </c>
      <c r="B3896" t="s">
        <v>22</v>
      </c>
      <c r="C3896" t="s">
        <v>23</v>
      </c>
      <c r="D3896" t="s">
        <v>13</v>
      </c>
      <c r="E3896" t="s">
        <v>13</v>
      </c>
      <c r="F3896" t="s">
        <v>55</v>
      </c>
      <c r="G3896" t="s">
        <v>184</v>
      </c>
      <c r="H3896" t="s">
        <v>185</v>
      </c>
      <c r="I3896" s="2">
        <v>106.139083</v>
      </c>
      <c r="J3896" s="2">
        <f>SUMIF($R$84:$R$110,$A3896,$U$84:$U$110)</f>
        <v>50</v>
      </c>
      <c r="K3896">
        <v>10</v>
      </c>
      <c r="L3896">
        <v>0.14149999999999999</v>
      </c>
      <c r="M3896">
        <f t="shared" si="184"/>
        <v>5.3069541500000001</v>
      </c>
      <c r="N3896">
        <f t="shared" si="185"/>
        <v>6578.1819470910004</v>
      </c>
    </row>
    <row r="3897" spans="1:14" x14ac:dyDescent="0.3">
      <c r="A3897" t="str">
        <f t="shared" si="183"/>
        <v>주차장노외</v>
      </c>
      <c r="B3897" t="s">
        <v>22</v>
      </c>
      <c r="C3897" t="s">
        <v>23</v>
      </c>
      <c r="D3897" t="s">
        <v>13</v>
      </c>
      <c r="E3897" t="s">
        <v>13</v>
      </c>
      <c r="F3897" t="s">
        <v>55</v>
      </c>
      <c r="G3897" t="s">
        <v>184</v>
      </c>
      <c r="H3897" t="s">
        <v>185</v>
      </c>
      <c r="I3897" s="2">
        <v>60.234180000000002</v>
      </c>
      <c r="J3897" s="2">
        <f>SUMIF($R$84:$R$110,$A3897,$U$84:$U$110)</f>
        <v>50</v>
      </c>
      <c r="K3897">
        <v>10</v>
      </c>
      <c r="L3897">
        <v>0.14149999999999999</v>
      </c>
      <c r="M3897">
        <f t="shared" si="184"/>
        <v>3.0117090000000002</v>
      </c>
      <c r="N3897">
        <f t="shared" si="185"/>
        <v>3733.13377386</v>
      </c>
    </row>
    <row r="3898" spans="1:14" x14ac:dyDescent="0.3">
      <c r="A3898" t="str">
        <f t="shared" si="183"/>
        <v>주차장노외</v>
      </c>
      <c r="B3898" t="s">
        <v>22</v>
      </c>
      <c r="C3898" t="s">
        <v>23</v>
      </c>
      <c r="D3898" t="s">
        <v>13</v>
      </c>
      <c r="E3898" t="s">
        <v>13</v>
      </c>
      <c r="F3898" t="s">
        <v>55</v>
      </c>
      <c r="G3898" t="s">
        <v>184</v>
      </c>
      <c r="H3898" t="s">
        <v>185</v>
      </c>
      <c r="I3898" s="2">
        <v>154.060104</v>
      </c>
      <c r="J3898" s="2">
        <f>SUMIF($R$84:$R$110,$A3898,$U$84:$U$110)</f>
        <v>50</v>
      </c>
      <c r="K3898">
        <v>10</v>
      </c>
      <c r="L3898">
        <v>0.14149999999999999</v>
      </c>
      <c r="M3898">
        <f t="shared" si="184"/>
        <v>7.7030051999999998</v>
      </c>
      <c r="N3898">
        <f t="shared" si="185"/>
        <v>9548.1830656079983</v>
      </c>
    </row>
    <row r="3899" spans="1:14" x14ac:dyDescent="0.3">
      <c r="A3899" t="str">
        <f t="shared" si="183"/>
        <v>주차장노외</v>
      </c>
      <c r="B3899" t="s">
        <v>22</v>
      </c>
      <c r="C3899" t="s">
        <v>23</v>
      </c>
      <c r="D3899" t="s">
        <v>13</v>
      </c>
      <c r="E3899" t="s">
        <v>13</v>
      </c>
      <c r="F3899" t="s">
        <v>55</v>
      </c>
      <c r="G3899" t="s">
        <v>184</v>
      </c>
      <c r="H3899" t="s">
        <v>185</v>
      </c>
      <c r="I3899" s="2">
        <v>189.06432699999999</v>
      </c>
      <c r="J3899" s="2">
        <f>SUMIF($R$84:$R$110,$A3899,$U$84:$U$110)</f>
        <v>50</v>
      </c>
      <c r="K3899">
        <v>10</v>
      </c>
      <c r="L3899">
        <v>0.14149999999999999</v>
      </c>
      <c r="M3899">
        <f t="shared" si="184"/>
        <v>9.4532163499999999</v>
      </c>
      <c r="N3899">
        <f t="shared" si="185"/>
        <v>11717.639794478999</v>
      </c>
    </row>
    <row r="3900" spans="1:14" x14ac:dyDescent="0.3">
      <c r="A3900" t="str">
        <f t="shared" si="183"/>
        <v>주차장노외</v>
      </c>
      <c r="B3900" t="s">
        <v>22</v>
      </c>
      <c r="C3900" t="s">
        <v>23</v>
      </c>
      <c r="D3900" t="s">
        <v>13</v>
      </c>
      <c r="E3900" t="s">
        <v>13</v>
      </c>
      <c r="F3900" t="s">
        <v>55</v>
      </c>
      <c r="G3900" t="s">
        <v>184</v>
      </c>
      <c r="H3900" t="s">
        <v>185</v>
      </c>
      <c r="I3900" s="2">
        <v>63.794808000000003</v>
      </c>
      <c r="J3900" s="2">
        <f>SUMIF($R$84:$R$110,$A3900,$U$84:$U$110)</f>
        <v>50</v>
      </c>
      <c r="K3900">
        <v>10</v>
      </c>
      <c r="L3900">
        <v>0.14149999999999999</v>
      </c>
      <c r="M3900">
        <f t="shared" si="184"/>
        <v>3.1897404000000003</v>
      </c>
      <c r="N3900">
        <f t="shared" si="185"/>
        <v>3953.810815416</v>
      </c>
    </row>
    <row r="3901" spans="1:14" x14ac:dyDescent="0.3">
      <c r="A3901" t="str">
        <f t="shared" si="183"/>
        <v>주차장노외</v>
      </c>
      <c r="B3901" t="s">
        <v>22</v>
      </c>
      <c r="C3901" t="s">
        <v>23</v>
      </c>
      <c r="D3901" t="s">
        <v>13</v>
      </c>
      <c r="E3901" t="s">
        <v>13</v>
      </c>
      <c r="F3901" t="s">
        <v>55</v>
      </c>
      <c r="G3901" t="s">
        <v>184</v>
      </c>
      <c r="H3901" t="s">
        <v>185</v>
      </c>
      <c r="I3901" s="2">
        <v>57.964818000000001</v>
      </c>
      <c r="J3901" s="2">
        <f>SUMIF($R$84:$R$110,$A3901,$U$84:$U$110)</f>
        <v>50</v>
      </c>
      <c r="K3901">
        <v>10</v>
      </c>
      <c r="L3901">
        <v>0.14149999999999999</v>
      </c>
      <c r="M3901">
        <f t="shared" si="184"/>
        <v>2.8982409000000002</v>
      </c>
      <c r="N3901">
        <f t="shared" si="185"/>
        <v>3592.4855251859999</v>
      </c>
    </row>
    <row r="3902" spans="1:14" x14ac:dyDescent="0.3">
      <c r="A3902" t="str">
        <f t="shared" si="183"/>
        <v>주차장노외</v>
      </c>
      <c r="B3902" t="s">
        <v>22</v>
      </c>
      <c r="C3902" t="s">
        <v>23</v>
      </c>
      <c r="D3902" t="s">
        <v>13</v>
      </c>
      <c r="E3902" t="s">
        <v>13</v>
      </c>
      <c r="F3902" t="s">
        <v>55</v>
      </c>
      <c r="G3902" t="s">
        <v>184</v>
      </c>
      <c r="H3902" t="s">
        <v>185</v>
      </c>
      <c r="I3902" s="2">
        <v>24.808418</v>
      </c>
      <c r="J3902" s="2">
        <f>SUMIF($R$84:$R$110,$A3902,$U$84:$U$110)</f>
        <v>50</v>
      </c>
      <c r="K3902">
        <v>10</v>
      </c>
      <c r="L3902">
        <v>0.14149999999999999</v>
      </c>
      <c r="M3902">
        <f t="shared" si="184"/>
        <v>1.2404209000000002</v>
      </c>
      <c r="N3902">
        <f t="shared" si="185"/>
        <v>1537.551322386</v>
      </c>
    </row>
    <row r="3903" spans="1:14" x14ac:dyDescent="0.3">
      <c r="A3903" t="str">
        <f t="shared" si="183"/>
        <v>주차장노외</v>
      </c>
      <c r="B3903" t="s">
        <v>22</v>
      </c>
      <c r="C3903" t="s">
        <v>23</v>
      </c>
      <c r="D3903" t="s">
        <v>13</v>
      </c>
      <c r="E3903" t="s">
        <v>13</v>
      </c>
      <c r="F3903" t="s">
        <v>55</v>
      </c>
      <c r="G3903" t="s">
        <v>184</v>
      </c>
      <c r="H3903" t="s">
        <v>185</v>
      </c>
      <c r="I3903" s="2">
        <v>95.516171999999997</v>
      </c>
      <c r="J3903" s="2">
        <f>SUMIF($R$84:$R$110,$A3903,$U$84:$U$110)</f>
        <v>50</v>
      </c>
      <c r="K3903">
        <v>10</v>
      </c>
      <c r="L3903">
        <v>0.14149999999999999</v>
      </c>
      <c r="M3903">
        <f t="shared" si="184"/>
        <v>4.7758086000000004</v>
      </c>
      <c r="N3903">
        <f t="shared" si="185"/>
        <v>5919.8057920439996</v>
      </c>
    </row>
    <row r="3904" spans="1:14" x14ac:dyDescent="0.3">
      <c r="A3904" t="str">
        <f t="shared" si="183"/>
        <v>주차장노외</v>
      </c>
      <c r="B3904" t="s">
        <v>22</v>
      </c>
      <c r="C3904" t="s">
        <v>23</v>
      </c>
      <c r="D3904" t="s">
        <v>13</v>
      </c>
      <c r="E3904" t="s">
        <v>13</v>
      </c>
      <c r="F3904" t="s">
        <v>55</v>
      </c>
      <c r="G3904" t="s">
        <v>184</v>
      </c>
      <c r="H3904" t="s">
        <v>185</v>
      </c>
      <c r="I3904" s="2">
        <v>111.483692</v>
      </c>
      <c r="J3904" s="2">
        <f>SUMIF($R$84:$R$110,$A3904,$U$84:$U$110)</f>
        <v>50</v>
      </c>
      <c r="K3904">
        <v>10</v>
      </c>
      <c r="L3904">
        <v>0.14149999999999999</v>
      </c>
      <c r="M3904">
        <f t="shared" si="184"/>
        <v>5.5741846000000006</v>
      </c>
      <c r="N3904">
        <f t="shared" si="185"/>
        <v>6909.424779084</v>
      </c>
    </row>
    <row r="3905" spans="1:14" x14ac:dyDescent="0.3">
      <c r="A3905" t="str">
        <f t="shared" si="183"/>
        <v>주차장노외</v>
      </c>
      <c r="B3905" t="s">
        <v>22</v>
      </c>
      <c r="C3905" t="s">
        <v>23</v>
      </c>
      <c r="D3905" t="s">
        <v>13</v>
      </c>
      <c r="E3905" t="s">
        <v>13</v>
      </c>
      <c r="F3905" t="s">
        <v>55</v>
      </c>
      <c r="G3905" t="s">
        <v>184</v>
      </c>
      <c r="H3905" t="s">
        <v>185</v>
      </c>
      <c r="I3905" s="2">
        <v>61.677461000000001</v>
      </c>
      <c r="J3905" s="2">
        <f>SUMIF($R$84:$R$110,$A3905,$U$84:$U$110)</f>
        <v>50</v>
      </c>
      <c r="K3905">
        <v>10</v>
      </c>
      <c r="L3905">
        <v>0.14149999999999999</v>
      </c>
      <c r="M3905">
        <f t="shared" si="184"/>
        <v>3.0838730500000002</v>
      </c>
      <c r="N3905">
        <f t="shared" si="185"/>
        <v>3822.5840003970002</v>
      </c>
    </row>
    <row r="3906" spans="1:14" x14ac:dyDescent="0.3">
      <c r="A3906" t="str">
        <f t="shared" si="183"/>
        <v>주차장노외</v>
      </c>
      <c r="B3906" t="s">
        <v>22</v>
      </c>
      <c r="C3906" t="s">
        <v>23</v>
      </c>
      <c r="D3906" t="s">
        <v>13</v>
      </c>
      <c r="E3906" t="s">
        <v>13</v>
      </c>
      <c r="F3906" t="s">
        <v>55</v>
      </c>
      <c r="G3906" t="s">
        <v>184</v>
      </c>
      <c r="H3906" t="s">
        <v>185</v>
      </c>
      <c r="I3906" s="2">
        <v>45.817993000000001</v>
      </c>
      <c r="J3906" s="2">
        <f>SUMIF($R$84:$R$110,$A3906,$U$84:$U$110)</f>
        <v>50</v>
      </c>
      <c r="K3906">
        <v>10</v>
      </c>
      <c r="L3906">
        <v>0.14149999999999999</v>
      </c>
      <c r="M3906">
        <f t="shared" si="184"/>
        <v>2.2908996500000001</v>
      </c>
      <c r="N3906">
        <f t="shared" si="185"/>
        <v>2839.6617521610001</v>
      </c>
    </row>
    <row r="3907" spans="1:14" x14ac:dyDescent="0.3">
      <c r="A3907" t="str">
        <f t="shared" si="183"/>
        <v>주차장노외</v>
      </c>
      <c r="B3907" t="s">
        <v>22</v>
      </c>
      <c r="C3907" t="s">
        <v>23</v>
      </c>
      <c r="D3907" t="s">
        <v>13</v>
      </c>
      <c r="E3907" t="s">
        <v>13</v>
      </c>
      <c r="F3907" t="s">
        <v>55</v>
      </c>
      <c r="G3907" t="s">
        <v>184</v>
      </c>
      <c r="H3907" t="s">
        <v>185</v>
      </c>
      <c r="I3907" s="2">
        <v>66.680666000000002</v>
      </c>
      <c r="J3907" s="2">
        <f>SUMIF($R$84:$R$110,$A3907,$U$84:$U$110)</f>
        <v>50</v>
      </c>
      <c r="K3907">
        <v>10</v>
      </c>
      <c r="L3907">
        <v>0.14149999999999999</v>
      </c>
      <c r="M3907">
        <f t="shared" si="184"/>
        <v>3.3340333000000002</v>
      </c>
      <c r="N3907">
        <f t="shared" si="185"/>
        <v>4132.6676366820002</v>
      </c>
    </row>
    <row r="3908" spans="1:14" x14ac:dyDescent="0.3">
      <c r="A3908" t="str">
        <f t="shared" ref="A3908:A3971" si="186">B3908&amp;C3908</f>
        <v>주차장노외</v>
      </c>
      <c r="B3908" t="s">
        <v>22</v>
      </c>
      <c r="C3908" t="s">
        <v>23</v>
      </c>
      <c r="D3908" t="s">
        <v>13</v>
      </c>
      <c r="E3908" t="s">
        <v>13</v>
      </c>
      <c r="F3908" t="s">
        <v>55</v>
      </c>
      <c r="G3908" t="s">
        <v>184</v>
      </c>
      <c r="H3908" t="s">
        <v>185</v>
      </c>
      <c r="I3908" s="2">
        <v>61.814650999999998</v>
      </c>
      <c r="J3908" s="2">
        <f>SUMIF($R$84:$R$110,$A3908,$U$84:$U$110)</f>
        <v>50</v>
      </c>
      <c r="K3908">
        <v>10</v>
      </c>
      <c r="L3908">
        <v>0.14149999999999999</v>
      </c>
      <c r="M3908">
        <f t="shared" ref="M3908:M3971" si="187">I3908*(J3908/100)*(1/K3908)</f>
        <v>3.0907325500000002</v>
      </c>
      <c r="N3908">
        <f t="shared" ref="N3908:N3971" si="188">M3908*L3908*8760</f>
        <v>3831.0866250269996</v>
      </c>
    </row>
    <row r="3909" spans="1:14" x14ac:dyDescent="0.3">
      <c r="A3909" t="str">
        <f t="shared" si="186"/>
        <v>주차장노외</v>
      </c>
      <c r="B3909" t="s">
        <v>22</v>
      </c>
      <c r="C3909" t="s">
        <v>23</v>
      </c>
      <c r="D3909" t="s">
        <v>13</v>
      </c>
      <c r="E3909" t="s">
        <v>13</v>
      </c>
      <c r="F3909" t="s">
        <v>55</v>
      </c>
      <c r="G3909" t="s">
        <v>184</v>
      </c>
      <c r="H3909" t="s">
        <v>185</v>
      </c>
      <c r="I3909" s="2">
        <v>117.148568</v>
      </c>
      <c r="J3909" s="2">
        <f>SUMIF($R$84:$R$110,$A3909,$U$84:$U$110)</f>
        <v>50</v>
      </c>
      <c r="K3909">
        <v>10</v>
      </c>
      <c r="L3909">
        <v>0.14149999999999999</v>
      </c>
      <c r="M3909">
        <f t="shared" si="187"/>
        <v>5.8574283999999999</v>
      </c>
      <c r="N3909">
        <f t="shared" si="188"/>
        <v>7260.5167989359988</v>
      </c>
    </row>
    <row r="3910" spans="1:14" x14ac:dyDescent="0.3">
      <c r="A3910" t="str">
        <f t="shared" si="186"/>
        <v>주차장노외</v>
      </c>
      <c r="B3910" t="s">
        <v>22</v>
      </c>
      <c r="C3910" t="s">
        <v>23</v>
      </c>
      <c r="D3910" t="s">
        <v>13</v>
      </c>
      <c r="E3910" t="s">
        <v>13</v>
      </c>
      <c r="F3910" t="s">
        <v>55</v>
      </c>
      <c r="G3910" t="s">
        <v>184</v>
      </c>
      <c r="H3910" t="s">
        <v>185</v>
      </c>
      <c r="I3910" s="2">
        <v>217.06819100000001</v>
      </c>
      <c r="J3910" s="2">
        <f>SUMIF($R$84:$R$110,$A3910,$U$84:$U$110)</f>
        <v>50</v>
      </c>
      <c r="K3910">
        <v>10</v>
      </c>
      <c r="L3910">
        <v>0.14149999999999999</v>
      </c>
      <c r="M3910">
        <f t="shared" si="187"/>
        <v>10.853409550000002</v>
      </c>
      <c r="N3910">
        <f t="shared" si="188"/>
        <v>13453.235273607001</v>
      </c>
    </row>
    <row r="3911" spans="1:14" x14ac:dyDescent="0.3">
      <c r="A3911" t="str">
        <f t="shared" si="186"/>
        <v>주차장노외</v>
      </c>
      <c r="B3911" t="s">
        <v>22</v>
      </c>
      <c r="C3911" t="s">
        <v>23</v>
      </c>
      <c r="D3911" t="s">
        <v>13</v>
      </c>
      <c r="E3911" t="s">
        <v>13</v>
      </c>
      <c r="F3911" t="s">
        <v>55</v>
      </c>
      <c r="G3911" t="s">
        <v>184</v>
      </c>
      <c r="H3911" t="s">
        <v>185</v>
      </c>
      <c r="I3911" s="2">
        <v>181.34159299999999</v>
      </c>
      <c r="J3911" s="2">
        <f>SUMIF($R$84:$R$110,$A3911,$U$84:$U$110)</f>
        <v>50</v>
      </c>
      <c r="K3911">
        <v>10</v>
      </c>
      <c r="L3911">
        <v>0.14149999999999999</v>
      </c>
      <c r="M3911">
        <f t="shared" si="187"/>
        <v>9.0670796500000002</v>
      </c>
      <c r="N3911">
        <f t="shared" si="188"/>
        <v>11239.007909360998</v>
      </c>
    </row>
    <row r="3912" spans="1:14" x14ac:dyDescent="0.3">
      <c r="A3912" t="str">
        <f t="shared" si="186"/>
        <v>주차장노외</v>
      </c>
      <c r="B3912" t="s">
        <v>22</v>
      </c>
      <c r="C3912" t="s">
        <v>23</v>
      </c>
      <c r="D3912" t="s">
        <v>13</v>
      </c>
      <c r="E3912" t="s">
        <v>13</v>
      </c>
      <c r="F3912" t="s">
        <v>55</v>
      </c>
      <c r="G3912" t="s">
        <v>184</v>
      </c>
      <c r="H3912" t="s">
        <v>185</v>
      </c>
      <c r="I3912" s="2">
        <v>204.702833</v>
      </c>
      <c r="J3912" s="2">
        <f>SUMIF($R$84:$R$110,$A3912,$U$84:$U$110)</f>
        <v>50</v>
      </c>
      <c r="K3912">
        <v>10</v>
      </c>
      <c r="L3912">
        <v>0.14149999999999999</v>
      </c>
      <c r="M3912">
        <f t="shared" si="187"/>
        <v>10.235141650000001</v>
      </c>
      <c r="N3912">
        <f t="shared" si="188"/>
        <v>12686.867480841</v>
      </c>
    </row>
    <row r="3913" spans="1:14" x14ac:dyDescent="0.3">
      <c r="A3913" t="str">
        <f t="shared" si="186"/>
        <v>주차장노외</v>
      </c>
      <c r="B3913" t="s">
        <v>22</v>
      </c>
      <c r="C3913" t="s">
        <v>23</v>
      </c>
      <c r="D3913" t="s">
        <v>13</v>
      </c>
      <c r="E3913" t="s">
        <v>13</v>
      </c>
      <c r="F3913" t="s">
        <v>55</v>
      </c>
      <c r="G3913" t="s">
        <v>184</v>
      </c>
      <c r="H3913" t="s">
        <v>185</v>
      </c>
      <c r="I3913" s="2">
        <v>85.740436000000003</v>
      </c>
      <c r="J3913" s="2">
        <f>SUMIF($R$84:$R$110,$A3913,$U$84:$U$110)</f>
        <v>50</v>
      </c>
      <c r="K3913">
        <v>10</v>
      </c>
      <c r="L3913">
        <v>0.14149999999999999</v>
      </c>
      <c r="M3913">
        <f t="shared" si="187"/>
        <v>4.2870218000000007</v>
      </c>
      <c r="N3913">
        <f t="shared" si="188"/>
        <v>5313.9350019720005</v>
      </c>
    </row>
    <row r="3914" spans="1:14" x14ac:dyDescent="0.3">
      <c r="A3914" t="str">
        <f t="shared" si="186"/>
        <v>건물평면</v>
      </c>
      <c r="B3914" t="s">
        <v>11</v>
      </c>
      <c r="C3914" t="s">
        <v>17</v>
      </c>
      <c r="D3914" t="s">
        <v>13</v>
      </c>
      <c r="E3914" t="s">
        <v>13</v>
      </c>
      <c r="F3914" t="s">
        <v>55</v>
      </c>
      <c r="G3914" t="s">
        <v>184</v>
      </c>
      <c r="H3914" t="s">
        <v>185</v>
      </c>
      <c r="I3914" s="2">
        <v>84.253422</v>
      </c>
      <c r="J3914" s="2">
        <f>SUMIF($R$84:$R$110,$A3914,$U$84:$U$110)</f>
        <v>24.14</v>
      </c>
      <c r="K3914">
        <v>6.6</v>
      </c>
      <c r="L3914">
        <v>0.14149999999999999</v>
      </c>
      <c r="M3914">
        <f t="shared" si="187"/>
        <v>3.0816327380000001</v>
      </c>
      <c r="N3914">
        <f t="shared" si="188"/>
        <v>3819.8070440605202</v>
      </c>
    </row>
    <row r="3915" spans="1:14" x14ac:dyDescent="0.3">
      <c r="A3915" t="str">
        <f t="shared" si="186"/>
        <v>주차장노외</v>
      </c>
      <c r="B3915" t="s">
        <v>22</v>
      </c>
      <c r="C3915" t="s">
        <v>23</v>
      </c>
      <c r="D3915" t="s">
        <v>13</v>
      </c>
      <c r="E3915" t="s">
        <v>13</v>
      </c>
      <c r="F3915" t="s">
        <v>55</v>
      </c>
      <c r="G3915" t="s">
        <v>184</v>
      </c>
      <c r="H3915" t="s">
        <v>185</v>
      </c>
      <c r="I3915" s="2">
        <v>474.57971400000002</v>
      </c>
      <c r="J3915" s="2">
        <f>SUMIF($R$84:$R$110,$A3915,$U$84:$U$110)</f>
        <v>50</v>
      </c>
      <c r="K3915">
        <v>10</v>
      </c>
      <c r="L3915">
        <v>0.14149999999999999</v>
      </c>
      <c r="M3915">
        <f t="shared" si="187"/>
        <v>23.728985700000003</v>
      </c>
      <c r="N3915">
        <f t="shared" si="188"/>
        <v>29413.026934578</v>
      </c>
    </row>
    <row r="3916" spans="1:14" x14ac:dyDescent="0.3">
      <c r="A3916" t="str">
        <f t="shared" si="186"/>
        <v>주차장노외</v>
      </c>
      <c r="B3916" t="s">
        <v>22</v>
      </c>
      <c r="C3916" t="s">
        <v>23</v>
      </c>
      <c r="D3916" t="s">
        <v>13</v>
      </c>
      <c r="E3916" t="s">
        <v>13</v>
      </c>
      <c r="F3916" t="s">
        <v>55</v>
      </c>
      <c r="G3916" t="s">
        <v>184</v>
      </c>
      <c r="H3916" t="s">
        <v>185</v>
      </c>
      <c r="I3916" s="2">
        <v>44.130125</v>
      </c>
      <c r="J3916" s="2">
        <f>SUMIF($R$84:$R$110,$A3916,$U$84:$U$110)</f>
        <v>50</v>
      </c>
      <c r="K3916">
        <v>10</v>
      </c>
      <c r="L3916">
        <v>0.14149999999999999</v>
      </c>
      <c r="M3916">
        <f t="shared" si="187"/>
        <v>2.2065062499999999</v>
      </c>
      <c r="N3916">
        <f t="shared" si="188"/>
        <v>2735.052757125</v>
      </c>
    </row>
    <row r="3917" spans="1:14" x14ac:dyDescent="0.3">
      <c r="A3917" t="str">
        <f t="shared" si="186"/>
        <v>주차장노외</v>
      </c>
      <c r="B3917" t="s">
        <v>22</v>
      </c>
      <c r="C3917" t="s">
        <v>23</v>
      </c>
      <c r="D3917" t="s">
        <v>13</v>
      </c>
      <c r="E3917" t="s">
        <v>13</v>
      </c>
      <c r="F3917" t="s">
        <v>55</v>
      </c>
      <c r="G3917" t="s">
        <v>184</v>
      </c>
      <c r="H3917" t="s">
        <v>185</v>
      </c>
      <c r="I3917" s="2">
        <v>75.956211999999994</v>
      </c>
      <c r="J3917" s="2">
        <f>SUMIF($R$84:$R$110,$A3917,$U$84:$U$110)</f>
        <v>50</v>
      </c>
      <c r="K3917">
        <v>10</v>
      </c>
      <c r="L3917">
        <v>0.14149999999999999</v>
      </c>
      <c r="M3917">
        <f t="shared" si="187"/>
        <v>3.7978106</v>
      </c>
      <c r="N3917">
        <f t="shared" si="188"/>
        <v>4707.5381511239993</v>
      </c>
    </row>
    <row r="3918" spans="1:14" x14ac:dyDescent="0.3">
      <c r="A3918" t="str">
        <f t="shared" si="186"/>
        <v>주차장노외</v>
      </c>
      <c r="B3918" t="s">
        <v>22</v>
      </c>
      <c r="C3918" t="s">
        <v>23</v>
      </c>
      <c r="D3918" t="s">
        <v>13</v>
      </c>
      <c r="E3918" t="s">
        <v>13</v>
      </c>
      <c r="F3918" t="s">
        <v>55</v>
      </c>
      <c r="G3918" t="s">
        <v>184</v>
      </c>
      <c r="H3918" t="s">
        <v>185</v>
      </c>
      <c r="I3918" s="2">
        <v>86.147857999999999</v>
      </c>
      <c r="J3918" s="2">
        <f>SUMIF($R$84:$R$110,$A3918,$U$84:$U$110)</f>
        <v>50</v>
      </c>
      <c r="K3918">
        <v>10</v>
      </c>
      <c r="L3918">
        <v>0.14149999999999999</v>
      </c>
      <c r="M3918">
        <f t="shared" si="187"/>
        <v>4.3073929</v>
      </c>
      <c r="N3918">
        <f t="shared" si="188"/>
        <v>5339.1857952659993</v>
      </c>
    </row>
    <row r="3919" spans="1:14" x14ac:dyDescent="0.3">
      <c r="A3919" t="str">
        <f t="shared" si="186"/>
        <v>주차장노외</v>
      </c>
      <c r="B3919" t="s">
        <v>22</v>
      </c>
      <c r="C3919" t="s">
        <v>23</v>
      </c>
      <c r="D3919" t="s">
        <v>13</v>
      </c>
      <c r="E3919" t="s">
        <v>13</v>
      </c>
      <c r="F3919" t="s">
        <v>55</v>
      </c>
      <c r="G3919" t="s">
        <v>184</v>
      </c>
      <c r="H3919" t="s">
        <v>185</v>
      </c>
      <c r="I3919" s="2">
        <v>242.80403899999999</v>
      </c>
      <c r="J3919" s="2">
        <f>SUMIF($R$84:$R$110,$A3919,$U$84:$U$110)</f>
        <v>50</v>
      </c>
      <c r="K3919">
        <v>10</v>
      </c>
      <c r="L3919">
        <v>0.14149999999999999</v>
      </c>
      <c r="M3919">
        <f t="shared" si="187"/>
        <v>12.14020195</v>
      </c>
      <c r="N3919">
        <f t="shared" si="188"/>
        <v>15048.265925102998</v>
      </c>
    </row>
    <row r="3920" spans="1:14" x14ac:dyDescent="0.3">
      <c r="A3920" t="str">
        <f t="shared" si="186"/>
        <v>주차장노외</v>
      </c>
      <c r="B3920" t="s">
        <v>22</v>
      </c>
      <c r="C3920" t="s">
        <v>23</v>
      </c>
      <c r="D3920" t="s">
        <v>13</v>
      </c>
      <c r="E3920" t="s">
        <v>13</v>
      </c>
      <c r="F3920" t="s">
        <v>55</v>
      </c>
      <c r="G3920" t="s">
        <v>184</v>
      </c>
      <c r="H3920" t="s">
        <v>185</v>
      </c>
      <c r="I3920" s="2">
        <v>52.65652</v>
      </c>
      <c r="J3920" s="2">
        <f>SUMIF($R$84:$R$110,$A3920,$U$84:$U$110)</f>
        <v>50</v>
      </c>
      <c r="K3920">
        <v>10</v>
      </c>
      <c r="L3920">
        <v>0.14149999999999999</v>
      </c>
      <c r="M3920">
        <f t="shared" si="187"/>
        <v>2.6328260000000001</v>
      </c>
      <c r="N3920">
        <f t="shared" si="188"/>
        <v>3263.4931400400001</v>
      </c>
    </row>
    <row r="3921" spans="1:14" x14ac:dyDescent="0.3">
      <c r="A3921" t="str">
        <f t="shared" si="186"/>
        <v>주차장노외</v>
      </c>
      <c r="B3921" t="s">
        <v>22</v>
      </c>
      <c r="C3921" t="s">
        <v>23</v>
      </c>
      <c r="D3921" t="s">
        <v>13</v>
      </c>
      <c r="E3921" t="s">
        <v>13</v>
      </c>
      <c r="F3921" t="s">
        <v>55</v>
      </c>
      <c r="G3921" t="s">
        <v>184</v>
      </c>
      <c r="H3921" t="s">
        <v>185</v>
      </c>
      <c r="I3921" s="2">
        <v>35.033664999999999</v>
      </c>
      <c r="J3921" s="2">
        <f>SUMIF($R$84:$R$110,$A3921,$U$84:$U$110)</f>
        <v>50</v>
      </c>
      <c r="K3921">
        <v>10</v>
      </c>
      <c r="L3921">
        <v>0.14149999999999999</v>
      </c>
      <c r="M3921">
        <f t="shared" si="187"/>
        <v>1.7516832500000001</v>
      </c>
      <c r="N3921">
        <f t="shared" si="188"/>
        <v>2171.2814557050001</v>
      </c>
    </row>
    <row r="3922" spans="1:14" x14ac:dyDescent="0.3">
      <c r="A3922" t="str">
        <f t="shared" si="186"/>
        <v>주차장노외</v>
      </c>
      <c r="B3922" t="s">
        <v>22</v>
      </c>
      <c r="C3922" t="s">
        <v>23</v>
      </c>
      <c r="D3922" t="s">
        <v>13</v>
      </c>
      <c r="E3922" t="s">
        <v>13</v>
      </c>
      <c r="F3922" t="s">
        <v>55</v>
      </c>
      <c r="G3922" t="s">
        <v>184</v>
      </c>
      <c r="H3922" t="s">
        <v>185</v>
      </c>
      <c r="I3922" s="2">
        <v>399.86026900000002</v>
      </c>
      <c r="J3922" s="2">
        <f>SUMIF($R$84:$R$110,$A3922,$U$84:$U$110)</f>
        <v>50</v>
      </c>
      <c r="K3922">
        <v>10</v>
      </c>
      <c r="L3922">
        <v>0.14149999999999999</v>
      </c>
      <c r="M3922">
        <f t="shared" si="187"/>
        <v>19.993013450000003</v>
      </c>
      <c r="N3922">
        <f t="shared" si="188"/>
        <v>24782.139891813</v>
      </c>
    </row>
    <row r="3923" spans="1:14" x14ac:dyDescent="0.3">
      <c r="A3923" t="str">
        <f t="shared" si="186"/>
        <v>주차장노외</v>
      </c>
      <c r="B3923" t="s">
        <v>22</v>
      </c>
      <c r="C3923" t="s">
        <v>23</v>
      </c>
      <c r="D3923" t="s">
        <v>13</v>
      </c>
      <c r="E3923" t="s">
        <v>13</v>
      </c>
      <c r="F3923" t="s">
        <v>55</v>
      </c>
      <c r="G3923" t="s">
        <v>184</v>
      </c>
      <c r="H3923" t="s">
        <v>185</v>
      </c>
      <c r="I3923" s="2">
        <v>145.931399</v>
      </c>
      <c r="J3923" s="2">
        <f>SUMIF($R$84:$R$110,$A3923,$U$84:$U$110)</f>
        <v>50</v>
      </c>
      <c r="K3923">
        <v>10</v>
      </c>
      <c r="L3923">
        <v>0.14149999999999999</v>
      </c>
      <c r="M3923">
        <f t="shared" si="187"/>
        <v>7.2965699500000003</v>
      </c>
      <c r="N3923">
        <f t="shared" si="188"/>
        <v>9044.3903158229987</v>
      </c>
    </row>
    <row r="3924" spans="1:14" x14ac:dyDescent="0.3">
      <c r="A3924" t="str">
        <f t="shared" si="186"/>
        <v>건물복합</v>
      </c>
      <c r="B3924" t="s">
        <v>11</v>
      </c>
      <c r="C3924" t="s">
        <v>18</v>
      </c>
      <c r="D3924" t="s">
        <v>13</v>
      </c>
      <c r="E3924" t="s">
        <v>13</v>
      </c>
      <c r="F3924" t="s">
        <v>55</v>
      </c>
      <c r="G3924" t="s">
        <v>184</v>
      </c>
      <c r="H3924" t="s">
        <v>185</v>
      </c>
      <c r="I3924" s="2">
        <v>8622.1150730000008</v>
      </c>
      <c r="J3924" s="2">
        <f>SUMIF($R$84:$R$110,$A3924,$U$84:$U$110)</f>
        <v>16.47</v>
      </c>
      <c r="K3924">
        <v>6.6</v>
      </c>
      <c r="L3924">
        <v>0.14149999999999999</v>
      </c>
      <c r="M3924">
        <f t="shared" si="187"/>
        <v>215.16096250350003</v>
      </c>
      <c r="N3924">
        <f t="shared" si="188"/>
        <v>266700.61946158839</v>
      </c>
    </row>
    <row r="3925" spans="1:14" x14ac:dyDescent="0.3">
      <c r="A3925" t="str">
        <f t="shared" si="186"/>
        <v>기타시설물관중석</v>
      </c>
      <c r="B3925" t="s">
        <v>24</v>
      </c>
      <c r="C3925" t="s">
        <v>108</v>
      </c>
      <c r="D3925" t="s">
        <v>13</v>
      </c>
      <c r="E3925" t="s">
        <v>13</v>
      </c>
      <c r="F3925" t="s">
        <v>55</v>
      </c>
      <c r="G3925" t="s">
        <v>184</v>
      </c>
      <c r="H3925" t="s">
        <v>185</v>
      </c>
      <c r="I3925" s="2">
        <v>364.83657599999998</v>
      </c>
      <c r="J3925" s="2">
        <f>SUMIF($R$84:$R$110,$A3925,$U$84:$U$110)</f>
        <v>50</v>
      </c>
      <c r="K3925">
        <v>10</v>
      </c>
      <c r="L3925">
        <v>0.14149999999999999</v>
      </c>
      <c r="M3925">
        <f t="shared" si="187"/>
        <v>18.2418288</v>
      </c>
      <c r="N3925">
        <f t="shared" si="188"/>
        <v>22611.476470752001</v>
      </c>
    </row>
    <row r="3926" spans="1:14" x14ac:dyDescent="0.3">
      <c r="A3926" t="str">
        <f t="shared" si="186"/>
        <v>기타시설물관중석</v>
      </c>
      <c r="B3926" t="s">
        <v>24</v>
      </c>
      <c r="C3926" t="s">
        <v>108</v>
      </c>
      <c r="D3926" t="s">
        <v>13</v>
      </c>
      <c r="E3926" t="s">
        <v>13</v>
      </c>
      <c r="F3926" t="s">
        <v>55</v>
      </c>
      <c r="G3926" t="s">
        <v>184</v>
      </c>
      <c r="H3926" t="s">
        <v>185</v>
      </c>
      <c r="I3926" s="2">
        <v>336.06013999999999</v>
      </c>
      <c r="J3926" s="2">
        <f>SUMIF($R$84:$R$110,$A3926,$U$84:$U$110)</f>
        <v>50</v>
      </c>
      <c r="K3926">
        <v>10</v>
      </c>
      <c r="L3926">
        <v>0.14149999999999999</v>
      </c>
      <c r="M3926">
        <f t="shared" si="187"/>
        <v>16.803007000000001</v>
      </c>
      <c r="N3926">
        <f t="shared" si="188"/>
        <v>20827.999296779999</v>
      </c>
    </row>
    <row r="3927" spans="1:14" x14ac:dyDescent="0.3">
      <c r="A3927" t="str">
        <f t="shared" si="186"/>
        <v>주차장노외</v>
      </c>
      <c r="B3927" t="s">
        <v>22</v>
      </c>
      <c r="C3927" t="s">
        <v>23</v>
      </c>
      <c r="D3927" t="s">
        <v>13</v>
      </c>
      <c r="E3927" t="s">
        <v>13</v>
      </c>
      <c r="F3927" t="s">
        <v>55</v>
      </c>
      <c r="G3927" t="s">
        <v>184</v>
      </c>
      <c r="H3927" t="s">
        <v>185</v>
      </c>
      <c r="I3927" s="2">
        <v>357.66765400000003</v>
      </c>
      <c r="J3927" s="2">
        <f>SUMIF($R$84:$R$110,$A3927,$U$84:$U$110)</f>
        <v>50</v>
      </c>
      <c r="K3927">
        <v>10</v>
      </c>
      <c r="L3927">
        <v>0.14149999999999999</v>
      </c>
      <c r="M3927">
        <f t="shared" si="187"/>
        <v>17.883382700000002</v>
      </c>
      <c r="N3927">
        <f t="shared" si="188"/>
        <v>22167.168191958001</v>
      </c>
    </row>
    <row r="3928" spans="1:14" x14ac:dyDescent="0.3">
      <c r="A3928" t="str">
        <f t="shared" si="186"/>
        <v>건물평면</v>
      </c>
      <c r="B3928" t="s">
        <v>11</v>
      </c>
      <c r="C3928" t="s">
        <v>17</v>
      </c>
      <c r="D3928" t="s">
        <v>13</v>
      </c>
      <c r="E3928" t="s">
        <v>13</v>
      </c>
      <c r="F3928" t="s">
        <v>55</v>
      </c>
      <c r="G3928" t="s">
        <v>184</v>
      </c>
      <c r="H3928" t="s">
        <v>185</v>
      </c>
      <c r="I3928" s="2">
        <v>257.82318600000002</v>
      </c>
      <c r="J3928" s="2">
        <f>SUMIF($R$84:$R$110,$A3928,$U$84:$U$110)</f>
        <v>24.14</v>
      </c>
      <c r="K3928">
        <v>6.6</v>
      </c>
      <c r="L3928">
        <v>0.14149999999999999</v>
      </c>
      <c r="M3928">
        <f t="shared" si="187"/>
        <v>9.4300783485454556</v>
      </c>
      <c r="N3928">
        <f t="shared" si="188"/>
        <v>11688.959316156033</v>
      </c>
    </row>
    <row r="3929" spans="1:14" x14ac:dyDescent="0.3">
      <c r="A3929" t="str">
        <f t="shared" si="186"/>
        <v>주차장노외</v>
      </c>
      <c r="B3929" t="s">
        <v>22</v>
      </c>
      <c r="C3929" t="s">
        <v>23</v>
      </c>
      <c r="D3929" t="s">
        <v>13</v>
      </c>
      <c r="E3929" t="s">
        <v>13</v>
      </c>
      <c r="F3929" t="s">
        <v>55</v>
      </c>
      <c r="G3929" t="s">
        <v>184</v>
      </c>
      <c r="H3929" t="s">
        <v>185</v>
      </c>
      <c r="I3929" s="2">
        <v>165.537036</v>
      </c>
      <c r="J3929" s="2">
        <f>SUMIF($R$84:$R$110,$A3929,$U$84:$U$110)</f>
        <v>50</v>
      </c>
      <c r="K3929">
        <v>10</v>
      </c>
      <c r="L3929">
        <v>0.14149999999999999</v>
      </c>
      <c r="M3929">
        <f t="shared" si="187"/>
        <v>8.2768518000000011</v>
      </c>
      <c r="N3929">
        <f t="shared" si="188"/>
        <v>10259.488880172001</v>
      </c>
    </row>
    <row r="3930" spans="1:14" x14ac:dyDescent="0.3">
      <c r="A3930" t="str">
        <f t="shared" si="186"/>
        <v>주차장노외</v>
      </c>
      <c r="B3930" t="s">
        <v>22</v>
      </c>
      <c r="C3930" t="s">
        <v>23</v>
      </c>
      <c r="D3930" t="s">
        <v>13</v>
      </c>
      <c r="E3930" t="s">
        <v>13</v>
      </c>
      <c r="F3930" t="s">
        <v>55</v>
      </c>
      <c r="G3930" t="s">
        <v>184</v>
      </c>
      <c r="H3930" t="s">
        <v>185</v>
      </c>
      <c r="I3930" s="2">
        <v>185.104221</v>
      </c>
      <c r="J3930" s="2">
        <f>SUMIF($R$84:$R$110,$A3930,$U$84:$U$110)</f>
        <v>50</v>
      </c>
      <c r="K3930">
        <v>10</v>
      </c>
      <c r="L3930">
        <v>0.14149999999999999</v>
      </c>
      <c r="M3930">
        <f t="shared" si="187"/>
        <v>9.2552110499999998</v>
      </c>
      <c r="N3930">
        <f t="shared" si="188"/>
        <v>11472.204304916999</v>
      </c>
    </row>
    <row r="3931" spans="1:14" x14ac:dyDescent="0.3">
      <c r="A3931" t="str">
        <f t="shared" si="186"/>
        <v>주차장노외</v>
      </c>
      <c r="B3931" t="s">
        <v>22</v>
      </c>
      <c r="C3931" t="s">
        <v>23</v>
      </c>
      <c r="D3931" t="s">
        <v>13</v>
      </c>
      <c r="E3931" t="s">
        <v>13</v>
      </c>
      <c r="F3931" t="s">
        <v>55</v>
      </c>
      <c r="G3931" t="s">
        <v>184</v>
      </c>
      <c r="H3931" t="s">
        <v>185</v>
      </c>
      <c r="I3931" s="2">
        <v>275.641842</v>
      </c>
      <c r="J3931" s="2">
        <f>SUMIF($R$84:$R$110,$A3931,$U$84:$U$110)</f>
        <v>50</v>
      </c>
      <c r="K3931">
        <v>10</v>
      </c>
      <c r="L3931">
        <v>0.14149999999999999</v>
      </c>
      <c r="M3931">
        <f t="shared" si="187"/>
        <v>13.7820921</v>
      </c>
      <c r="N3931">
        <f t="shared" si="188"/>
        <v>17083.454441634</v>
      </c>
    </row>
    <row r="3932" spans="1:14" x14ac:dyDescent="0.3">
      <c r="A3932" t="str">
        <f t="shared" si="186"/>
        <v>건물경사</v>
      </c>
      <c r="B3932" t="s">
        <v>11</v>
      </c>
      <c r="C3932" t="s">
        <v>12</v>
      </c>
      <c r="D3932" t="s">
        <v>13</v>
      </c>
      <c r="E3932" t="s">
        <v>13</v>
      </c>
      <c r="F3932" t="s">
        <v>55</v>
      </c>
      <c r="G3932" t="s">
        <v>184</v>
      </c>
      <c r="H3932" t="s">
        <v>185</v>
      </c>
      <c r="I3932" s="2">
        <v>281.71063299999997</v>
      </c>
      <c r="J3932" s="2">
        <f>SUMIF($R$84:$R$110,$A3932,$U$84:$U$110)</f>
        <v>33</v>
      </c>
      <c r="K3932">
        <v>6.6</v>
      </c>
      <c r="L3932">
        <v>0.14149999999999999</v>
      </c>
      <c r="M3932">
        <f t="shared" si="187"/>
        <v>14.085531649999998</v>
      </c>
      <c r="N3932">
        <f t="shared" si="188"/>
        <v>17459.579901440997</v>
      </c>
    </row>
    <row r="3933" spans="1:14" x14ac:dyDescent="0.3">
      <c r="A3933" t="str">
        <f t="shared" si="186"/>
        <v>건물경사</v>
      </c>
      <c r="B3933" t="s">
        <v>11</v>
      </c>
      <c r="C3933" t="s">
        <v>12</v>
      </c>
      <c r="D3933" t="s">
        <v>13</v>
      </c>
      <c r="E3933" t="s">
        <v>13</v>
      </c>
      <c r="F3933" t="s">
        <v>55</v>
      </c>
      <c r="G3933" t="s">
        <v>184</v>
      </c>
      <c r="H3933" t="s">
        <v>185</v>
      </c>
      <c r="I3933" s="2">
        <v>190.80876699999999</v>
      </c>
      <c r="J3933" s="2">
        <f>SUMIF($R$84:$R$110,$A3933,$U$84:$U$110)</f>
        <v>33</v>
      </c>
      <c r="K3933">
        <v>6.6</v>
      </c>
      <c r="L3933">
        <v>0.14149999999999999</v>
      </c>
      <c r="M3933">
        <f t="shared" si="187"/>
        <v>9.5404383500000005</v>
      </c>
      <c r="N3933">
        <f t="shared" si="188"/>
        <v>11825.754952358999</v>
      </c>
    </row>
    <row r="3934" spans="1:14" x14ac:dyDescent="0.3">
      <c r="A3934" t="str">
        <f t="shared" si="186"/>
        <v>주차장노외</v>
      </c>
      <c r="B3934" t="s">
        <v>22</v>
      </c>
      <c r="C3934" t="s">
        <v>23</v>
      </c>
      <c r="D3934" t="s">
        <v>13</v>
      </c>
      <c r="E3934" t="s">
        <v>13</v>
      </c>
      <c r="F3934" t="s">
        <v>55</v>
      </c>
      <c r="G3934" t="s">
        <v>184</v>
      </c>
      <c r="H3934" t="s">
        <v>185</v>
      </c>
      <c r="I3934" s="2">
        <v>1015.414792</v>
      </c>
      <c r="J3934" s="2">
        <f>SUMIF($R$84:$R$110,$A3934,$U$84:$U$110)</f>
        <v>50</v>
      </c>
      <c r="K3934">
        <v>10</v>
      </c>
      <c r="L3934">
        <v>0.14149999999999999</v>
      </c>
      <c r="M3934">
        <f t="shared" si="187"/>
        <v>50.770739600000006</v>
      </c>
      <c r="N3934">
        <f t="shared" si="188"/>
        <v>62932.362563784001</v>
      </c>
    </row>
    <row r="3935" spans="1:14" x14ac:dyDescent="0.3">
      <c r="A3935" t="str">
        <f t="shared" si="186"/>
        <v>주차장노외</v>
      </c>
      <c r="B3935" t="s">
        <v>22</v>
      </c>
      <c r="C3935" t="s">
        <v>23</v>
      </c>
      <c r="D3935" t="s">
        <v>13</v>
      </c>
      <c r="E3935" t="s">
        <v>13</v>
      </c>
      <c r="F3935" t="s">
        <v>55</v>
      </c>
      <c r="G3935" t="s">
        <v>184</v>
      </c>
      <c r="H3935" t="s">
        <v>185</v>
      </c>
      <c r="I3935" s="2">
        <v>267.61424</v>
      </c>
      <c r="J3935" s="2">
        <f>SUMIF($R$84:$R$110,$A3935,$U$84:$U$110)</f>
        <v>50</v>
      </c>
      <c r="K3935">
        <v>10</v>
      </c>
      <c r="L3935">
        <v>0.14149999999999999</v>
      </c>
      <c r="M3935">
        <f t="shared" si="187"/>
        <v>13.380712000000001</v>
      </c>
      <c r="N3935">
        <f t="shared" si="188"/>
        <v>16585.927752479998</v>
      </c>
    </row>
    <row r="3936" spans="1:14" x14ac:dyDescent="0.3">
      <c r="A3936" t="str">
        <f t="shared" si="186"/>
        <v>주차장노외</v>
      </c>
      <c r="B3936" t="s">
        <v>22</v>
      </c>
      <c r="C3936" t="s">
        <v>23</v>
      </c>
      <c r="D3936" t="s">
        <v>13</v>
      </c>
      <c r="E3936" t="s">
        <v>13</v>
      </c>
      <c r="F3936" t="s">
        <v>55</v>
      </c>
      <c r="G3936" t="s">
        <v>184</v>
      </c>
      <c r="H3936" t="s">
        <v>185</v>
      </c>
      <c r="I3936" s="2">
        <v>259.42921100000001</v>
      </c>
      <c r="J3936" s="2">
        <f>SUMIF($R$84:$R$110,$A3936,$U$84:$U$110)</f>
        <v>50</v>
      </c>
      <c r="K3936">
        <v>10</v>
      </c>
      <c r="L3936">
        <v>0.14149999999999999</v>
      </c>
      <c r="M3936">
        <f t="shared" si="187"/>
        <v>12.971460550000002</v>
      </c>
      <c r="N3936">
        <f t="shared" si="188"/>
        <v>16078.644210147</v>
      </c>
    </row>
    <row r="3937" spans="1:14" x14ac:dyDescent="0.3">
      <c r="A3937" t="str">
        <f t="shared" si="186"/>
        <v>주차장노외</v>
      </c>
      <c r="B3937" t="s">
        <v>22</v>
      </c>
      <c r="C3937" t="s">
        <v>23</v>
      </c>
      <c r="D3937" t="s">
        <v>13</v>
      </c>
      <c r="E3937" t="s">
        <v>13</v>
      </c>
      <c r="F3937" t="s">
        <v>55</v>
      </c>
      <c r="G3937" t="s">
        <v>184</v>
      </c>
      <c r="H3937" t="s">
        <v>185</v>
      </c>
      <c r="I3937" s="2">
        <v>121.191579</v>
      </c>
      <c r="J3937" s="2">
        <f>SUMIF($R$84:$R$110,$A3937,$U$84:$U$110)</f>
        <v>50</v>
      </c>
      <c r="K3937">
        <v>10</v>
      </c>
      <c r="L3937">
        <v>0.14149999999999999</v>
      </c>
      <c r="M3937">
        <f t="shared" si="187"/>
        <v>6.0595789500000006</v>
      </c>
      <c r="N3937">
        <f t="shared" si="188"/>
        <v>7511.0904916830004</v>
      </c>
    </row>
    <row r="3938" spans="1:14" x14ac:dyDescent="0.3">
      <c r="A3938" t="str">
        <f t="shared" si="186"/>
        <v>주차장노외</v>
      </c>
      <c r="B3938" t="s">
        <v>22</v>
      </c>
      <c r="C3938" t="s">
        <v>23</v>
      </c>
      <c r="D3938" t="s">
        <v>13</v>
      </c>
      <c r="E3938" t="s">
        <v>13</v>
      </c>
      <c r="F3938" t="s">
        <v>55</v>
      </c>
      <c r="G3938" t="s">
        <v>184</v>
      </c>
      <c r="H3938" t="s">
        <v>185</v>
      </c>
      <c r="I3938" s="2">
        <v>409.340735</v>
      </c>
      <c r="J3938" s="2">
        <f>SUMIF($R$84:$R$110,$A3938,$U$84:$U$110)</f>
        <v>50</v>
      </c>
      <c r="K3938">
        <v>10</v>
      </c>
      <c r="L3938">
        <v>0.14149999999999999</v>
      </c>
      <c r="M3938">
        <f t="shared" si="187"/>
        <v>20.467036750000002</v>
      </c>
      <c r="N3938">
        <f t="shared" si="188"/>
        <v>25369.710733094998</v>
      </c>
    </row>
    <row r="3939" spans="1:14" x14ac:dyDescent="0.3">
      <c r="A3939" t="str">
        <f t="shared" si="186"/>
        <v>주차장노외</v>
      </c>
      <c r="B3939" t="s">
        <v>22</v>
      </c>
      <c r="C3939" t="s">
        <v>23</v>
      </c>
      <c r="D3939" t="s">
        <v>13</v>
      </c>
      <c r="E3939" t="s">
        <v>13</v>
      </c>
      <c r="F3939" t="s">
        <v>55</v>
      </c>
      <c r="G3939" t="s">
        <v>184</v>
      </c>
      <c r="H3939" t="s">
        <v>185</v>
      </c>
      <c r="I3939" s="2">
        <v>196.13128399999999</v>
      </c>
      <c r="J3939" s="2">
        <f>SUMIF($R$84:$R$110,$A3939,$U$84:$U$110)</f>
        <v>50</v>
      </c>
      <c r="K3939">
        <v>10</v>
      </c>
      <c r="L3939">
        <v>0.14149999999999999</v>
      </c>
      <c r="M3939">
        <f t="shared" si="187"/>
        <v>9.8065642000000004</v>
      </c>
      <c r="N3939">
        <f t="shared" si="188"/>
        <v>12155.628588467998</v>
      </c>
    </row>
    <row r="3940" spans="1:14" x14ac:dyDescent="0.3">
      <c r="A3940" t="str">
        <f t="shared" si="186"/>
        <v>주차장노외</v>
      </c>
      <c r="B3940" t="s">
        <v>22</v>
      </c>
      <c r="C3940" t="s">
        <v>23</v>
      </c>
      <c r="D3940" t="s">
        <v>13</v>
      </c>
      <c r="E3940" t="s">
        <v>13</v>
      </c>
      <c r="F3940" t="s">
        <v>55</v>
      </c>
      <c r="G3940" t="s">
        <v>184</v>
      </c>
      <c r="H3940" t="s">
        <v>185</v>
      </c>
      <c r="I3940" s="2">
        <v>179.32071300000001</v>
      </c>
      <c r="J3940" s="2">
        <f>SUMIF($R$84:$R$110,$A3940,$U$84:$U$110)</f>
        <v>50</v>
      </c>
      <c r="K3940">
        <v>10</v>
      </c>
      <c r="L3940">
        <v>0.14149999999999999</v>
      </c>
      <c r="M3940">
        <f t="shared" si="187"/>
        <v>8.9660356500000002</v>
      </c>
      <c r="N3940">
        <f t="shared" si="188"/>
        <v>11113.759829600998</v>
      </c>
    </row>
    <row r="3941" spans="1:14" x14ac:dyDescent="0.3">
      <c r="A3941" t="str">
        <f t="shared" si="186"/>
        <v>주차장노외</v>
      </c>
      <c r="B3941" t="s">
        <v>22</v>
      </c>
      <c r="C3941" t="s">
        <v>23</v>
      </c>
      <c r="D3941" t="s">
        <v>13</v>
      </c>
      <c r="E3941" t="s">
        <v>13</v>
      </c>
      <c r="F3941" t="s">
        <v>55</v>
      </c>
      <c r="G3941" t="s">
        <v>184</v>
      </c>
      <c r="H3941" t="s">
        <v>185</v>
      </c>
      <c r="I3941" s="2">
        <v>157.47096099999999</v>
      </c>
      <c r="J3941" s="2">
        <f>SUMIF($R$84:$R$110,$A3941,$U$84:$U$110)</f>
        <v>50</v>
      </c>
      <c r="K3941">
        <v>10</v>
      </c>
      <c r="L3941">
        <v>0.14149999999999999</v>
      </c>
      <c r="M3941">
        <f t="shared" si="187"/>
        <v>7.8735480500000001</v>
      </c>
      <c r="N3941">
        <f t="shared" si="188"/>
        <v>9759.5777498970001</v>
      </c>
    </row>
    <row r="3942" spans="1:14" x14ac:dyDescent="0.3">
      <c r="A3942" t="str">
        <f t="shared" si="186"/>
        <v>주차장노외</v>
      </c>
      <c r="B3942" t="s">
        <v>22</v>
      </c>
      <c r="C3942" t="s">
        <v>23</v>
      </c>
      <c r="D3942" t="s">
        <v>13</v>
      </c>
      <c r="E3942" t="s">
        <v>13</v>
      </c>
      <c r="F3942" t="s">
        <v>55</v>
      </c>
      <c r="G3942" t="s">
        <v>184</v>
      </c>
      <c r="H3942" t="s">
        <v>185</v>
      </c>
      <c r="I3942" s="2">
        <v>80.994552999999996</v>
      </c>
      <c r="J3942" s="2">
        <f>SUMIF($R$84:$R$110,$A3942,$U$84:$U$110)</f>
        <v>50</v>
      </c>
      <c r="K3942">
        <v>10</v>
      </c>
      <c r="L3942">
        <v>0.14149999999999999</v>
      </c>
      <c r="M3942">
        <f t="shared" si="187"/>
        <v>4.0497276500000003</v>
      </c>
      <c r="N3942">
        <f t="shared" si="188"/>
        <v>5019.7994112809993</v>
      </c>
    </row>
    <row r="3943" spans="1:14" x14ac:dyDescent="0.3">
      <c r="A3943" t="str">
        <f t="shared" si="186"/>
        <v>주차장노외</v>
      </c>
      <c r="B3943" t="s">
        <v>22</v>
      </c>
      <c r="C3943" t="s">
        <v>23</v>
      </c>
      <c r="D3943" t="s">
        <v>13</v>
      </c>
      <c r="E3943" t="s">
        <v>13</v>
      </c>
      <c r="F3943" t="s">
        <v>55</v>
      </c>
      <c r="G3943" t="s">
        <v>184</v>
      </c>
      <c r="H3943" t="s">
        <v>185</v>
      </c>
      <c r="I3943" s="2">
        <v>115.511606</v>
      </c>
      <c r="J3943" s="2">
        <f>SUMIF($R$84:$R$110,$A3943,$U$84:$U$110)</f>
        <v>50</v>
      </c>
      <c r="K3943">
        <v>10</v>
      </c>
      <c r="L3943">
        <v>0.14149999999999999</v>
      </c>
      <c r="M3943">
        <f t="shared" si="187"/>
        <v>5.7755803000000006</v>
      </c>
      <c r="N3943">
        <f t="shared" si="188"/>
        <v>7159.0628050619998</v>
      </c>
    </row>
    <row r="3944" spans="1:14" x14ac:dyDescent="0.3">
      <c r="A3944" t="str">
        <f t="shared" si="186"/>
        <v>주차장노외</v>
      </c>
      <c r="B3944" t="s">
        <v>22</v>
      </c>
      <c r="C3944" t="s">
        <v>23</v>
      </c>
      <c r="D3944" t="s">
        <v>13</v>
      </c>
      <c r="E3944" t="s">
        <v>13</v>
      </c>
      <c r="F3944" t="s">
        <v>55</v>
      </c>
      <c r="G3944" t="s">
        <v>184</v>
      </c>
      <c r="H3944" t="s">
        <v>185</v>
      </c>
      <c r="I3944" s="2">
        <v>63.724100999999997</v>
      </c>
      <c r="J3944" s="2">
        <f>SUMIF($R$84:$R$110,$A3944,$U$84:$U$110)</f>
        <v>50</v>
      </c>
      <c r="K3944">
        <v>10</v>
      </c>
      <c r="L3944">
        <v>0.14149999999999999</v>
      </c>
      <c r="M3944">
        <f t="shared" si="187"/>
        <v>3.1862050499999999</v>
      </c>
      <c r="N3944">
        <f t="shared" si="188"/>
        <v>3949.4286076769995</v>
      </c>
    </row>
    <row r="3945" spans="1:14" x14ac:dyDescent="0.3">
      <c r="A3945" t="str">
        <f t="shared" si="186"/>
        <v>건물평면</v>
      </c>
      <c r="B3945" t="s">
        <v>11</v>
      </c>
      <c r="C3945" t="s">
        <v>17</v>
      </c>
      <c r="D3945" t="s">
        <v>144</v>
      </c>
      <c r="E3945" t="s">
        <v>13</v>
      </c>
      <c r="F3945" t="s">
        <v>55</v>
      </c>
      <c r="G3945" t="s">
        <v>184</v>
      </c>
      <c r="H3945" t="s">
        <v>185</v>
      </c>
      <c r="I3945" s="2">
        <v>90.566253000000003</v>
      </c>
      <c r="J3945" s="2">
        <f>SUMIF($R$84:$R$110,$A3945,$U$84:$U$110)</f>
        <v>24.14</v>
      </c>
      <c r="K3945">
        <v>6.6</v>
      </c>
      <c r="L3945">
        <v>0.14149999999999999</v>
      </c>
      <c r="M3945">
        <f t="shared" si="187"/>
        <v>3.3125293142727275</v>
      </c>
      <c r="N3945">
        <f t="shared" si="188"/>
        <v>4106.0125862136165</v>
      </c>
    </row>
    <row r="3946" spans="1:14" x14ac:dyDescent="0.3">
      <c r="A3946" t="str">
        <f t="shared" si="186"/>
        <v>건물평면</v>
      </c>
      <c r="B3946" t="s">
        <v>11</v>
      </c>
      <c r="C3946" t="s">
        <v>17</v>
      </c>
      <c r="D3946" t="s">
        <v>144</v>
      </c>
      <c r="E3946" t="s">
        <v>13</v>
      </c>
      <c r="F3946" t="s">
        <v>55</v>
      </c>
      <c r="G3946" t="s">
        <v>184</v>
      </c>
      <c r="H3946" t="s">
        <v>185</v>
      </c>
      <c r="I3946" s="2">
        <v>90.566253000000003</v>
      </c>
      <c r="J3946" s="2">
        <f>SUMIF($R$84:$R$110,$A3946,$U$84:$U$110)</f>
        <v>24.14</v>
      </c>
      <c r="K3946">
        <v>6.6</v>
      </c>
      <c r="L3946">
        <v>0.14149999999999999</v>
      </c>
      <c r="M3946">
        <f t="shared" si="187"/>
        <v>3.3125293142727275</v>
      </c>
      <c r="N3946">
        <f t="shared" si="188"/>
        <v>4106.0125862136165</v>
      </c>
    </row>
    <row r="3947" spans="1:14" x14ac:dyDescent="0.3">
      <c r="A3947" t="str">
        <f t="shared" si="186"/>
        <v>건물평면</v>
      </c>
      <c r="B3947" t="s">
        <v>11</v>
      </c>
      <c r="C3947" t="s">
        <v>17</v>
      </c>
      <c r="D3947" t="s">
        <v>144</v>
      </c>
      <c r="E3947" t="s">
        <v>13</v>
      </c>
      <c r="F3947" t="s">
        <v>55</v>
      </c>
      <c r="G3947" t="s">
        <v>184</v>
      </c>
      <c r="H3947" t="s">
        <v>185</v>
      </c>
      <c r="I3947" s="2">
        <v>90.566253000000003</v>
      </c>
      <c r="J3947" s="2">
        <f>SUMIF($R$84:$R$110,$A3947,$U$84:$U$110)</f>
        <v>24.14</v>
      </c>
      <c r="K3947">
        <v>6.6</v>
      </c>
      <c r="L3947">
        <v>0.14149999999999999</v>
      </c>
      <c r="M3947">
        <f t="shared" si="187"/>
        <v>3.3125293142727275</v>
      </c>
      <c r="N3947">
        <f t="shared" si="188"/>
        <v>4106.0125862136165</v>
      </c>
    </row>
    <row r="3948" spans="1:14" x14ac:dyDescent="0.3">
      <c r="A3948" t="str">
        <f t="shared" si="186"/>
        <v>건물평면</v>
      </c>
      <c r="B3948" t="s">
        <v>11</v>
      </c>
      <c r="C3948" t="s">
        <v>17</v>
      </c>
      <c r="D3948" t="s">
        <v>13</v>
      </c>
      <c r="E3948" t="s">
        <v>13</v>
      </c>
      <c r="F3948" t="s">
        <v>61</v>
      </c>
      <c r="G3948" t="s">
        <v>186</v>
      </c>
      <c r="H3948" t="s">
        <v>187</v>
      </c>
      <c r="I3948" s="2">
        <v>2493.039898</v>
      </c>
      <c r="J3948" s="2">
        <f>SUMIF($R$84:$R$110,$A3948,$U$84:$U$110)</f>
        <v>24.14</v>
      </c>
      <c r="K3948">
        <v>6.6</v>
      </c>
      <c r="L3948">
        <v>0.1363</v>
      </c>
      <c r="M3948">
        <f t="shared" si="187"/>
        <v>91.184822935939394</v>
      </c>
      <c r="N3948">
        <f t="shared" si="188"/>
        <v>108873.58436763642</v>
      </c>
    </row>
    <row r="3949" spans="1:14" x14ac:dyDescent="0.3">
      <c r="A3949" t="str">
        <f t="shared" si="186"/>
        <v>주차장노외</v>
      </c>
      <c r="B3949" t="s">
        <v>22</v>
      </c>
      <c r="C3949" t="s">
        <v>23</v>
      </c>
      <c r="D3949" t="s">
        <v>13</v>
      </c>
      <c r="E3949" t="s">
        <v>13</v>
      </c>
      <c r="F3949" t="s">
        <v>61</v>
      </c>
      <c r="G3949" t="s">
        <v>186</v>
      </c>
      <c r="H3949" t="s">
        <v>187</v>
      </c>
      <c r="I3949" s="2">
        <v>101.38967599999999</v>
      </c>
      <c r="J3949" s="2">
        <f>SUMIF($R$84:$R$110,$A3949,$U$84:$U$110)</f>
        <v>50</v>
      </c>
      <c r="K3949">
        <v>10</v>
      </c>
      <c r="L3949">
        <v>0.1363</v>
      </c>
      <c r="M3949">
        <f t="shared" si="187"/>
        <v>5.0694838000000004</v>
      </c>
      <c r="N3949">
        <f t="shared" si="188"/>
        <v>6052.9028233944009</v>
      </c>
    </row>
    <row r="3950" spans="1:14" x14ac:dyDescent="0.3">
      <c r="A3950" t="str">
        <f t="shared" si="186"/>
        <v>기타시설물관중석</v>
      </c>
      <c r="B3950" t="s">
        <v>24</v>
      </c>
      <c r="C3950" t="s">
        <v>108</v>
      </c>
      <c r="D3950" t="s">
        <v>13</v>
      </c>
      <c r="E3950" t="s">
        <v>13</v>
      </c>
      <c r="F3950" t="s">
        <v>61</v>
      </c>
      <c r="G3950" t="s">
        <v>186</v>
      </c>
      <c r="H3950" t="s">
        <v>187</v>
      </c>
      <c r="I3950" s="2">
        <v>243.438108</v>
      </c>
      <c r="J3950" s="2">
        <f>SUMIF($R$84:$R$110,$A3950,$U$84:$U$110)</f>
        <v>50</v>
      </c>
      <c r="K3950">
        <v>10</v>
      </c>
      <c r="L3950">
        <v>0.1363</v>
      </c>
      <c r="M3950">
        <f t="shared" si="187"/>
        <v>12.1719054</v>
      </c>
      <c r="N3950">
        <f t="shared" si="188"/>
        <v>14533.1089847352</v>
      </c>
    </row>
    <row r="3951" spans="1:14" x14ac:dyDescent="0.3">
      <c r="A3951" t="str">
        <f t="shared" si="186"/>
        <v>주차장노외</v>
      </c>
      <c r="B3951" t="s">
        <v>22</v>
      </c>
      <c r="C3951" t="s">
        <v>23</v>
      </c>
      <c r="D3951" t="s">
        <v>13</v>
      </c>
      <c r="E3951" t="s">
        <v>13</v>
      </c>
      <c r="F3951" t="s">
        <v>61</v>
      </c>
      <c r="G3951" t="s">
        <v>186</v>
      </c>
      <c r="H3951" t="s">
        <v>187</v>
      </c>
      <c r="I3951" s="2">
        <v>96.618339000000006</v>
      </c>
      <c r="J3951" s="2">
        <f>SUMIF($R$84:$R$110,$A3951,$U$84:$U$110)</f>
        <v>50</v>
      </c>
      <c r="K3951">
        <v>10</v>
      </c>
      <c r="L3951">
        <v>0.1363</v>
      </c>
      <c r="M3951">
        <f t="shared" si="187"/>
        <v>4.8309169500000007</v>
      </c>
      <c r="N3951">
        <f t="shared" si="188"/>
        <v>5768.056867296601</v>
      </c>
    </row>
    <row r="3952" spans="1:14" x14ac:dyDescent="0.3">
      <c r="A3952" t="str">
        <f t="shared" si="186"/>
        <v>주차장노외</v>
      </c>
      <c r="B3952" t="s">
        <v>22</v>
      </c>
      <c r="C3952" t="s">
        <v>23</v>
      </c>
      <c r="D3952" t="s">
        <v>13</v>
      </c>
      <c r="E3952" t="s">
        <v>13</v>
      </c>
      <c r="F3952" t="s">
        <v>61</v>
      </c>
      <c r="G3952" t="s">
        <v>186</v>
      </c>
      <c r="H3952" t="s">
        <v>187</v>
      </c>
      <c r="I3952" s="2">
        <v>200.65902399999999</v>
      </c>
      <c r="J3952" s="2">
        <f>SUMIF($R$84:$R$110,$A3952,$U$84:$U$110)</f>
        <v>50</v>
      </c>
      <c r="K3952">
        <v>10</v>
      </c>
      <c r="L3952">
        <v>0.1363</v>
      </c>
      <c r="M3952">
        <f t="shared" si="187"/>
        <v>10.032951199999999</v>
      </c>
      <c r="N3952">
        <f t="shared" si="188"/>
        <v>11979.2233373856</v>
      </c>
    </row>
    <row r="3953" spans="1:14" x14ac:dyDescent="0.3">
      <c r="A3953" t="str">
        <f t="shared" si="186"/>
        <v>주차장노외</v>
      </c>
      <c r="B3953" t="s">
        <v>22</v>
      </c>
      <c r="C3953" t="s">
        <v>23</v>
      </c>
      <c r="D3953" t="s">
        <v>13</v>
      </c>
      <c r="E3953" t="s">
        <v>13</v>
      </c>
      <c r="F3953" t="s">
        <v>61</v>
      </c>
      <c r="G3953" t="s">
        <v>186</v>
      </c>
      <c r="H3953" t="s">
        <v>187</v>
      </c>
      <c r="I3953" s="2">
        <v>63.943477000000001</v>
      </c>
      <c r="J3953" s="2">
        <f>SUMIF($R$84:$R$110,$A3953,$U$84:$U$110)</f>
        <v>50</v>
      </c>
      <c r="K3953">
        <v>10</v>
      </c>
      <c r="L3953">
        <v>0.1363</v>
      </c>
      <c r="M3953">
        <f t="shared" si="187"/>
        <v>3.1971738500000004</v>
      </c>
      <c r="N3953">
        <f t="shared" si="188"/>
        <v>3817.3872108138003</v>
      </c>
    </row>
    <row r="3954" spans="1:14" x14ac:dyDescent="0.3">
      <c r="A3954" t="str">
        <f t="shared" si="186"/>
        <v>주차장노외</v>
      </c>
      <c r="B3954" t="s">
        <v>22</v>
      </c>
      <c r="C3954" t="s">
        <v>23</v>
      </c>
      <c r="D3954" t="s">
        <v>13</v>
      </c>
      <c r="E3954" t="s">
        <v>13</v>
      </c>
      <c r="F3954" t="s">
        <v>61</v>
      </c>
      <c r="G3954" t="s">
        <v>186</v>
      </c>
      <c r="H3954" t="s">
        <v>187</v>
      </c>
      <c r="I3954" s="2">
        <v>32.879095999999997</v>
      </c>
      <c r="J3954" s="2">
        <f>SUMIF($R$84:$R$110,$A3954,$U$84:$U$110)</f>
        <v>50</v>
      </c>
      <c r="K3954">
        <v>10</v>
      </c>
      <c r="L3954">
        <v>0.1363</v>
      </c>
      <c r="M3954">
        <f t="shared" si="187"/>
        <v>1.6439547999999999</v>
      </c>
      <c r="N3954">
        <f t="shared" si="188"/>
        <v>1962.8623037423999</v>
      </c>
    </row>
    <row r="3955" spans="1:14" x14ac:dyDescent="0.3">
      <c r="A3955" t="str">
        <f t="shared" si="186"/>
        <v>주차장노외</v>
      </c>
      <c r="B3955" t="s">
        <v>22</v>
      </c>
      <c r="C3955" t="s">
        <v>23</v>
      </c>
      <c r="D3955" t="s">
        <v>13</v>
      </c>
      <c r="E3955" t="s">
        <v>13</v>
      </c>
      <c r="F3955" t="s">
        <v>61</v>
      </c>
      <c r="G3955" t="s">
        <v>186</v>
      </c>
      <c r="H3955" t="s">
        <v>187</v>
      </c>
      <c r="I3955" s="2">
        <v>241.238685</v>
      </c>
      <c r="J3955" s="2">
        <f>SUMIF($R$84:$R$110,$A3955,$U$84:$U$110)</f>
        <v>50</v>
      </c>
      <c r="K3955">
        <v>10</v>
      </c>
      <c r="L3955">
        <v>0.1363</v>
      </c>
      <c r="M3955">
        <f t="shared" si="187"/>
        <v>12.06193425</v>
      </c>
      <c r="N3955">
        <f t="shared" si="188"/>
        <v>14401.804751289001</v>
      </c>
    </row>
    <row r="3956" spans="1:14" x14ac:dyDescent="0.3">
      <c r="A3956" t="str">
        <f t="shared" si="186"/>
        <v>주차장노외</v>
      </c>
      <c r="B3956" t="s">
        <v>22</v>
      </c>
      <c r="C3956" t="s">
        <v>23</v>
      </c>
      <c r="D3956" t="s">
        <v>13</v>
      </c>
      <c r="E3956" t="s">
        <v>13</v>
      </c>
      <c r="F3956" t="s">
        <v>61</v>
      </c>
      <c r="G3956" t="s">
        <v>186</v>
      </c>
      <c r="H3956" t="s">
        <v>187</v>
      </c>
      <c r="I3956" s="2">
        <v>471.86909500000002</v>
      </c>
      <c r="J3956" s="2">
        <f>SUMIF($R$84:$R$110,$A3956,$U$84:$U$110)</f>
        <v>50</v>
      </c>
      <c r="K3956">
        <v>10</v>
      </c>
      <c r="L3956">
        <v>0.1363</v>
      </c>
      <c r="M3956">
        <f t="shared" si="187"/>
        <v>23.593454750000003</v>
      </c>
      <c r="N3956">
        <f t="shared" si="188"/>
        <v>28170.301850043004</v>
      </c>
    </row>
    <row r="3957" spans="1:14" x14ac:dyDescent="0.3">
      <c r="A3957" t="str">
        <f t="shared" si="186"/>
        <v>주차장노외</v>
      </c>
      <c r="B3957" t="s">
        <v>22</v>
      </c>
      <c r="C3957" t="s">
        <v>23</v>
      </c>
      <c r="D3957" t="s">
        <v>13</v>
      </c>
      <c r="E3957" t="s">
        <v>13</v>
      </c>
      <c r="F3957" t="s">
        <v>61</v>
      </c>
      <c r="G3957" t="s">
        <v>186</v>
      </c>
      <c r="H3957" t="s">
        <v>187</v>
      </c>
      <c r="I3957" s="2">
        <v>133.01080200000001</v>
      </c>
      <c r="J3957" s="2">
        <f>SUMIF($R$84:$R$110,$A3957,$U$84:$U$110)</f>
        <v>50</v>
      </c>
      <c r="K3957">
        <v>10</v>
      </c>
      <c r="L3957">
        <v>0.1363</v>
      </c>
      <c r="M3957">
        <f t="shared" si="187"/>
        <v>6.6505401000000006</v>
      </c>
      <c r="N3957">
        <f t="shared" si="188"/>
        <v>7940.6650729188013</v>
      </c>
    </row>
    <row r="3958" spans="1:14" x14ac:dyDescent="0.3">
      <c r="A3958" t="str">
        <f t="shared" si="186"/>
        <v>주차장노외</v>
      </c>
      <c r="B3958" t="s">
        <v>22</v>
      </c>
      <c r="C3958" t="s">
        <v>23</v>
      </c>
      <c r="D3958" t="s">
        <v>13</v>
      </c>
      <c r="E3958" t="s">
        <v>13</v>
      </c>
      <c r="F3958" t="s">
        <v>61</v>
      </c>
      <c r="G3958" t="s">
        <v>186</v>
      </c>
      <c r="H3958" t="s">
        <v>187</v>
      </c>
      <c r="I3958" s="2">
        <v>65.033187999999996</v>
      </c>
      <c r="J3958" s="2">
        <f>SUMIF($R$84:$R$110,$A3958,$U$84:$U$110)</f>
        <v>50</v>
      </c>
      <c r="K3958">
        <v>10</v>
      </c>
      <c r="L3958">
        <v>0.1363</v>
      </c>
      <c r="M3958">
        <f t="shared" si="187"/>
        <v>3.2516593999999999</v>
      </c>
      <c r="N3958">
        <f t="shared" si="188"/>
        <v>3882.4423036871999</v>
      </c>
    </row>
    <row r="3959" spans="1:14" x14ac:dyDescent="0.3">
      <c r="A3959" t="str">
        <f t="shared" si="186"/>
        <v>건물평면</v>
      </c>
      <c r="B3959" t="s">
        <v>11</v>
      </c>
      <c r="C3959" t="s">
        <v>17</v>
      </c>
      <c r="D3959" t="s">
        <v>13</v>
      </c>
      <c r="E3959" t="s">
        <v>13</v>
      </c>
      <c r="F3959" t="s">
        <v>61</v>
      </c>
      <c r="G3959" t="s">
        <v>186</v>
      </c>
      <c r="H3959" t="s">
        <v>187</v>
      </c>
      <c r="I3959" s="2">
        <v>1276.400705</v>
      </c>
      <c r="J3959" s="2">
        <f>SUMIF($R$84:$R$110,$A3959,$U$84:$U$110)</f>
        <v>24.14</v>
      </c>
      <c r="K3959">
        <v>6.6</v>
      </c>
      <c r="L3959">
        <v>0.1363</v>
      </c>
      <c r="M3959">
        <f t="shared" si="187"/>
        <v>46.685322755606066</v>
      </c>
      <c r="N3959">
        <f t="shared" si="188"/>
        <v>55741.715146320574</v>
      </c>
    </row>
    <row r="3960" spans="1:14" x14ac:dyDescent="0.3">
      <c r="A3960" t="str">
        <f t="shared" si="186"/>
        <v>건물복합</v>
      </c>
      <c r="B3960" t="s">
        <v>11</v>
      </c>
      <c r="C3960" t="s">
        <v>18</v>
      </c>
      <c r="D3960" t="s">
        <v>13</v>
      </c>
      <c r="E3960" t="s">
        <v>145</v>
      </c>
      <c r="F3960" t="s">
        <v>61</v>
      </c>
      <c r="G3960" t="s">
        <v>186</v>
      </c>
      <c r="H3960" t="s">
        <v>187</v>
      </c>
      <c r="I3960" s="2">
        <v>1919.249742</v>
      </c>
      <c r="J3960" s="2">
        <f>SUMIF($R$84:$R$110,$A3960,$U$84:$U$110)</f>
        <v>16.47</v>
      </c>
      <c r="K3960">
        <v>6.6</v>
      </c>
      <c r="L3960">
        <v>0.1363</v>
      </c>
      <c r="M3960">
        <f t="shared" si="187"/>
        <v>47.894004925363632</v>
      </c>
      <c r="N3960">
        <f t="shared" si="188"/>
        <v>57184.867152825071</v>
      </c>
    </row>
    <row r="3961" spans="1:14" x14ac:dyDescent="0.3">
      <c r="A3961" t="str">
        <f t="shared" si="186"/>
        <v>건물경사</v>
      </c>
      <c r="B3961" t="s">
        <v>11</v>
      </c>
      <c r="C3961" t="s">
        <v>12</v>
      </c>
      <c r="D3961" t="s">
        <v>13</v>
      </c>
      <c r="E3961" t="s">
        <v>13</v>
      </c>
      <c r="F3961" t="s">
        <v>61</v>
      </c>
      <c r="G3961" t="s">
        <v>186</v>
      </c>
      <c r="H3961" t="s">
        <v>187</v>
      </c>
      <c r="I3961" s="2">
        <v>1228.841279</v>
      </c>
      <c r="J3961" s="2">
        <f>SUMIF($R$84:$R$110,$A3961,$U$84:$U$110)</f>
        <v>33</v>
      </c>
      <c r="K3961">
        <v>6.6</v>
      </c>
      <c r="L3961">
        <v>0.1363</v>
      </c>
      <c r="M3961">
        <f t="shared" si="187"/>
        <v>61.442063950000005</v>
      </c>
      <c r="N3961">
        <f t="shared" si="188"/>
        <v>73361.08705153261</v>
      </c>
    </row>
    <row r="3962" spans="1:14" x14ac:dyDescent="0.3">
      <c r="A3962" t="str">
        <f t="shared" si="186"/>
        <v>주차장노외</v>
      </c>
      <c r="B3962" t="s">
        <v>22</v>
      </c>
      <c r="C3962" t="s">
        <v>23</v>
      </c>
      <c r="D3962" t="s">
        <v>13</v>
      </c>
      <c r="E3962" t="s">
        <v>13</v>
      </c>
      <c r="F3962" t="s">
        <v>61</v>
      </c>
      <c r="G3962" t="s">
        <v>186</v>
      </c>
      <c r="H3962" t="s">
        <v>187</v>
      </c>
      <c r="I3962" s="2">
        <v>55.315669</v>
      </c>
      <c r="J3962" s="2">
        <f>SUMIF($R$84:$R$110,$A3962,$U$84:$U$110)</f>
        <v>50</v>
      </c>
      <c r="K3962">
        <v>10</v>
      </c>
      <c r="L3962">
        <v>0.1363</v>
      </c>
      <c r="M3962">
        <f t="shared" si="187"/>
        <v>2.7657834500000003</v>
      </c>
      <c r="N3962">
        <f t="shared" si="188"/>
        <v>3302.3122498986004</v>
      </c>
    </row>
    <row r="3963" spans="1:14" x14ac:dyDescent="0.3">
      <c r="A3963" t="str">
        <f t="shared" si="186"/>
        <v>주차장노외</v>
      </c>
      <c r="B3963" t="s">
        <v>22</v>
      </c>
      <c r="C3963" t="s">
        <v>23</v>
      </c>
      <c r="D3963" t="s">
        <v>13</v>
      </c>
      <c r="E3963" t="s">
        <v>13</v>
      </c>
      <c r="F3963" t="s">
        <v>61</v>
      </c>
      <c r="G3963" t="s">
        <v>186</v>
      </c>
      <c r="H3963" t="s">
        <v>187</v>
      </c>
      <c r="I3963" s="2">
        <v>64.398638000000005</v>
      </c>
      <c r="J3963" s="2">
        <f>SUMIF($R$84:$R$110,$A3963,$U$84:$U$110)</f>
        <v>50</v>
      </c>
      <c r="K3963">
        <v>10</v>
      </c>
      <c r="L3963">
        <v>0.1363</v>
      </c>
      <c r="M3963">
        <f t="shared" si="187"/>
        <v>3.2199319000000006</v>
      </c>
      <c r="N3963">
        <f t="shared" si="188"/>
        <v>3844.5600494172008</v>
      </c>
    </row>
    <row r="3964" spans="1:14" x14ac:dyDescent="0.3">
      <c r="A3964" t="str">
        <f t="shared" si="186"/>
        <v>주차장노외</v>
      </c>
      <c r="B3964" t="s">
        <v>22</v>
      </c>
      <c r="C3964" t="s">
        <v>23</v>
      </c>
      <c r="D3964" t="s">
        <v>13</v>
      </c>
      <c r="E3964" t="s">
        <v>13</v>
      </c>
      <c r="F3964" t="s">
        <v>61</v>
      </c>
      <c r="G3964" t="s">
        <v>186</v>
      </c>
      <c r="H3964" t="s">
        <v>187</v>
      </c>
      <c r="I3964" s="2">
        <v>184.14095399999999</v>
      </c>
      <c r="J3964" s="2">
        <f>SUMIF($R$84:$R$110,$A3964,$U$84:$U$110)</f>
        <v>50</v>
      </c>
      <c r="K3964">
        <v>10</v>
      </c>
      <c r="L3964">
        <v>0.1363</v>
      </c>
      <c r="M3964">
        <f t="shared" si="187"/>
        <v>9.2070477000000004</v>
      </c>
      <c r="N3964">
        <f t="shared" si="188"/>
        <v>10993.104469227601</v>
      </c>
    </row>
    <row r="3965" spans="1:14" x14ac:dyDescent="0.3">
      <c r="A3965" t="str">
        <f t="shared" si="186"/>
        <v>주차장노외</v>
      </c>
      <c r="B3965" t="s">
        <v>22</v>
      </c>
      <c r="C3965" t="s">
        <v>23</v>
      </c>
      <c r="D3965" t="s">
        <v>13</v>
      </c>
      <c r="E3965" t="s">
        <v>13</v>
      </c>
      <c r="F3965" t="s">
        <v>61</v>
      </c>
      <c r="G3965" t="s">
        <v>186</v>
      </c>
      <c r="H3965" t="s">
        <v>187</v>
      </c>
      <c r="I3965" s="2">
        <v>178.53433000000001</v>
      </c>
      <c r="J3965" s="2">
        <f>SUMIF($R$84:$R$110,$A3965,$U$84:$U$110)</f>
        <v>50</v>
      </c>
      <c r="K3965">
        <v>10</v>
      </c>
      <c r="L3965">
        <v>0.1363</v>
      </c>
      <c r="M3965">
        <f t="shared" si="187"/>
        <v>8.9267165000000013</v>
      </c>
      <c r="N3965">
        <f t="shared" si="188"/>
        <v>10658.392380402003</v>
      </c>
    </row>
    <row r="3966" spans="1:14" x14ac:dyDescent="0.3">
      <c r="A3966" t="str">
        <f t="shared" si="186"/>
        <v>주차장노외</v>
      </c>
      <c r="B3966" t="s">
        <v>22</v>
      </c>
      <c r="C3966" t="s">
        <v>23</v>
      </c>
      <c r="D3966" t="s">
        <v>13</v>
      </c>
      <c r="E3966" t="s">
        <v>13</v>
      </c>
      <c r="F3966" t="s">
        <v>61</v>
      </c>
      <c r="G3966" t="s">
        <v>186</v>
      </c>
      <c r="H3966" t="s">
        <v>187</v>
      </c>
      <c r="I3966" s="2">
        <v>143.88744</v>
      </c>
      <c r="J3966" s="2">
        <f>SUMIF($R$84:$R$110,$A3966,$U$84:$U$110)</f>
        <v>50</v>
      </c>
      <c r="K3966">
        <v>10</v>
      </c>
      <c r="L3966">
        <v>0.1363</v>
      </c>
      <c r="M3966">
        <f t="shared" si="187"/>
        <v>7.1943720000000004</v>
      </c>
      <c r="N3966">
        <f t="shared" si="188"/>
        <v>8589.9938355360009</v>
      </c>
    </row>
    <row r="3967" spans="1:14" x14ac:dyDescent="0.3">
      <c r="A3967" t="str">
        <f t="shared" si="186"/>
        <v>주차장노외</v>
      </c>
      <c r="B3967" t="s">
        <v>22</v>
      </c>
      <c r="C3967" t="s">
        <v>23</v>
      </c>
      <c r="D3967" t="s">
        <v>13</v>
      </c>
      <c r="E3967" t="s">
        <v>13</v>
      </c>
      <c r="F3967" t="s">
        <v>61</v>
      </c>
      <c r="G3967" t="s">
        <v>186</v>
      </c>
      <c r="H3967" t="s">
        <v>187</v>
      </c>
      <c r="I3967" s="2">
        <v>68.924858</v>
      </c>
      <c r="J3967" s="2">
        <f>SUMIF($R$84:$R$110,$A3967,$U$84:$U$110)</f>
        <v>50</v>
      </c>
      <c r="K3967">
        <v>10</v>
      </c>
      <c r="L3967">
        <v>0.1363</v>
      </c>
      <c r="M3967">
        <f t="shared" si="187"/>
        <v>3.4462429000000001</v>
      </c>
      <c r="N3967">
        <f t="shared" si="188"/>
        <v>4114.7726676852008</v>
      </c>
    </row>
    <row r="3968" spans="1:14" x14ac:dyDescent="0.3">
      <c r="A3968" t="str">
        <f t="shared" si="186"/>
        <v>주차장노외</v>
      </c>
      <c r="B3968" t="s">
        <v>22</v>
      </c>
      <c r="C3968" t="s">
        <v>23</v>
      </c>
      <c r="D3968" t="s">
        <v>13</v>
      </c>
      <c r="E3968" t="s">
        <v>13</v>
      </c>
      <c r="F3968" t="s">
        <v>61</v>
      </c>
      <c r="G3968" t="s">
        <v>186</v>
      </c>
      <c r="H3968" t="s">
        <v>187</v>
      </c>
      <c r="I3968" s="2">
        <v>67.629071999999994</v>
      </c>
      <c r="J3968" s="2">
        <f>SUMIF($R$84:$R$110,$A3968,$U$84:$U$110)</f>
        <v>50</v>
      </c>
      <c r="K3968">
        <v>10</v>
      </c>
      <c r="L3968">
        <v>0.1363</v>
      </c>
      <c r="M3968">
        <f t="shared" si="187"/>
        <v>3.3814535999999999</v>
      </c>
      <c r="N3968">
        <f t="shared" si="188"/>
        <v>4037.4150209567997</v>
      </c>
    </row>
    <row r="3969" spans="1:14" x14ac:dyDescent="0.3">
      <c r="A3969" t="str">
        <f t="shared" si="186"/>
        <v>주차장노외</v>
      </c>
      <c r="B3969" t="s">
        <v>22</v>
      </c>
      <c r="C3969" t="s">
        <v>23</v>
      </c>
      <c r="D3969" t="s">
        <v>13</v>
      </c>
      <c r="E3969" t="s">
        <v>13</v>
      </c>
      <c r="F3969" t="s">
        <v>61</v>
      </c>
      <c r="G3969" t="s">
        <v>186</v>
      </c>
      <c r="H3969" t="s">
        <v>187</v>
      </c>
      <c r="I3969" s="2">
        <v>84.730436999999995</v>
      </c>
      <c r="J3969" s="2">
        <f>SUMIF($R$84:$R$110,$A3969,$U$84:$U$110)</f>
        <v>50</v>
      </c>
      <c r="K3969">
        <v>10</v>
      </c>
      <c r="L3969">
        <v>0.1363</v>
      </c>
      <c r="M3969">
        <f t="shared" si="187"/>
        <v>4.2365218499999999</v>
      </c>
      <c r="N3969">
        <f t="shared" si="188"/>
        <v>5058.3562506378003</v>
      </c>
    </row>
    <row r="3970" spans="1:14" x14ac:dyDescent="0.3">
      <c r="A3970" t="str">
        <f t="shared" si="186"/>
        <v>주차장노외</v>
      </c>
      <c r="B3970" t="s">
        <v>22</v>
      </c>
      <c r="C3970" t="s">
        <v>23</v>
      </c>
      <c r="D3970" t="s">
        <v>13</v>
      </c>
      <c r="E3970" t="s">
        <v>13</v>
      </c>
      <c r="F3970" t="s">
        <v>61</v>
      </c>
      <c r="G3970" t="s">
        <v>186</v>
      </c>
      <c r="H3970" t="s">
        <v>187</v>
      </c>
      <c r="I3970" s="2">
        <v>49.029013999999997</v>
      </c>
      <c r="J3970" s="2">
        <f>SUMIF($R$84:$R$110,$A3970,$U$84:$U$110)</f>
        <v>50</v>
      </c>
      <c r="K3970">
        <v>10</v>
      </c>
      <c r="L3970">
        <v>0.1363</v>
      </c>
      <c r="M3970">
        <f t="shared" si="187"/>
        <v>2.4514507000000001</v>
      </c>
      <c r="N3970">
        <f t="shared" si="188"/>
        <v>2927.0027183916004</v>
      </c>
    </row>
    <row r="3971" spans="1:14" x14ac:dyDescent="0.3">
      <c r="A3971" t="str">
        <f t="shared" si="186"/>
        <v>주차장노외</v>
      </c>
      <c r="B3971" t="s">
        <v>22</v>
      </c>
      <c r="C3971" t="s">
        <v>23</v>
      </c>
      <c r="D3971" t="s">
        <v>13</v>
      </c>
      <c r="E3971" t="s">
        <v>13</v>
      </c>
      <c r="F3971" t="s">
        <v>61</v>
      </c>
      <c r="G3971" t="s">
        <v>186</v>
      </c>
      <c r="H3971" t="s">
        <v>187</v>
      </c>
      <c r="I3971" s="2">
        <v>137.77731600000001</v>
      </c>
      <c r="J3971" s="2">
        <f>SUMIF($R$84:$R$110,$A3971,$U$84:$U$110)</f>
        <v>50</v>
      </c>
      <c r="K3971">
        <v>10</v>
      </c>
      <c r="L3971">
        <v>0.1363</v>
      </c>
      <c r="M3971">
        <f t="shared" si="187"/>
        <v>6.8888658000000014</v>
      </c>
      <c r="N3971">
        <f t="shared" si="188"/>
        <v>8225.223098810402</v>
      </c>
    </row>
    <row r="3972" spans="1:14" x14ac:dyDescent="0.3">
      <c r="A3972" t="str">
        <f t="shared" ref="A3972:A4035" si="189">B3972&amp;C3972</f>
        <v>건물경사</v>
      </c>
      <c r="B3972" t="s">
        <v>11</v>
      </c>
      <c r="C3972" t="s">
        <v>12</v>
      </c>
      <c r="D3972" t="s">
        <v>13</v>
      </c>
      <c r="E3972" t="s">
        <v>13</v>
      </c>
      <c r="F3972" t="s">
        <v>61</v>
      </c>
      <c r="G3972" t="s">
        <v>186</v>
      </c>
      <c r="H3972" t="s">
        <v>187</v>
      </c>
      <c r="I3972" s="2">
        <v>631.71530700000005</v>
      </c>
      <c r="J3972" s="2">
        <f>SUMIF($R$84:$R$110,$A3972,$U$84:$U$110)</f>
        <v>33</v>
      </c>
      <c r="K3972">
        <v>6.6</v>
      </c>
      <c r="L3972">
        <v>0.1363</v>
      </c>
      <c r="M3972">
        <f t="shared" ref="M3972:M4035" si="190">I3972*(J3972/100)*(1/K3972)</f>
        <v>31.585765350000006</v>
      </c>
      <c r="N3972">
        <f t="shared" ref="N3972:N4035" si="191">M3972*L3972*8760</f>
        <v>37713.024798715807</v>
      </c>
    </row>
    <row r="3973" spans="1:14" x14ac:dyDescent="0.3">
      <c r="A3973" t="str">
        <f t="shared" si="189"/>
        <v>건물복합</v>
      </c>
      <c r="B3973" t="s">
        <v>11</v>
      </c>
      <c r="C3973" t="s">
        <v>18</v>
      </c>
      <c r="D3973" t="s">
        <v>13</v>
      </c>
      <c r="E3973" t="s">
        <v>13</v>
      </c>
      <c r="F3973" t="s">
        <v>61</v>
      </c>
      <c r="G3973" t="s">
        <v>186</v>
      </c>
      <c r="H3973" t="s">
        <v>187</v>
      </c>
      <c r="I3973" s="2">
        <v>246.294917</v>
      </c>
      <c r="J3973" s="2">
        <f>SUMIF($R$84:$R$110,$A3973,$U$84:$U$110)</f>
        <v>16.47</v>
      </c>
      <c r="K3973">
        <v>6.6</v>
      </c>
      <c r="L3973">
        <v>0.1363</v>
      </c>
      <c r="M3973">
        <f t="shared" si="190"/>
        <v>6.1461777014999992</v>
      </c>
      <c r="N3973">
        <f t="shared" si="191"/>
        <v>7338.462421458582</v>
      </c>
    </row>
    <row r="3974" spans="1:14" x14ac:dyDescent="0.3">
      <c r="A3974" t="str">
        <f t="shared" si="189"/>
        <v>건물평면</v>
      </c>
      <c r="B3974" t="s">
        <v>11</v>
      </c>
      <c r="C3974" t="s">
        <v>17</v>
      </c>
      <c r="D3974" t="s">
        <v>13</v>
      </c>
      <c r="E3974" t="s">
        <v>13</v>
      </c>
      <c r="F3974" t="s">
        <v>61</v>
      </c>
      <c r="G3974" t="s">
        <v>186</v>
      </c>
      <c r="H3974" t="s">
        <v>187</v>
      </c>
      <c r="I3974" s="2">
        <v>355.418995</v>
      </c>
      <c r="J3974" s="2">
        <f>SUMIF($R$84:$R$110,$A3974,$U$84:$U$110)</f>
        <v>24.14</v>
      </c>
      <c r="K3974">
        <v>6.6</v>
      </c>
      <c r="L3974">
        <v>0.1363</v>
      </c>
      <c r="M3974">
        <f t="shared" si="190"/>
        <v>12.999718998939395</v>
      </c>
      <c r="N3974">
        <f t="shared" si="191"/>
        <v>15521.50848810565</v>
      </c>
    </row>
    <row r="3975" spans="1:14" x14ac:dyDescent="0.3">
      <c r="A3975" t="str">
        <f t="shared" si="189"/>
        <v>주차장노외</v>
      </c>
      <c r="B3975" t="s">
        <v>22</v>
      </c>
      <c r="C3975" t="s">
        <v>23</v>
      </c>
      <c r="D3975" t="s">
        <v>13</v>
      </c>
      <c r="E3975" t="s">
        <v>13</v>
      </c>
      <c r="F3975" t="s">
        <v>61</v>
      </c>
      <c r="G3975" t="s">
        <v>186</v>
      </c>
      <c r="H3975" t="s">
        <v>187</v>
      </c>
      <c r="I3975" s="2">
        <v>47.587752000000002</v>
      </c>
      <c r="J3975" s="2">
        <f>SUMIF($R$84:$R$110,$A3975,$U$84:$U$110)</f>
        <v>50</v>
      </c>
      <c r="K3975">
        <v>10</v>
      </c>
      <c r="L3975">
        <v>0.1363</v>
      </c>
      <c r="M3975">
        <f t="shared" si="190"/>
        <v>2.3793876000000003</v>
      </c>
      <c r="N3975">
        <f t="shared" si="191"/>
        <v>2840.9602417488004</v>
      </c>
    </row>
    <row r="3976" spans="1:14" x14ac:dyDescent="0.3">
      <c r="A3976" t="str">
        <f t="shared" si="189"/>
        <v>주차장노외</v>
      </c>
      <c r="B3976" t="s">
        <v>22</v>
      </c>
      <c r="C3976" t="s">
        <v>23</v>
      </c>
      <c r="D3976" t="s">
        <v>13</v>
      </c>
      <c r="E3976" t="s">
        <v>13</v>
      </c>
      <c r="F3976" t="s">
        <v>61</v>
      </c>
      <c r="G3976" t="s">
        <v>186</v>
      </c>
      <c r="H3976" t="s">
        <v>187</v>
      </c>
      <c r="I3976" s="2">
        <v>55.371316</v>
      </c>
      <c r="J3976" s="2">
        <f>SUMIF($R$84:$R$110,$A3976,$U$84:$U$110)</f>
        <v>50</v>
      </c>
      <c r="K3976">
        <v>10</v>
      </c>
      <c r="L3976">
        <v>0.1363</v>
      </c>
      <c r="M3976">
        <f t="shared" si="190"/>
        <v>2.7685658000000002</v>
      </c>
      <c r="N3976">
        <f t="shared" si="191"/>
        <v>3305.6343424104002</v>
      </c>
    </row>
    <row r="3977" spans="1:14" x14ac:dyDescent="0.3">
      <c r="A3977" t="str">
        <f t="shared" si="189"/>
        <v>주차장노외</v>
      </c>
      <c r="B3977" t="s">
        <v>22</v>
      </c>
      <c r="C3977" t="s">
        <v>23</v>
      </c>
      <c r="D3977" t="s">
        <v>13</v>
      </c>
      <c r="E3977" t="s">
        <v>13</v>
      </c>
      <c r="F3977" t="s">
        <v>61</v>
      </c>
      <c r="G3977" t="s">
        <v>186</v>
      </c>
      <c r="H3977" t="s">
        <v>187</v>
      </c>
      <c r="I3977" s="2">
        <v>42.375335999999997</v>
      </c>
      <c r="J3977" s="2">
        <f>SUMIF($R$84:$R$110,$A3977,$U$84:$U$110)</f>
        <v>50</v>
      </c>
      <c r="K3977">
        <v>10</v>
      </c>
      <c r="L3977">
        <v>0.1363</v>
      </c>
      <c r="M3977">
        <f t="shared" si="190"/>
        <v>2.1187668</v>
      </c>
      <c r="N3977">
        <f t="shared" si="191"/>
        <v>2529.7821339983998</v>
      </c>
    </row>
    <row r="3978" spans="1:14" x14ac:dyDescent="0.3">
      <c r="A3978" t="str">
        <f t="shared" si="189"/>
        <v>주차장노외</v>
      </c>
      <c r="B3978" t="s">
        <v>22</v>
      </c>
      <c r="C3978" t="s">
        <v>23</v>
      </c>
      <c r="D3978" t="s">
        <v>13</v>
      </c>
      <c r="E3978" t="s">
        <v>13</v>
      </c>
      <c r="F3978" t="s">
        <v>61</v>
      </c>
      <c r="G3978" t="s">
        <v>186</v>
      </c>
      <c r="H3978" t="s">
        <v>187</v>
      </c>
      <c r="I3978" s="2">
        <v>102.34612799999999</v>
      </c>
      <c r="J3978" s="2">
        <f>SUMIF($R$84:$R$110,$A3978,$U$84:$U$110)</f>
        <v>50</v>
      </c>
      <c r="K3978">
        <v>10</v>
      </c>
      <c r="L3978">
        <v>0.1363</v>
      </c>
      <c r="M3978">
        <f t="shared" si="190"/>
        <v>5.1173064000000004</v>
      </c>
      <c r="N3978">
        <f t="shared" si="191"/>
        <v>6110.0024339232004</v>
      </c>
    </row>
    <row r="3979" spans="1:14" x14ac:dyDescent="0.3">
      <c r="A3979" t="str">
        <f t="shared" si="189"/>
        <v>주차장노외</v>
      </c>
      <c r="B3979" t="s">
        <v>22</v>
      </c>
      <c r="C3979" t="s">
        <v>23</v>
      </c>
      <c r="D3979" t="s">
        <v>13</v>
      </c>
      <c r="E3979" t="s">
        <v>13</v>
      </c>
      <c r="F3979" t="s">
        <v>61</v>
      </c>
      <c r="G3979" t="s">
        <v>186</v>
      </c>
      <c r="H3979" t="s">
        <v>187</v>
      </c>
      <c r="I3979" s="2">
        <v>120.798761</v>
      </c>
      <c r="J3979" s="2">
        <f>SUMIF($R$84:$R$110,$A3979,$U$84:$U$110)</f>
        <v>50</v>
      </c>
      <c r="K3979">
        <v>10</v>
      </c>
      <c r="L3979">
        <v>0.1363</v>
      </c>
      <c r="M3979">
        <f t="shared" si="190"/>
        <v>6.0399380499999999</v>
      </c>
      <c r="N3979">
        <f t="shared" si="191"/>
        <v>7211.6135524434003</v>
      </c>
    </row>
    <row r="3980" spans="1:14" x14ac:dyDescent="0.3">
      <c r="A3980" t="str">
        <f t="shared" si="189"/>
        <v>건물평면</v>
      </c>
      <c r="B3980" t="s">
        <v>11</v>
      </c>
      <c r="C3980" t="s">
        <v>17</v>
      </c>
      <c r="D3980" t="s">
        <v>13</v>
      </c>
      <c r="E3980" t="s">
        <v>13</v>
      </c>
      <c r="F3980" t="s">
        <v>61</v>
      </c>
      <c r="G3980" t="s">
        <v>186</v>
      </c>
      <c r="H3980" t="s">
        <v>187</v>
      </c>
      <c r="I3980" s="2">
        <v>524.22537299999999</v>
      </c>
      <c r="J3980" s="2">
        <f>SUMIF($R$84:$R$110,$A3980,$U$84:$U$110)</f>
        <v>24.14</v>
      </c>
      <c r="K3980">
        <v>6.6</v>
      </c>
      <c r="L3980">
        <v>0.1363</v>
      </c>
      <c r="M3980">
        <f t="shared" si="190"/>
        <v>19.17394015790909</v>
      </c>
      <c r="N3980">
        <f t="shared" si="191"/>
        <v>22893.454461261557</v>
      </c>
    </row>
    <row r="3981" spans="1:14" x14ac:dyDescent="0.3">
      <c r="A3981" t="str">
        <f t="shared" si="189"/>
        <v>건물평면</v>
      </c>
      <c r="B3981" t="s">
        <v>11</v>
      </c>
      <c r="C3981" t="s">
        <v>17</v>
      </c>
      <c r="D3981" t="s">
        <v>13</v>
      </c>
      <c r="E3981" t="s">
        <v>13</v>
      </c>
      <c r="F3981" t="s">
        <v>61</v>
      </c>
      <c r="G3981" t="s">
        <v>186</v>
      </c>
      <c r="H3981" t="s">
        <v>187</v>
      </c>
      <c r="I3981" s="2">
        <v>961.11961599999995</v>
      </c>
      <c r="J3981" s="2">
        <f>SUMIF($R$84:$R$110,$A3981,$U$84:$U$110)</f>
        <v>24.14</v>
      </c>
      <c r="K3981">
        <v>6.6</v>
      </c>
      <c r="L3981">
        <v>0.1363</v>
      </c>
      <c r="M3981">
        <f t="shared" si="190"/>
        <v>35.15367807612121</v>
      </c>
      <c r="N3981">
        <f t="shared" si="191"/>
        <v>41973.069778751807</v>
      </c>
    </row>
    <row r="3982" spans="1:14" x14ac:dyDescent="0.3">
      <c r="A3982" t="str">
        <f t="shared" si="189"/>
        <v>주차장노외</v>
      </c>
      <c r="B3982" t="s">
        <v>22</v>
      </c>
      <c r="C3982" t="s">
        <v>23</v>
      </c>
      <c r="D3982" t="s">
        <v>13</v>
      </c>
      <c r="E3982" t="s">
        <v>13</v>
      </c>
      <c r="F3982" t="s">
        <v>61</v>
      </c>
      <c r="G3982" t="s">
        <v>186</v>
      </c>
      <c r="H3982" t="s">
        <v>187</v>
      </c>
      <c r="I3982" s="2">
        <v>82.530766</v>
      </c>
      <c r="J3982" s="2">
        <f>SUMIF($R$84:$R$110,$A3982,$U$84:$U$110)</f>
        <v>50</v>
      </c>
      <c r="K3982">
        <v>10</v>
      </c>
      <c r="L3982">
        <v>0.1363</v>
      </c>
      <c r="M3982">
        <f t="shared" si="190"/>
        <v>4.1265383</v>
      </c>
      <c r="N3982">
        <f t="shared" si="191"/>
        <v>4927.0372117404004</v>
      </c>
    </row>
    <row r="3983" spans="1:14" x14ac:dyDescent="0.3">
      <c r="A3983" t="str">
        <f t="shared" si="189"/>
        <v>주차장노외</v>
      </c>
      <c r="B3983" t="s">
        <v>22</v>
      </c>
      <c r="C3983" t="s">
        <v>23</v>
      </c>
      <c r="D3983" t="s">
        <v>13</v>
      </c>
      <c r="E3983" t="s">
        <v>13</v>
      </c>
      <c r="F3983" t="s">
        <v>61</v>
      </c>
      <c r="G3983" t="s">
        <v>186</v>
      </c>
      <c r="H3983" t="s">
        <v>187</v>
      </c>
      <c r="I3983" s="2">
        <v>112.17043200000001</v>
      </c>
      <c r="J3983" s="2">
        <f>SUMIF($R$84:$R$110,$A3983,$U$84:$U$110)</f>
        <v>50</v>
      </c>
      <c r="K3983">
        <v>10</v>
      </c>
      <c r="L3983">
        <v>0.1363</v>
      </c>
      <c r="M3983">
        <f t="shared" si="190"/>
        <v>5.6085216000000004</v>
      </c>
      <c r="N3983">
        <f t="shared" si="191"/>
        <v>6696.5074881408009</v>
      </c>
    </row>
    <row r="3984" spans="1:14" x14ac:dyDescent="0.3">
      <c r="A3984" t="str">
        <f t="shared" si="189"/>
        <v>기타시설물관중석</v>
      </c>
      <c r="B3984" t="s">
        <v>24</v>
      </c>
      <c r="C3984" t="s">
        <v>108</v>
      </c>
      <c r="D3984" t="s">
        <v>13</v>
      </c>
      <c r="E3984" t="s">
        <v>13</v>
      </c>
      <c r="F3984" t="s">
        <v>61</v>
      </c>
      <c r="G3984" t="s">
        <v>186</v>
      </c>
      <c r="H3984" t="s">
        <v>187</v>
      </c>
      <c r="I3984" s="2">
        <v>284.65731499999998</v>
      </c>
      <c r="J3984" s="2">
        <f>SUMIF($R$84:$R$110,$A3984,$U$84:$U$110)</f>
        <v>50</v>
      </c>
      <c r="K3984">
        <v>10</v>
      </c>
      <c r="L3984">
        <v>0.1363</v>
      </c>
      <c r="M3984">
        <f t="shared" si="190"/>
        <v>14.23286575</v>
      </c>
      <c r="N3984">
        <f t="shared" si="191"/>
        <v>16993.870911111</v>
      </c>
    </row>
    <row r="3985" spans="1:14" x14ac:dyDescent="0.3">
      <c r="A3985" t="str">
        <f t="shared" si="189"/>
        <v>주차장노외</v>
      </c>
      <c r="B3985" t="s">
        <v>22</v>
      </c>
      <c r="C3985" t="s">
        <v>23</v>
      </c>
      <c r="D3985" t="s">
        <v>13</v>
      </c>
      <c r="E3985" t="s">
        <v>13</v>
      </c>
      <c r="F3985" t="s">
        <v>61</v>
      </c>
      <c r="G3985" t="s">
        <v>186</v>
      </c>
      <c r="H3985" t="s">
        <v>187</v>
      </c>
      <c r="I3985" s="2">
        <v>147.18545499999999</v>
      </c>
      <c r="J3985" s="2">
        <f>SUMIF($R$84:$R$110,$A3985,$U$84:$U$110)</f>
        <v>50</v>
      </c>
      <c r="K3985">
        <v>10</v>
      </c>
      <c r="L3985">
        <v>0.1363</v>
      </c>
      <c r="M3985">
        <f t="shared" si="190"/>
        <v>7.3592727499999997</v>
      </c>
      <c r="N3985">
        <f t="shared" si="191"/>
        <v>8786.8833522269997</v>
      </c>
    </row>
    <row r="3986" spans="1:14" x14ac:dyDescent="0.3">
      <c r="A3986" t="str">
        <f t="shared" si="189"/>
        <v>주차장노외</v>
      </c>
      <c r="B3986" t="s">
        <v>22</v>
      </c>
      <c r="C3986" t="s">
        <v>23</v>
      </c>
      <c r="D3986" t="s">
        <v>13</v>
      </c>
      <c r="E3986" t="s">
        <v>13</v>
      </c>
      <c r="F3986" t="s">
        <v>61</v>
      </c>
      <c r="G3986" t="s">
        <v>186</v>
      </c>
      <c r="H3986" t="s">
        <v>187</v>
      </c>
      <c r="I3986" s="2">
        <v>48.203617999999999</v>
      </c>
      <c r="J3986" s="2">
        <f>SUMIF($R$84:$R$110,$A3986,$U$84:$U$110)</f>
        <v>50</v>
      </c>
      <c r="K3986">
        <v>10</v>
      </c>
      <c r="L3986">
        <v>0.1363</v>
      </c>
      <c r="M3986">
        <f t="shared" si="190"/>
        <v>2.4101809000000003</v>
      </c>
      <c r="N3986">
        <f t="shared" si="191"/>
        <v>2877.7270724292002</v>
      </c>
    </row>
    <row r="3987" spans="1:14" x14ac:dyDescent="0.3">
      <c r="A3987" t="str">
        <f t="shared" si="189"/>
        <v>주차장노외</v>
      </c>
      <c r="B3987" t="s">
        <v>22</v>
      </c>
      <c r="C3987" t="s">
        <v>23</v>
      </c>
      <c r="D3987" t="s">
        <v>13</v>
      </c>
      <c r="E3987" t="s">
        <v>13</v>
      </c>
      <c r="F3987" t="s">
        <v>61</v>
      </c>
      <c r="G3987" t="s">
        <v>186</v>
      </c>
      <c r="H3987" t="s">
        <v>187</v>
      </c>
      <c r="I3987" s="2">
        <v>200.283154</v>
      </c>
      <c r="J3987" s="2">
        <f>SUMIF($R$84:$R$110,$A3987,$U$84:$U$110)</f>
        <v>50</v>
      </c>
      <c r="K3987">
        <v>10</v>
      </c>
      <c r="L3987">
        <v>0.1363</v>
      </c>
      <c r="M3987">
        <f t="shared" si="190"/>
        <v>10.0141577</v>
      </c>
      <c r="N3987">
        <f t="shared" si="191"/>
        <v>11956.784123907601</v>
      </c>
    </row>
    <row r="3988" spans="1:14" x14ac:dyDescent="0.3">
      <c r="A3988" t="str">
        <f t="shared" si="189"/>
        <v>주차장노외</v>
      </c>
      <c r="B3988" t="s">
        <v>22</v>
      </c>
      <c r="C3988" t="s">
        <v>23</v>
      </c>
      <c r="D3988" t="s">
        <v>13</v>
      </c>
      <c r="E3988" t="s">
        <v>13</v>
      </c>
      <c r="F3988" t="s">
        <v>61</v>
      </c>
      <c r="G3988" t="s">
        <v>186</v>
      </c>
      <c r="H3988" t="s">
        <v>187</v>
      </c>
      <c r="I3988" s="2">
        <v>391.32588500000003</v>
      </c>
      <c r="J3988" s="2">
        <f>SUMIF($R$84:$R$110,$A3988,$U$84:$U$110)</f>
        <v>50</v>
      </c>
      <c r="K3988">
        <v>10</v>
      </c>
      <c r="L3988">
        <v>0.1363</v>
      </c>
      <c r="M3988">
        <f t="shared" si="190"/>
        <v>19.566294250000002</v>
      </c>
      <c r="N3988">
        <f t="shared" si="191"/>
        <v>23361.920538969003</v>
      </c>
    </row>
    <row r="3989" spans="1:14" x14ac:dyDescent="0.3">
      <c r="A3989" t="str">
        <f t="shared" si="189"/>
        <v>주차장노외</v>
      </c>
      <c r="B3989" t="s">
        <v>22</v>
      </c>
      <c r="C3989" t="s">
        <v>23</v>
      </c>
      <c r="D3989" t="s">
        <v>13</v>
      </c>
      <c r="E3989" t="s">
        <v>13</v>
      </c>
      <c r="F3989" t="s">
        <v>61</v>
      </c>
      <c r="G3989" t="s">
        <v>186</v>
      </c>
      <c r="H3989" t="s">
        <v>187</v>
      </c>
      <c r="I3989" s="2">
        <v>72.413168999999996</v>
      </c>
      <c r="J3989" s="2">
        <f>SUMIF($R$84:$R$110,$A3989,$U$84:$U$110)</f>
        <v>50</v>
      </c>
      <c r="K3989">
        <v>10</v>
      </c>
      <c r="L3989">
        <v>0.1363</v>
      </c>
      <c r="M3989">
        <f t="shared" si="190"/>
        <v>3.6206584500000001</v>
      </c>
      <c r="N3989">
        <f t="shared" si="191"/>
        <v>4323.0227413986004</v>
      </c>
    </row>
    <row r="3990" spans="1:14" x14ac:dyDescent="0.3">
      <c r="A3990" t="str">
        <f t="shared" si="189"/>
        <v>건물복합</v>
      </c>
      <c r="B3990" t="s">
        <v>11</v>
      </c>
      <c r="C3990" t="s">
        <v>18</v>
      </c>
      <c r="D3990" t="s">
        <v>13</v>
      </c>
      <c r="E3990" t="s">
        <v>13</v>
      </c>
      <c r="F3990" t="s">
        <v>61</v>
      </c>
      <c r="G3990" t="s">
        <v>186</v>
      </c>
      <c r="H3990" t="s">
        <v>187</v>
      </c>
      <c r="I3990" s="2">
        <v>1712.3849789999999</v>
      </c>
      <c r="J3990" s="2">
        <f>SUMIF($R$84:$R$110,$A3990,$U$84:$U$110)</f>
        <v>16.47</v>
      </c>
      <c r="K3990">
        <v>6.6</v>
      </c>
      <c r="L3990">
        <v>0.1363</v>
      </c>
      <c r="M3990">
        <f t="shared" si="190"/>
        <v>42.731788794136364</v>
      </c>
      <c r="N3990">
        <f t="shared" si="191"/>
        <v>51021.243038733286</v>
      </c>
    </row>
    <row r="3991" spans="1:14" x14ac:dyDescent="0.3">
      <c r="A3991" t="str">
        <f t="shared" si="189"/>
        <v>주차장노외</v>
      </c>
      <c r="B3991" t="s">
        <v>22</v>
      </c>
      <c r="C3991" t="s">
        <v>23</v>
      </c>
      <c r="D3991" t="s">
        <v>13</v>
      </c>
      <c r="E3991" t="s">
        <v>13</v>
      </c>
      <c r="F3991" t="s">
        <v>61</v>
      </c>
      <c r="G3991" t="s">
        <v>186</v>
      </c>
      <c r="H3991" t="s">
        <v>187</v>
      </c>
      <c r="I3991" s="2">
        <v>50.796702000000003</v>
      </c>
      <c r="J3991" s="2">
        <f>SUMIF($R$84:$R$110,$A3991,$U$84:$U$110)</f>
        <v>50</v>
      </c>
      <c r="K3991">
        <v>10</v>
      </c>
      <c r="L3991">
        <v>0.1363</v>
      </c>
      <c r="M3991">
        <f t="shared" si="190"/>
        <v>2.5398351000000003</v>
      </c>
      <c r="N3991">
        <f t="shared" si="191"/>
        <v>3032.5326313788009</v>
      </c>
    </row>
    <row r="3992" spans="1:14" x14ac:dyDescent="0.3">
      <c r="A3992" t="str">
        <f t="shared" si="189"/>
        <v>주차장노외</v>
      </c>
      <c r="B3992" t="s">
        <v>22</v>
      </c>
      <c r="C3992" t="s">
        <v>23</v>
      </c>
      <c r="D3992" t="s">
        <v>13</v>
      </c>
      <c r="E3992" t="s">
        <v>13</v>
      </c>
      <c r="F3992" t="s">
        <v>61</v>
      </c>
      <c r="G3992" t="s">
        <v>186</v>
      </c>
      <c r="H3992" t="s">
        <v>187</v>
      </c>
      <c r="I3992" s="2">
        <v>100.39914</v>
      </c>
      <c r="J3992" s="2">
        <f>SUMIF($R$84:$R$110,$A3992,$U$84:$U$110)</f>
        <v>50</v>
      </c>
      <c r="K3992">
        <v>10</v>
      </c>
      <c r="L3992">
        <v>0.1363</v>
      </c>
      <c r="M3992">
        <f t="shared" si="190"/>
        <v>5.0199570000000007</v>
      </c>
      <c r="N3992">
        <f t="shared" si="191"/>
        <v>5993.7684185160015</v>
      </c>
    </row>
    <row r="3993" spans="1:14" x14ac:dyDescent="0.3">
      <c r="A3993" t="str">
        <f t="shared" si="189"/>
        <v>주차장노외</v>
      </c>
      <c r="B3993" t="s">
        <v>22</v>
      </c>
      <c r="C3993" t="s">
        <v>23</v>
      </c>
      <c r="D3993" t="s">
        <v>13</v>
      </c>
      <c r="E3993" t="s">
        <v>13</v>
      </c>
      <c r="F3993" t="s">
        <v>61</v>
      </c>
      <c r="G3993" t="s">
        <v>186</v>
      </c>
      <c r="H3993" t="s">
        <v>187</v>
      </c>
      <c r="I3993" s="2">
        <v>103.70102199999999</v>
      </c>
      <c r="J3993" s="2">
        <f>SUMIF($R$84:$R$110,$A3993,$U$84:$U$110)</f>
        <v>50</v>
      </c>
      <c r="K3993">
        <v>10</v>
      </c>
      <c r="L3993">
        <v>0.1363</v>
      </c>
      <c r="M3993">
        <f t="shared" si="190"/>
        <v>5.1850510999999999</v>
      </c>
      <c r="N3993">
        <f t="shared" si="191"/>
        <v>6190.8887927868</v>
      </c>
    </row>
    <row r="3994" spans="1:14" x14ac:dyDescent="0.3">
      <c r="A3994" t="str">
        <f t="shared" si="189"/>
        <v>건물평면</v>
      </c>
      <c r="B3994" t="s">
        <v>11</v>
      </c>
      <c r="C3994" t="s">
        <v>17</v>
      </c>
      <c r="D3994" t="s">
        <v>13</v>
      </c>
      <c r="E3994" t="s">
        <v>13</v>
      </c>
      <c r="F3994" t="s">
        <v>61</v>
      </c>
      <c r="G3994" t="s">
        <v>186</v>
      </c>
      <c r="H3994" t="s">
        <v>187</v>
      </c>
      <c r="I3994" s="2">
        <v>48.199871999999999</v>
      </c>
      <c r="J3994" s="2">
        <f>SUMIF($R$84:$R$110,$A3994,$U$84:$U$110)</f>
        <v>24.14</v>
      </c>
      <c r="K3994">
        <v>6.6</v>
      </c>
      <c r="L3994">
        <v>0.1363</v>
      </c>
      <c r="M3994">
        <f t="shared" si="190"/>
        <v>1.7629468334545455</v>
      </c>
      <c r="N3994">
        <f t="shared" si="191"/>
        <v>2104.9373637827262</v>
      </c>
    </row>
    <row r="3995" spans="1:14" x14ac:dyDescent="0.3">
      <c r="A3995" t="str">
        <f t="shared" si="189"/>
        <v>건물평면</v>
      </c>
      <c r="B3995" t="s">
        <v>11</v>
      </c>
      <c r="C3995" t="s">
        <v>17</v>
      </c>
      <c r="D3995" t="s">
        <v>13</v>
      </c>
      <c r="E3995" t="s">
        <v>145</v>
      </c>
      <c r="F3995" t="s">
        <v>61</v>
      </c>
      <c r="G3995" t="s">
        <v>186</v>
      </c>
      <c r="H3995" t="s">
        <v>187</v>
      </c>
      <c r="I3995" s="2">
        <v>1811.798624</v>
      </c>
      <c r="J3995" s="2">
        <f>SUMIF($R$84:$R$110,$A3995,$U$84:$U$110)</f>
        <v>24.14</v>
      </c>
      <c r="K3995">
        <v>6.6</v>
      </c>
      <c r="L3995">
        <v>0.1363</v>
      </c>
      <c r="M3995">
        <f t="shared" si="190"/>
        <v>66.267907247515154</v>
      </c>
      <c r="N3995">
        <f t="shared" si="191"/>
        <v>79123.086038646114</v>
      </c>
    </row>
    <row r="3996" spans="1:14" x14ac:dyDescent="0.3">
      <c r="A3996" t="str">
        <f t="shared" si="189"/>
        <v>건물평면</v>
      </c>
      <c r="B3996" t="s">
        <v>11</v>
      </c>
      <c r="C3996" t="s">
        <v>17</v>
      </c>
      <c r="D3996" t="s">
        <v>13</v>
      </c>
      <c r="E3996" t="s">
        <v>13</v>
      </c>
      <c r="F3996" t="s">
        <v>61</v>
      </c>
      <c r="G3996" t="s">
        <v>186</v>
      </c>
      <c r="H3996" t="s">
        <v>187</v>
      </c>
      <c r="I3996" s="2">
        <v>1181.4806309999999</v>
      </c>
      <c r="J3996" s="2">
        <f>SUMIF($R$84:$R$110,$A3996,$U$84:$U$110)</f>
        <v>24.14</v>
      </c>
      <c r="K3996">
        <v>6.6</v>
      </c>
      <c r="L3996">
        <v>0.1363</v>
      </c>
      <c r="M3996">
        <f t="shared" si="190"/>
        <v>43.213549139909084</v>
      </c>
      <c r="N3996">
        <f t="shared" si="191"/>
        <v>51596.459110461772</v>
      </c>
    </row>
    <row r="3997" spans="1:14" x14ac:dyDescent="0.3">
      <c r="A3997" t="str">
        <f t="shared" si="189"/>
        <v>건물경사</v>
      </c>
      <c r="B3997" t="s">
        <v>11</v>
      </c>
      <c r="C3997" t="s">
        <v>12</v>
      </c>
      <c r="D3997" t="s">
        <v>13</v>
      </c>
      <c r="E3997" t="s">
        <v>13</v>
      </c>
      <c r="F3997" t="s">
        <v>61</v>
      </c>
      <c r="G3997" t="s">
        <v>186</v>
      </c>
      <c r="H3997" t="s">
        <v>187</v>
      </c>
      <c r="I3997" s="2">
        <v>544.47464400000001</v>
      </c>
      <c r="J3997" s="2">
        <f>SUMIF($R$84:$R$110,$A3997,$U$84:$U$110)</f>
        <v>33</v>
      </c>
      <c r="K3997">
        <v>6.6</v>
      </c>
      <c r="L3997">
        <v>0.1363</v>
      </c>
      <c r="M3997">
        <f t="shared" si="190"/>
        <v>27.223732200000001</v>
      </c>
      <c r="N3997">
        <f t="shared" si="191"/>
        <v>32504.809562013601</v>
      </c>
    </row>
    <row r="3998" spans="1:14" x14ac:dyDescent="0.3">
      <c r="A3998" t="str">
        <f t="shared" si="189"/>
        <v>건물복합</v>
      </c>
      <c r="B3998" t="s">
        <v>11</v>
      </c>
      <c r="C3998" t="s">
        <v>18</v>
      </c>
      <c r="D3998" t="s">
        <v>13</v>
      </c>
      <c r="E3998" t="s">
        <v>13</v>
      </c>
      <c r="F3998" t="s">
        <v>61</v>
      </c>
      <c r="G3998" t="s">
        <v>186</v>
      </c>
      <c r="H3998" t="s">
        <v>187</v>
      </c>
      <c r="I3998" s="2">
        <v>162.01084800000001</v>
      </c>
      <c r="J3998" s="2">
        <f>SUMIF($R$84:$R$110,$A3998,$U$84:$U$110)</f>
        <v>16.47</v>
      </c>
      <c r="K3998">
        <v>6.6</v>
      </c>
      <c r="L3998">
        <v>0.1363</v>
      </c>
      <c r="M3998">
        <f t="shared" si="190"/>
        <v>4.0429070705454544</v>
      </c>
      <c r="N3998">
        <f t="shared" si="191"/>
        <v>4827.1825273464265</v>
      </c>
    </row>
    <row r="3999" spans="1:14" x14ac:dyDescent="0.3">
      <c r="A3999" t="str">
        <f t="shared" si="189"/>
        <v>건물평면</v>
      </c>
      <c r="B3999" t="s">
        <v>11</v>
      </c>
      <c r="C3999" t="s">
        <v>17</v>
      </c>
      <c r="D3999" t="s">
        <v>13</v>
      </c>
      <c r="E3999" t="s">
        <v>13</v>
      </c>
      <c r="F3999" t="s">
        <v>61</v>
      </c>
      <c r="G3999" t="s">
        <v>186</v>
      </c>
      <c r="H3999" t="s">
        <v>187</v>
      </c>
      <c r="I3999" s="2">
        <v>1863.612024</v>
      </c>
      <c r="J3999" s="2">
        <f>SUMIF($R$84:$R$110,$A3999,$U$84:$U$110)</f>
        <v>24.14</v>
      </c>
      <c r="K3999">
        <v>6.6</v>
      </c>
      <c r="L3999">
        <v>0.1363</v>
      </c>
      <c r="M3999">
        <f t="shared" si="190"/>
        <v>68.163021605090918</v>
      </c>
      <c r="N3999">
        <f t="shared" si="191"/>
        <v>81385.829840219303</v>
      </c>
    </row>
    <row r="4000" spans="1:14" x14ac:dyDescent="0.3">
      <c r="A4000" t="str">
        <f t="shared" si="189"/>
        <v>건물평면</v>
      </c>
      <c r="B4000" t="s">
        <v>11</v>
      </c>
      <c r="C4000" t="s">
        <v>17</v>
      </c>
      <c r="D4000" t="s">
        <v>13</v>
      </c>
      <c r="E4000" t="s">
        <v>13</v>
      </c>
      <c r="F4000" t="s">
        <v>61</v>
      </c>
      <c r="G4000" t="s">
        <v>186</v>
      </c>
      <c r="H4000" t="s">
        <v>187</v>
      </c>
      <c r="I4000" s="2">
        <v>72.270120000000006</v>
      </c>
      <c r="J4000" s="2">
        <f>SUMIF($R$84:$R$110,$A4000,$U$84:$U$110)</f>
        <v>24.14</v>
      </c>
      <c r="K4000">
        <v>6.6</v>
      </c>
      <c r="L4000">
        <v>0.1363</v>
      </c>
      <c r="M4000">
        <f t="shared" si="190"/>
        <v>2.6433343890909096</v>
      </c>
      <c r="N4000">
        <f t="shared" si="191"/>
        <v>3156.1095405618771</v>
      </c>
    </row>
    <row r="4001" spans="1:14" x14ac:dyDescent="0.3">
      <c r="A4001" t="str">
        <f t="shared" si="189"/>
        <v>건물경사</v>
      </c>
      <c r="B4001" t="s">
        <v>11</v>
      </c>
      <c r="C4001" t="s">
        <v>12</v>
      </c>
      <c r="D4001" t="s">
        <v>13</v>
      </c>
      <c r="E4001" t="s">
        <v>13</v>
      </c>
      <c r="F4001" t="s">
        <v>61</v>
      </c>
      <c r="G4001" t="s">
        <v>186</v>
      </c>
      <c r="H4001" t="s">
        <v>187</v>
      </c>
      <c r="I4001" s="2">
        <v>812.04909899999996</v>
      </c>
      <c r="J4001" s="2">
        <f>SUMIF($R$84:$R$110,$A4001,$U$84:$U$110)</f>
        <v>33</v>
      </c>
      <c r="K4001">
        <v>6.6</v>
      </c>
      <c r="L4001">
        <v>0.1363</v>
      </c>
      <c r="M4001">
        <f t="shared" si="190"/>
        <v>40.602454950000002</v>
      </c>
      <c r="N4001">
        <f t="shared" si="191"/>
        <v>48478.843980840604</v>
      </c>
    </row>
    <row r="4002" spans="1:14" x14ac:dyDescent="0.3">
      <c r="A4002" t="str">
        <f t="shared" si="189"/>
        <v>건물복합</v>
      </c>
      <c r="B4002" t="s">
        <v>11</v>
      </c>
      <c r="C4002" t="s">
        <v>18</v>
      </c>
      <c r="D4002" t="s">
        <v>144</v>
      </c>
      <c r="E4002" t="s">
        <v>13</v>
      </c>
      <c r="F4002" t="s">
        <v>61</v>
      </c>
      <c r="G4002" t="s">
        <v>186</v>
      </c>
      <c r="H4002" t="s">
        <v>187</v>
      </c>
      <c r="I4002" s="2">
        <v>46.279307000000003</v>
      </c>
      <c r="J4002" s="2">
        <f>SUMIF($R$84:$R$110,$A4002,$U$84:$U$110)</f>
        <v>16.47</v>
      </c>
      <c r="K4002">
        <v>6.6</v>
      </c>
      <c r="L4002">
        <v>0.1363</v>
      </c>
      <c r="M4002">
        <f t="shared" si="190"/>
        <v>1.1548790701363636</v>
      </c>
      <c r="N4002">
        <f t="shared" si="191"/>
        <v>1378.9117511939767</v>
      </c>
    </row>
    <row r="4003" spans="1:14" x14ac:dyDescent="0.3">
      <c r="A4003" t="str">
        <f t="shared" si="189"/>
        <v>건물복합</v>
      </c>
      <c r="B4003" t="s">
        <v>11</v>
      </c>
      <c r="C4003" t="s">
        <v>18</v>
      </c>
      <c r="D4003" t="s">
        <v>144</v>
      </c>
      <c r="E4003" t="s">
        <v>13</v>
      </c>
      <c r="F4003" t="s">
        <v>61</v>
      </c>
      <c r="G4003" t="s">
        <v>186</v>
      </c>
      <c r="H4003" t="s">
        <v>187</v>
      </c>
      <c r="I4003" s="2">
        <v>48.663221</v>
      </c>
      <c r="J4003" s="2">
        <f>SUMIF($R$84:$R$110,$A4003,$U$84:$U$110)</f>
        <v>16.47</v>
      </c>
      <c r="K4003">
        <v>6.6</v>
      </c>
      <c r="L4003">
        <v>0.1363</v>
      </c>
      <c r="M4003">
        <f t="shared" si="190"/>
        <v>1.2143685604090908</v>
      </c>
      <c r="N4003">
        <f t="shared" si="191"/>
        <v>1449.9414887057296</v>
      </c>
    </row>
    <row r="4004" spans="1:14" x14ac:dyDescent="0.3">
      <c r="A4004" t="str">
        <f t="shared" si="189"/>
        <v>건물평면</v>
      </c>
      <c r="B4004" t="s">
        <v>11</v>
      </c>
      <c r="C4004" t="s">
        <v>17</v>
      </c>
      <c r="D4004" t="s">
        <v>144</v>
      </c>
      <c r="E4004" t="s">
        <v>13</v>
      </c>
      <c r="F4004" t="s">
        <v>61</v>
      </c>
      <c r="G4004" t="s">
        <v>186</v>
      </c>
      <c r="H4004" t="s">
        <v>187</v>
      </c>
      <c r="I4004" s="2">
        <v>47.462001000000001</v>
      </c>
      <c r="J4004" s="2">
        <f>SUMIF($R$84:$R$110,$A4004,$U$84:$U$110)</f>
        <v>24.14</v>
      </c>
      <c r="K4004">
        <v>6.6</v>
      </c>
      <c r="L4004">
        <v>0.1363</v>
      </c>
      <c r="M4004">
        <f t="shared" si="190"/>
        <v>1.7359586426363638</v>
      </c>
      <c r="N4004">
        <f t="shared" si="191"/>
        <v>2072.7137878041067</v>
      </c>
    </row>
    <row r="4005" spans="1:14" x14ac:dyDescent="0.3">
      <c r="A4005" t="str">
        <f t="shared" si="189"/>
        <v>건물평면</v>
      </c>
      <c r="B4005" t="s">
        <v>11</v>
      </c>
      <c r="C4005" t="s">
        <v>17</v>
      </c>
      <c r="D4005" t="s">
        <v>144</v>
      </c>
      <c r="E4005" t="s">
        <v>13</v>
      </c>
      <c r="F4005" t="s">
        <v>61</v>
      </c>
      <c r="G4005" t="s">
        <v>186</v>
      </c>
      <c r="H4005" t="s">
        <v>187</v>
      </c>
      <c r="I4005" s="2">
        <v>44.893807000000002</v>
      </c>
      <c r="J4005" s="2">
        <f>SUMIF($R$84:$R$110,$A4005,$U$84:$U$110)</f>
        <v>24.14</v>
      </c>
      <c r="K4005">
        <v>6.6</v>
      </c>
      <c r="L4005">
        <v>0.1363</v>
      </c>
      <c r="M4005">
        <f t="shared" si="190"/>
        <v>1.6420250014848488</v>
      </c>
      <c r="N4005">
        <f t="shared" si="191"/>
        <v>1960.5581474728917</v>
      </c>
    </row>
    <row r="4006" spans="1:14" x14ac:dyDescent="0.3">
      <c r="A4006" t="str">
        <f t="shared" si="189"/>
        <v>건물평면</v>
      </c>
      <c r="B4006" t="s">
        <v>11</v>
      </c>
      <c r="C4006" t="s">
        <v>17</v>
      </c>
      <c r="D4006" t="s">
        <v>144</v>
      </c>
      <c r="E4006" t="s">
        <v>13</v>
      </c>
      <c r="F4006" t="s">
        <v>61</v>
      </c>
      <c r="G4006" t="s">
        <v>186</v>
      </c>
      <c r="H4006" t="s">
        <v>187</v>
      </c>
      <c r="I4006" s="2">
        <v>43.725003000000001</v>
      </c>
      <c r="J4006" s="2">
        <f>SUMIF($R$84:$R$110,$A4006,$U$84:$U$110)</f>
        <v>24.14</v>
      </c>
      <c r="K4006">
        <v>6.6</v>
      </c>
      <c r="L4006">
        <v>0.1363</v>
      </c>
      <c r="M4006">
        <f t="shared" si="190"/>
        <v>1.5992751097272728</v>
      </c>
      <c r="N4006">
        <f t="shared" si="191"/>
        <v>1909.515289713047</v>
      </c>
    </row>
    <row r="4007" spans="1:14" x14ac:dyDescent="0.3">
      <c r="A4007" t="str">
        <f t="shared" si="189"/>
        <v>건물평면</v>
      </c>
      <c r="B4007" t="s">
        <v>11</v>
      </c>
      <c r="C4007" t="s">
        <v>17</v>
      </c>
      <c r="D4007" t="s">
        <v>144</v>
      </c>
      <c r="E4007" t="s">
        <v>13</v>
      </c>
      <c r="F4007" t="s">
        <v>61</v>
      </c>
      <c r="G4007" t="s">
        <v>186</v>
      </c>
      <c r="H4007" t="s">
        <v>187</v>
      </c>
      <c r="I4007" s="2">
        <v>45.453149000000003</v>
      </c>
      <c r="J4007" s="2">
        <f>SUMIF($R$84:$R$110,$A4007,$U$84:$U$110)</f>
        <v>24.14</v>
      </c>
      <c r="K4007">
        <v>6.6</v>
      </c>
      <c r="L4007">
        <v>0.1363</v>
      </c>
      <c r="M4007">
        <f t="shared" si="190"/>
        <v>1.662483358878788</v>
      </c>
      <c r="N4007">
        <f t="shared" si="191"/>
        <v>1984.9851807009663</v>
      </c>
    </row>
    <row r="4008" spans="1:14" x14ac:dyDescent="0.3">
      <c r="A4008" t="str">
        <f t="shared" si="189"/>
        <v>건물평면</v>
      </c>
      <c r="B4008" t="s">
        <v>11</v>
      </c>
      <c r="C4008" t="s">
        <v>17</v>
      </c>
      <c r="D4008" t="s">
        <v>144</v>
      </c>
      <c r="E4008" t="s">
        <v>13</v>
      </c>
      <c r="F4008" t="s">
        <v>61</v>
      </c>
      <c r="G4008" t="s">
        <v>186</v>
      </c>
      <c r="H4008" t="s">
        <v>187</v>
      </c>
      <c r="I4008" s="2">
        <v>45.697673999999999</v>
      </c>
      <c r="J4008" s="2">
        <f>SUMIF($R$84:$R$110,$A4008,$U$84:$U$110)</f>
        <v>24.14</v>
      </c>
      <c r="K4008">
        <v>6.6</v>
      </c>
      <c r="L4008">
        <v>0.1363</v>
      </c>
      <c r="M4008">
        <f t="shared" si="190"/>
        <v>1.671427046</v>
      </c>
      <c r="N4008">
        <f t="shared" si="191"/>
        <v>1995.6638357994482</v>
      </c>
    </row>
    <row r="4009" spans="1:14" x14ac:dyDescent="0.3">
      <c r="A4009" t="str">
        <f t="shared" si="189"/>
        <v>건물평면</v>
      </c>
      <c r="B4009" t="s">
        <v>11</v>
      </c>
      <c r="C4009" t="s">
        <v>17</v>
      </c>
      <c r="D4009" t="s">
        <v>144</v>
      </c>
      <c r="E4009" t="s">
        <v>13</v>
      </c>
      <c r="F4009" t="s">
        <v>61</v>
      </c>
      <c r="G4009" t="s">
        <v>186</v>
      </c>
      <c r="H4009" t="s">
        <v>187</v>
      </c>
      <c r="I4009" s="2">
        <v>45.739562999999997</v>
      </c>
      <c r="J4009" s="2">
        <f>SUMIF($R$84:$R$110,$A4009,$U$84:$U$110)</f>
        <v>24.14</v>
      </c>
      <c r="K4009">
        <v>6.6</v>
      </c>
      <c r="L4009">
        <v>0.1363</v>
      </c>
      <c r="M4009">
        <f t="shared" si="190"/>
        <v>1.6729591679090909</v>
      </c>
      <c r="N4009">
        <f t="shared" si="191"/>
        <v>1997.4931709734396</v>
      </c>
    </row>
    <row r="4010" spans="1:14" x14ac:dyDescent="0.3">
      <c r="A4010" t="str">
        <f t="shared" si="189"/>
        <v>건물평면</v>
      </c>
      <c r="B4010" t="s">
        <v>11</v>
      </c>
      <c r="C4010" t="s">
        <v>17</v>
      </c>
      <c r="D4010" t="s">
        <v>144</v>
      </c>
      <c r="E4010" t="s">
        <v>13</v>
      </c>
      <c r="F4010" t="s">
        <v>61</v>
      </c>
      <c r="G4010" t="s">
        <v>186</v>
      </c>
      <c r="H4010" t="s">
        <v>187</v>
      </c>
      <c r="I4010" s="2">
        <v>41.792906000000002</v>
      </c>
      <c r="J4010" s="2">
        <f>SUMIF($R$84:$R$110,$A4010,$U$84:$U$110)</f>
        <v>24.14</v>
      </c>
      <c r="K4010">
        <v>6.6</v>
      </c>
      <c r="L4010">
        <v>0.1363</v>
      </c>
      <c r="M4010">
        <f t="shared" si="190"/>
        <v>1.5286071982424243</v>
      </c>
      <c r="N4010">
        <f t="shared" si="191"/>
        <v>1825.1386514150759</v>
      </c>
    </row>
    <row r="4011" spans="1:14" x14ac:dyDescent="0.3">
      <c r="A4011" t="str">
        <f t="shared" si="189"/>
        <v>건물평면</v>
      </c>
      <c r="B4011" t="s">
        <v>11</v>
      </c>
      <c r="C4011" t="s">
        <v>17</v>
      </c>
      <c r="D4011" t="s">
        <v>144</v>
      </c>
      <c r="E4011" t="s">
        <v>13</v>
      </c>
      <c r="F4011" t="s">
        <v>61</v>
      </c>
      <c r="G4011" t="s">
        <v>186</v>
      </c>
      <c r="H4011" t="s">
        <v>187</v>
      </c>
      <c r="I4011" s="2">
        <v>46.529716000000001</v>
      </c>
      <c r="J4011" s="2">
        <f>SUMIF($R$84:$R$110,$A4011,$U$84:$U$110)</f>
        <v>24.14</v>
      </c>
      <c r="K4011">
        <v>6.6</v>
      </c>
      <c r="L4011">
        <v>0.1363</v>
      </c>
      <c r="M4011">
        <f t="shared" si="190"/>
        <v>1.7018596124848486</v>
      </c>
      <c r="N4011">
        <f t="shared" si="191"/>
        <v>2031.9999549915594</v>
      </c>
    </row>
    <row r="4012" spans="1:14" x14ac:dyDescent="0.3">
      <c r="A4012" t="str">
        <f t="shared" si="189"/>
        <v>건물평면</v>
      </c>
      <c r="B4012" t="s">
        <v>11</v>
      </c>
      <c r="C4012" t="s">
        <v>17</v>
      </c>
      <c r="D4012" t="s">
        <v>144</v>
      </c>
      <c r="E4012" t="s">
        <v>13</v>
      </c>
      <c r="F4012" t="s">
        <v>61</v>
      </c>
      <c r="G4012" t="s">
        <v>186</v>
      </c>
      <c r="H4012" t="s">
        <v>187</v>
      </c>
      <c r="I4012" s="2">
        <v>44.410735000000003</v>
      </c>
      <c r="J4012" s="2">
        <f>SUMIF($R$84:$R$110,$A4012,$U$84:$U$110)</f>
        <v>24.14</v>
      </c>
      <c r="K4012">
        <v>6.6</v>
      </c>
      <c r="L4012">
        <v>0.1363</v>
      </c>
      <c r="M4012">
        <f t="shared" si="190"/>
        <v>1.6243562771212121</v>
      </c>
      <c r="N4012">
        <f t="shared" si="191"/>
        <v>1939.461902607402</v>
      </c>
    </row>
    <row r="4013" spans="1:14" x14ac:dyDescent="0.3">
      <c r="A4013" t="str">
        <f t="shared" si="189"/>
        <v>유휴부지나지</v>
      </c>
      <c r="B4013" t="s">
        <v>40</v>
      </c>
      <c r="C4013" t="s">
        <v>25</v>
      </c>
      <c r="D4013" t="s">
        <v>13</v>
      </c>
      <c r="E4013" t="s">
        <v>13</v>
      </c>
      <c r="F4013" t="s">
        <v>188</v>
      </c>
      <c r="G4013" t="s">
        <v>189</v>
      </c>
      <c r="H4013" t="s">
        <v>190</v>
      </c>
      <c r="I4013" s="2">
        <v>1661.0874100000001</v>
      </c>
      <c r="J4013" s="2">
        <f>SUMIF($R$84:$R$110,$A4013,$U$84:$U$110)</f>
        <v>50</v>
      </c>
      <c r="K4013">
        <v>10</v>
      </c>
      <c r="L4013">
        <v>0.1245</v>
      </c>
      <c r="M4013">
        <f t="shared" si="190"/>
        <v>83.054370500000005</v>
      </c>
      <c r="N4013">
        <f t="shared" si="191"/>
        <v>90580.757554709999</v>
      </c>
    </row>
    <row r="4014" spans="1:14" x14ac:dyDescent="0.3">
      <c r="A4014" t="str">
        <f t="shared" si="189"/>
        <v>건물복합</v>
      </c>
      <c r="B4014" t="s">
        <v>11</v>
      </c>
      <c r="C4014" t="s">
        <v>18</v>
      </c>
      <c r="D4014" t="s">
        <v>13</v>
      </c>
      <c r="E4014" t="s">
        <v>13</v>
      </c>
      <c r="F4014" t="s">
        <v>188</v>
      </c>
      <c r="G4014" t="s">
        <v>189</v>
      </c>
      <c r="H4014" t="s">
        <v>190</v>
      </c>
      <c r="I4014" s="2">
        <v>961.40832699999999</v>
      </c>
      <c r="J4014" s="2">
        <f>SUMIF($R$84:$R$110,$A4014,$U$84:$U$110)</f>
        <v>16.47</v>
      </c>
      <c r="K4014">
        <v>6.6</v>
      </c>
      <c r="L4014">
        <v>0.1245</v>
      </c>
      <c r="M4014">
        <f t="shared" si="190"/>
        <v>23.991507796499999</v>
      </c>
      <c r="N4014">
        <f t="shared" si="191"/>
        <v>26165.618233018831</v>
      </c>
    </row>
    <row r="4015" spans="1:14" x14ac:dyDescent="0.3">
      <c r="A4015" t="str">
        <f t="shared" si="189"/>
        <v>주차장노외</v>
      </c>
      <c r="B4015" t="s">
        <v>22</v>
      </c>
      <c r="C4015" t="s">
        <v>23</v>
      </c>
      <c r="D4015" t="s">
        <v>13</v>
      </c>
      <c r="E4015" t="s">
        <v>13</v>
      </c>
      <c r="F4015" t="s">
        <v>188</v>
      </c>
      <c r="G4015" t="s">
        <v>189</v>
      </c>
      <c r="H4015" t="s">
        <v>190</v>
      </c>
      <c r="I4015" s="2">
        <v>31.497944</v>
      </c>
      <c r="J4015" s="2">
        <f>SUMIF($R$84:$R$110,$A4015,$U$84:$U$110)</f>
        <v>50</v>
      </c>
      <c r="K4015">
        <v>10</v>
      </c>
      <c r="L4015">
        <v>0.1245</v>
      </c>
      <c r="M4015">
        <f t="shared" si="190"/>
        <v>1.5748972000000001</v>
      </c>
      <c r="N4015">
        <f t="shared" si="191"/>
        <v>1717.6143842640001</v>
      </c>
    </row>
    <row r="4016" spans="1:14" x14ac:dyDescent="0.3">
      <c r="A4016" t="str">
        <f t="shared" si="189"/>
        <v>건물경사</v>
      </c>
      <c r="B4016" t="s">
        <v>11</v>
      </c>
      <c r="C4016" t="s">
        <v>12</v>
      </c>
      <c r="D4016" t="s">
        <v>13</v>
      </c>
      <c r="E4016" t="s">
        <v>13</v>
      </c>
      <c r="F4016" t="s">
        <v>188</v>
      </c>
      <c r="G4016" t="s">
        <v>189</v>
      </c>
      <c r="H4016" t="s">
        <v>190</v>
      </c>
      <c r="I4016" s="2">
        <v>606.29021699999998</v>
      </c>
      <c r="J4016" s="2">
        <f>SUMIF($R$84:$R$110,$A4016,$U$84:$U$110)</f>
        <v>33</v>
      </c>
      <c r="K4016">
        <v>6.6</v>
      </c>
      <c r="L4016">
        <v>0.1245</v>
      </c>
      <c r="M4016">
        <f t="shared" si="190"/>
        <v>30.314510850000001</v>
      </c>
      <c r="N4016">
        <f t="shared" si="191"/>
        <v>33061.611823227002</v>
      </c>
    </row>
    <row r="4017" spans="1:14" x14ac:dyDescent="0.3">
      <c r="A4017" t="str">
        <f t="shared" si="189"/>
        <v>주차장노외</v>
      </c>
      <c r="B4017" t="s">
        <v>22</v>
      </c>
      <c r="C4017" t="s">
        <v>23</v>
      </c>
      <c r="D4017" t="s">
        <v>13</v>
      </c>
      <c r="E4017" t="s">
        <v>13</v>
      </c>
      <c r="F4017" t="s">
        <v>188</v>
      </c>
      <c r="G4017" t="s">
        <v>189</v>
      </c>
      <c r="H4017" t="s">
        <v>190</v>
      </c>
      <c r="I4017" s="2">
        <v>36.506000999999998</v>
      </c>
      <c r="J4017" s="2">
        <f>SUMIF($R$84:$R$110,$A4017,$U$84:$U$110)</f>
        <v>50</v>
      </c>
      <c r="K4017">
        <v>10</v>
      </c>
      <c r="L4017">
        <v>0.1245</v>
      </c>
      <c r="M4017">
        <f t="shared" si="190"/>
        <v>1.8253000500000001</v>
      </c>
      <c r="N4017">
        <f t="shared" si="191"/>
        <v>1990.7087405310001</v>
      </c>
    </row>
    <row r="4018" spans="1:14" x14ac:dyDescent="0.3">
      <c r="A4018" t="str">
        <f t="shared" si="189"/>
        <v>주차장노외</v>
      </c>
      <c r="B4018" t="s">
        <v>22</v>
      </c>
      <c r="C4018" t="s">
        <v>23</v>
      </c>
      <c r="D4018" t="s">
        <v>13</v>
      </c>
      <c r="E4018" t="s">
        <v>13</v>
      </c>
      <c r="F4018" t="s">
        <v>188</v>
      </c>
      <c r="G4018" t="s">
        <v>189</v>
      </c>
      <c r="H4018" t="s">
        <v>190</v>
      </c>
      <c r="I4018" s="2">
        <v>214.896747</v>
      </c>
      <c r="J4018" s="2">
        <f>SUMIF($R$84:$R$110,$A4018,$U$84:$U$110)</f>
        <v>50</v>
      </c>
      <c r="K4018">
        <v>10</v>
      </c>
      <c r="L4018">
        <v>0.1245</v>
      </c>
      <c r="M4018">
        <f t="shared" si="190"/>
        <v>10.744837350000001</v>
      </c>
      <c r="N4018">
        <f t="shared" si="191"/>
        <v>11718.534510657002</v>
      </c>
    </row>
    <row r="4019" spans="1:14" x14ac:dyDescent="0.3">
      <c r="A4019" t="str">
        <f t="shared" si="189"/>
        <v>건물평면</v>
      </c>
      <c r="B4019" t="s">
        <v>11</v>
      </c>
      <c r="C4019" t="s">
        <v>17</v>
      </c>
      <c r="D4019" t="s">
        <v>13</v>
      </c>
      <c r="E4019" t="s">
        <v>13</v>
      </c>
      <c r="F4019" t="s">
        <v>188</v>
      </c>
      <c r="G4019" t="s">
        <v>189</v>
      </c>
      <c r="H4019" t="s">
        <v>190</v>
      </c>
      <c r="I4019" s="2">
        <v>953.36168999999995</v>
      </c>
      <c r="J4019" s="2">
        <f>SUMIF($R$84:$R$110,$A4019,$U$84:$U$110)</f>
        <v>24.14</v>
      </c>
      <c r="K4019">
        <v>6.6</v>
      </c>
      <c r="L4019">
        <v>0.1245</v>
      </c>
      <c r="M4019">
        <f t="shared" si="190"/>
        <v>34.869926055454549</v>
      </c>
      <c r="N4019">
        <f t="shared" si="191"/>
        <v>38029.838754599841</v>
      </c>
    </row>
    <row r="4020" spans="1:14" x14ac:dyDescent="0.3">
      <c r="A4020" t="str">
        <f t="shared" si="189"/>
        <v>건물경사</v>
      </c>
      <c r="B4020" t="s">
        <v>11</v>
      </c>
      <c r="C4020" t="s">
        <v>12</v>
      </c>
      <c r="D4020" t="s">
        <v>13</v>
      </c>
      <c r="E4020" t="s">
        <v>13</v>
      </c>
      <c r="F4020" t="s">
        <v>188</v>
      </c>
      <c r="G4020" t="s">
        <v>189</v>
      </c>
      <c r="H4020" t="s">
        <v>190</v>
      </c>
      <c r="I4020" s="2">
        <v>683.66564400000004</v>
      </c>
      <c r="J4020" s="2">
        <f>SUMIF($R$84:$R$110,$A4020,$U$84:$U$110)</f>
        <v>33</v>
      </c>
      <c r="K4020">
        <v>6.6</v>
      </c>
      <c r="L4020">
        <v>0.1245</v>
      </c>
      <c r="M4020">
        <f t="shared" si="190"/>
        <v>34.183282200000008</v>
      </c>
      <c r="N4020">
        <f t="shared" si="191"/>
        <v>37280.971232964002</v>
      </c>
    </row>
    <row r="4021" spans="1:14" x14ac:dyDescent="0.3">
      <c r="A4021" t="str">
        <f t="shared" si="189"/>
        <v>건물복합</v>
      </c>
      <c r="B4021" t="s">
        <v>11</v>
      </c>
      <c r="C4021" t="s">
        <v>18</v>
      </c>
      <c r="D4021" t="s">
        <v>13</v>
      </c>
      <c r="E4021" t="s">
        <v>13</v>
      </c>
      <c r="F4021" t="s">
        <v>188</v>
      </c>
      <c r="G4021" t="s">
        <v>189</v>
      </c>
      <c r="H4021" t="s">
        <v>190</v>
      </c>
      <c r="I4021" s="2">
        <v>551.37868400000002</v>
      </c>
      <c r="J4021" s="2">
        <f>SUMIF($R$84:$R$110,$A4021,$U$84:$U$110)</f>
        <v>16.47</v>
      </c>
      <c r="K4021">
        <v>6.6</v>
      </c>
      <c r="L4021">
        <v>0.1245</v>
      </c>
      <c r="M4021">
        <f t="shared" si="190"/>
        <v>13.759404432545454</v>
      </c>
      <c r="N4021">
        <f t="shared" si="191"/>
        <v>15006.281662222722</v>
      </c>
    </row>
    <row r="4022" spans="1:14" x14ac:dyDescent="0.3">
      <c r="A4022" t="str">
        <f t="shared" si="189"/>
        <v>건물경사</v>
      </c>
      <c r="B4022" t="s">
        <v>11</v>
      </c>
      <c r="C4022" t="s">
        <v>12</v>
      </c>
      <c r="D4022" t="s">
        <v>13</v>
      </c>
      <c r="E4022" t="s">
        <v>13</v>
      </c>
      <c r="F4022" t="s">
        <v>188</v>
      </c>
      <c r="G4022" t="s">
        <v>189</v>
      </c>
      <c r="H4022" t="s">
        <v>190</v>
      </c>
      <c r="I4022" s="2">
        <v>290.90881300000001</v>
      </c>
      <c r="J4022" s="2">
        <f>SUMIF($R$84:$R$110,$A4022,$U$84:$U$110)</f>
        <v>33</v>
      </c>
      <c r="K4022">
        <v>6.6</v>
      </c>
      <c r="L4022">
        <v>0.1245</v>
      </c>
      <c r="M4022">
        <f t="shared" si="190"/>
        <v>14.545440650000002</v>
      </c>
      <c r="N4022">
        <f t="shared" si="191"/>
        <v>15863.548481703001</v>
      </c>
    </row>
    <row r="4023" spans="1:14" x14ac:dyDescent="0.3">
      <c r="A4023" t="str">
        <f t="shared" si="189"/>
        <v>건물평면</v>
      </c>
      <c r="B4023" t="s">
        <v>11</v>
      </c>
      <c r="C4023" t="s">
        <v>17</v>
      </c>
      <c r="D4023" t="s">
        <v>13</v>
      </c>
      <c r="E4023" t="s">
        <v>13</v>
      </c>
      <c r="F4023" t="s">
        <v>188</v>
      </c>
      <c r="G4023" t="s">
        <v>189</v>
      </c>
      <c r="H4023" t="s">
        <v>190</v>
      </c>
      <c r="I4023" s="2">
        <v>96.650289000000001</v>
      </c>
      <c r="J4023" s="2">
        <f>SUMIF($R$84:$R$110,$A4023,$U$84:$U$110)</f>
        <v>24.14</v>
      </c>
      <c r="K4023">
        <v>6.6</v>
      </c>
      <c r="L4023">
        <v>0.1245</v>
      </c>
      <c r="M4023">
        <f t="shared" si="190"/>
        <v>3.5350575400909094</v>
      </c>
      <c r="N4023">
        <f t="shared" si="191"/>
        <v>3855.4044543739478</v>
      </c>
    </row>
    <row r="4024" spans="1:14" x14ac:dyDescent="0.3">
      <c r="A4024" t="str">
        <f t="shared" si="189"/>
        <v>건물복합</v>
      </c>
      <c r="B4024" t="s">
        <v>11</v>
      </c>
      <c r="C4024" t="s">
        <v>18</v>
      </c>
      <c r="D4024" t="s">
        <v>13</v>
      </c>
      <c r="E4024" t="s">
        <v>13</v>
      </c>
      <c r="F4024" t="s">
        <v>188</v>
      </c>
      <c r="G4024" t="s">
        <v>189</v>
      </c>
      <c r="H4024" t="s">
        <v>190</v>
      </c>
      <c r="I4024" s="2">
        <v>498.95862399999999</v>
      </c>
      <c r="J4024" s="2">
        <f>SUMIF($R$84:$R$110,$A4024,$U$84:$U$110)</f>
        <v>16.47</v>
      </c>
      <c r="K4024">
        <v>6.6</v>
      </c>
      <c r="L4024">
        <v>0.1245</v>
      </c>
      <c r="M4024">
        <f t="shared" si="190"/>
        <v>12.451285662545455</v>
      </c>
      <c r="N4024">
        <f t="shared" si="191"/>
        <v>13579.621169285323</v>
      </c>
    </row>
    <row r="4025" spans="1:14" x14ac:dyDescent="0.3">
      <c r="A4025" t="str">
        <f t="shared" si="189"/>
        <v>건물경사</v>
      </c>
      <c r="B4025" t="s">
        <v>11</v>
      </c>
      <c r="C4025" t="s">
        <v>12</v>
      </c>
      <c r="D4025" t="s">
        <v>13</v>
      </c>
      <c r="E4025" t="s">
        <v>13</v>
      </c>
      <c r="F4025" t="s">
        <v>188</v>
      </c>
      <c r="G4025" t="s">
        <v>189</v>
      </c>
      <c r="H4025" t="s">
        <v>190</v>
      </c>
      <c r="I4025" s="2">
        <v>301.76666499999999</v>
      </c>
      <c r="J4025" s="2">
        <f>SUMIF($R$84:$R$110,$A4025,$U$84:$U$110)</f>
        <v>33</v>
      </c>
      <c r="K4025">
        <v>6.6</v>
      </c>
      <c r="L4025">
        <v>0.1245</v>
      </c>
      <c r="M4025">
        <f t="shared" si="190"/>
        <v>15.088333250000002</v>
      </c>
      <c r="N4025">
        <f t="shared" si="191"/>
        <v>16455.638009115002</v>
      </c>
    </row>
    <row r="4026" spans="1:14" x14ac:dyDescent="0.3">
      <c r="A4026" t="str">
        <f t="shared" si="189"/>
        <v>건물경사</v>
      </c>
      <c r="B4026" t="s">
        <v>11</v>
      </c>
      <c r="C4026" t="s">
        <v>12</v>
      </c>
      <c r="D4026" t="s">
        <v>13</v>
      </c>
      <c r="E4026" t="s">
        <v>13</v>
      </c>
      <c r="F4026" t="s">
        <v>188</v>
      </c>
      <c r="G4026" t="s">
        <v>189</v>
      </c>
      <c r="H4026" t="s">
        <v>190</v>
      </c>
      <c r="I4026" s="2">
        <v>63.615696999999997</v>
      </c>
      <c r="J4026" s="2">
        <f>SUMIF($R$84:$R$110,$A4026,$U$84:$U$110)</f>
        <v>33</v>
      </c>
      <c r="K4026">
        <v>6.6</v>
      </c>
      <c r="L4026">
        <v>0.1245</v>
      </c>
      <c r="M4026">
        <f t="shared" si="190"/>
        <v>3.1807848500000002</v>
      </c>
      <c r="N4026">
        <f t="shared" si="191"/>
        <v>3469.0275731070005</v>
      </c>
    </row>
    <row r="4027" spans="1:14" x14ac:dyDescent="0.3">
      <c r="A4027" t="str">
        <f t="shared" si="189"/>
        <v>건물경사</v>
      </c>
      <c r="B4027" t="s">
        <v>11</v>
      </c>
      <c r="C4027" t="s">
        <v>12</v>
      </c>
      <c r="D4027" t="s">
        <v>13</v>
      </c>
      <c r="E4027" t="s">
        <v>13</v>
      </c>
      <c r="F4027" t="s">
        <v>188</v>
      </c>
      <c r="G4027" t="s">
        <v>189</v>
      </c>
      <c r="H4027" t="s">
        <v>190</v>
      </c>
      <c r="I4027" s="2">
        <v>27.688911000000001</v>
      </c>
      <c r="J4027" s="2">
        <f>SUMIF($R$84:$R$110,$A4027,$U$84:$U$110)</f>
        <v>33</v>
      </c>
      <c r="K4027">
        <v>6.6</v>
      </c>
      <c r="L4027">
        <v>0.1245</v>
      </c>
      <c r="M4027">
        <f t="shared" si="190"/>
        <v>1.3844455500000001</v>
      </c>
      <c r="N4027">
        <f t="shared" si="191"/>
        <v>1509.9040057410002</v>
      </c>
    </row>
    <row r="4028" spans="1:14" x14ac:dyDescent="0.3">
      <c r="A4028" t="str">
        <f t="shared" si="189"/>
        <v>건물경사</v>
      </c>
      <c r="B4028" t="s">
        <v>11</v>
      </c>
      <c r="C4028" t="s">
        <v>12</v>
      </c>
      <c r="D4028" t="s">
        <v>13</v>
      </c>
      <c r="E4028" t="s">
        <v>13</v>
      </c>
      <c r="F4028" t="s">
        <v>188</v>
      </c>
      <c r="G4028" t="s">
        <v>189</v>
      </c>
      <c r="H4028" t="s">
        <v>190</v>
      </c>
      <c r="I4028" s="2">
        <v>47.024216000000003</v>
      </c>
      <c r="J4028" s="2">
        <f>SUMIF($R$84:$R$110,$A4028,$U$84:$U$110)</f>
        <v>33</v>
      </c>
      <c r="K4028">
        <v>6.6</v>
      </c>
      <c r="L4028">
        <v>0.1245</v>
      </c>
      <c r="M4028">
        <f t="shared" si="190"/>
        <v>2.3512108000000005</v>
      </c>
      <c r="N4028">
        <f t="shared" si="191"/>
        <v>2564.2775226960007</v>
      </c>
    </row>
    <row r="4029" spans="1:14" x14ac:dyDescent="0.3">
      <c r="A4029" t="str">
        <f t="shared" si="189"/>
        <v>건물경사</v>
      </c>
      <c r="B4029" t="s">
        <v>11</v>
      </c>
      <c r="C4029" t="s">
        <v>12</v>
      </c>
      <c r="D4029" t="s">
        <v>13</v>
      </c>
      <c r="E4029" t="s">
        <v>13</v>
      </c>
      <c r="F4029" t="s">
        <v>188</v>
      </c>
      <c r="G4029" t="s">
        <v>189</v>
      </c>
      <c r="H4029" t="s">
        <v>190</v>
      </c>
      <c r="I4029" s="2">
        <v>147.043935</v>
      </c>
      <c r="J4029" s="2">
        <f>SUMIF($R$84:$R$110,$A4029,$U$84:$U$110)</f>
        <v>33</v>
      </c>
      <c r="K4029">
        <v>6.6</v>
      </c>
      <c r="L4029">
        <v>0.1245</v>
      </c>
      <c r="M4029">
        <f t="shared" si="190"/>
        <v>7.3521967500000009</v>
      </c>
      <c r="N4029">
        <f t="shared" si="191"/>
        <v>8018.4528194850009</v>
      </c>
    </row>
    <row r="4030" spans="1:14" x14ac:dyDescent="0.3">
      <c r="A4030" t="str">
        <f t="shared" si="189"/>
        <v>유휴부지나지</v>
      </c>
      <c r="B4030" t="s">
        <v>40</v>
      </c>
      <c r="C4030" t="s">
        <v>25</v>
      </c>
      <c r="D4030" t="s">
        <v>13</v>
      </c>
      <c r="E4030" t="s">
        <v>13</v>
      </c>
      <c r="F4030" t="s">
        <v>188</v>
      </c>
      <c r="G4030" t="s">
        <v>189</v>
      </c>
      <c r="H4030" t="s">
        <v>190</v>
      </c>
      <c r="I4030" s="2">
        <v>2294.2689650000002</v>
      </c>
      <c r="J4030" s="2">
        <f>SUMIF($R$84:$R$110,$A4030,$U$84:$U$110)</f>
        <v>50</v>
      </c>
      <c r="K4030">
        <v>10</v>
      </c>
      <c r="L4030">
        <v>0.1245</v>
      </c>
      <c r="M4030">
        <f t="shared" si="190"/>
        <v>114.71344825000001</v>
      </c>
      <c r="N4030">
        <f t="shared" si="191"/>
        <v>125108.78093041501</v>
      </c>
    </row>
    <row r="4031" spans="1:14" x14ac:dyDescent="0.3">
      <c r="A4031" t="str">
        <f t="shared" si="189"/>
        <v>주차장노외</v>
      </c>
      <c r="B4031" t="s">
        <v>22</v>
      </c>
      <c r="C4031" t="s">
        <v>23</v>
      </c>
      <c r="D4031" t="s">
        <v>13</v>
      </c>
      <c r="E4031" t="s">
        <v>13</v>
      </c>
      <c r="F4031" t="s">
        <v>188</v>
      </c>
      <c r="G4031" t="s">
        <v>189</v>
      </c>
      <c r="H4031" t="s">
        <v>190</v>
      </c>
      <c r="I4031" s="2">
        <v>373.29336899999998</v>
      </c>
      <c r="J4031" s="2">
        <f>SUMIF($R$84:$R$110,$A4031,$U$84:$U$110)</f>
        <v>50</v>
      </c>
      <c r="K4031">
        <v>10</v>
      </c>
      <c r="L4031">
        <v>0.1245</v>
      </c>
      <c r="M4031">
        <f t="shared" si="190"/>
        <v>18.664668450000001</v>
      </c>
      <c r="N4031">
        <f t="shared" si="191"/>
        <v>20356.060704939002</v>
      </c>
    </row>
    <row r="4032" spans="1:14" x14ac:dyDescent="0.3">
      <c r="A4032" t="str">
        <f t="shared" si="189"/>
        <v>주차장노외</v>
      </c>
      <c r="B4032" t="s">
        <v>22</v>
      </c>
      <c r="C4032" t="s">
        <v>23</v>
      </c>
      <c r="D4032" t="s">
        <v>13</v>
      </c>
      <c r="E4032" t="s">
        <v>13</v>
      </c>
      <c r="F4032" t="s">
        <v>188</v>
      </c>
      <c r="G4032" t="s">
        <v>189</v>
      </c>
      <c r="H4032" t="s">
        <v>190</v>
      </c>
      <c r="I4032" s="2">
        <v>340.89595100000003</v>
      </c>
      <c r="J4032" s="2">
        <f>SUMIF($R$84:$R$110,$A4032,$U$84:$U$110)</f>
        <v>50</v>
      </c>
      <c r="K4032">
        <v>10</v>
      </c>
      <c r="L4032">
        <v>0.1245</v>
      </c>
      <c r="M4032">
        <f t="shared" si="190"/>
        <v>17.044797550000002</v>
      </c>
      <c r="N4032">
        <f t="shared" si="191"/>
        <v>18589.397103981002</v>
      </c>
    </row>
    <row r="4033" spans="1:14" x14ac:dyDescent="0.3">
      <c r="A4033" t="str">
        <f t="shared" si="189"/>
        <v>주차장노외</v>
      </c>
      <c r="B4033" t="s">
        <v>22</v>
      </c>
      <c r="C4033" t="s">
        <v>23</v>
      </c>
      <c r="D4033" t="s">
        <v>13</v>
      </c>
      <c r="E4033" t="s">
        <v>13</v>
      </c>
      <c r="F4033" t="s">
        <v>188</v>
      </c>
      <c r="G4033" t="s">
        <v>189</v>
      </c>
      <c r="H4033" t="s">
        <v>190</v>
      </c>
      <c r="I4033" s="2">
        <v>342.48566499999998</v>
      </c>
      <c r="J4033" s="2">
        <f>SUMIF($R$84:$R$110,$A4033,$U$84:$U$110)</f>
        <v>50</v>
      </c>
      <c r="K4033">
        <v>10</v>
      </c>
      <c r="L4033">
        <v>0.1245</v>
      </c>
      <c r="M4033">
        <f t="shared" si="190"/>
        <v>17.124283250000001</v>
      </c>
      <c r="N4033">
        <f t="shared" si="191"/>
        <v>18676.085798115</v>
      </c>
    </row>
    <row r="4034" spans="1:14" x14ac:dyDescent="0.3">
      <c r="A4034" t="str">
        <f t="shared" si="189"/>
        <v>주차장노외</v>
      </c>
      <c r="B4034" t="s">
        <v>22</v>
      </c>
      <c r="C4034" t="s">
        <v>23</v>
      </c>
      <c r="D4034" t="s">
        <v>13</v>
      </c>
      <c r="E4034" t="s">
        <v>13</v>
      </c>
      <c r="F4034" t="s">
        <v>188</v>
      </c>
      <c r="G4034" t="s">
        <v>189</v>
      </c>
      <c r="H4034" t="s">
        <v>190</v>
      </c>
      <c r="I4034" s="2">
        <v>234.894293</v>
      </c>
      <c r="J4034" s="2">
        <f>SUMIF($R$84:$R$110,$A4034,$U$84:$U$110)</f>
        <v>50</v>
      </c>
      <c r="K4034">
        <v>10</v>
      </c>
      <c r="L4034">
        <v>0.1245</v>
      </c>
      <c r="M4034">
        <f t="shared" si="190"/>
        <v>11.744714650000001</v>
      </c>
      <c r="N4034">
        <f t="shared" si="191"/>
        <v>12809.020691583002</v>
      </c>
    </row>
    <row r="4035" spans="1:14" x14ac:dyDescent="0.3">
      <c r="A4035" t="str">
        <f t="shared" si="189"/>
        <v>주차장노외</v>
      </c>
      <c r="B4035" t="s">
        <v>22</v>
      </c>
      <c r="C4035" t="s">
        <v>23</v>
      </c>
      <c r="D4035" t="s">
        <v>13</v>
      </c>
      <c r="E4035" t="s">
        <v>13</v>
      </c>
      <c r="F4035" t="s">
        <v>188</v>
      </c>
      <c r="G4035" t="s">
        <v>189</v>
      </c>
      <c r="H4035" t="s">
        <v>190</v>
      </c>
      <c r="I4035" s="2">
        <v>114.87334300000001</v>
      </c>
      <c r="J4035" s="2">
        <f>SUMIF($R$84:$R$110,$A4035,$U$84:$U$110)</f>
        <v>50</v>
      </c>
      <c r="K4035">
        <v>10</v>
      </c>
      <c r="L4035">
        <v>0.1245</v>
      </c>
      <c r="M4035">
        <f t="shared" si="190"/>
        <v>5.7436671500000003</v>
      </c>
      <c r="N4035">
        <f t="shared" si="191"/>
        <v>6264.1582671330007</v>
      </c>
    </row>
    <row r="4036" spans="1:14" x14ac:dyDescent="0.3">
      <c r="A4036" t="str">
        <f t="shared" ref="A4036:A4099" si="192">B4036&amp;C4036</f>
        <v>주차장노외</v>
      </c>
      <c r="B4036" t="s">
        <v>22</v>
      </c>
      <c r="C4036" t="s">
        <v>23</v>
      </c>
      <c r="D4036" t="s">
        <v>13</v>
      </c>
      <c r="E4036" t="s">
        <v>13</v>
      </c>
      <c r="F4036" t="s">
        <v>188</v>
      </c>
      <c r="G4036" t="s">
        <v>189</v>
      </c>
      <c r="H4036" t="s">
        <v>190</v>
      </c>
      <c r="I4036" s="2">
        <v>111.909156</v>
      </c>
      <c r="J4036" s="2">
        <f>SUMIF($R$84:$R$110,$A4036,$U$84:$U$110)</f>
        <v>50</v>
      </c>
      <c r="K4036">
        <v>10</v>
      </c>
      <c r="L4036">
        <v>0.1245</v>
      </c>
      <c r="M4036">
        <f t="shared" ref="M4036:M4099" si="193">I4036*(J4036/100)*(1/K4036)</f>
        <v>5.5954578000000001</v>
      </c>
      <c r="N4036">
        <f t="shared" ref="N4036:N4099" si="194">M4036*L4036*8760</f>
        <v>6102.5181858360002</v>
      </c>
    </row>
    <row r="4037" spans="1:14" x14ac:dyDescent="0.3">
      <c r="A4037" t="str">
        <f t="shared" si="192"/>
        <v>주차장노외</v>
      </c>
      <c r="B4037" t="s">
        <v>22</v>
      </c>
      <c r="C4037" t="s">
        <v>23</v>
      </c>
      <c r="D4037" t="s">
        <v>13</v>
      </c>
      <c r="E4037" t="s">
        <v>13</v>
      </c>
      <c r="F4037" t="s">
        <v>188</v>
      </c>
      <c r="G4037" t="s">
        <v>189</v>
      </c>
      <c r="H4037" t="s">
        <v>190</v>
      </c>
      <c r="I4037" s="2">
        <v>112.06582299999999</v>
      </c>
      <c r="J4037" s="2">
        <f>SUMIF($R$84:$R$110,$A4037,$U$84:$U$110)</f>
        <v>50</v>
      </c>
      <c r="K4037">
        <v>10</v>
      </c>
      <c r="L4037">
        <v>0.1245</v>
      </c>
      <c r="M4037">
        <f t="shared" si="193"/>
        <v>5.6032911500000004</v>
      </c>
      <c r="N4037">
        <f t="shared" si="194"/>
        <v>6111.0613940130006</v>
      </c>
    </row>
    <row r="4038" spans="1:14" x14ac:dyDescent="0.3">
      <c r="A4038" t="str">
        <f t="shared" si="192"/>
        <v>유휴부지나지</v>
      </c>
      <c r="B4038" t="s">
        <v>40</v>
      </c>
      <c r="C4038" t="s">
        <v>25</v>
      </c>
      <c r="D4038" t="s">
        <v>13</v>
      </c>
      <c r="E4038" t="s">
        <v>13</v>
      </c>
      <c r="F4038" t="s">
        <v>188</v>
      </c>
      <c r="G4038" t="s">
        <v>189</v>
      </c>
      <c r="H4038" t="s">
        <v>190</v>
      </c>
      <c r="I4038" s="2">
        <v>2902.0197520000002</v>
      </c>
      <c r="J4038" s="2">
        <f>SUMIF($R$84:$R$110,$A4038,$U$84:$U$110)</f>
        <v>50</v>
      </c>
      <c r="K4038">
        <v>10</v>
      </c>
      <c r="L4038">
        <v>0.1245</v>
      </c>
      <c r="M4038">
        <f t="shared" si="193"/>
        <v>145.10098760000002</v>
      </c>
      <c r="N4038">
        <f t="shared" si="194"/>
        <v>158250.03909631202</v>
      </c>
    </row>
    <row r="4039" spans="1:14" x14ac:dyDescent="0.3">
      <c r="A4039" t="str">
        <f t="shared" si="192"/>
        <v>유휴부지나지</v>
      </c>
      <c r="B4039" t="s">
        <v>40</v>
      </c>
      <c r="C4039" t="s">
        <v>25</v>
      </c>
      <c r="D4039" t="s">
        <v>13</v>
      </c>
      <c r="E4039" t="s">
        <v>13</v>
      </c>
      <c r="F4039" t="s">
        <v>188</v>
      </c>
      <c r="G4039" t="s">
        <v>189</v>
      </c>
      <c r="H4039" t="s">
        <v>190</v>
      </c>
      <c r="I4039" s="2">
        <v>5022.4119280000004</v>
      </c>
      <c r="J4039" s="2">
        <f>SUMIF($R$84:$R$110,$A4039,$U$84:$U$110)</f>
        <v>50</v>
      </c>
      <c r="K4039">
        <v>10</v>
      </c>
      <c r="L4039">
        <v>0.1245</v>
      </c>
      <c r="M4039">
        <f t="shared" si="193"/>
        <v>251.12059640000004</v>
      </c>
      <c r="N4039">
        <f t="shared" si="194"/>
        <v>273877.14484576805</v>
      </c>
    </row>
    <row r="4040" spans="1:14" x14ac:dyDescent="0.3">
      <c r="A4040" t="str">
        <f t="shared" si="192"/>
        <v>유휴부지나지</v>
      </c>
      <c r="B4040" t="s">
        <v>40</v>
      </c>
      <c r="C4040" t="s">
        <v>25</v>
      </c>
      <c r="D4040" t="s">
        <v>13</v>
      </c>
      <c r="E4040" t="s">
        <v>13</v>
      </c>
      <c r="F4040" t="s">
        <v>188</v>
      </c>
      <c r="G4040" t="s">
        <v>189</v>
      </c>
      <c r="H4040" t="s">
        <v>190</v>
      </c>
      <c r="I4040" s="2">
        <v>996.48337900000001</v>
      </c>
      <c r="J4040" s="2">
        <f>SUMIF($R$84:$R$110,$A4040,$U$84:$U$110)</f>
        <v>50</v>
      </c>
      <c r="K4040">
        <v>10</v>
      </c>
      <c r="L4040">
        <v>0.1245</v>
      </c>
      <c r="M4040">
        <f t="shared" si="193"/>
        <v>49.824168950000001</v>
      </c>
      <c r="N4040">
        <f t="shared" si="194"/>
        <v>54339.235140249002</v>
      </c>
    </row>
    <row r="4041" spans="1:14" x14ac:dyDescent="0.3">
      <c r="A4041" t="str">
        <f t="shared" si="192"/>
        <v>유휴부지나지</v>
      </c>
      <c r="B4041" t="s">
        <v>40</v>
      </c>
      <c r="C4041" t="s">
        <v>25</v>
      </c>
      <c r="D4041" t="s">
        <v>13</v>
      </c>
      <c r="E4041" t="s">
        <v>13</v>
      </c>
      <c r="F4041" t="s">
        <v>188</v>
      </c>
      <c r="G4041" t="s">
        <v>189</v>
      </c>
      <c r="H4041" t="s">
        <v>190</v>
      </c>
      <c r="I4041" s="2">
        <v>1623.6631580000001</v>
      </c>
      <c r="J4041" s="2">
        <f>SUMIF($R$84:$R$110,$A4041,$U$84:$U$110)</f>
        <v>50</v>
      </c>
      <c r="K4041">
        <v>10</v>
      </c>
      <c r="L4041">
        <v>0.1245</v>
      </c>
      <c r="M4041">
        <f t="shared" si="193"/>
        <v>81.183157900000012</v>
      </c>
      <c r="N4041">
        <f t="shared" si="194"/>
        <v>88539.975668898012</v>
      </c>
    </row>
    <row r="4042" spans="1:14" x14ac:dyDescent="0.3">
      <c r="A4042" t="str">
        <f t="shared" si="192"/>
        <v>건물복합</v>
      </c>
      <c r="B4042" t="s">
        <v>11</v>
      </c>
      <c r="C4042" t="s">
        <v>18</v>
      </c>
      <c r="D4042" t="s">
        <v>13</v>
      </c>
      <c r="E4042" t="s">
        <v>13</v>
      </c>
      <c r="F4042" t="s">
        <v>158</v>
      </c>
      <c r="G4042" t="s">
        <v>191</v>
      </c>
      <c r="H4042" t="s">
        <v>192</v>
      </c>
      <c r="I4042" s="2">
        <v>85.909339000000003</v>
      </c>
      <c r="J4042" s="2">
        <f>SUMIF($R$84:$R$110,$A4042,$U$84:$U$110)</f>
        <v>16.47</v>
      </c>
      <c r="K4042">
        <v>6.6</v>
      </c>
      <c r="L4042">
        <v>0.14319999999999999</v>
      </c>
      <c r="M4042">
        <f t="shared" si="193"/>
        <v>2.1438285050454544</v>
      </c>
      <c r="N4042">
        <f t="shared" si="194"/>
        <v>2689.2870792411795</v>
      </c>
    </row>
    <row r="4043" spans="1:14" x14ac:dyDescent="0.3">
      <c r="A4043" t="str">
        <f t="shared" si="192"/>
        <v>유휴부지나지</v>
      </c>
      <c r="B4043" t="s">
        <v>40</v>
      </c>
      <c r="C4043" t="s">
        <v>25</v>
      </c>
      <c r="D4043" t="s">
        <v>13</v>
      </c>
      <c r="E4043" t="s">
        <v>13</v>
      </c>
      <c r="F4043" t="s">
        <v>158</v>
      </c>
      <c r="G4043" t="s">
        <v>191</v>
      </c>
      <c r="H4043" t="s">
        <v>192</v>
      </c>
      <c r="I4043" s="2">
        <v>99.040452000000002</v>
      </c>
      <c r="J4043" s="2">
        <f>SUMIF($R$84:$R$110,$A4043,$U$84:$U$110)</f>
        <v>50</v>
      </c>
      <c r="K4043">
        <v>10</v>
      </c>
      <c r="L4043">
        <v>0.14319999999999999</v>
      </c>
      <c r="M4043">
        <f t="shared" si="193"/>
        <v>4.9520226000000003</v>
      </c>
      <c r="N4043">
        <f t="shared" si="194"/>
        <v>6211.9756141632006</v>
      </c>
    </row>
    <row r="4044" spans="1:14" x14ac:dyDescent="0.3">
      <c r="A4044" t="str">
        <f t="shared" si="192"/>
        <v>유휴부지나지</v>
      </c>
      <c r="B4044" t="s">
        <v>40</v>
      </c>
      <c r="C4044" t="s">
        <v>25</v>
      </c>
      <c r="D4044" t="s">
        <v>13</v>
      </c>
      <c r="E4044" t="s">
        <v>13</v>
      </c>
      <c r="F4044" t="s">
        <v>158</v>
      </c>
      <c r="G4044" t="s">
        <v>191</v>
      </c>
      <c r="H4044" t="s">
        <v>192</v>
      </c>
      <c r="I4044" s="2">
        <v>268.27014500000001</v>
      </c>
      <c r="J4044" s="2">
        <f>SUMIF($R$84:$R$110,$A4044,$U$84:$U$110)</f>
        <v>50</v>
      </c>
      <c r="K4044">
        <v>10</v>
      </c>
      <c r="L4044">
        <v>0.14319999999999999</v>
      </c>
      <c r="M4044">
        <f t="shared" si="193"/>
        <v>13.413507250000002</v>
      </c>
      <c r="N4044">
        <f t="shared" si="194"/>
        <v>16826.332726632001</v>
      </c>
    </row>
    <row r="4045" spans="1:14" x14ac:dyDescent="0.3">
      <c r="A4045" t="str">
        <f t="shared" si="192"/>
        <v>건물경사</v>
      </c>
      <c r="B4045" t="s">
        <v>11</v>
      </c>
      <c r="C4045" t="s">
        <v>12</v>
      </c>
      <c r="D4045" t="s">
        <v>13</v>
      </c>
      <c r="E4045" t="s">
        <v>13</v>
      </c>
      <c r="F4045" t="s">
        <v>158</v>
      </c>
      <c r="G4045" t="s">
        <v>191</v>
      </c>
      <c r="H4045" t="s">
        <v>192</v>
      </c>
      <c r="I4045" s="2">
        <v>1410.4901460000001</v>
      </c>
      <c r="J4045" s="2">
        <f>SUMIF($R$84:$R$110,$A4045,$U$84:$U$110)</f>
        <v>33</v>
      </c>
      <c r="K4045">
        <v>6.6</v>
      </c>
      <c r="L4045">
        <v>0.14319999999999999</v>
      </c>
      <c r="M4045">
        <f t="shared" si="193"/>
        <v>70.52450730000001</v>
      </c>
      <c r="N4045">
        <f t="shared" si="194"/>
        <v>88468.198741353612</v>
      </c>
    </row>
    <row r="4046" spans="1:14" x14ac:dyDescent="0.3">
      <c r="A4046" t="str">
        <f t="shared" si="192"/>
        <v>주차장노외</v>
      </c>
      <c r="B4046" t="s">
        <v>22</v>
      </c>
      <c r="C4046" t="s">
        <v>23</v>
      </c>
      <c r="D4046" t="s">
        <v>13</v>
      </c>
      <c r="E4046" t="s">
        <v>13</v>
      </c>
      <c r="F4046" t="s">
        <v>158</v>
      </c>
      <c r="G4046" t="s">
        <v>191</v>
      </c>
      <c r="H4046" t="s">
        <v>192</v>
      </c>
      <c r="I4046" s="2">
        <v>637.92242599999997</v>
      </c>
      <c r="J4046" s="2">
        <f>SUMIF($R$84:$R$110,$A4046,$U$84:$U$110)</f>
        <v>50</v>
      </c>
      <c r="K4046">
        <v>10</v>
      </c>
      <c r="L4046">
        <v>0.14319999999999999</v>
      </c>
      <c r="M4046">
        <f t="shared" si="193"/>
        <v>31.896121300000001</v>
      </c>
      <c r="N4046">
        <f t="shared" si="194"/>
        <v>40011.515234601597</v>
      </c>
    </row>
    <row r="4047" spans="1:14" x14ac:dyDescent="0.3">
      <c r="A4047" t="str">
        <f t="shared" si="192"/>
        <v>건물평면</v>
      </c>
      <c r="B4047" t="s">
        <v>11</v>
      </c>
      <c r="C4047" t="s">
        <v>17</v>
      </c>
      <c r="D4047" t="s">
        <v>13</v>
      </c>
      <c r="E4047" t="s">
        <v>13</v>
      </c>
      <c r="F4047" t="s">
        <v>158</v>
      </c>
      <c r="G4047" t="s">
        <v>191</v>
      </c>
      <c r="H4047" t="s">
        <v>192</v>
      </c>
      <c r="I4047" s="2">
        <v>461.19312100000002</v>
      </c>
      <c r="J4047" s="2">
        <f>SUMIF($R$84:$R$110,$A4047,$U$84:$U$110)</f>
        <v>24.14</v>
      </c>
      <c r="K4047">
        <v>6.6</v>
      </c>
      <c r="L4047">
        <v>0.14319999999999999</v>
      </c>
      <c r="M4047">
        <f t="shared" si="193"/>
        <v>16.868487789303032</v>
      </c>
      <c r="N4047">
        <f t="shared" si="194"/>
        <v>21160.37087451098</v>
      </c>
    </row>
    <row r="4048" spans="1:14" x14ac:dyDescent="0.3">
      <c r="A4048" t="str">
        <f t="shared" si="192"/>
        <v>건물경사</v>
      </c>
      <c r="B4048" t="s">
        <v>11</v>
      </c>
      <c r="C4048" t="s">
        <v>12</v>
      </c>
      <c r="D4048" t="s">
        <v>13</v>
      </c>
      <c r="E4048" t="s">
        <v>13</v>
      </c>
      <c r="F4048" t="s">
        <v>158</v>
      </c>
      <c r="G4048" t="s">
        <v>191</v>
      </c>
      <c r="H4048" t="s">
        <v>192</v>
      </c>
      <c r="I4048" s="2">
        <v>412.79380400000002</v>
      </c>
      <c r="J4048" s="2">
        <f>SUMIF($R$84:$R$110,$A4048,$U$84:$U$110)</f>
        <v>33</v>
      </c>
      <c r="K4048">
        <v>6.6</v>
      </c>
      <c r="L4048">
        <v>0.14319999999999999</v>
      </c>
      <c r="M4048">
        <f t="shared" si="193"/>
        <v>20.6396902</v>
      </c>
      <c r="N4048">
        <f t="shared" si="194"/>
        <v>25891.087856966398</v>
      </c>
    </row>
    <row r="4049" spans="1:14" x14ac:dyDescent="0.3">
      <c r="A4049" t="str">
        <f t="shared" si="192"/>
        <v>건물경사</v>
      </c>
      <c r="B4049" t="s">
        <v>11</v>
      </c>
      <c r="C4049" t="s">
        <v>12</v>
      </c>
      <c r="D4049" t="s">
        <v>13</v>
      </c>
      <c r="E4049" t="s">
        <v>13</v>
      </c>
      <c r="F4049" t="s">
        <v>158</v>
      </c>
      <c r="G4049" t="s">
        <v>191</v>
      </c>
      <c r="H4049" t="s">
        <v>192</v>
      </c>
      <c r="I4049" s="2">
        <v>229.047507</v>
      </c>
      <c r="J4049" s="2">
        <f>SUMIF($R$84:$R$110,$A4049,$U$84:$U$110)</f>
        <v>33</v>
      </c>
      <c r="K4049">
        <v>6.6</v>
      </c>
      <c r="L4049">
        <v>0.14319999999999999</v>
      </c>
      <c r="M4049">
        <f t="shared" si="193"/>
        <v>11.452375350000002</v>
      </c>
      <c r="N4049">
        <f t="shared" si="194"/>
        <v>14366.226115051202</v>
      </c>
    </row>
    <row r="4050" spans="1:14" x14ac:dyDescent="0.3">
      <c r="A4050" t="str">
        <f t="shared" si="192"/>
        <v>주차장노외</v>
      </c>
      <c r="B4050" t="s">
        <v>22</v>
      </c>
      <c r="C4050" t="s">
        <v>23</v>
      </c>
      <c r="D4050" t="s">
        <v>13</v>
      </c>
      <c r="E4050" t="s">
        <v>13</v>
      </c>
      <c r="F4050" t="s">
        <v>158</v>
      </c>
      <c r="G4050" t="s">
        <v>191</v>
      </c>
      <c r="H4050" t="s">
        <v>192</v>
      </c>
      <c r="I4050" s="2">
        <v>245.26330799999999</v>
      </c>
      <c r="J4050" s="2">
        <f>SUMIF($R$84:$R$110,$A4050,$U$84:$U$110)</f>
        <v>50</v>
      </c>
      <c r="K4050">
        <v>10</v>
      </c>
      <c r="L4050">
        <v>0.14319999999999999</v>
      </c>
      <c r="M4050">
        <f t="shared" si="193"/>
        <v>12.2631654</v>
      </c>
      <c r="N4050">
        <f t="shared" si="194"/>
        <v>15383.307099052799</v>
      </c>
    </row>
    <row r="4051" spans="1:14" x14ac:dyDescent="0.3">
      <c r="A4051" t="str">
        <f t="shared" si="192"/>
        <v>주차장노외</v>
      </c>
      <c r="B4051" t="s">
        <v>22</v>
      </c>
      <c r="C4051" t="s">
        <v>23</v>
      </c>
      <c r="D4051" t="s">
        <v>13</v>
      </c>
      <c r="E4051" t="s">
        <v>13</v>
      </c>
      <c r="F4051" t="s">
        <v>158</v>
      </c>
      <c r="G4051" t="s">
        <v>191</v>
      </c>
      <c r="H4051" t="s">
        <v>192</v>
      </c>
      <c r="I4051" s="2">
        <v>382.71759100000003</v>
      </c>
      <c r="J4051" s="2">
        <f>SUMIF($R$84:$R$110,$A4051,$U$84:$U$110)</f>
        <v>50</v>
      </c>
      <c r="K4051">
        <v>10</v>
      </c>
      <c r="L4051">
        <v>0.14319999999999999</v>
      </c>
      <c r="M4051">
        <f t="shared" si="193"/>
        <v>19.135879550000002</v>
      </c>
      <c r="N4051">
        <f t="shared" si="194"/>
        <v>24004.659655665604</v>
      </c>
    </row>
    <row r="4052" spans="1:14" x14ac:dyDescent="0.3">
      <c r="A4052" t="str">
        <f t="shared" si="192"/>
        <v>건물경사</v>
      </c>
      <c r="B4052" t="s">
        <v>11</v>
      </c>
      <c r="C4052" t="s">
        <v>12</v>
      </c>
      <c r="D4052" t="s">
        <v>13</v>
      </c>
      <c r="E4052" t="s">
        <v>13</v>
      </c>
      <c r="F4052" t="s">
        <v>158</v>
      </c>
      <c r="G4052" t="s">
        <v>191</v>
      </c>
      <c r="H4052" t="s">
        <v>192</v>
      </c>
      <c r="I4052" s="2">
        <v>143.73815500000001</v>
      </c>
      <c r="J4052" s="2">
        <f>SUMIF($R$84:$R$110,$A4052,$U$84:$U$110)</f>
        <v>33</v>
      </c>
      <c r="K4052">
        <v>6.6</v>
      </c>
      <c r="L4052">
        <v>0.14319999999999999</v>
      </c>
      <c r="M4052">
        <f t="shared" si="193"/>
        <v>7.1869077500000014</v>
      </c>
      <c r="N4052">
        <f t="shared" si="194"/>
        <v>9015.4870626480006</v>
      </c>
    </row>
    <row r="4053" spans="1:14" x14ac:dyDescent="0.3">
      <c r="A4053" t="str">
        <f t="shared" si="192"/>
        <v>건물경사</v>
      </c>
      <c r="B4053" t="s">
        <v>11</v>
      </c>
      <c r="C4053" t="s">
        <v>12</v>
      </c>
      <c r="D4053" t="s">
        <v>13</v>
      </c>
      <c r="E4053" t="s">
        <v>13</v>
      </c>
      <c r="F4053" t="s">
        <v>158</v>
      </c>
      <c r="G4053" t="s">
        <v>191</v>
      </c>
      <c r="H4053" t="s">
        <v>192</v>
      </c>
      <c r="I4053" s="2">
        <v>25.315189</v>
      </c>
      <c r="J4053" s="2">
        <f>SUMIF($R$84:$R$110,$A4053,$U$84:$U$110)</f>
        <v>33</v>
      </c>
      <c r="K4053">
        <v>6.6</v>
      </c>
      <c r="L4053">
        <v>0.14319999999999999</v>
      </c>
      <c r="M4053">
        <f t="shared" si="193"/>
        <v>1.2657594500000002</v>
      </c>
      <c r="N4053">
        <f t="shared" si="194"/>
        <v>1587.8091583824</v>
      </c>
    </row>
    <row r="4054" spans="1:14" x14ac:dyDescent="0.3">
      <c r="A4054" t="str">
        <f t="shared" si="192"/>
        <v>건물경사</v>
      </c>
      <c r="B4054" t="s">
        <v>11</v>
      </c>
      <c r="C4054" t="s">
        <v>12</v>
      </c>
      <c r="D4054" t="s">
        <v>13</v>
      </c>
      <c r="E4054" t="s">
        <v>13</v>
      </c>
      <c r="F4054" t="s">
        <v>158</v>
      </c>
      <c r="G4054" t="s">
        <v>191</v>
      </c>
      <c r="H4054" t="s">
        <v>192</v>
      </c>
      <c r="I4054" s="2">
        <v>28.175080000000001</v>
      </c>
      <c r="J4054" s="2">
        <f>SUMIF($R$84:$R$110,$A4054,$U$84:$U$110)</f>
        <v>33</v>
      </c>
      <c r="K4054">
        <v>6.6</v>
      </c>
      <c r="L4054">
        <v>0.14319999999999999</v>
      </c>
      <c r="M4054">
        <f t="shared" si="193"/>
        <v>1.4087540000000001</v>
      </c>
      <c r="N4054">
        <f t="shared" si="194"/>
        <v>1767.186097728</v>
      </c>
    </row>
    <row r="4055" spans="1:14" x14ac:dyDescent="0.3">
      <c r="A4055" t="str">
        <f t="shared" si="192"/>
        <v>건물경사</v>
      </c>
      <c r="B4055" t="s">
        <v>11</v>
      </c>
      <c r="C4055" t="s">
        <v>12</v>
      </c>
      <c r="D4055" t="s">
        <v>13</v>
      </c>
      <c r="E4055" t="s">
        <v>13</v>
      </c>
      <c r="F4055" t="s">
        <v>158</v>
      </c>
      <c r="G4055" t="s">
        <v>191</v>
      </c>
      <c r="H4055" t="s">
        <v>192</v>
      </c>
      <c r="I4055" s="2">
        <v>239.94953599999999</v>
      </c>
      <c r="J4055" s="2">
        <f>SUMIF($R$84:$R$110,$A4055,$U$84:$U$110)</f>
        <v>33</v>
      </c>
      <c r="K4055">
        <v>6.6</v>
      </c>
      <c r="L4055">
        <v>0.14319999999999999</v>
      </c>
      <c r="M4055">
        <f t="shared" si="193"/>
        <v>11.997476800000001</v>
      </c>
      <c r="N4055">
        <f t="shared" si="194"/>
        <v>15050.018817177601</v>
      </c>
    </row>
    <row r="4056" spans="1:14" x14ac:dyDescent="0.3">
      <c r="A4056" t="str">
        <f t="shared" si="192"/>
        <v>건물경사</v>
      </c>
      <c r="B4056" t="s">
        <v>11</v>
      </c>
      <c r="C4056" t="s">
        <v>12</v>
      </c>
      <c r="D4056" t="s">
        <v>13</v>
      </c>
      <c r="E4056" t="s">
        <v>13</v>
      </c>
      <c r="F4056" t="s">
        <v>158</v>
      </c>
      <c r="G4056" t="s">
        <v>191</v>
      </c>
      <c r="H4056" t="s">
        <v>192</v>
      </c>
      <c r="I4056" s="2">
        <v>27.605097000000001</v>
      </c>
      <c r="J4056" s="2">
        <f>SUMIF($R$84:$R$110,$A4056,$U$84:$U$110)</f>
        <v>33</v>
      </c>
      <c r="K4056">
        <v>6.6</v>
      </c>
      <c r="L4056">
        <v>0.14319999999999999</v>
      </c>
      <c r="M4056">
        <f t="shared" si="193"/>
        <v>1.38025485</v>
      </c>
      <c r="N4056">
        <f t="shared" si="194"/>
        <v>1731.4358519952</v>
      </c>
    </row>
    <row r="4057" spans="1:14" x14ac:dyDescent="0.3">
      <c r="A4057" t="str">
        <f t="shared" si="192"/>
        <v>건물경사</v>
      </c>
      <c r="B4057" t="s">
        <v>11</v>
      </c>
      <c r="C4057" t="s">
        <v>12</v>
      </c>
      <c r="D4057" t="s">
        <v>13</v>
      </c>
      <c r="E4057" t="s">
        <v>13</v>
      </c>
      <c r="F4057" t="s">
        <v>158</v>
      </c>
      <c r="G4057" t="s">
        <v>191</v>
      </c>
      <c r="H4057" t="s">
        <v>192</v>
      </c>
      <c r="I4057" s="2">
        <v>27.256453</v>
      </c>
      <c r="J4057" s="2">
        <f>SUMIF($R$84:$R$110,$A4057,$U$84:$U$110)</f>
        <v>33</v>
      </c>
      <c r="K4057">
        <v>6.6</v>
      </c>
      <c r="L4057">
        <v>0.14319999999999999</v>
      </c>
      <c r="M4057">
        <f t="shared" si="193"/>
        <v>1.3628226500000002</v>
      </c>
      <c r="N4057">
        <f t="shared" si="194"/>
        <v>1709.5683424848003</v>
      </c>
    </row>
    <row r="4058" spans="1:14" x14ac:dyDescent="0.3">
      <c r="A4058" t="str">
        <f t="shared" si="192"/>
        <v>건물경사</v>
      </c>
      <c r="B4058" t="s">
        <v>11</v>
      </c>
      <c r="C4058" t="s">
        <v>12</v>
      </c>
      <c r="D4058" t="s">
        <v>13</v>
      </c>
      <c r="E4058" t="s">
        <v>13</v>
      </c>
      <c r="F4058" t="s">
        <v>158</v>
      </c>
      <c r="G4058" t="s">
        <v>191</v>
      </c>
      <c r="H4058" t="s">
        <v>192</v>
      </c>
      <c r="I4058" s="2">
        <v>262.331074</v>
      </c>
      <c r="J4058" s="2">
        <f>SUMIF($R$84:$R$110,$A4058,$U$84:$U$110)</f>
        <v>33</v>
      </c>
      <c r="K4058">
        <v>6.6</v>
      </c>
      <c r="L4058">
        <v>0.14319999999999999</v>
      </c>
      <c r="M4058">
        <f t="shared" si="193"/>
        <v>13.116553700000001</v>
      </c>
      <c r="N4058">
        <f t="shared" si="194"/>
        <v>16453.824690998401</v>
      </c>
    </row>
    <row r="4059" spans="1:14" x14ac:dyDescent="0.3">
      <c r="A4059" t="str">
        <f t="shared" si="192"/>
        <v>유휴부지나지</v>
      </c>
      <c r="B4059" t="s">
        <v>40</v>
      </c>
      <c r="C4059" t="s">
        <v>25</v>
      </c>
      <c r="D4059" t="s">
        <v>13</v>
      </c>
      <c r="E4059" t="s">
        <v>13</v>
      </c>
      <c r="F4059" t="s">
        <v>158</v>
      </c>
      <c r="G4059" t="s">
        <v>191</v>
      </c>
      <c r="H4059" t="s">
        <v>192</v>
      </c>
      <c r="I4059" s="2">
        <v>1616.5283979999999</v>
      </c>
      <c r="J4059" s="2">
        <f>SUMIF($R$84:$R$110,$A4059,$U$84:$U$110)</f>
        <v>50</v>
      </c>
      <c r="K4059">
        <v>10</v>
      </c>
      <c r="L4059">
        <v>0.14319999999999999</v>
      </c>
      <c r="M4059">
        <f t="shared" si="193"/>
        <v>80.826419900000005</v>
      </c>
      <c r="N4059">
        <f t="shared" si="194"/>
        <v>101391.24756799679</v>
      </c>
    </row>
    <row r="4060" spans="1:14" x14ac:dyDescent="0.3">
      <c r="A4060" t="str">
        <f t="shared" si="192"/>
        <v>건물경사</v>
      </c>
      <c r="B4060" t="s">
        <v>11</v>
      </c>
      <c r="C4060" t="s">
        <v>12</v>
      </c>
      <c r="D4060" t="s">
        <v>13</v>
      </c>
      <c r="E4060" t="s">
        <v>13</v>
      </c>
      <c r="F4060" t="s">
        <v>158</v>
      </c>
      <c r="G4060" t="s">
        <v>191</v>
      </c>
      <c r="H4060" t="s">
        <v>192</v>
      </c>
      <c r="I4060" s="2">
        <v>555.87623900000006</v>
      </c>
      <c r="J4060" s="2">
        <f>SUMIF($R$84:$R$110,$A4060,$U$84:$U$110)</f>
        <v>33</v>
      </c>
      <c r="K4060">
        <v>6.6</v>
      </c>
      <c r="L4060">
        <v>0.14319999999999999</v>
      </c>
      <c r="M4060">
        <f t="shared" si="193"/>
        <v>27.793811950000006</v>
      </c>
      <c r="N4060">
        <f t="shared" si="194"/>
        <v>34865.447112062408</v>
      </c>
    </row>
    <row r="4061" spans="1:14" x14ac:dyDescent="0.3">
      <c r="A4061" t="str">
        <f t="shared" si="192"/>
        <v>건물평면</v>
      </c>
      <c r="B4061" t="s">
        <v>11</v>
      </c>
      <c r="C4061" t="s">
        <v>17</v>
      </c>
      <c r="D4061" t="s">
        <v>13</v>
      </c>
      <c r="E4061" t="s">
        <v>13</v>
      </c>
      <c r="F4061" t="s">
        <v>158</v>
      </c>
      <c r="G4061" t="s">
        <v>191</v>
      </c>
      <c r="H4061" t="s">
        <v>192</v>
      </c>
      <c r="I4061" s="2">
        <v>883.71730500000001</v>
      </c>
      <c r="J4061" s="2">
        <f>SUMIF($R$84:$R$110,$A4061,$U$84:$U$110)</f>
        <v>24.14</v>
      </c>
      <c r="K4061">
        <v>6.6</v>
      </c>
      <c r="L4061">
        <v>0.14319999999999999</v>
      </c>
      <c r="M4061">
        <f t="shared" si="193"/>
        <v>32.322629913181821</v>
      </c>
      <c r="N4061">
        <f t="shared" si="194"/>
        <v>40546.541287252498</v>
      </c>
    </row>
    <row r="4062" spans="1:14" x14ac:dyDescent="0.3">
      <c r="A4062" t="str">
        <f t="shared" si="192"/>
        <v>건물복합</v>
      </c>
      <c r="B4062" t="s">
        <v>11</v>
      </c>
      <c r="C4062" t="s">
        <v>18</v>
      </c>
      <c r="D4062" t="s">
        <v>13</v>
      </c>
      <c r="E4062" t="s">
        <v>13</v>
      </c>
      <c r="F4062" t="s">
        <v>158</v>
      </c>
      <c r="G4062" t="s">
        <v>191</v>
      </c>
      <c r="H4062" t="s">
        <v>192</v>
      </c>
      <c r="I4062" s="2">
        <v>27.482098000000001</v>
      </c>
      <c r="J4062" s="2">
        <f>SUMIF($R$84:$R$110,$A4062,$U$84:$U$110)</f>
        <v>16.47</v>
      </c>
      <c r="K4062">
        <v>6.6</v>
      </c>
      <c r="L4062">
        <v>0.14319999999999999</v>
      </c>
      <c r="M4062">
        <f t="shared" si="193"/>
        <v>0.68580326372727263</v>
      </c>
      <c r="N4062">
        <f t="shared" si="194"/>
        <v>860.29355972393</v>
      </c>
    </row>
    <row r="4063" spans="1:14" x14ac:dyDescent="0.3">
      <c r="A4063" t="str">
        <f t="shared" si="192"/>
        <v>건물경사</v>
      </c>
      <c r="B4063" t="s">
        <v>11</v>
      </c>
      <c r="C4063" t="s">
        <v>12</v>
      </c>
      <c r="D4063" t="s">
        <v>13</v>
      </c>
      <c r="E4063" t="s">
        <v>13</v>
      </c>
      <c r="F4063" t="s">
        <v>158</v>
      </c>
      <c r="G4063" t="s">
        <v>191</v>
      </c>
      <c r="H4063" t="s">
        <v>192</v>
      </c>
      <c r="I4063" s="2">
        <v>60.304198999999997</v>
      </c>
      <c r="J4063" s="2">
        <f>SUMIF($R$84:$R$110,$A4063,$U$84:$U$110)</f>
        <v>33</v>
      </c>
      <c r="K4063">
        <v>6.6</v>
      </c>
      <c r="L4063">
        <v>0.14319999999999999</v>
      </c>
      <c r="M4063">
        <f t="shared" si="193"/>
        <v>3.01520995</v>
      </c>
      <c r="N4063">
        <f t="shared" si="194"/>
        <v>3782.3758479983999</v>
      </c>
    </row>
    <row r="4064" spans="1:14" x14ac:dyDescent="0.3">
      <c r="A4064" t="str">
        <f t="shared" si="192"/>
        <v>건물경사</v>
      </c>
      <c r="B4064" t="s">
        <v>11</v>
      </c>
      <c r="C4064" t="s">
        <v>12</v>
      </c>
      <c r="D4064" t="s">
        <v>13</v>
      </c>
      <c r="E4064" t="s">
        <v>13</v>
      </c>
      <c r="F4064" t="s">
        <v>158</v>
      </c>
      <c r="G4064" t="s">
        <v>191</v>
      </c>
      <c r="H4064" t="s">
        <v>192</v>
      </c>
      <c r="I4064" s="2">
        <v>59.533400999999998</v>
      </c>
      <c r="J4064" s="2">
        <f>SUMIF($R$84:$R$110,$A4064,$U$84:$U$110)</f>
        <v>33</v>
      </c>
      <c r="K4064">
        <v>6.6</v>
      </c>
      <c r="L4064">
        <v>0.14319999999999999</v>
      </c>
      <c r="M4064">
        <f t="shared" si="193"/>
        <v>2.9766700500000001</v>
      </c>
      <c r="N4064">
        <f t="shared" si="194"/>
        <v>3734.0301641616002</v>
      </c>
    </row>
    <row r="4065" spans="1:14" x14ac:dyDescent="0.3">
      <c r="A4065" t="str">
        <f t="shared" si="192"/>
        <v>건물경사</v>
      </c>
      <c r="B4065" t="s">
        <v>11</v>
      </c>
      <c r="C4065" t="s">
        <v>12</v>
      </c>
      <c r="D4065" t="s">
        <v>13</v>
      </c>
      <c r="E4065" t="s">
        <v>13</v>
      </c>
      <c r="F4065" t="s">
        <v>158</v>
      </c>
      <c r="G4065" t="s">
        <v>191</v>
      </c>
      <c r="H4065" t="s">
        <v>192</v>
      </c>
      <c r="I4065" s="2">
        <v>270.98977500000001</v>
      </c>
      <c r="J4065" s="2">
        <f>SUMIF($R$84:$R$110,$A4065,$U$84:$U$110)</f>
        <v>33</v>
      </c>
      <c r="K4065">
        <v>6.6</v>
      </c>
      <c r="L4065">
        <v>0.14319999999999999</v>
      </c>
      <c r="M4065">
        <f t="shared" si="193"/>
        <v>13.549488750000002</v>
      </c>
      <c r="N4065">
        <f t="shared" si="194"/>
        <v>16996.912271640002</v>
      </c>
    </row>
    <row r="4066" spans="1:14" x14ac:dyDescent="0.3">
      <c r="A4066" t="str">
        <f t="shared" si="192"/>
        <v>건물경사</v>
      </c>
      <c r="B4066" t="s">
        <v>11</v>
      </c>
      <c r="C4066" t="s">
        <v>12</v>
      </c>
      <c r="D4066" t="s">
        <v>13</v>
      </c>
      <c r="E4066" t="s">
        <v>13</v>
      </c>
      <c r="F4066" t="s">
        <v>158</v>
      </c>
      <c r="G4066" t="s">
        <v>191</v>
      </c>
      <c r="H4066" t="s">
        <v>192</v>
      </c>
      <c r="I4066" s="2">
        <v>234.16868400000001</v>
      </c>
      <c r="J4066" s="2">
        <f>SUMIF($R$84:$R$110,$A4066,$U$84:$U$110)</f>
        <v>33</v>
      </c>
      <c r="K4066">
        <v>6.6</v>
      </c>
      <c r="L4066">
        <v>0.14319999999999999</v>
      </c>
      <c r="M4066">
        <f t="shared" si="193"/>
        <v>11.708434200000001</v>
      </c>
      <c r="N4066">
        <f t="shared" si="194"/>
        <v>14687.434530374401</v>
      </c>
    </row>
    <row r="4067" spans="1:14" x14ac:dyDescent="0.3">
      <c r="A4067" t="str">
        <f t="shared" si="192"/>
        <v>건물평면</v>
      </c>
      <c r="B4067" t="s">
        <v>11</v>
      </c>
      <c r="C4067" t="s">
        <v>17</v>
      </c>
      <c r="D4067" t="s">
        <v>13</v>
      </c>
      <c r="E4067" t="s">
        <v>13</v>
      </c>
      <c r="F4067" t="s">
        <v>158</v>
      </c>
      <c r="G4067" t="s">
        <v>191</v>
      </c>
      <c r="H4067" t="s">
        <v>192</v>
      </c>
      <c r="I4067" s="2">
        <v>93.355897999999996</v>
      </c>
      <c r="J4067" s="2">
        <f>SUMIF($R$84:$R$110,$A4067,$U$84:$U$110)</f>
        <v>24.14</v>
      </c>
      <c r="K4067">
        <v>6.6</v>
      </c>
      <c r="L4067">
        <v>0.14319999999999999</v>
      </c>
      <c r="M4067">
        <f t="shared" si="193"/>
        <v>3.4145626935151516</v>
      </c>
      <c r="N4067">
        <f t="shared" si="194"/>
        <v>4283.336708751599</v>
      </c>
    </row>
    <row r="4068" spans="1:14" x14ac:dyDescent="0.3">
      <c r="A4068" t="str">
        <f t="shared" si="192"/>
        <v>건물평면</v>
      </c>
      <c r="B4068" t="s">
        <v>11</v>
      </c>
      <c r="C4068" t="s">
        <v>17</v>
      </c>
      <c r="D4068" t="s">
        <v>13</v>
      </c>
      <c r="E4068" t="s">
        <v>13</v>
      </c>
      <c r="F4068" t="s">
        <v>158</v>
      </c>
      <c r="G4068" t="s">
        <v>191</v>
      </c>
      <c r="H4068" t="s">
        <v>192</v>
      </c>
      <c r="I4068" s="2">
        <v>100.96675399999999</v>
      </c>
      <c r="J4068" s="2">
        <f>SUMIF($R$84:$R$110,$A4068,$U$84:$U$110)</f>
        <v>24.14</v>
      </c>
      <c r="K4068">
        <v>6.6</v>
      </c>
      <c r="L4068">
        <v>0.14319999999999999</v>
      </c>
      <c r="M4068">
        <f t="shared" si="193"/>
        <v>3.6929355175151519</v>
      </c>
      <c r="N4068">
        <f t="shared" si="194"/>
        <v>4632.5364871075672</v>
      </c>
    </row>
    <row r="4069" spans="1:14" x14ac:dyDescent="0.3">
      <c r="A4069" t="str">
        <f t="shared" si="192"/>
        <v>주차장노외</v>
      </c>
      <c r="B4069" t="s">
        <v>22</v>
      </c>
      <c r="C4069" t="s">
        <v>23</v>
      </c>
      <c r="D4069" t="s">
        <v>13</v>
      </c>
      <c r="E4069" t="s">
        <v>13</v>
      </c>
      <c r="F4069" t="s">
        <v>158</v>
      </c>
      <c r="G4069" t="s">
        <v>191</v>
      </c>
      <c r="H4069" t="s">
        <v>192</v>
      </c>
      <c r="I4069" s="2">
        <v>86.367418999999998</v>
      </c>
      <c r="J4069" s="2">
        <f>SUMIF($R$84:$R$110,$A4069,$U$84:$U$110)</f>
        <v>50</v>
      </c>
      <c r="K4069">
        <v>10</v>
      </c>
      <c r="L4069">
        <v>0.14319999999999999</v>
      </c>
      <c r="M4069">
        <f t="shared" si="193"/>
        <v>4.3183709500000003</v>
      </c>
      <c r="N4069">
        <f t="shared" si="194"/>
        <v>5417.1027075504007</v>
      </c>
    </row>
    <row r="4070" spans="1:14" x14ac:dyDescent="0.3">
      <c r="A4070" t="str">
        <f t="shared" si="192"/>
        <v>주차장노외</v>
      </c>
      <c r="B4070" t="s">
        <v>22</v>
      </c>
      <c r="C4070" t="s">
        <v>23</v>
      </c>
      <c r="D4070" t="s">
        <v>13</v>
      </c>
      <c r="E4070" t="s">
        <v>13</v>
      </c>
      <c r="F4070" t="s">
        <v>158</v>
      </c>
      <c r="G4070" t="s">
        <v>191</v>
      </c>
      <c r="H4070" t="s">
        <v>192</v>
      </c>
      <c r="I4070" s="2">
        <v>75.685935000000001</v>
      </c>
      <c r="J4070" s="2">
        <f>SUMIF($R$84:$R$110,$A4070,$U$84:$U$110)</f>
        <v>50</v>
      </c>
      <c r="K4070">
        <v>10</v>
      </c>
      <c r="L4070">
        <v>0.14319999999999999</v>
      </c>
      <c r="M4070">
        <f t="shared" si="193"/>
        <v>3.7842967500000002</v>
      </c>
      <c r="N4070">
        <f t="shared" si="194"/>
        <v>4747.1429406959996</v>
      </c>
    </row>
    <row r="4071" spans="1:14" x14ac:dyDescent="0.3">
      <c r="A4071" t="str">
        <f t="shared" si="192"/>
        <v>주차장노외</v>
      </c>
      <c r="B4071" t="s">
        <v>22</v>
      </c>
      <c r="C4071" t="s">
        <v>23</v>
      </c>
      <c r="D4071" t="s">
        <v>13</v>
      </c>
      <c r="E4071" t="s">
        <v>13</v>
      </c>
      <c r="F4071" t="s">
        <v>158</v>
      </c>
      <c r="G4071" t="s">
        <v>191</v>
      </c>
      <c r="H4071" t="s">
        <v>192</v>
      </c>
      <c r="I4071" s="2">
        <v>87.636197999999993</v>
      </c>
      <c r="J4071" s="2">
        <f>SUMIF($R$84:$R$110,$A4071,$U$84:$U$110)</f>
        <v>50</v>
      </c>
      <c r="K4071">
        <v>10</v>
      </c>
      <c r="L4071">
        <v>0.14319999999999999</v>
      </c>
      <c r="M4071">
        <f t="shared" si="193"/>
        <v>4.3818098999999995</v>
      </c>
      <c r="N4071">
        <f t="shared" si="194"/>
        <v>5496.6825564767996</v>
      </c>
    </row>
    <row r="4072" spans="1:14" x14ac:dyDescent="0.3">
      <c r="A4072" t="str">
        <f t="shared" si="192"/>
        <v>주차장노외</v>
      </c>
      <c r="B4072" t="s">
        <v>22</v>
      </c>
      <c r="C4072" t="s">
        <v>23</v>
      </c>
      <c r="D4072" t="s">
        <v>13</v>
      </c>
      <c r="E4072" t="s">
        <v>13</v>
      </c>
      <c r="F4072" t="s">
        <v>158</v>
      </c>
      <c r="G4072" t="s">
        <v>191</v>
      </c>
      <c r="H4072" t="s">
        <v>192</v>
      </c>
      <c r="I4072" s="2">
        <v>57.140756000000003</v>
      </c>
      <c r="J4072" s="2">
        <f>SUMIF($R$84:$R$110,$A4072,$U$84:$U$110)</f>
        <v>50</v>
      </c>
      <c r="K4072">
        <v>10</v>
      </c>
      <c r="L4072">
        <v>0.14319999999999999</v>
      </c>
      <c r="M4072">
        <f t="shared" si="193"/>
        <v>2.8570378000000005</v>
      </c>
      <c r="N4072">
        <f t="shared" si="194"/>
        <v>3583.9596415296005</v>
      </c>
    </row>
    <row r="4073" spans="1:14" x14ac:dyDescent="0.3">
      <c r="A4073" t="str">
        <f t="shared" si="192"/>
        <v>주차장노외</v>
      </c>
      <c r="B4073" t="s">
        <v>22</v>
      </c>
      <c r="C4073" t="s">
        <v>23</v>
      </c>
      <c r="D4073" t="s">
        <v>13</v>
      </c>
      <c r="E4073" t="s">
        <v>13</v>
      </c>
      <c r="F4073" t="s">
        <v>158</v>
      </c>
      <c r="G4073" t="s">
        <v>191</v>
      </c>
      <c r="H4073" t="s">
        <v>192</v>
      </c>
      <c r="I4073" s="2">
        <v>73.049139999999994</v>
      </c>
      <c r="J4073" s="2">
        <f>SUMIF($R$84:$R$110,$A4073,$U$84:$U$110)</f>
        <v>50</v>
      </c>
      <c r="K4073">
        <v>10</v>
      </c>
      <c r="L4073">
        <v>0.14319999999999999</v>
      </c>
      <c r="M4073">
        <f t="shared" si="193"/>
        <v>3.6524570000000001</v>
      </c>
      <c r="N4073">
        <f t="shared" si="194"/>
        <v>4581.7589394240003</v>
      </c>
    </row>
    <row r="4074" spans="1:14" x14ac:dyDescent="0.3">
      <c r="A4074" t="str">
        <f t="shared" si="192"/>
        <v>주차장노외</v>
      </c>
      <c r="B4074" t="s">
        <v>22</v>
      </c>
      <c r="C4074" t="s">
        <v>23</v>
      </c>
      <c r="D4074" t="s">
        <v>13</v>
      </c>
      <c r="E4074" t="s">
        <v>13</v>
      </c>
      <c r="F4074" t="s">
        <v>158</v>
      </c>
      <c r="G4074" t="s">
        <v>191</v>
      </c>
      <c r="H4074" t="s">
        <v>192</v>
      </c>
      <c r="I4074" s="2">
        <v>96.744191999999998</v>
      </c>
      <c r="J4074" s="2">
        <f>SUMIF($R$84:$R$110,$A4074,$U$84:$U$110)</f>
        <v>50</v>
      </c>
      <c r="K4074">
        <v>10</v>
      </c>
      <c r="L4074">
        <v>0.14319999999999999</v>
      </c>
      <c r="M4074">
        <f t="shared" si="193"/>
        <v>4.8372096000000004</v>
      </c>
      <c r="N4074">
        <f t="shared" si="194"/>
        <v>6067.9505129472009</v>
      </c>
    </row>
    <row r="4075" spans="1:14" x14ac:dyDescent="0.3">
      <c r="A4075" t="str">
        <f t="shared" si="192"/>
        <v>주차장노외</v>
      </c>
      <c r="B4075" t="s">
        <v>22</v>
      </c>
      <c r="C4075" t="s">
        <v>23</v>
      </c>
      <c r="D4075" t="s">
        <v>13</v>
      </c>
      <c r="E4075" t="s">
        <v>13</v>
      </c>
      <c r="F4075" t="s">
        <v>158</v>
      </c>
      <c r="G4075" t="s">
        <v>191</v>
      </c>
      <c r="H4075" t="s">
        <v>192</v>
      </c>
      <c r="I4075" s="2">
        <v>108.099553</v>
      </c>
      <c r="J4075" s="2">
        <f>SUMIF($R$84:$R$110,$A4075,$U$84:$U$110)</f>
        <v>50</v>
      </c>
      <c r="K4075">
        <v>10</v>
      </c>
      <c r="L4075">
        <v>0.14319999999999999</v>
      </c>
      <c r="M4075">
        <f t="shared" si="193"/>
        <v>5.4049776500000002</v>
      </c>
      <c r="N4075">
        <f t="shared" si="194"/>
        <v>6780.1769234448002</v>
      </c>
    </row>
    <row r="4076" spans="1:14" x14ac:dyDescent="0.3">
      <c r="A4076" t="str">
        <f t="shared" si="192"/>
        <v>주차장노외</v>
      </c>
      <c r="B4076" t="s">
        <v>22</v>
      </c>
      <c r="C4076" t="s">
        <v>23</v>
      </c>
      <c r="D4076" t="s">
        <v>13</v>
      </c>
      <c r="E4076" t="s">
        <v>13</v>
      </c>
      <c r="F4076" t="s">
        <v>158</v>
      </c>
      <c r="G4076" t="s">
        <v>191</v>
      </c>
      <c r="H4076" t="s">
        <v>192</v>
      </c>
      <c r="I4076" s="2">
        <v>90.234943999999999</v>
      </c>
      <c r="J4076" s="2">
        <f>SUMIF($R$84:$R$110,$A4076,$U$84:$U$110)</f>
        <v>50</v>
      </c>
      <c r="K4076">
        <v>10</v>
      </c>
      <c r="L4076">
        <v>0.14319999999999999</v>
      </c>
      <c r="M4076">
        <f t="shared" si="193"/>
        <v>4.5117472000000003</v>
      </c>
      <c r="N4076">
        <f t="shared" si="194"/>
        <v>5659.6800635904001</v>
      </c>
    </row>
    <row r="4077" spans="1:14" x14ac:dyDescent="0.3">
      <c r="A4077" t="str">
        <f t="shared" si="192"/>
        <v>건물경사</v>
      </c>
      <c r="B4077" t="s">
        <v>11</v>
      </c>
      <c r="C4077" t="s">
        <v>12</v>
      </c>
      <c r="D4077" t="s">
        <v>13</v>
      </c>
      <c r="E4077" t="s">
        <v>13</v>
      </c>
      <c r="F4077" t="s">
        <v>158</v>
      </c>
      <c r="G4077" t="s">
        <v>191</v>
      </c>
      <c r="H4077" t="s">
        <v>192</v>
      </c>
      <c r="I4077" s="2">
        <v>733.89032999999995</v>
      </c>
      <c r="J4077" s="2">
        <f>SUMIF($R$84:$R$110,$A4077,$U$84:$U$110)</f>
        <v>33</v>
      </c>
      <c r="K4077">
        <v>6.6</v>
      </c>
      <c r="L4077">
        <v>0.14319999999999999</v>
      </c>
      <c r="M4077">
        <f t="shared" si="193"/>
        <v>36.694516499999999</v>
      </c>
      <c r="N4077">
        <f t="shared" si="194"/>
        <v>46030.775722127997</v>
      </c>
    </row>
    <row r="4078" spans="1:14" x14ac:dyDescent="0.3">
      <c r="A4078" t="str">
        <f t="shared" si="192"/>
        <v>건물복합</v>
      </c>
      <c r="B4078" t="s">
        <v>11</v>
      </c>
      <c r="C4078" t="s">
        <v>18</v>
      </c>
      <c r="D4078" t="s">
        <v>13</v>
      </c>
      <c r="E4078" t="s">
        <v>13</v>
      </c>
      <c r="F4078" t="s">
        <v>158</v>
      </c>
      <c r="G4078" t="s">
        <v>191</v>
      </c>
      <c r="H4078" t="s">
        <v>192</v>
      </c>
      <c r="I4078" s="2">
        <v>318.81544300000002</v>
      </c>
      <c r="J4078" s="2">
        <f>SUMIF($R$84:$R$110,$A4078,$U$84:$U$110)</f>
        <v>16.47</v>
      </c>
      <c r="K4078">
        <v>6.6</v>
      </c>
      <c r="L4078">
        <v>0.14319999999999999</v>
      </c>
      <c r="M4078">
        <f t="shared" si="193"/>
        <v>7.9558944639545457</v>
      </c>
      <c r="N4078">
        <f t="shared" si="194"/>
        <v>9980.1286042074298</v>
      </c>
    </row>
    <row r="4079" spans="1:14" x14ac:dyDescent="0.3">
      <c r="A4079" t="str">
        <f t="shared" si="192"/>
        <v>기타시설물관중석</v>
      </c>
      <c r="B4079" t="s">
        <v>24</v>
      </c>
      <c r="C4079" t="s">
        <v>108</v>
      </c>
      <c r="D4079" t="s">
        <v>13</v>
      </c>
      <c r="E4079" t="s">
        <v>13</v>
      </c>
      <c r="F4079" t="s">
        <v>158</v>
      </c>
      <c r="G4079" t="s">
        <v>191</v>
      </c>
      <c r="H4079" t="s">
        <v>192</v>
      </c>
      <c r="I4079" s="2">
        <v>1792.3501220000001</v>
      </c>
      <c r="J4079" s="2">
        <f>SUMIF($R$84:$R$110,$A4079,$U$84:$U$110)</f>
        <v>50</v>
      </c>
      <c r="K4079">
        <v>10</v>
      </c>
      <c r="L4079">
        <v>0.14319999999999999</v>
      </c>
      <c r="M4079">
        <f t="shared" si="193"/>
        <v>89.617506100000014</v>
      </c>
      <c r="N4079">
        <f t="shared" si="194"/>
        <v>112419.06741203521</v>
      </c>
    </row>
    <row r="4080" spans="1:14" x14ac:dyDescent="0.3">
      <c r="A4080" t="str">
        <f t="shared" si="192"/>
        <v>건물평면</v>
      </c>
      <c r="B4080" t="s">
        <v>11</v>
      </c>
      <c r="C4080" t="s">
        <v>17</v>
      </c>
      <c r="D4080" t="s">
        <v>13</v>
      </c>
      <c r="E4080" t="s">
        <v>13</v>
      </c>
      <c r="F4080" t="s">
        <v>158</v>
      </c>
      <c r="G4080" t="s">
        <v>191</v>
      </c>
      <c r="H4080" t="s">
        <v>192</v>
      </c>
      <c r="I4080" s="2">
        <v>956.22939099999996</v>
      </c>
      <c r="J4080" s="2">
        <f>SUMIF($R$84:$R$110,$A4080,$U$84:$U$110)</f>
        <v>24.14</v>
      </c>
      <c r="K4080">
        <v>6.6</v>
      </c>
      <c r="L4080">
        <v>0.14319999999999999</v>
      </c>
      <c r="M4080">
        <f t="shared" si="193"/>
        <v>34.974814392030304</v>
      </c>
      <c r="N4080">
        <f t="shared" si="194"/>
        <v>43873.52636742335</v>
      </c>
    </row>
    <row r="4081" spans="1:14" x14ac:dyDescent="0.3">
      <c r="A4081" t="str">
        <f t="shared" si="192"/>
        <v>건물복합</v>
      </c>
      <c r="B4081" t="s">
        <v>11</v>
      </c>
      <c r="C4081" t="s">
        <v>18</v>
      </c>
      <c r="D4081" t="s">
        <v>13</v>
      </c>
      <c r="E4081" t="s">
        <v>13</v>
      </c>
      <c r="F4081" t="s">
        <v>158</v>
      </c>
      <c r="G4081" t="s">
        <v>191</v>
      </c>
      <c r="H4081" t="s">
        <v>192</v>
      </c>
      <c r="I4081" s="2">
        <v>3882.9847829999999</v>
      </c>
      <c r="J4081" s="2">
        <f>SUMIF($R$84:$R$110,$A4081,$U$84:$U$110)</f>
        <v>16.47</v>
      </c>
      <c r="K4081">
        <v>6.6</v>
      </c>
      <c r="L4081">
        <v>0.14319999999999999</v>
      </c>
      <c r="M4081">
        <f t="shared" si="193"/>
        <v>96.898120266681801</v>
      </c>
      <c r="N4081">
        <f t="shared" si="194"/>
        <v>121552.10280237418</v>
      </c>
    </row>
    <row r="4082" spans="1:14" x14ac:dyDescent="0.3">
      <c r="A4082" t="str">
        <f t="shared" si="192"/>
        <v>건물평면</v>
      </c>
      <c r="B4082" t="s">
        <v>11</v>
      </c>
      <c r="C4082" t="s">
        <v>17</v>
      </c>
      <c r="D4082" t="s">
        <v>13</v>
      </c>
      <c r="E4082" t="s">
        <v>13</v>
      </c>
      <c r="F4082" t="s">
        <v>158</v>
      </c>
      <c r="G4082" t="s">
        <v>191</v>
      </c>
      <c r="H4082" t="s">
        <v>192</v>
      </c>
      <c r="I4082" s="2">
        <v>1665.4081819999999</v>
      </c>
      <c r="J4082" s="2">
        <f>SUMIF($R$84:$R$110,$A4082,$U$84:$U$110)</f>
        <v>24.14</v>
      </c>
      <c r="K4082">
        <v>6.6</v>
      </c>
      <c r="L4082">
        <v>0.14319999999999999</v>
      </c>
      <c r="M4082">
        <f t="shared" si="193"/>
        <v>60.913565929515151</v>
      </c>
      <c r="N4082">
        <f t="shared" si="194"/>
        <v>76411.926336093544</v>
      </c>
    </row>
    <row r="4083" spans="1:14" x14ac:dyDescent="0.3">
      <c r="A4083" t="str">
        <f t="shared" si="192"/>
        <v>주차장노외</v>
      </c>
      <c r="B4083" t="s">
        <v>22</v>
      </c>
      <c r="C4083" t="s">
        <v>23</v>
      </c>
      <c r="D4083" t="s">
        <v>13</v>
      </c>
      <c r="E4083" t="s">
        <v>13</v>
      </c>
      <c r="F4083" t="s">
        <v>158</v>
      </c>
      <c r="G4083" t="s">
        <v>191</v>
      </c>
      <c r="H4083" t="s">
        <v>192</v>
      </c>
      <c r="I4083" s="2">
        <v>145.34732700000001</v>
      </c>
      <c r="J4083" s="2">
        <f>SUMIF($R$84:$R$110,$A4083,$U$84:$U$110)</f>
        <v>50</v>
      </c>
      <c r="K4083">
        <v>10</v>
      </c>
      <c r="L4083">
        <v>0.14319999999999999</v>
      </c>
      <c r="M4083">
        <f t="shared" si="193"/>
        <v>7.2673663500000005</v>
      </c>
      <c r="N4083">
        <f t="shared" si="194"/>
        <v>9116.4169051631998</v>
      </c>
    </row>
    <row r="4084" spans="1:14" x14ac:dyDescent="0.3">
      <c r="A4084" t="str">
        <f t="shared" si="192"/>
        <v>주차장노외</v>
      </c>
      <c r="B4084" t="s">
        <v>22</v>
      </c>
      <c r="C4084" t="s">
        <v>23</v>
      </c>
      <c r="D4084" t="s">
        <v>13</v>
      </c>
      <c r="E4084" t="s">
        <v>13</v>
      </c>
      <c r="F4084" t="s">
        <v>158</v>
      </c>
      <c r="G4084" t="s">
        <v>191</v>
      </c>
      <c r="H4084" t="s">
        <v>192</v>
      </c>
      <c r="I4084" s="2">
        <v>107.369913</v>
      </c>
      <c r="J4084" s="2">
        <f>SUMIF($R$84:$R$110,$A4084,$U$84:$U$110)</f>
        <v>50</v>
      </c>
      <c r="K4084">
        <v>10</v>
      </c>
      <c r="L4084">
        <v>0.14319999999999999</v>
      </c>
      <c r="M4084">
        <f t="shared" si="193"/>
        <v>5.3684956499999998</v>
      </c>
      <c r="N4084">
        <f t="shared" si="194"/>
        <v>6734.4127352207988</v>
      </c>
    </row>
    <row r="4085" spans="1:14" x14ac:dyDescent="0.3">
      <c r="A4085" t="str">
        <f t="shared" si="192"/>
        <v>주차장노외</v>
      </c>
      <c r="B4085" t="s">
        <v>22</v>
      </c>
      <c r="C4085" t="s">
        <v>23</v>
      </c>
      <c r="D4085" t="s">
        <v>13</v>
      </c>
      <c r="E4085" t="s">
        <v>13</v>
      </c>
      <c r="F4085" t="s">
        <v>158</v>
      </c>
      <c r="G4085" t="s">
        <v>191</v>
      </c>
      <c r="H4085" t="s">
        <v>192</v>
      </c>
      <c r="I4085" s="2">
        <v>257.35907099999997</v>
      </c>
      <c r="J4085" s="2">
        <f>SUMIF($R$84:$R$110,$A4085,$U$84:$U$110)</f>
        <v>50</v>
      </c>
      <c r="K4085">
        <v>10</v>
      </c>
      <c r="L4085">
        <v>0.14319999999999999</v>
      </c>
      <c r="M4085">
        <f t="shared" si="193"/>
        <v>12.867953549999999</v>
      </c>
      <c r="N4085">
        <f t="shared" si="194"/>
        <v>16141.972707633598</v>
      </c>
    </row>
    <row r="4086" spans="1:14" x14ac:dyDescent="0.3">
      <c r="A4086" t="str">
        <f t="shared" si="192"/>
        <v>주차장노외</v>
      </c>
      <c r="B4086" t="s">
        <v>22</v>
      </c>
      <c r="C4086" t="s">
        <v>23</v>
      </c>
      <c r="D4086" t="s">
        <v>13</v>
      </c>
      <c r="E4086" t="s">
        <v>13</v>
      </c>
      <c r="F4086" t="s">
        <v>158</v>
      </c>
      <c r="G4086" t="s">
        <v>191</v>
      </c>
      <c r="H4086" t="s">
        <v>192</v>
      </c>
      <c r="I4086" s="2">
        <v>79.978104999999999</v>
      </c>
      <c r="J4086" s="2">
        <f>SUMIF($R$84:$R$110,$A4086,$U$84:$U$110)</f>
        <v>50</v>
      </c>
      <c r="K4086">
        <v>10</v>
      </c>
      <c r="L4086">
        <v>0.14319999999999999</v>
      </c>
      <c r="M4086">
        <f t="shared" si="193"/>
        <v>3.99890525</v>
      </c>
      <c r="N4086">
        <f t="shared" si="194"/>
        <v>5016.354710568</v>
      </c>
    </row>
    <row r="4087" spans="1:14" x14ac:dyDescent="0.3">
      <c r="A4087" t="str">
        <f t="shared" si="192"/>
        <v>주차장노외</v>
      </c>
      <c r="B4087" t="s">
        <v>22</v>
      </c>
      <c r="C4087" t="s">
        <v>23</v>
      </c>
      <c r="D4087" t="s">
        <v>13</v>
      </c>
      <c r="E4087" t="s">
        <v>13</v>
      </c>
      <c r="F4087" t="s">
        <v>158</v>
      </c>
      <c r="G4087" t="s">
        <v>191</v>
      </c>
      <c r="H4087" t="s">
        <v>192</v>
      </c>
      <c r="I4087" s="2">
        <v>267.00098800000001</v>
      </c>
      <c r="J4087" s="2">
        <f>SUMIF($R$84:$R$110,$A4087,$U$84:$U$110)</f>
        <v>50</v>
      </c>
      <c r="K4087">
        <v>10</v>
      </c>
      <c r="L4087">
        <v>0.14319999999999999</v>
      </c>
      <c r="M4087">
        <f t="shared" si="193"/>
        <v>13.350049400000001</v>
      </c>
      <c r="N4087">
        <f t="shared" si="194"/>
        <v>16746.729168940801</v>
      </c>
    </row>
    <row r="4088" spans="1:14" x14ac:dyDescent="0.3">
      <c r="A4088" t="str">
        <f t="shared" si="192"/>
        <v>주차장노외</v>
      </c>
      <c r="B4088" t="s">
        <v>22</v>
      </c>
      <c r="C4088" t="s">
        <v>23</v>
      </c>
      <c r="D4088" t="s">
        <v>13</v>
      </c>
      <c r="E4088" t="s">
        <v>13</v>
      </c>
      <c r="F4088" t="s">
        <v>158</v>
      </c>
      <c r="G4088" t="s">
        <v>191</v>
      </c>
      <c r="H4088" t="s">
        <v>192</v>
      </c>
      <c r="I4088" s="2">
        <v>119.058933</v>
      </c>
      <c r="J4088" s="2">
        <f>SUMIF($R$84:$R$110,$A4088,$U$84:$U$110)</f>
        <v>50</v>
      </c>
      <c r="K4088">
        <v>10</v>
      </c>
      <c r="L4088">
        <v>0.14319999999999999</v>
      </c>
      <c r="M4088">
        <f t="shared" si="193"/>
        <v>5.9529466500000003</v>
      </c>
      <c r="N4088">
        <f t="shared" si="194"/>
        <v>7467.5667720527999</v>
      </c>
    </row>
    <row r="4089" spans="1:14" x14ac:dyDescent="0.3">
      <c r="A4089" t="str">
        <f t="shared" si="192"/>
        <v>주차장노외</v>
      </c>
      <c r="B4089" t="s">
        <v>22</v>
      </c>
      <c r="C4089" t="s">
        <v>23</v>
      </c>
      <c r="D4089" t="s">
        <v>13</v>
      </c>
      <c r="E4089" t="s">
        <v>13</v>
      </c>
      <c r="F4089" t="s">
        <v>158</v>
      </c>
      <c r="G4089" t="s">
        <v>191</v>
      </c>
      <c r="H4089" t="s">
        <v>192</v>
      </c>
      <c r="I4089" s="2">
        <v>178.149146</v>
      </c>
      <c r="J4089" s="2">
        <f>SUMIF($R$84:$R$110,$A4089,$U$84:$U$110)</f>
        <v>50</v>
      </c>
      <c r="K4089">
        <v>10</v>
      </c>
      <c r="L4089">
        <v>0.14319999999999999</v>
      </c>
      <c r="M4089">
        <f t="shared" si="193"/>
        <v>8.9074573000000008</v>
      </c>
      <c r="N4089">
        <f t="shared" si="194"/>
        <v>11173.7994757536</v>
      </c>
    </row>
    <row r="4090" spans="1:14" x14ac:dyDescent="0.3">
      <c r="A4090" t="str">
        <f t="shared" si="192"/>
        <v>주차장노외</v>
      </c>
      <c r="B4090" t="s">
        <v>22</v>
      </c>
      <c r="C4090" t="s">
        <v>23</v>
      </c>
      <c r="D4090" t="s">
        <v>13</v>
      </c>
      <c r="E4090" t="s">
        <v>13</v>
      </c>
      <c r="F4090" t="s">
        <v>158</v>
      </c>
      <c r="G4090" t="s">
        <v>191</v>
      </c>
      <c r="H4090" t="s">
        <v>192</v>
      </c>
      <c r="I4090" s="2">
        <v>341.19775099999998</v>
      </c>
      <c r="J4090" s="2">
        <f>SUMIF($R$84:$R$110,$A4090,$U$84:$U$110)</f>
        <v>50</v>
      </c>
      <c r="K4090">
        <v>10</v>
      </c>
      <c r="L4090">
        <v>0.14319999999999999</v>
      </c>
      <c r="M4090">
        <f t="shared" si="193"/>
        <v>17.059887549999999</v>
      </c>
      <c r="N4090">
        <f t="shared" si="194"/>
        <v>21400.468859121596</v>
      </c>
    </row>
    <row r="4091" spans="1:14" x14ac:dyDescent="0.3">
      <c r="A4091" t="str">
        <f t="shared" si="192"/>
        <v>기타시설물태양광</v>
      </c>
      <c r="B4091" t="s">
        <v>24</v>
      </c>
      <c r="C4091" t="s">
        <v>144</v>
      </c>
      <c r="D4091" t="s">
        <v>13</v>
      </c>
      <c r="E4091" t="s">
        <v>13</v>
      </c>
      <c r="F4091" t="s">
        <v>158</v>
      </c>
      <c r="G4091" t="s">
        <v>191</v>
      </c>
      <c r="H4091" t="s">
        <v>192</v>
      </c>
      <c r="I4091" s="2">
        <v>124.01963600000001</v>
      </c>
      <c r="J4091" s="2">
        <f>SUMIF($R$84:$R$110,$A4091,$U$84:$U$110)</f>
        <v>50</v>
      </c>
      <c r="K4091">
        <v>10</v>
      </c>
      <c r="L4091">
        <v>0.14319999999999999</v>
      </c>
      <c r="M4091">
        <f t="shared" si="193"/>
        <v>6.200981800000001</v>
      </c>
      <c r="N4091">
        <f t="shared" si="194"/>
        <v>7778.7100013376012</v>
      </c>
    </row>
    <row r="4092" spans="1:14" x14ac:dyDescent="0.3">
      <c r="A4092" t="str">
        <f t="shared" si="192"/>
        <v>기타시설물태양광</v>
      </c>
      <c r="B4092" t="s">
        <v>24</v>
      </c>
      <c r="C4092" t="s">
        <v>144</v>
      </c>
      <c r="D4092" t="s">
        <v>13</v>
      </c>
      <c r="E4092" t="s">
        <v>13</v>
      </c>
      <c r="F4092" t="s">
        <v>158</v>
      </c>
      <c r="G4092" t="s">
        <v>191</v>
      </c>
      <c r="H4092" t="s">
        <v>192</v>
      </c>
      <c r="I4092" s="2">
        <v>109.997561</v>
      </c>
      <c r="J4092" s="2">
        <f>SUMIF($R$84:$R$110,$A4092,$U$84:$U$110)</f>
        <v>50</v>
      </c>
      <c r="K4092">
        <v>10</v>
      </c>
      <c r="L4092">
        <v>0.14319999999999999</v>
      </c>
      <c r="M4092">
        <f t="shared" si="193"/>
        <v>5.4998780500000004</v>
      </c>
      <c r="N4092">
        <f t="shared" si="194"/>
        <v>6899.2230220175998</v>
      </c>
    </row>
    <row r="4093" spans="1:14" x14ac:dyDescent="0.3">
      <c r="A4093" t="str">
        <f t="shared" si="192"/>
        <v>건물평면</v>
      </c>
      <c r="B4093" t="s">
        <v>11</v>
      </c>
      <c r="C4093" t="s">
        <v>17</v>
      </c>
      <c r="D4093" t="s">
        <v>13</v>
      </c>
      <c r="E4093" t="s">
        <v>13</v>
      </c>
      <c r="F4093" t="s">
        <v>158</v>
      </c>
      <c r="G4093" t="s">
        <v>191</v>
      </c>
      <c r="H4093" t="s">
        <v>192</v>
      </c>
      <c r="I4093" s="2">
        <v>40.83558</v>
      </c>
      <c r="J4093" s="2">
        <f>SUMIF($R$84:$R$110,$A4093,$U$84:$U$110)</f>
        <v>24.14</v>
      </c>
      <c r="K4093">
        <v>6.6</v>
      </c>
      <c r="L4093">
        <v>0.14319999999999999</v>
      </c>
      <c r="M4093">
        <f t="shared" si="193"/>
        <v>1.4935922745454546</v>
      </c>
      <c r="N4093">
        <f t="shared" si="194"/>
        <v>1873.6099441426038</v>
      </c>
    </row>
    <row r="4094" spans="1:14" x14ac:dyDescent="0.3">
      <c r="A4094" t="str">
        <f t="shared" si="192"/>
        <v>건물평면</v>
      </c>
      <c r="B4094" t="s">
        <v>11</v>
      </c>
      <c r="C4094" t="s">
        <v>17</v>
      </c>
      <c r="D4094" t="s">
        <v>13</v>
      </c>
      <c r="E4094" t="s">
        <v>13</v>
      </c>
      <c r="F4094" t="s">
        <v>158</v>
      </c>
      <c r="G4094" t="s">
        <v>191</v>
      </c>
      <c r="H4094" t="s">
        <v>192</v>
      </c>
      <c r="I4094" s="2">
        <v>2850.3380010000001</v>
      </c>
      <c r="J4094" s="2">
        <f>SUMIF($R$84:$R$110,$A4094,$U$84:$U$110)</f>
        <v>24.14</v>
      </c>
      <c r="K4094">
        <v>6.6</v>
      </c>
      <c r="L4094">
        <v>0.14319999999999999</v>
      </c>
      <c r="M4094">
        <f t="shared" si="193"/>
        <v>104.25327173354547</v>
      </c>
      <c r="N4094">
        <f t="shared" si="194"/>
        <v>130778.64016725491</v>
      </c>
    </row>
    <row r="4095" spans="1:14" x14ac:dyDescent="0.3">
      <c r="A4095" t="str">
        <f t="shared" si="192"/>
        <v>주차장노외</v>
      </c>
      <c r="B4095" t="s">
        <v>22</v>
      </c>
      <c r="C4095" t="s">
        <v>23</v>
      </c>
      <c r="D4095" t="s">
        <v>13</v>
      </c>
      <c r="E4095" t="s">
        <v>13</v>
      </c>
      <c r="F4095" t="s">
        <v>158</v>
      </c>
      <c r="G4095" t="s">
        <v>191</v>
      </c>
      <c r="H4095" t="s">
        <v>192</v>
      </c>
      <c r="I4095" s="2">
        <v>473.38175200000001</v>
      </c>
      <c r="J4095" s="2">
        <f>SUMIF($R$84:$R$110,$A4095,$U$84:$U$110)</f>
        <v>50</v>
      </c>
      <c r="K4095">
        <v>10</v>
      </c>
      <c r="L4095">
        <v>0.14319999999999999</v>
      </c>
      <c r="M4095">
        <f t="shared" si="193"/>
        <v>23.669087600000001</v>
      </c>
      <c r="N4095">
        <f t="shared" si="194"/>
        <v>29691.260896243199</v>
      </c>
    </row>
    <row r="4096" spans="1:14" x14ac:dyDescent="0.3">
      <c r="A4096" t="str">
        <f t="shared" si="192"/>
        <v>주차장노외</v>
      </c>
      <c r="B4096" t="s">
        <v>22</v>
      </c>
      <c r="C4096" t="s">
        <v>23</v>
      </c>
      <c r="D4096" t="s">
        <v>13</v>
      </c>
      <c r="E4096" t="s">
        <v>13</v>
      </c>
      <c r="F4096" t="s">
        <v>158</v>
      </c>
      <c r="G4096" t="s">
        <v>191</v>
      </c>
      <c r="H4096" t="s">
        <v>192</v>
      </c>
      <c r="I4096" s="2">
        <v>67.785066</v>
      </c>
      <c r="J4096" s="2">
        <f>SUMIF($R$84:$R$110,$A4096,$U$84:$U$110)</f>
        <v>50</v>
      </c>
      <c r="K4096">
        <v>10</v>
      </c>
      <c r="L4096">
        <v>0.14319999999999999</v>
      </c>
      <c r="M4096">
        <f t="shared" si="193"/>
        <v>3.3892533</v>
      </c>
      <c r="N4096">
        <f t="shared" si="194"/>
        <v>4251.5877956255999</v>
      </c>
    </row>
    <row r="4097" spans="1:14" x14ac:dyDescent="0.3">
      <c r="A4097" t="str">
        <f t="shared" si="192"/>
        <v>주차장노외</v>
      </c>
      <c r="B4097" t="s">
        <v>22</v>
      </c>
      <c r="C4097" t="s">
        <v>23</v>
      </c>
      <c r="D4097" t="s">
        <v>13</v>
      </c>
      <c r="E4097" t="s">
        <v>13</v>
      </c>
      <c r="F4097" t="s">
        <v>158</v>
      </c>
      <c r="G4097" t="s">
        <v>191</v>
      </c>
      <c r="H4097" t="s">
        <v>192</v>
      </c>
      <c r="I4097" s="2">
        <v>209.22774799999999</v>
      </c>
      <c r="J4097" s="2">
        <f>SUMIF($R$84:$R$110,$A4097,$U$84:$U$110)</f>
        <v>50</v>
      </c>
      <c r="K4097">
        <v>10</v>
      </c>
      <c r="L4097">
        <v>0.14319999999999999</v>
      </c>
      <c r="M4097">
        <f t="shared" si="193"/>
        <v>10.4613874</v>
      </c>
      <c r="N4097">
        <f t="shared" si="194"/>
        <v>13123.099118956799</v>
      </c>
    </row>
    <row r="4098" spans="1:14" x14ac:dyDescent="0.3">
      <c r="A4098" t="str">
        <f t="shared" si="192"/>
        <v>주차장노외</v>
      </c>
      <c r="B4098" t="s">
        <v>22</v>
      </c>
      <c r="C4098" t="s">
        <v>23</v>
      </c>
      <c r="D4098" t="s">
        <v>13</v>
      </c>
      <c r="E4098" t="s">
        <v>13</v>
      </c>
      <c r="F4098" t="s">
        <v>158</v>
      </c>
      <c r="G4098" t="s">
        <v>191</v>
      </c>
      <c r="H4098" t="s">
        <v>192</v>
      </c>
      <c r="I4098" s="2">
        <v>121.203155</v>
      </c>
      <c r="J4098" s="2">
        <f>SUMIF($R$84:$R$110,$A4098,$U$84:$U$110)</f>
        <v>50</v>
      </c>
      <c r="K4098">
        <v>10</v>
      </c>
      <c r="L4098">
        <v>0.14319999999999999</v>
      </c>
      <c r="M4098">
        <f t="shared" si="193"/>
        <v>6.0601577500000001</v>
      </c>
      <c r="N4098">
        <f t="shared" si="194"/>
        <v>7602.0558066480007</v>
      </c>
    </row>
    <row r="4099" spans="1:14" x14ac:dyDescent="0.3">
      <c r="A4099" t="str">
        <f t="shared" si="192"/>
        <v>건물평면</v>
      </c>
      <c r="B4099" t="s">
        <v>11</v>
      </c>
      <c r="C4099" t="s">
        <v>17</v>
      </c>
      <c r="D4099" t="s">
        <v>13</v>
      </c>
      <c r="E4099" t="s">
        <v>13</v>
      </c>
      <c r="F4099" t="s">
        <v>158</v>
      </c>
      <c r="G4099" t="s">
        <v>191</v>
      </c>
      <c r="H4099" t="s">
        <v>192</v>
      </c>
      <c r="I4099" s="2">
        <v>1101.5903450000001</v>
      </c>
      <c r="J4099" s="2">
        <f>SUMIF($R$84:$R$110,$A4099,$U$84:$U$110)</f>
        <v>24.14</v>
      </c>
      <c r="K4099">
        <v>6.6</v>
      </c>
      <c r="L4099">
        <v>0.14319999999999999</v>
      </c>
      <c r="M4099">
        <f t="shared" si="193"/>
        <v>40.291501406515152</v>
      </c>
      <c r="N4099">
        <f t="shared" si="194"/>
        <v>50542.948692377613</v>
      </c>
    </row>
    <row r="4100" spans="1:14" x14ac:dyDescent="0.3">
      <c r="A4100" t="str">
        <f t="shared" ref="A4100:A4163" si="195">B4100&amp;C4100</f>
        <v>주차장노외</v>
      </c>
      <c r="B4100" t="s">
        <v>22</v>
      </c>
      <c r="C4100" t="s">
        <v>23</v>
      </c>
      <c r="D4100" t="s">
        <v>13</v>
      </c>
      <c r="E4100" t="s">
        <v>13</v>
      </c>
      <c r="F4100" t="s">
        <v>158</v>
      </c>
      <c r="G4100" t="s">
        <v>191</v>
      </c>
      <c r="H4100" t="s">
        <v>192</v>
      </c>
      <c r="I4100" s="2">
        <v>47.047302999999999</v>
      </c>
      <c r="J4100" s="2">
        <f>SUMIF($R$84:$R$110,$A4100,$U$84:$U$110)</f>
        <v>50</v>
      </c>
      <c r="K4100">
        <v>10</v>
      </c>
      <c r="L4100">
        <v>0.14319999999999999</v>
      </c>
      <c r="M4100">
        <f t="shared" ref="M4100:M4163" si="196">I4100*(J4100/100)*(1/K4100)</f>
        <v>2.3523651500000002</v>
      </c>
      <c r="N4100">
        <f t="shared" ref="N4100:N4163" si="197">M4100*L4100*8760</f>
        <v>2950.8821198448004</v>
      </c>
    </row>
    <row r="4101" spans="1:14" x14ac:dyDescent="0.3">
      <c r="A4101" t="str">
        <f t="shared" si="195"/>
        <v>건물경사</v>
      </c>
      <c r="B4101" t="s">
        <v>11</v>
      </c>
      <c r="C4101" t="s">
        <v>12</v>
      </c>
      <c r="D4101" t="s">
        <v>13</v>
      </c>
      <c r="E4101" t="s">
        <v>13</v>
      </c>
      <c r="F4101" t="s">
        <v>158</v>
      </c>
      <c r="G4101" t="s">
        <v>191</v>
      </c>
      <c r="H4101" t="s">
        <v>192</v>
      </c>
      <c r="I4101" s="2">
        <v>404.12074799999999</v>
      </c>
      <c r="J4101" s="2">
        <f>SUMIF($R$84:$R$110,$A4101,$U$84:$U$110)</f>
        <v>33</v>
      </c>
      <c r="K4101">
        <v>6.6</v>
      </c>
      <c r="L4101">
        <v>0.14319999999999999</v>
      </c>
      <c r="M4101">
        <f t="shared" si="196"/>
        <v>20.206037400000003</v>
      </c>
      <c r="N4101">
        <f t="shared" si="197"/>
        <v>25347.099907756801</v>
      </c>
    </row>
    <row r="4102" spans="1:14" x14ac:dyDescent="0.3">
      <c r="A4102" t="str">
        <f t="shared" si="195"/>
        <v>건물평면</v>
      </c>
      <c r="B4102" t="s">
        <v>11</v>
      </c>
      <c r="C4102" t="s">
        <v>17</v>
      </c>
      <c r="D4102" t="s">
        <v>13</v>
      </c>
      <c r="E4102" t="s">
        <v>13</v>
      </c>
      <c r="F4102" t="s">
        <v>158</v>
      </c>
      <c r="G4102" t="s">
        <v>191</v>
      </c>
      <c r="H4102" t="s">
        <v>192</v>
      </c>
      <c r="I4102" s="2">
        <v>1510.445248</v>
      </c>
      <c r="J4102" s="2">
        <f>SUMIF($R$84:$R$110,$A4102,$U$84:$U$110)</f>
        <v>24.14</v>
      </c>
      <c r="K4102">
        <v>6.6</v>
      </c>
      <c r="L4102">
        <v>0.14319999999999999</v>
      </c>
      <c r="M4102">
        <f t="shared" si="196"/>
        <v>55.245679222303039</v>
      </c>
      <c r="N4102">
        <f t="shared" si="197"/>
        <v>69301.947878192048</v>
      </c>
    </row>
    <row r="4103" spans="1:14" x14ac:dyDescent="0.3">
      <c r="A4103" t="str">
        <f t="shared" si="195"/>
        <v>건물경사</v>
      </c>
      <c r="B4103" t="s">
        <v>11</v>
      </c>
      <c r="C4103" t="s">
        <v>12</v>
      </c>
      <c r="D4103" t="s">
        <v>13</v>
      </c>
      <c r="E4103" t="s">
        <v>13</v>
      </c>
      <c r="F4103" t="s">
        <v>158</v>
      </c>
      <c r="G4103" t="s">
        <v>191</v>
      </c>
      <c r="H4103" t="s">
        <v>192</v>
      </c>
      <c r="I4103" s="2">
        <v>83.985243999999994</v>
      </c>
      <c r="J4103" s="2">
        <f>SUMIF($R$84:$R$110,$A4103,$U$84:$U$110)</f>
        <v>33</v>
      </c>
      <c r="K4103">
        <v>6.6</v>
      </c>
      <c r="L4103">
        <v>0.14319999999999999</v>
      </c>
      <c r="M4103">
        <f t="shared" si="196"/>
        <v>4.1992621999999997</v>
      </c>
      <c r="N4103">
        <f t="shared" si="197"/>
        <v>5267.6888800703991</v>
      </c>
    </row>
    <row r="4104" spans="1:14" x14ac:dyDescent="0.3">
      <c r="A4104" t="str">
        <f t="shared" si="195"/>
        <v>건물평면</v>
      </c>
      <c r="B4104" t="s">
        <v>11</v>
      </c>
      <c r="C4104" t="s">
        <v>17</v>
      </c>
      <c r="D4104" t="s">
        <v>144</v>
      </c>
      <c r="E4104" t="s">
        <v>13</v>
      </c>
      <c r="F4104" t="s">
        <v>158</v>
      </c>
      <c r="G4104" t="s">
        <v>191</v>
      </c>
      <c r="H4104" t="s">
        <v>192</v>
      </c>
      <c r="I4104" s="2">
        <v>489.742909</v>
      </c>
      <c r="J4104" s="2">
        <f>SUMIF($R$84:$R$110,$A4104,$U$84:$U$110)</f>
        <v>24.14</v>
      </c>
      <c r="K4104">
        <v>6.6</v>
      </c>
      <c r="L4104">
        <v>0.14319999999999999</v>
      </c>
      <c r="M4104">
        <f t="shared" si="196"/>
        <v>17.912717914030303</v>
      </c>
      <c r="N4104">
        <f t="shared" si="197"/>
        <v>22470.28655833286</v>
      </c>
    </row>
    <row r="4105" spans="1:14" x14ac:dyDescent="0.3">
      <c r="A4105" t="str">
        <f t="shared" si="195"/>
        <v>건물평면</v>
      </c>
      <c r="B4105" t="s">
        <v>11</v>
      </c>
      <c r="C4105" t="s">
        <v>17</v>
      </c>
      <c r="D4105" t="s">
        <v>144</v>
      </c>
      <c r="E4105" t="s">
        <v>13</v>
      </c>
      <c r="F4105" t="s">
        <v>158</v>
      </c>
      <c r="G4105" t="s">
        <v>191</v>
      </c>
      <c r="H4105" t="s">
        <v>192</v>
      </c>
      <c r="I4105" s="2">
        <v>60.888018000000002</v>
      </c>
      <c r="J4105" s="2">
        <f>SUMIF($R$84:$R$110,$A4105,$U$84:$U$110)</f>
        <v>24.14</v>
      </c>
      <c r="K4105">
        <v>6.6</v>
      </c>
      <c r="L4105">
        <v>0.14319999999999999</v>
      </c>
      <c r="M4105">
        <f t="shared" si="196"/>
        <v>2.2270253856363635</v>
      </c>
      <c r="N4105">
        <f t="shared" si="197"/>
        <v>2793.6519085545942</v>
      </c>
    </row>
    <row r="4106" spans="1:14" x14ac:dyDescent="0.3">
      <c r="A4106" t="str">
        <f t="shared" si="195"/>
        <v>건물평면</v>
      </c>
      <c r="B4106" t="s">
        <v>11</v>
      </c>
      <c r="C4106" t="s">
        <v>17</v>
      </c>
      <c r="D4106" t="s">
        <v>144</v>
      </c>
      <c r="E4106" t="s">
        <v>13</v>
      </c>
      <c r="F4106" t="s">
        <v>158</v>
      </c>
      <c r="G4106" t="s">
        <v>191</v>
      </c>
      <c r="H4106" t="s">
        <v>192</v>
      </c>
      <c r="I4106" s="2">
        <v>135.70472699999999</v>
      </c>
      <c r="J4106" s="2">
        <f>SUMIF($R$84:$R$110,$A4106,$U$84:$U$110)</f>
        <v>24.14</v>
      </c>
      <c r="K4106">
        <v>6.6</v>
      </c>
      <c r="L4106">
        <v>0.14319999999999999</v>
      </c>
      <c r="M4106">
        <f t="shared" si="196"/>
        <v>4.9635031966363634</v>
      </c>
      <c r="N4106">
        <f t="shared" si="197"/>
        <v>6226.3772419629468</v>
      </c>
    </row>
    <row r="4107" spans="1:14" x14ac:dyDescent="0.3">
      <c r="A4107" t="str">
        <f t="shared" si="195"/>
        <v>주차장노외</v>
      </c>
      <c r="B4107" t="s">
        <v>22</v>
      </c>
      <c r="C4107" t="s">
        <v>23</v>
      </c>
      <c r="D4107" t="s">
        <v>13</v>
      </c>
      <c r="E4107" t="s">
        <v>13</v>
      </c>
      <c r="F4107" t="s">
        <v>158</v>
      </c>
      <c r="G4107" t="s">
        <v>191</v>
      </c>
      <c r="H4107" t="s">
        <v>192</v>
      </c>
      <c r="I4107" s="2">
        <v>140.28510600000001</v>
      </c>
      <c r="J4107" s="2">
        <f>SUMIF($R$84:$R$110,$A4107,$U$84:$U$110)</f>
        <v>50</v>
      </c>
      <c r="K4107">
        <v>10</v>
      </c>
      <c r="L4107">
        <v>0.14319999999999999</v>
      </c>
      <c r="M4107">
        <f t="shared" si="196"/>
        <v>7.0142553000000012</v>
      </c>
      <c r="N4107">
        <f t="shared" si="197"/>
        <v>8798.9063044896011</v>
      </c>
    </row>
    <row r="4108" spans="1:14" x14ac:dyDescent="0.3">
      <c r="A4108" t="str">
        <f t="shared" si="195"/>
        <v>주차장노외</v>
      </c>
      <c r="B4108" t="s">
        <v>22</v>
      </c>
      <c r="C4108" t="s">
        <v>23</v>
      </c>
      <c r="D4108" t="s">
        <v>13</v>
      </c>
      <c r="E4108" t="s">
        <v>13</v>
      </c>
      <c r="F4108" t="s">
        <v>158</v>
      </c>
      <c r="G4108" t="s">
        <v>191</v>
      </c>
      <c r="H4108" t="s">
        <v>192</v>
      </c>
      <c r="I4108" s="2">
        <v>33.945376000000003</v>
      </c>
      <c r="J4108" s="2">
        <f>SUMIF($R$84:$R$110,$A4108,$U$84:$U$110)</f>
        <v>50</v>
      </c>
      <c r="K4108">
        <v>10</v>
      </c>
      <c r="L4108">
        <v>0.14319999999999999</v>
      </c>
      <c r="M4108">
        <f t="shared" si="196"/>
        <v>1.6972688000000002</v>
      </c>
      <c r="N4108">
        <f t="shared" si="197"/>
        <v>2129.1082953216001</v>
      </c>
    </row>
    <row r="4109" spans="1:14" x14ac:dyDescent="0.3">
      <c r="A4109" t="str">
        <f t="shared" si="195"/>
        <v>주차장노외</v>
      </c>
      <c r="B4109" t="s">
        <v>22</v>
      </c>
      <c r="C4109" t="s">
        <v>23</v>
      </c>
      <c r="D4109" t="s">
        <v>13</v>
      </c>
      <c r="E4109" t="s">
        <v>13</v>
      </c>
      <c r="F4109" t="s">
        <v>158</v>
      </c>
      <c r="G4109" t="s">
        <v>191</v>
      </c>
      <c r="H4109" t="s">
        <v>192</v>
      </c>
      <c r="I4109" s="2">
        <v>71.977241000000006</v>
      </c>
      <c r="J4109" s="2">
        <f>SUMIF($R$84:$R$110,$A4109,$U$84:$U$110)</f>
        <v>50</v>
      </c>
      <c r="K4109">
        <v>10</v>
      </c>
      <c r="L4109">
        <v>0.14319999999999999</v>
      </c>
      <c r="M4109">
        <f t="shared" si="196"/>
        <v>3.5988620500000006</v>
      </c>
      <c r="N4109">
        <f t="shared" si="197"/>
        <v>4514.5277191056002</v>
      </c>
    </row>
    <row r="4110" spans="1:14" x14ac:dyDescent="0.3">
      <c r="A4110" t="str">
        <f t="shared" si="195"/>
        <v>주차장노외</v>
      </c>
      <c r="B4110" t="s">
        <v>22</v>
      </c>
      <c r="C4110" t="s">
        <v>23</v>
      </c>
      <c r="D4110" t="s">
        <v>13</v>
      </c>
      <c r="E4110" t="s">
        <v>13</v>
      </c>
      <c r="F4110" t="s">
        <v>158</v>
      </c>
      <c r="G4110" t="s">
        <v>191</v>
      </c>
      <c r="H4110" t="s">
        <v>192</v>
      </c>
      <c r="I4110" s="2">
        <v>14.898125</v>
      </c>
      <c r="J4110" s="2">
        <f>SUMIF($R$84:$R$110,$A4110,$U$84:$U$110)</f>
        <v>50</v>
      </c>
      <c r="K4110">
        <v>10</v>
      </c>
      <c r="L4110">
        <v>0.14319999999999999</v>
      </c>
      <c r="M4110">
        <f t="shared" si="196"/>
        <v>0.7449062500000001</v>
      </c>
      <c r="N4110">
        <f t="shared" si="197"/>
        <v>934.43423700000005</v>
      </c>
    </row>
    <row r="4111" spans="1:14" x14ac:dyDescent="0.3">
      <c r="A4111" t="str">
        <f t="shared" si="195"/>
        <v>주차장노외</v>
      </c>
      <c r="B4111" t="s">
        <v>22</v>
      </c>
      <c r="C4111" t="s">
        <v>23</v>
      </c>
      <c r="D4111" t="s">
        <v>13</v>
      </c>
      <c r="E4111" t="s">
        <v>13</v>
      </c>
      <c r="F4111" t="s">
        <v>158</v>
      </c>
      <c r="G4111" t="s">
        <v>191</v>
      </c>
      <c r="H4111" t="s">
        <v>192</v>
      </c>
      <c r="I4111" s="2">
        <v>13.591447000000001</v>
      </c>
      <c r="J4111" s="2">
        <f>SUMIF($R$84:$R$110,$A4111,$U$84:$U$110)</f>
        <v>50</v>
      </c>
      <c r="K4111">
        <v>10</v>
      </c>
      <c r="L4111">
        <v>0.14319999999999999</v>
      </c>
      <c r="M4111">
        <f t="shared" si="196"/>
        <v>0.67957235000000005</v>
      </c>
      <c r="N4111">
        <f t="shared" si="197"/>
        <v>852.47730215520005</v>
      </c>
    </row>
    <row r="4112" spans="1:14" x14ac:dyDescent="0.3">
      <c r="A4112" t="str">
        <f t="shared" si="195"/>
        <v>주차장노외</v>
      </c>
      <c r="B4112" t="s">
        <v>22</v>
      </c>
      <c r="C4112" t="s">
        <v>23</v>
      </c>
      <c r="D4112" t="s">
        <v>13</v>
      </c>
      <c r="E4112" t="s">
        <v>13</v>
      </c>
      <c r="F4112" t="s">
        <v>158</v>
      </c>
      <c r="G4112" t="s">
        <v>191</v>
      </c>
      <c r="H4112" t="s">
        <v>192</v>
      </c>
      <c r="I4112" s="2">
        <v>200.20010400000001</v>
      </c>
      <c r="J4112" s="2">
        <f>SUMIF($R$84:$R$110,$A4112,$U$84:$U$110)</f>
        <v>50</v>
      </c>
      <c r="K4112">
        <v>10</v>
      </c>
      <c r="L4112">
        <v>0.14319999999999999</v>
      </c>
      <c r="M4112">
        <f t="shared" si="196"/>
        <v>10.010005200000002</v>
      </c>
      <c r="N4112">
        <f t="shared" si="197"/>
        <v>12556.870843046401</v>
      </c>
    </row>
    <row r="4113" spans="1:14" x14ac:dyDescent="0.3">
      <c r="A4113" t="str">
        <f t="shared" si="195"/>
        <v>주차장노외</v>
      </c>
      <c r="B4113" t="s">
        <v>22</v>
      </c>
      <c r="C4113" t="s">
        <v>23</v>
      </c>
      <c r="D4113" t="s">
        <v>13</v>
      </c>
      <c r="E4113" t="s">
        <v>13</v>
      </c>
      <c r="F4113" t="s">
        <v>158</v>
      </c>
      <c r="G4113" t="s">
        <v>191</v>
      </c>
      <c r="H4113" t="s">
        <v>192</v>
      </c>
      <c r="I4113" s="2">
        <v>565.46550200000001</v>
      </c>
      <c r="J4113" s="2">
        <f>SUMIF($R$84:$R$110,$A4113,$U$84:$U$110)</f>
        <v>50</v>
      </c>
      <c r="K4113">
        <v>10</v>
      </c>
      <c r="L4113">
        <v>0.14319999999999999</v>
      </c>
      <c r="M4113">
        <f t="shared" si="196"/>
        <v>28.273275100000003</v>
      </c>
      <c r="N4113">
        <f t="shared" si="197"/>
        <v>35466.9010302432</v>
      </c>
    </row>
    <row r="4114" spans="1:14" x14ac:dyDescent="0.3">
      <c r="A4114" t="str">
        <f t="shared" si="195"/>
        <v>주차장노외</v>
      </c>
      <c r="B4114" t="s">
        <v>22</v>
      </c>
      <c r="C4114" t="s">
        <v>23</v>
      </c>
      <c r="D4114" t="s">
        <v>13</v>
      </c>
      <c r="E4114" t="s">
        <v>13</v>
      </c>
      <c r="F4114" t="s">
        <v>158</v>
      </c>
      <c r="G4114" t="s">
        <v>191</v>
      </c>
      <c r="H4114" t="s">
        <v>192</v>
      </c>
      <c r="I4114" s="2">
        <v>165.30609100000001</v>
      </c>
      <c r="J4114" s="2">
        <f>SUMIF($R$84:$R$110,$A4114,$U$84:$U$110)</f>
        <v>50</v>
      </c>
      <c r="K4114">
        <v>10</v>
      </c>
      <c r="L4114">
        <v>0.14319999999999999</v>
      </c>
      <c r="M4114">
        <f t="shared" si="196"/>
        <v>8.2653045500000015</v>
      </c>
      <c r="N4114">
        <f t="shared" si="197"/>
        <v>10368.262517265603</v>
      </c>
    </row>
    <row r="4115" spans="1:14" x14ac:dyDescent="0.3">
      <c r="A4115" t="str">
        <f t="shared" si="195"/>
        <v>주차장노외</v>
      </c>
      <c r="B4115" t="s">
        <v>22</v>
      </c>
      <c r="C4115" t="s">
        <v>23</v>
      </c>
      <c r="D4115" t="s">
        <v>13</v>
      </c>
      <c r="E4115" t="s">
        <v>13</v>
      </c>
      <c r="F4115" t="s">
        <v>158</v>
      </c>
      <c r="G4115" t="s">
        <v>191</v>
      </c>
      <c r="H4115" t="s">
        <v>192</v>
      </c>
      <c r="I4115" s="2">
        <v>160.645714</v>
      </c>
      <c r="J4115" s="2">
        <f>SUMIF($R$84:$R$110,$A4115,$U$84:$U$110)</f>
        <v>50</v>
      </c>
      <c r="K4115">
        <v>10</v>
      </c>
      <c r="L4115">
        <v>0.14319999999999999</v>
      </c>
      <c r="M4115">
        <f t="shared" si="196"/>
        <v>8.032285700000001</v>
      </c>
      <c r="N4115">
        <f t="shared" si="197"/>
        <v>10075.956215222401</v>
      </c>
    </row>
    <row r="4116" spans="1:14" x14ac:dyDescent="0.3">
      <c r="A4116" t="str">
        <f t="shared" si="195"/>
        <v>주차장노외</v>
      </c>
      <c r="B4116" t="s">
        <v>22</v>
      </c>
      <c r="C4116" t="s">
        <v>23</v>
      </c>
      <c r="D4116" t="s">
        <v>13</v>
      </c>
      <c r="E4116" t="s">
        <v>13</v>
      </c>
      <c r="F4116" t="s">
        <v>158</v>
      </c>
      <c r="G4116" t="s">
        <v>191</v>
      </c>
      <c r="H4116" t="s">
        <v>192</v>
      </c>
      <c r="I4116" s="2">
        <v>157.49516199999999</v>
      </c>
      <c r="J4116" s="2">
        <f>SUMIF($R$84:$R$110,$A4116,$U$84:$U$110)</f>
        <v>50</v>
      </c>
      <c r="K4116">
        <v>10</v>
      </c>
      <c r="L4116">
        <v>0.14319999999999999</v>
      </c>
      <c r="M4116">
        <f t="shared" si="196"/>
        <v>7.8747581000000002</v>
      </c>
      <c r="N4116">
        <f t="shared" si="197"/>
        <v>9878.3485528991987</v>
      </c>
    </row>
    <row r="4117" spans="1:14" x14ac:dyDescent="0.3">
      <c r="A4117" t="str">
        <f t="shared" si="195"/>
        <v>주차장노외</v>
      </c>
      <c r="B4117" t="s">
        <v>22</v>
      </c>
      <c r="C4117" t="s">
        <v>23</v>
      </c>
      <c r="D4117" t="s">
        <v>13</v>
      </c>
      <c r="E4117" t="s">
        <v>13</v>
      </c>
      <c r="F4117" t="s">
        <v>158</v>
      </c>
      <c r="G4117" t="s">
        <v>191</v>
      </c>
      <c r="H4117" t="s">
        <v>192</v>
      </c>
      <c r="I4117" s="2">
        <v>149.85941099999999</v>
      </c>
      <c r="J4117" s="2">
        <f>SUMIF($R$84:$R$110,$A4117,$U$84:$U$110)</f>
        <v>50</v>
      </c>
      <c r="K4117">
        <v>10</v>
      </c>
      <c r="L4117">
        <v>0.14319999999999999</v>
      </c>
      <c r="M4117">
        <f t="shared" si="196"/>
        <v>7.4929705499999999</v>
      </c>
      <c r="N4117">
        <f t="shared" si="197"/>
        <v>9399.4220329775999</v>
      </c>
    </row>
    <row r="4118" spans="1:14" x14ac:dyDescent="0.3">
      <c r="A4118" t="str">
        <f t="shared" si="195"/>
        <v>주차장노외</v>
      </c>
      <c r="B4118" t="s">
        <v>22</v>
      </c>
      <c r="C4118" t="s">
        <v>23</v>
      </c>
      <c r="D4118" t="s">
        <v>13</v>
      </c>
      <c r="E4118" t="s">
        <v>13</v>
      </c>
      <c r="F4118" t="s">
        <v>158</v>
      </c>
      <c r="G4118" t="s">
        <v>191</v>
      </c>
      <c r="H4118" t="s">
        <v>192</v>
      </c>
      <c r="I4118" s="2">
        <v>150.92977300000001</v>
      </c>
      <c r="J4118" s="2">
        <f>SUMIF($R$84:$R$110,$A4118,$U$84:$U$110)</f>
        <v>50</v>
      </c>
      <c r="K4118">
        <v>10</v>
      </c>
      <c r="L4118">
        <v>0.14319999999999999</v>
      </c>
      <c r="M4118">
        <f t="shared" si="196"/>
        <v>7.5464886500000006</v>
      </c>
      <c r="N4118">
        <f t="shared" si="197"/>
        <v>9466.5568501967991</v>
      </c>
    </row>
    <row r="4119" spans="1:14" x14ac:dyDescent="0.3">
      <c r="A4119" t="str">
        <f t="shared" si="195"/>
        <v>주차장노외</v>
      </c>
      <c r="B4119" t="s">
        <v>22</v>
      </c>
      <c r="C4119" t="s">
        <v>23</v>
      </c>
      <c r="D4119" t="s">
        <v>13</v>
      </c>
      <c r="E4119" t="s">
        <v>13</v>
      </c>
      <c r="F4119" t="s">
        <v>158</v>
      </c>
      <c r="G4119" t="s">
        <v>191</v>
      </c>
      <c r="H4119" t="s">
        <v>192</v>
      </c>
      <c r="I4119" s="2">
        <v>141.08153100000001</v>
      </c>
      <c r="J4119" s="2">
        <f>SUMIF($R$84:$R$110,$A4119,$U$84:$U$110)</f>
        <v>50</v>
      </c>
      <c r="K4119">
        <v>10</v>
      </c>
      <c r="L4119">
        <v>0.14319999999999999</v>
      </c>
      <c r="M4119">
        <f t="shared" si="196"/>
        <v>7.0540765500000013</v>
      </c>
      <c r="N4119">
        <f t="shared" si="197"/>
        <v>8848.8593547696019</v>
      </c>
    </row>
    <row r="4120" spans="1:14" x14ac:dyDescent="0.3">
      <c r="A4120" t="str">
        <f t="shared" si="195"/>
        <v>건물평면</v>
      </c>
      <c r="B4120" t="s">
        <v>11</v>
      </c>
      <c r="C4120" t="s">
        <v>17</v>
      </c>
      <c r="D4120" t="s">
        <v>13</v>
      </c>
      <c r="E4120" t="s">
        <v>13</v>
      </c>
      <c r="F4120" t="s">
        <v>158</v>
      </c>
      <c r="G4120" t="s">
        <v>191</v>
      </c>
      <c r="H4120" t="s">
        <v>192</v>
      </c>
      <c r="I4120" s="2">
        <v>189.990208</v>
      </c>
      <c r="J4120" s="2">
        <f>SUMIF($R$84:$R$110,$A4120,$U$84:$U$110)</f>
        <v>24.14</v>
      </c>
      <c r="K4120">
        <v>6.6</v>
      </c>
      <c r="L4120">
        <v>0.14319999999999999</v>
      </c>
      <c r="M4120">
        <f t="shared" si="196"/>
        <v>6.949035789575758</v>
      </c>
      <c r="N4120">
        <f t="shared" si="197"/>
        <v>8717.0928635890959</v>
      </c>
    </row>
    <row r="4121" spans="1:14" x14ac:dyDescent="0.3">
      <c r="A4121" t="str">
        <f t="shared" si="195"/>
        <v>건물복합</v>
      </c>
      <c r="B4121" t="s">
        <v>11</v>
      </c>
      <c r="C4121" t="s">
        <v>18</v>
      </c>
      <c r="D4121" t="s">
        <v>13</v>
      </c>
      <c r="E4121" t="s">
        <v>13</v>
      </c>
      <c r="F4121" t="s">
        <v>158</v>
      </c>
      <c r="G4121" t="s">
        <v>191</v>
      </c>
      <c r="H4121" t="s">
        <v>192</v>
      </c>
      <c r="I4121" s="2">
        <v>445.51596000000001</v>
      </c>
      <c r="J4121" s="2">
        <f>SUMIF($R$84:$R$110,$A4121,$U$84:$U$110)</f>
        <v>16.47</v>
      </c>
      <c r="K4121">
        <v>6.6</v>
      </c>
      <c r="L4121">
        <v>0.14319999999999999</v>
      </c>
      <c r="M4121">
        <f t="shared" si="196"/>
        <v>11.117648274545456</v>
      </c>
      <c r="N4121">
        <f t="shared" si="197"/>
        <v>13946.333760334604</v>
      </c>
    </row>
    <row r="4122" spans="1:14" x14ac:dyDescent="0.3">
      <c r="A4122" t="str">
        <f t="shared" si="195"/>
        <v>건물경사</v>
      </c>
      <c r="B4122" t="s">
        <v>11</v>
      </c>
      <c r="C4122" t="s">
        <v>12</v>
      </c>
      <c r="D4122" t="s">
        <v>13</v>
      </c>
      <c r="E4122" t="s">
        <v>13</v>
      </c>
      <c r="F4122" t="s">
        <v>158</v>
      </c>
      <c r="G4122" t="s">
        <v>191</v>
      </c>
      <c r="H4122" t="s">
        <v>192</v>
      </c>
      <c r="I4122" s="2">
        <v>218.39636999999999</v>
      </c>
      <c r="J4122" s="2">
        <f>SUMIF($R$84:$R$110,$A4122,$U$84:$U$110)</f>
        <v>33</v>
      </c>
      <c r="K4122">
        <v>6.6</v>
      </c>
      <c r="L4122">
        <v>0.14319999999999999</v>
      </c>
      <c r="M4122">
        <f t="shared" si="196"/>
        <v>10.9198185</v>
      </c>
      <c r="N4122">
        <f t="shared" si="197"/>
        <v>13698.169760591998</v>
      </c>
    </row>
    <row r="4123" spans="1:14" x14ac:dyDescent="0.3">
      <c r="A4123" t="str">
        <f t="shared" si="195"/>
        <v>건물복합</v>
      </c>
      <c r="B4123" t="s">
        <v>11</v>
      </c>
      <c r="C4123" t="s">
        <v>18</v>
      </c>
      <c r="D4123" t="s">
        <v>13</v>
      </c>
      <c r="E4123" t="s">
        <v>13</v>
      </c>
      <c r="F4123" t="s">
        <v>158</v>
      </c>
      <c r="G4123" t="s">
        <v>191</v>
      </c>
      <c r="H4123" t="s">
        <v>192</v>
      </c>
      <c r="I4123" s="2">
        <v>67.058252999999993</v>
      </c>
      <c r="J4123" s="2">
        <f>SUMIF($R$84:$R$110,$A4123,$U$84:$U$110)</f>
        <v>16.47</v>
      </c>
      <c r="K4123">
        <v>6.6</v>
      </c>
      <c r="L4123">
        <v>0.14319999999999999</v>
      </c>
      <c r="M4123">
        <f t="shared" si="196"/>
        <v>1.6734082225909088</v>
      </c>
      <c r="N4123">
        <f t="shared" si="197"/>
        <v>2099.1768234811589</v>
      </c>
    </row>
    <row r="4124" spans="1:14" x14ac:dyDescent="0.3">
      <c r="A4124" t="str">
        <f t="shared" si="195"/>
        <v>주차장노외</v>
      </c>
      <c r="B4124" t="s">
        <v>22</v>
      </c>
      <c r="C4124" t="s">
        <v>23</v>
      </c>
      <c r="D4124" t="s">
        <v>13</v>
      </c>
      <c r="E4124" t="s">
        <v>13</v>
      </c>
      <c r="F4124" t="s">
        <v>158</v>
      </c>
      <c r="G4124" t="s">
        <v>191</v>
      </c>
      <c r="H4124" t="s">
        <v>192</v>
      </c>
      <c r="I4124" s="2">
        <v>174.88791800000001</v>
      </c>
      <c r="J4124" s="2">
        <f>SUMIF($R$84:$R$110,$A4124,$U$84:$U$110)</f>
        <v>50</v>
      </c>
      <c r="K4124">
        <v>10</v>
      </c>
      <c r="L4124">
        <v>0.14319999999999999</v>
      </c>
      <c r="M4124">
        <f t="shared" si="196"/>
        <v>8.7443959000000007</v>
      </c>
      <c r="N4124">
        <f t="shared" si="197"/>
        <v>10969.250037628801</v>
      </c>
    </row>
    <row r="4125" spans="1:14" x14ac:dyDescent="0.3">
      <c r="A4125" t="str">
        <f t="shared" si="195"/>
        <v>주차장노외</v>
      </c>
      <c r="B4125" t="s">
        <v>22</v>
      </c>
      <c r="C4125" t="s">
        <v>23</v>
      </c>
      <c r="D4125" t="s">
        <v>13</v>
      </c>
      <c r="E4125" t="s">
        <v>13</v>
      </c>
      <c r="F4125" t="s">
        <v>158</v>
      </c>
      <c r="G4125" t="s">
        <v>191</v>
      </c>
      <c r="H4125" t="s">
        <v>192</v>
      </c>
      <c r="I4125" s="2">
        <v>46.924227999999999</v>
      </c>
      <c r="J4125" s="2">
        <f>SUMIF($R$84:$R$110,$A4125,$U$84:$U$110)</f>
        <v>50</v>
      </c>
      <c r="K4125">
        <v>10</v>
      </c>
      <c r="L4125">
        <v>0.14319999999999999</v>
      </c>
      <c r="M4125">
        <f t="shared" si="196"/>
        <v>2.3462114000000001</v>
      </c>
      <c r="N4125">
        <f t="shared" si="197"/>
        <v>2943.1626589247999</v>
      </c>
    </row>
    <row r="4126" spans="1:14" x14ac:dyDescent="0.3">
      <c r="A4126" t="str">
        <f t="shared" si="195"/>
        <v>유휴부지나지</v>
      </c>
      <c r="B4126" t="s">
        <v>40</v>
      </c>
      <c r="C4126" t="s">
        <v>25</v>
      </c>
      <c r="D4126" t="s">
        <v>13</v>
      </c>
      <c r="E4126" t="s">
        <v>13</v>
      </c>
      <c r="F4126" t="s">
        <v>158</v>
      </c>
      <c r="G4126" t="s">
        <v>191</v>
      </c>
      <c r="H4126" t="s">
        <v>192</v>
      </c>
      <c r="I4126" s="2">
        <v>622.241175</v>
      </c>
      <c r="J4126" s="2">
        <f>SUMIF($R$84:$R$110,$A4126,$U$84:$U$110)</f>
        <v>50</v>
      </c>
      <c r="K4126">
        <v>10</v>
      </c>
      <c r="L4126">
        <v>0.14319999999999999</v>
      </c>
      <c r="M4126">
        <f t="shared" si="196"/>
        <v>31.112058750000003</v>
      </c>
      <c r="N4126">
        <f t="shared" si="197"/>
        <v>39027.962081880003</v>
      </c>
    </row>
    <row r="4127" spans="1:14" x14ac:dyDescent="0.3">
      <c r="A4127" t="str">
        <f t="shared" si="195"/>
        <v>주차장노외</v>
      </c>
      <c r="B4127" t="s">
        <v>22</v>
      </c>
      <c r="C4127" t="s">
        <v>23</v>
      </c>
      <c r="D4127" t="s">
        <v>13</v>
      </c>
      <c r="E4127" t="s">
        <v>13</v>
      </c>
      <c r="F4127" t="s">
        <v>158</v>
      </c>
      <c r="G4127" t="s">
        <v>191</v>
      </c>
      <c r="H4127" t="s">
        <v>192</v>
      </c>
      <c r="I4127" s="2">
        <v>52.728788999999999</v>
      </c>
      <c r="J4127" s="2">
        <f>SUMIF($R$84:$R$110,$A4127,$U$84:$U$110)</f>
        <v>50</v>
      </c>
      <c r="K4127">
        <v>10</v>
      </c>
      <c r="L4127">
        <v>0.14319999999999999</v>
      </c>
      <c r="M4127">
        <f t="shared" si="196"/>
        <v>2.6364394500000001</v>
      </c>
      <c r="N4127">
        <f t="shared" si="197"/>
        <v>3307.2340121424004</v>
      </c>
    </row>
    <row r="4128" spans="1:14" x14ac:dyDescent="0.3">
      <c r="A4128" t="str">
        <f t="shared" si="195"/>
        <v>건물평면</v>
      </c>
      <c r="B4128" t="s">
        <v>11</v>
      </c>
      <c r="C4128" t="s">
        <v>17</v>
      </c>
      <c r="D4128" t="s">
        <v>13</v>
      </c>
      <c r="E4128" t="s">
        <v>145</v>
      </c>
      <c r="F4128" t="s">
        <v>158</v>
      </c>
      <c r="G4128" t="s">
        <v>191</v>
      </c>
      <c r="H4128" t="s">
        <v>192</v>
      </c>
      <c r="I4128" s="2">
        <v>2943.6766750000002</v>
      </c>
      <c r="J4128" s="2">
        <f>SUMIF($R$84:$R$110,$A4128,$U$84:$U$110)</f>
        <v>24.14</v>
      </c>
      <c r="K4128">
        <v>6.6</v>
      </c>
      <c r="L4128">
        <v>0.14319999999999999</v>
      </c>
      <c r="M4128">
        <f t="shared" si="196"/>
        <v>107.66720444621212</v>
      </c>
      <c r="N4128">
        <f t="shared" si="197"/>
        <v>135061.18660787077</v>
      </c>
    </row>
    <row r="4129" spans="1:14" x14ac:dyDescent="0.3">
      <c r="A4129" t="str">
        <f t="shared" si="195"/>
        <v>건물경사</v>
      </c>
      <c r="B4129" t="s">
        <v>11</v>
      </c>
      <c r="C4129" t="s">
        <v>12</v>
      </c>
      <c r="D4129" t="s">
        <v>13</v>
      </c>
      <c r="E4129" t="s">
        <v>13</v>
      </c>
      <c r="F4129" t="s">
        <v>68</v>
      </c>
      <c r="G4129" t="s">
        <v>117</v>
      </c>
      <c r="H4129" t="s">
        <v>193</v>
      </c>
      <c r="I4129" s="2">
        <v>244.98792499999999</v>
      </c>
      <c r="J4129" s="2">
        <f>SUMIF($R$84:$R$110,$A4129,$U$84:$U$110)</f>
        <v>33</v>
      </c>
      <c r="K4129">
        <v>6.6</v>
      </c>
      <c r="L4129">
        <v>0.13730000000000001</v>
      </c>
      <c r="M4129">
        <f t="shared" si="196"/>
        <v>12.24939625</v>
      </c>
      <c r="N4129">
        <f t="shared" si="197"/>
        <v>14732.936840895001</v>
      </c>
    </row>
    <row r="4130" spans="1:14" x14ac:dyDescent="0.3">
      <c r="A4130" t="str">
        <f t="shared" si="195"/>
        <v>건물평면</v>
      </c>
      <c r="B4130" t="s">
        <v>11</v>
      </c>
      <c r="C4130" t="s">
        <v>17</v>
      </c>
      <c r="D4130" t="s">
        <v>13</v>
      </c>
      <c r="E4130" t="s">
        <v>13</v>
      </c>
      <c r="F4130" t="s">
        <v>68</v>
      </c>
      <c r="G4130" t="s">
        <v>117</v>
      </c>
      <c r="H4130" t="s">
        <v>193</v>
      </c>
      <c r="I4130" s="2">
        <v>344.54780899999997</v>
      </c>
      <c r="J4130" s="2">
        <f>SUMIF($R$84:$R$110,$A4130,$U$84:$U$110)</f>
        <v>24.14</v>
      </c>
      <c r="K4130">
        <v>6.6</v>
      </c>
      <c r="L4130">
        <v>0.13730000000000001</v>
      </c>
      <c r="M4130">
        <f t="shared" si="196"/>
        <v>12.602097135242424</v>
      </c>
      <c r="N4130">
        <f t="shared" si="197"/>
        <v>15157.147125218557</v>
      </c>
    </row>
    <row r="4131" spans="1:14" x14ac:dyDescent="0.3">
      <c r="A4131" t="str">
        <f t="shared" si="195"/>
        <v>건물경사</v>
      </c>
      <c r="B4131" t="s">
        <v>11</v>
      </c>
      <c r="C4131" t="s">
        <v>12</v>
      </c>
      <c r="D4131" t="s">
        <v>13</v>
      </c>
      <c r="E4131" t="s">
        <v>13</v>
      </c>
      <c r="F4131" t="s">
        <v>68</v>
      </c>
      <c r="G4131" t="s">
        <v>117</v>
      </c>
      <c r="H4131" t="s">
        <v>193</v>
      </c>
      <c r="I4131" s="2">
        <v>251.99248700000001</v>
      </c>
      <c r="J4131" s="2">
        <f>SUMIF($R$84:$R$110,$A4131,$U$84:$U$110)</f>
        <v>33</v>
      </c>
      <c r="K4131">
        <v>6.6</v>
      </c>
      <c r="L4131">
        <v>0.13730000000000001</v>
      </c>
      <c r="M4131">
        <f t="shared" si="196"/>
        <v>12.599624350000003</v>
      </c>
      <c r="N4131">
        <f t="shared" si="197"/>
        <v>15154.172987713804</v>
      </c>
    </row>
    <row r="4132" spans="1:14" x14ac:dyDescent="0.3">
      <c r="A4132" t="str">
        <f t="shared" si="195"/>
        <v>건물평면</v>
      </c>
      <c r="B4132" t="s">
        <v>11</v>
      </c>
      <c r="C4132" t="s">
        <v>17</v>
      </c>
      <c r="D4132" t="s">
        <v>13</v>
      </c>
      <c r="E4132" t="s">
        <v>13</v>
      </c>
      <c r="F4132" t="s">
        <v>68</v>
      </c>
      <c r="G4132" t="s">
        <v>117</v>
      </c>
      <c r="H4132" t="s">
        <v>193</v>
      </c>
      <c r="I4132" s="2">
        <v>52.648297999999997</v>
      </c>
      <c r="J4132" s="2">
        <f>SUMIF($R$84:$R$110,$A4132,$U$84:$U$110)</f>
        <v>24.14</v>
      </c>
      <c r="K4132">
        <v>6.6</v>
      </c>
      <c r="L4132">
        <v>0.13730000000000001</v>
      </c>
      <c r="M4132">
        <f t="shared" si="196"/>
        <v>1.9256513844242422</v>
      </c>
      <c r="N4132">
        <f t="shared" si="197"/>
        <v>2316.0733513134887</v>
      </c>
    </row>
    <row r="4133" spans="1:14" x14ac:dyDescent="0.3">
      <c r="A4133" t="str">
        <f t="shared" si="195"/>
        <v>건물복합</v>
      </c>
      <c r="B4133" t="s">
        <v>11</v>
      </c>
      <c r="C4133" t="s">
        <v>18</v>
      </c>
      <c r="D4133" t="s">
        <v>13</v>
      </c>
      <c r="E4133" t="s">
        <v>13</v>
      </c>
      <c r="F4133" t="s">
        <v>68</v>
      </c>
      <c r="G4133" t="s">
        <v>117</v>
      </c>
      <c r="H4133" t="s">
        <v>193</v>
      </c>
      <c r="I4133" s="2">
        <v>1090.74047</v>
      </c>
      <c r="J4133" s="2">
        <f>SUMIF($R$84:$R$110,$A4133,$U$84:$U$110)</f>
        <v>16.47</v>
      </c>
      <c r="K4133">
        <v>6.6</v>
      </c>
      <c r="L4133">
        <v>0.13730000000000001</v>
      </c>
      <c r="M4133">
        <f t="shared" si="196"/>
        <v>27.218932637727271</v>
      </c>
      <c r="N4133">
        <f t="shared" si="197"/>
        <v>32737.516792161201</v>
      </c>
    </row>
    <row r="4134" spans="1:14" x14ac:dyDescent="0.3">
      <c r="A4134" t="str">
        <f t="shared" si="195"/>
        <v>주차장노외</v>
      </c>
      <c r="B4134" t="s">
        <v>22</v>
      </c>
      <c r="C4134" t="s">
        <v>23</v>
      </c>
      <c r="D4134" t="s">
        <v>13</v>
      </c>
      <c r="E4134" t="s">
        <v>13</v>
      </c>
      <c r="F4134" t="s">
        <v>68</v>
      </c>
      <c r="G4134" t="s">
        <v>117</v>
      </c>
      <c r="H4134" t="s">
        <v>193</v>
      </c>
      <c r="I4134" s="2">
        <v>132.85244</v>
      </c>
      <c r="J4134" s="2">
        <f>SUMIF($R$84:$R$110,$A4134,$U$84:$U$110)</f>
        <v>50</v>
      </c>
      <c r="K4134">
        <v>10</v>
      </c>
      <c r="L4134">
        <v>0.13730000000000001</v>
      </c>
      <c r="M4134">
        <f t="shared" si="196"/>
        <v>6.6426220000000002</v>
      </c>
      <c r="N4134">
        <f t="shared" si="197"/>
        <v>7989.4003252560015</v>
      </c>
    </row>
    <row r="4135" spans="1:14" x14ac:dyDescent="0.3">
      <c r="A4135" t="str">
        <f t="shared" si="195"/>
        <v>주차장노외</v>
      </c>
      <c r="B4135" t="s">
        <v>22</v>
      </c>
      <c r="C4135" t="s">
        <v>23</v>
      </c>
      <c r="D4135" t="s">
        <v>13</v>
      </c>
      <c r="E4135" t="s">
        <v>13</v>
      </c>
      <c r="F4135" t="s">
        <v>68</v>
      </c>
      <c r="G4135" t="s">
        <v>117</v>
      </c>
      <c r="H4135" t="s">
        <v>193</v>
      </c>
      <c r="I4135" s="2">
        <v>67.972243000000006</v>
      </c>
      <c r="J4135" s="2">
        <f>SUMIF($R$84:$R$110,$A4135,$U$84:$U$110)</f>
        <v>50</v>
      </c>
      <c r="K4135">
        <v>10</v>
      </c>
      <c r="L4135">
        <v>0.13730000000000001</v>
      </c>
      <c r="M4135">
        <f t="shared" si="196"/>
        <v>3.3986121500000004</v>
      </c>
      <c r="N4135">
        <f t="shared" si="197"/>
        <v>4087.6739661882007</v>
      </c>
    </row>
    <row r="4136" spans="1:14" x14ac:dyDescent="0.3">
      <c r="A4136" t="str">
        <f t="shared" si="195"/>
        <v>주차장노외</v>
      </c>
      <c r="B4136" t="s">
        <v>22</v>
      </c>
      <c r="C4136" t="s">
        <v>23</v>
      </c>
      <c r="D4136" t="s">
        <v>13</v>
      </c>
      <c r="E4136" t="s">
        <v>13</v>
      </c>
      <c r="F4136" t="s">
        <v>68</v>
      </c>
      <c r="G4136" t="s">
        <v>117</v>
      </c>
      <c r="H4136" t="s">
        <v>193</v>
      </c>
      <c r="I4136" s="2">
        <v>65.586236</v>
      </c>
      <c r="J4136" s="2">
        <f>SUMIF($R$84:$R$110,$A4136,$U$84:$U$110)</f>
        <v>50</v>
      </c>
      <c r="K4136">
        <v>10</v>
      </c>
      <c r="L4136">
        <v>0.13730000000000001</v>
      </c>
      <c r="M4136">
        <f t="shared" si="196"/>
        <v>3.2793118000000003</v>
      </c>
      <c r="N4136">
        <f t="shared" si="197"/>
        <v>3944.185708826401</v>
      </c>
    </row>
    <row r="4137" spans="1:14" x14ac:dyDescent="0.3">
      <c r="A4137" t="str">
        <f t="shared" si="195"/>
        <v>주차장노외</v>
      </c>
      <c r="B4137" t="s">
        <v>22</v>
      </c>
      <c r="C4137" t="s">
        <v>23</v>
      </c>
      <c r="D4137" t="s">
        <v>13</v>
      </c>
      <c r="E4137" t="s">
        <v>13</v>
      </c>
      <c r="F4137" t="s">
        <v>68</v>
      </c>
      <c r="G4137" t="s">
        <v>117</v>
      </c>
      <c r="H4137" t="s">
        <v>193</v>
      </c>
      <c r="I4137" s="2">
        <v>101.769868</v>
      </c>
      <c r="J4137" s="2">
        <f>SUMIF($R$84:$R$110,$A4137,$U$84:$U$110)</f>
        <v>50</v>
      </c>
      <c r="K4137">
        <v>10</v>
      </c>
      <c r="L4137">
        <v>0.13730000000000001</v>
      </c>
      <c r="M4137">
        <f t="shared" si="196"/>
        <v>5.0884934000000008</v>
      </c>
      <c r="N4137">
        <f t="shared" si="197"/>
        <v>6120.1752598632011</v>
      </c>
    </row>
    <row r="4138" spans="1:14" x14ac:dyDescent="0.3">
      <c r="A4138" t="str">
        <f t="shared" si="195"/>
        <v>주차장노외</v>
      </c>
      <c r="B4138" t="s">
        <v>22</v>
      </c>
      <c r="C4138" t="s">
        <v>23</v>
      </c>
      <c r="D4138" t="s">
        <v>13</v>
      </c>
      <c r="E4138" t="s">
        <v>13</v>
      </c>
      <c r="F4138" t="s">
        <v>68</v>
      </c>
      <c r="G4138" t="s">
        <v>117</v>
      </c>
      <c r="H4138" t="s">
        <v>193</v>
      </c>
      <c r="I4138" s="2">
        <v>287.67323299999998</v>
      </c>
      <c r="J4138" s="2">
        <f>SUMIF($R$84:$R$110,$A4138,$U$84:$U$110)</f>
        <v>50</v>
      </c>
      <c r="K4138">
        <v>10</v>
      </c>
      <c r="L4138">
        <v>0.13730000000000001</v>
      </c>
      <c r="M4138">
        <f t="shared" si="196"/>
        <v>14.383661650000001</v>
      </c>
      <c r="N4138">
        <f t="shared" si="197"/>
        <v>17299.920282214203</v>
      </c>
    </row>
    <row r="4139" spans="1:14" x14ac:dyDescent="0.3">
      <c r="A4139" t="str">
        <f t="shared" si="195"/>
        <v>주차장노외</v>
      </c>
      <c r="B4139" t="s">
        <v>22</v>
      </c>
      <c r="C4139" t="s">
        <v>23</v>
      </c>
      <c r="D4139" t="s">
        <v>13</v>
      </c>
      <c r="E4139" t="s">
        <v>13</v>
      </c>
      <c r="F4139" t="s">
        <v>68</v>
      </c>
      <c r="G4139" t="s">
        <v>117</v>
      </c>
      <c r="H4139" t="s">
        <v>193</v>
      </c>
      <c r="I4139" s="2">
        <v>196.03255899999999</v>
      </c>
      <c r="J4139" s="2">
        <f>SUMIF($R$84:$R$110,$A4139,$U$84:$U$110)</f>
        <v>50</v>
      </c>
      <c r="K4139">
        <v>10</v>
      </c>
      <c r="L4139">
        <v>0.13730000000000001</v>
      </c>
      <c r="M4139">
        <f t="shared" si="196"/>
        <v>9.8016279500000003</v>
      </c>
      <c r="N4139">
        <f t="shared" si="197"/>
        <v>11788.888413606601</v>
      </c>
    </row>
    <row r="4140" spans="1:14" x14ac:dyDescent="0.3">
      <c r="A4140" t="str">
        <f t="shared" si="195"/>
        <v>건물경사</v>
      </c>
      <c r="B4140" t="s">
        <v>11</v>
      </c>
      <c r="C4140" t="s">
        <v>12</v>
      </c>
      <c r="D4140" t="s">
        <v>13</v>
      </c>
      <c r="E4140" t="s">
        <v>13</v>
      </c>
      <c r="F4140" t="s">
        <v>68</v>
      </c>
      <c r="G4140" t="s">
        <v>117</v>
      </c>
      <c r="H4140" t="s">
        <v>193</v>
      </c>
      <c r="I4140" s="2">
        <v>1163.8745779999999</v>
      </c>
      <c r="J4140" s="2">
        <f>SUMIF($R$84:$R$110,$A4140,$U$84:$U$110)</f>
        <v>33</v>
      </c>
      <c r="K4140">
        <v>6.6</v>
      </c>
      <c r="L4140">
        <v>0.13730000000000001</v>
      </c>
      <c r="M4140">
        <f t="shared" si="196"/>
        <v>58.193728899999996</v>
      </c>
      <c r="N4140">
        <f t="shared" si="197"/>
        <v>69992.391047017198</v>
      </c>
    </row>
    <row r="4141" spans="1:14" x14ac:dyDescent="0.3">
      <c r="A4141" t="str">
        <f t="shared" si="195"/>
        <v>건물복합</v>
      </c>
      <c r="B4141" t="s">
        <v>11</v>
      </c>
      <c r="C4141" t="s">
        <v>18</v>
      </c>
      <c r="D4141" t="s">
        <v>13</v>
      </c>
      <c r="E4141" t="s">
        <v>13</v>
      </c>
      <c r="F4141" t="s">
        <v>68</v>
      </c>
      <c r="G4141" t="s">
        <v>117</v>
      </c>
      <c r="H4141" t="s">
        <v>193</v>
      </c>
      <c r="I4141" s="2">
        <v>458.11801600000001</v>
      </c>
      <c r="J4141" s="2">
        <f>SUMIF($R$84:$R$110,$A4141,$U$84:$U$110)</f>
        <v>16.47</v>
      </c>
      <c r="K4141">
        <v>6.6</v>
      </c>
      <c r="L4141">
        <v>0.13730000000000001</v>
      </c>
      <c r="M4141">
        <f t="shared" si="196"/>
        <v>11.432126853818181</v>
      </c>
      <c r="N4141">
        <f t="shared" si="197"/>
        <v>13749.96770917611</v>
      </c>
    </row>
    <row r="4142" spans="1:14" x14ac:dyDescent="0.3">
      <c r="A4142" t="str">
        <f t="shared" si="195"/>
        <v>건물평면</v>
      </c>
      <c r="B4142" t="s">
        <v>11</v>
      </c>
      <c r="C4142" t="s">
        <v>17</v>
      </c>
      <c r="D4142" t="s">
        <v>13</v>
      </c>
      <c r="E4142" t="s">
        <v>13</v>
      </c>
      <c r="F4142" t="s">
        <v>68</v>
      </c>
      <c r="G4142" t="s">
        <v>117</v>
      </c>
      <c r="H4142" t="s">
        <v>193</v>
      </c>
      <c r="I4142" s="2">
        <v>631.10300299999994</v>
      </c>
      <c r="J4142" s="2">
        <f>SUMIF($R$84:$R$110,$A4142,$U$84:$U$110)</f>
        <v>24.14</v>
      </c>
      <c r="K4142">
        <v>6.6</v>
      </c>
      <c r="L4142">
        <v>0.13730000000000001</v>
      </c>
      <c r="M4142">
        <f t="shared" si="196"/>
        <v>23.083070443060603</v>
      </c>
      <c r="N4142">
        <f t="shared" si="197"/>
        <v>27763.116809250252</v>
      </c>
    </row>
    <row r="4143" spans="1:14" x14ac:dyDescent="0.3">
      <c r="A4143" t="str">
        <f t="shared" si="195"/>
        <v>주차장노외</v>
      </c>
      <c r="B4143" t="s">
        <v>22</v>
      </c>
      <c r="C4143" t="s">
        <v>23</v>
      </c>
      <c r="D4143" t="s">
        <v>13</v>
      </c>
      <c r="E4143" t="s">
        <v>13</v>
      </c>
      <c r="F4143" t="s">
        <v>68</v>
      </c>
      <c r="G4143" t="s">
        <v>117</v>
      </c>
      <c r="H4143" t="s">
        <v>193</v>
      </c>
      <c r="I4143" s="2">
        <v>46.082693999999996</v>
      </c>
      <c r="J4143" s="2">
        <f>SUMIF($R$84:$R$110,$A4143,$U$84:$U$110)</f>
        <v>50</v>
      </c>
      <c r="K4143">
        <v>10</v>
      </c>
      <c r="L4143">
        <v>0.13730000000000001</v>
      </c>
      <c r="M4143">
        <f t="shared" si="196"/>
        <v>2.3041347000000001</v>
      </c>
      <c r="N4143">
        <f t="shared" si="197"/>
        <v>2771.2934021556002</v>
      </c>
    </row>
    <row r="4144" spans="1:14" x14ac:dyDescent="0.3">
      <c r="A4144" t="str">
        <f t="shared" si="195"/>
        <v>주차장노외</v>
      </c>
      <c r="B4144" t="s">
        <v>22</v>
      </c>
      <c r="C4144" t="s">
        <v>23</v>
      </c>
      <c r="D4144" t="s">
        <v>13</v>
      </c>
      <c r="E4144" t="s">
        <v>13</v>
      </c>
      <c r="F4144" t="s">
        <v>68</v>
      </c>
      <c r="G4144" t="s">
        <v>117</v>
      </c>
      <c r="H4144" t="s">
        <v>193</v>
      </c>
      <c r="I4144" s="2">
        <v>389.91172499999999</v>
      </c>
      <c r="J4144" s="2">
        <f>SUMIF($R$84:$R$110,$A4144,$U$84:$U$110)</f>
        <v>50</v>
      </c>
      <c r="K4144">
        <v>10</v>
      </c>
      <c r="L4144">
        <v>0.13730000000000001</v>
      </c>
      <c r="M4144">
        <f t="shared" si="196"/>
        <v>19.495586250000002</v>
      </c>
      <c r="N4144">
        <f t="shared" si="197"/>
        <v>23448.277371015003</v>
      </c>
    </row>
    <row r="4145" spans="1:14" x14ac:dyDescent="0.3">
      <c r="A4145" t="str">
        <f t="shared" si="195"/>
        <v>주차장노외</v>
      </c>
      <c r="B4145" t="s">
        <v>22</v>
      </c>
      <c r="C4145" t="s">
        <v>23</v>
      </c>
      <c r="D4145" t="s">
        <v>13</v>
      </c>
      <c r="E4145" t="s">
        <v>13</v>
      </c>
      <c r="F4145" t="s">
        <v>68</v>
      </c>
      <c r="G4145" t="s">
        <v>117</v>
      </c>
      <c r="H4145" t="s">
        <v>193</v>
      </c>
      <c r="I4145" s="2">
        <v>268.15358300000003</v>
      </c>
      <c r="J4145" s="2">
        <f>SUMIF($R$84:$R$110,$A4145,$U$84:$U$110)</f>
        <v>50</v>
      </c>
      <c r="K4145">
        <v>10</v>
      </c>
      <c r="L4145">
        <v>0.13730000000000001</v>
      </c>
      <c r="M4145">
        <f t="shared" si="196"/>
        <v>13.407679150000002</v>
      </c>
      <c r="N4145">
        <f t="shared" si="197"/>
        <v>16126.059282304202</v>
      </c>
    </row>
    <row r="4146" spans="1:14" x14ac:dyDescent="0.3">
      <c r="A4146" t="str">
        <f t="shared" si="195"/>
        <v>건물경사</v>
      </c>
      <c r="B4146" t="s">
        <v>11</v>
      </c>
      <c r="C4146" t="s">
        <v>12</v>
      </c>
      <c r="D4146" t="s">
        <v>13</v>
      </c>
      <c r="E4146" t="s">
        <v>13</v>
      </c>
      <c r="F4146" t="s">
        <v>68</v>
      </c>
      <c r="G4146" t="s">
        <v>117</v>
      </c>
      <c r="H4146" t="s">
        <v>193</v>
      </c>
      <c r="I4146" s="2">
        <v>357.18073900000002</v>
      </c>
      <c r="J4146" s="2">
        <f>SUMIF($R$84:$R$110,$A4146,$U$84:$U$110)</f>
        <v>33</v>
      </c>
      <c r="K4146">
        <v>6.6</v>
      </c>
      <c r="L4146">
        <v>0.13730000000000001</v>
      </c>
      <c r="M4146">
        <f t="shared" si="196"/>
        <v>17.85903695</v>
      </c>
      <c r="N4146">
        <f t="shared" si="197"/>
        <v>21479.920973538599</v>
      </c>
    </row>
    <row r="4147" spans="1:14" x14ac:dyDescent="0.3">
      <c r="A4147" t="str">
        <f t="shared" si="195"/>
        <v>주차장노외</v>
      </c>
      <c r="B4147" t="s">
        <v>22</v>
      </c>
      <c r="C4147" t="s">
        <v>23</v>
      </c>
      <c r="D4147" t="s">
        <v>13</v>
      </c>
      <c r="E4147" t="s">
        <v>13</v>
      </c>
      <c r="F4147" t="s">
        <v>68</v>
      </c>
      <c r="G4147" t="s">
        <v>117</v>
      </c>
      <c r="H4147" t="s">
        <v>193</v>
      </c>
      <c r="I4147" s="2">
        <v>100.33209100000001</v>
      </c>
      <c r="J4147" s="2">
        <f>SUMIF($R$84:$R$110,$A4147,$U$84:$U$110)</f>
        <v>50</v>
      </c>
      <c r="K4147">
        <v>10</v>
      </c>
      <c r="L4147">
        <v>0.13730000000000001</v>
      </c>
      <c r="M4147">
        <f t="shared" si="196"/>
        <v>5.0166045500000003</v>
      </c>
      <c r="N4147">
        <f t="shared" si="197"/>
        <v>6033.7110893034005</v>
      </c>
    </row>
    <row r="4148" spans="1:14" x14ac:dyDescent="0.3">
      <c r="A4148" t="str">
        <f t="shared" si="195"/>
        <v>주차장노외</v>
      </c>
      <c r="B4148" t="s">
        <v>22</v>
      </c>
      <c r="C4148" t="s">
        <v>23</v>
      </c>
      <c r="D4148" t="s">
        <v>13</v>
      </c>
      <c r="E4148" t="s">
        <v>13</v>
      </c>
      <c r="F4148" t="s">
        <v>68</v>
      </c>
      <c r="G4148" t="s">
        <v>117</v>
      </c>
      <c r="H4148" t="s">
        <v>193</v>
      </c>
      <c r="I4148" s="2">
        <v>94.895272000000006</v>
      </c>
      <c r="J4148" s="2">
        <f>SUMIF($R$84:$R$110,$A4148,$U$84:$U$110)</f>
        <v>50</v>
      </c>
      <c r="K4148">
        <v>10</v>
      </c>
      <c r="L4148">
        <v>0.13730000000000001</v>
      </c>
      <c r="M4148">
        <f t="shared" si="196"/>
        <v>4.7447636000000006</v>
      </c>
      <c r="N4148">
        <f t="shared" si="197"/>
        <v>5706.754930372801</v>
      </c>
    </row>
    <row r="4149" spans="1:14" x14ac:dyDescent="0.3">
      <c r="A4149" t="str">
        <f t="shared" si="195"/>
        <v>주차장노외</v>
      </c>
      <c r="B4149" t="s">
        <v>22</v>
      </c>
      <c r="C4149" t="s">
        <v>23</v>
      </c>
      <c r="D4149" t="s">
        <v>13</v>
      </c>
      <c r="E4149" t="s">
        <v>13</v>
      </c>
      <c r="F4149" t="s">
        <v>68</v>
      </c>
      <c r="G4149" t="s">
        <v>117</v>
      </c>
      <c r="H4149" t="s">
        <v>193</v>
      </c>
      <c r="I4149" s="2">
        <v>89.032238000000007</v>
      </c>
      <c r="J4149" s="2">
        <f>SUMIF($R$84:$R$110,$A4149,$U$84:$U$110)</f>
        <v>50</v>
      </c>
      <c r="K4149">
        <v>10</v>
      </c>
      <c r="L4149">
        <v>0.13730000000000001</v>
      </c>
      <c r="M4149">
        <f t="shared" si="196"/>
        <v>4.4516119000000005</v>
      </c>
      <c r="N4149">
        <f t="shared" si="197"/>
        <v>5354.1673095012011</v>
      </c>
    </row>
    <row r="4150" spans="1:14" x14ac:dyDescent="0.3">
      <c r="A4150" t="str">
        <f t="shared" si="195"/>
        <v>유휴부지나지</v>
      </c>
      <c r="B4150" t="s">
        <v>40</v>
      </c>
      <c r="C4150" t="s">
        <v>25</v>
      </c>
      <c r="D4150" t="s">
        <v>13</v>
      </c>
      <c r="E4150" t="s">
        <v>13</v>
      </c>
      <c r="F4150" t="s">
        <v>68</v>
      </c>
      <c r="G4150" t="s">
        <v>117</v>
      </c>
      <c r="H4150" t="s">
        <v>193</v>
      </c>
      <c r="I4150" s="2">
        <v>1003.727407</v>
      </c>
      <c r="J4150" s="2">
        <f>SUMIF($R$84:$R$110,$A4150,$U$84:$U$110)</f>
        <v>50</v>
      </c>
      <c r="K4150">
        <v>10</v>
      </c>
      <c r="L4150">
        <v>0.13730000000000001</v>
      </c>
      <c r="M4150">
        <f t="shared" si="196"/>
        <v>50.186370350000004</v>
      </c>
      <c r="N4150">
        <f t="shared" si="197"/>
        <v>60361.55656572181</v>
      </c>
    </row>
    <row r="4151" spans="1:14" x14ac:dyDescent="0.3">
      <c r="A4151" t="str">
        <f t="shared" si="195"/>
        <v>건물평면</v>
      </c>
      <c r="B4151" t="s">
        <v>11</v>
      </c>
      <c r="C4151" t="s">
        <v>17</v>
      </c>
      <c r="D4151" t="s">
        <v>13</v>
      </c>
      <c r="E4151" t="s">
        <v>13</v>
      </c>
      <c r="F4151" t="s">
        <v>68</v>
      </c>
      <c r="G4151" t="s">
        <v>117</v>
      </c>
      <c r="H4151" t="s">
        <v>193</v>
      </c>
      <c r="I4151" s="2">
        <v>366.72110600000002</v>
      </c>
      <c r="J4151" s="2">
        <f>SUMIF($R$84:$R$110,$A4151,$U$84:$U$110)</f>
        <v>24.14</v>
      </c>
      <c r="K4151">
        <v>6.6</v>
      </c>
      <c r="L4151">
        <v>0.13730000000000001</v>
      </c>
      <c r="M4151">
        <f t="shared" si="196"/>
        <v>13.413102270969699</v>
      </c>
      <c r="N4151">
        <f t="shared" si="197"/>
        <v>16132.581930204264</v>
      </c>
    </row>
    <row r="4152" spans="1:14" x14ac:dyDescent="0.3">
      <c r="A4152" t="str">
        <f t="shared" si="195"/>
        <v>주차장노외</v>
      </c>
      <c r="B4152" t="s">
        <v>22</v>
      </c>
      <c r="C4152" t="s">
        <v>23</v>
      </c>
      <c r="D4152" t="s">
        <v>13</v>
      </c>
      <c r="E4152" t="s">
        <v>13</v>
      </c>
      <c r="F4152" t="s">
        <v>68</v>
      </c>
      <c r="G4152" t="s">
        <v>117</v>
      </c>
      <c r="H4152" t="s">
        <v>193</v>
      </c>
      <c r="I4152" s="2">
        <v>79.943095999999997</v>
      </c>
      <c r="J4152" s="2">
        <f>SUMIF($R$84:$R$110,$A4152,$U$84:$U$110)</f>
        <v>50</v>
      </c>
      <c r="K4152">
        <v>10</v>
      </c>
      <c r="L4152">
        <v>0.13730000000000001</v>
      </c>
      <c r="M4152">
        <f t="shared" si="196"/>
        <v>3.9971548000000001</v>
      </c>
      <c r="N4152">
        <f t="shared" si="197"/>
        <v>4807.5699413904003</v>
      </c>
    </row>
    <row r="4153" spans="1:14" x14ac:dyDescent="0.3">
      <c r="A4153" t="str">
        <f t="shared" si="195"/>
        <v>건물복합</v>
      </c>
      <c r="B4153" t="s">
        <v>11</v>
      </c>
      <c r="C4153" t="s">
        <v>18</v>
      </c>
      <c r="D4153" t="s">
        <v>13</v>
      </c>
      <c r="E4153" t="s">
        <v>13</v>
      </c>
      <c r="F4153" t="s">
        <v>68</v>
      </c>
      <c r="G4153" t="s">
        <v>194</v>
      </c>
      <c r="H4153" t="s">
        <v>195</v>
      </c>
      <c r="I4153" s="2">
        <v>1487.163671</v>
      </c>
      <c r="J4153" s="2">
        <f>SUMIF($R$84:$R$110,$A4153,$U$84:$U$110)</f>
        <v>16.47</v>
      </c>
      <c r="K4153">
        <v>6.6</v>
      </c>
      <c r="L4153">
        <v>0.13730000000000001</v>
      </c>
      <c r="M4153">
        <f t="shared" si="196"/>
        <v>37.111493426318177</v>
      </c>
      <c r="N4153">
        <f t="shared" si="197"/>
        <v>44635.774495517333</v>
      </c>
    </row>
    <row r="4154" spans="1:14" x14ac:dyDescent="0.3">
      <c r="A4154" t="str">
        <f t="shared" si="195"/>
        <v>주차장노외</v>
      </c>
      <c r="B4154" t="s">
        <v>22</v>
      </c>
      <c r="C4154" t="s">
        <v>23</v>
      </c>
      <c r="D4154" t="s">
        <v>13</v>
      </c>
      <c r="E4154" t="s">
        <v>13</v>
      </c>
      <c r="F4154" t="s">
        <v>68</v>
      </c>
      <c r="G4154" t="s">
        <v>194</v>
      </c>
      <c r="H4154" t="s">
        <v>195</v>
      </c>
      <c r="I4154" s="2">
        <v>87.657325999999998</v>
      </c>
      <c r="J4154" s="2">
        <f>SUMIF($R$84:$R$110,$A4154,$U$84:$U$110)</f>
        <v>50</v>
      </c>
      <c r="K4154">
        <v>10</v>
      </c>
      <c r="L4154">
        <v>0.13730000000000001</v>
      </c>
      <c r="M4154">
        <f t="shared" si="196"/>
        <v>4.3828662999999999</v>
      </c>
      <c r="N4154">
        <f t="shared" si="197"/>
        <v>5271.4836765924001</v>
      </c>
    </row>
    <row r="4155" spans="1:14" x14ac:dyDescent="0.3">
      <c r="A4155" t="str">
        <f t="shared" si="195"/>
        <v>주차장노외</v>
      </c>
      <c r="B4155" t="s">
        <v>22</v>
      </c>
      <c r="C4155" t="s">
        <v>23</v>
      </c>
      <c r="D4155" t="s">
        <v>13</v>
      </c>
      <c r="E4155" t="s">
        <v>13</v>
      </c>
      <c r="F4155" t="s">
        <v>68</v>
      </c>
      <c r="G4155" t="s">
        <v>194</v>
      </c>
      <c r="H4155" t="s">
        <v>195</v>
      </c>
      <c r="I4155" s="2">
        <v>140.64009300000001</v>
      </c>
      <c r="J4155" s="2">
        <f>SUMIF($R$84:$R$110,$A4155,$U$84:$U$110)</f>
        <v>50</v>
      </c>
      <c r="K4155">
        <v>10</v>
      </c>
      <c r="L4155">
        <v>0.13730000000000001</v>
      </c>
      <c r="M4155">
        <f t="shared" si="196"/>
        <v>7.0320046500000011</v>
      </c>
      <c r="N4155">
        <f t="shared" si="197"/>
        <v>8457.7295287782017</v>
      </c>
    </row>
    <row r="4156" spans="1:14" x14ac:dyDescent="0.3">
      <c r="A4156" t="str">
        <f t="shared" si="195"/>
        <v>주차장노외</v>
      </c>
      <c r="B4156" t="s">
        <v>22</v>
      </c>
      <c r="C4156" t="s">
        <v>23</v>
      </c>
      <c r="D4156" t="s">
        <v>13</v>
      </c>
      <c r="E4156" t="s">
        <v>13</v>
      </c>
      <c r="F4156" t="s">
        <v>68</v>
      </c>
      <c r="G4156" t="s">
        <v>194</v>
      </c>
      <c r="H4156" t="s">
        <v>195</v>
      </c>
      <c r="I4156" s="2">
        <v>337.366784</v>
      </c>
      <c r="J4156" s="2">
        <f>SUMIF($R$84:$R$110,$A4156,$U$84:$U$110)</f>
        <v>50</v>
      </c>
      <c r="K4156">
        <v>10</v>
      </c>
      <c r="L4156">
        <v>0.13730000000000001</v>
      </c>
      <c r="M4156">
        <f t="shared" si="196"/>
        <v>16.868339200000001</v>
      </c>
      <c r="N4156">
        <f t="shared" si="197"/>
        <v>20288.361236121604</v>
      </c>
    </row>
    <row r="4157" spans="1:14" x14ac:dyDescent="0.3">
      <c r="A4157" t="str">
        <f t="shared" si="195"/>
        <v>주차장노외</v>
      </c>
      <c r="B4157" t="s">
        <v>22</v>
      </c>
      <c r="C4157" t="s">
        <v>23</v>
      </c>
      <c r="D4157" t="s">
        <v>13</v>
      </c>
      <c r="E4157" t="s">
        <v>13</v>
      </c>
      <c r="F4157" t="s">
        <v>68</v>
      </c>
      <c r="G4157" t="s">
        <v>194</v>
      </c>
      <c r="H4157" t="s">
        <v>195</v>
      </c>
      <c r="I4157" s="2">
        <v>202.468704</v>
      </c>
      <c r="J4157" s="2">
        <f>SUMIF($R$84:$R$110,$A4157,$U$84:$U$110)</f>
        <v>50</v>
      </c>
      <c r="K4157">
        <v>10</v>
      </c>
      <c r="L4157">
        <v>0.13730000000000001</v>
      </c>
      <c r="M4157">
        <f t="shared" si="196"/>
        <v>10.123435200000001</v>
      </c>
      <c r="N4157">
        <f t="shared" si="197"/>
        <v>12175.9414399296</v>
      </c>
    </row>
    <row r="4158" spans="1:14" x14ac:dyDescent="0.3">
      <c r="A4158" t="str">
        <f t="shared" si="195"/>
        <v>주차장노외</v>
      </c>
      <c r="B4158" t="s">
        <v>22</v>
      </c>
      <c r="C4158" t="s">
        <v>23</v>
      </c>
      <c r="D4158" t="s">
        <v>13</v>
      </c>
      <c r="E4158" t="s">
        <v>13</v>
      </c>
      <c r="F4158" t="s">
        <v>68</v>
      </c>
      <c r="G4158" t="s">
        <v>194</v>
      </c>
      <c r="H4158" t="s">
        <v>195</v>
      </c>
      <c r="I4158" s="2">
        <v>86.90437</v>
      </c>
      <c r="J4158" s="2">
        <f>SUMIF($R$84:$R$110,$A4158,$U$84:$U$110)</f>
        <v>50</v>
      </c>
      <c r="K4158">
        <v>10</v>
      </c>
      <c r="L4158">
        <v>0.13730000000000001</v>
      </c>
      <c r="M4158">
        <f t="shared" si="196"/>
        <v>4.3452185000000005</v>
      </c>
      <c r="N4158">
        <f t="shared" si="197"/>
        <v>5226.2028604380012</v>
      </c>
    </row>
    <row r="4159" spans="1:14" x14ac:dyDescent="0.3">
      <c r="A4159" t="str">
        <f t="shared" si="195"/>
        <v>주차장노외</v>
      </c>
      <c r="B4159" t="s">
        <v>22</v>
      </c>
      <c r="C4159" t="s">
        <v>23</v>
      </c>
      <c r="D4159" t="s">
        <v>13</v>
      </c>
      <c r="E4159" t="s">
        <v>13</v>
      </c>
      <c r="F4159" t="s">
        <v>68</v>
      </c>
      <c r="G4159" t="s">
        <v>194</v>
      </c>
      <c r="H4159" t="s">
        <v>195</v>
      </c>
      <c r="I4159" s="2">
        <v>154.60139899999999</v>
      </c>
      <c r="J4159" s="2">
        <f>SUMIF($R$84:$R$110,$A4159,$U$84:$U$110)</f>
        <v>50</v>
      </c>
      <c r="K4159">
        <v>10</v>
      </c>
      <c r="L4159">
        <v>0.13730000000000001</v>
      </c>
      <c r="M4159">
        <f t="shared" si="196"/>
        <v>7.7300699499999999</v>
      </c>
      <c r="N4159">
        <f t="shared" si="197"/>
        <v>9297.3261722225998</v>
      </c>
    </row>
    <row r="4160" spans="1:14" x14ac:dyDescent="0.3">
      <c r="A4160" t="str">
        <f t="shared" si="195"/>
        <v>주차장노외</v>
      </c>
      <c r="B4160" t="s">
        <v>22</v>
      </c>
      <c r="C4160" t="s">
        <v>23</v>
      </c>
      <c r="D4160" t="s">
        <v>13</v>
      </c>
      <c r="E4160" t="s">
        <v>13</v>
      </c>
      <c r="F4160" t="s">
        <v>68</v>
      </c>
      <c r="G4160" t="s">
        <v>194</v>
      </c>
      <c r="H4160" t="s">
        <v>195</v>
      </c>
      <c r="I4160" s="2">
        <v>61.349815999999997</v>
      </c>
      <c r="J4160" s="2">
        <f>SUMIF($R$84:$R$110,$A4160,$U$84:$U$110)</f>
        <v>50</v>
      </c>
      <c r="K4160">
        <v>10</v>
      </c>
      <c r="L4160">
        <v>0.13730000000000001</v>
      </c>
      <c r="M4160">
        <f t="shared" si="196"/>
        <v>3.0674907999999999</v>
      </c>
      <c r="N4160">
        <f t="shared" si="197"/>
        <v>3689.4184247184003</v>
      </c>
    </row>
    <row r="4161" spans="1:14" x14ac:dyDescent="0.3">
      <c r="A4161" t="str">
        <f t="shared" si="195"/>
        <v>건물복합</v>
      </c>
      <c r="B4161" t="s">
        <v>11</v>
      </c>
      <c r="C4161" t="s">
        <v>18</v>
      </c>
      <c r="D4161" t="s">
        <v>13</v>
      </c>
      <c r="E4161" t="s">
        <v>13</v>
      </c>
      <c r="F4161" t="s">
        <v>68</v>
      </c>
      <c r="G4161" t="s">
        <v>194</v>
      </c>
      <c r="H4161" t="s">
        <v>195</v>
      </c>
      <c r="I4161" s="2">
        <v>825.15910099999996</v>
      </c>
      <c r="J4161" s="2">
        <f>SUMIF($R$84:$R$110,$A4161,$U$84:$U$110)</f>
        <v>16.47</v>
      </c>
      <c r="K4161">
        <v>6.6</v>
      </c>
      <c r="L4161">
        <v>0.13730000000000001</v>
      </c>
      <c r="M4161">
        <f t="shared" si="196"/>
        <v>20.591470293136364</v>
      </c>
      <c r="N4161">
        <f t="shared" si="197"/>
        <v>24766.349712129177</v>
      </c>
    </row>
    <row r="4162" spans="1:14" x14ac:dyDescent="0.3">
      <c r="A4162" t="str">
        <f t="shared" si="195"/>
        <v>건물복합</v>
      </c>
      <c r="B4162" t="s">
        <v>11</v>
      </c>
      <c r="C4162" t="s">
        <v>18</v>
      </c>
      <c r="D4162" t="s">
        <v>13</v>
      </c>
      <c r="E4162" t="s">
        <v>13</v>
      </c>
      <c r="F4162" t="s">
        <v>68</v>
      </c>
      <c r="G4162" t="s">
        <v>194</v>
      </c>
      <c r="H4162" t="s">
        <v>195</v>
      </c>
      <c r="I4162" s="2">
        <v>1095.033946</v>
      </c>
      <c r="J4162" s="2">
        <f>SUMIF($R$84:$R$110,$A4162,$U$84:$U$110)</f>
        <v>16.47</v>
      </c>
      <c r="K4162">
        <v>6.6</v>
      </c>
      <c r="L4162">
        <v>0.13730000000000001</v>
      </c>
      <c r="M4162">
        <f t="shared" si="196"/>
        <v>27.32607437972727</v>
      </c>
      <c r="N4162">
        <f t="shared" si="197"/>
        <v>32866.381308068216</v>
      </c>
    </row>
    <row r="4163" spans="1:14" x14ac:dyDescent="0.3">
      <c r="A4163" t="str">
        <f t="shared" si="195"/>
        <v>건물경사</v>
      </c>
      <c r="B4163" t="s">
        <v>11</v>
      </c>
      <c r="C4163" t="s">
        <v>12</v>
      </c>
      <c r="D4163" t="s">
        <v>13</v>
      </c>
      <c r="E4163" t="s">
        <v>13</v>
      </c>
      <c r="F4163" t="s">
        <v>68</v>
      </c>
      <c r="G4163" t="s">
        <v>194</v>
      </c>
      <c r="H4163" t="s">
        <v>195</v>
      </c>
      <c r="I4163" s="2">
        <v>373.70899300000002</v>
      </c>
      <c r="J4163" s="2">
        <f>SUMIF($R$84:$R$110,$A4163,$U$84:$U$110)</f>
        <v>33</v>
      </c>
      <c r="K4163">
        <v>6.6</v>
      </c>
      <c r="L4163">
        <v>0.13730000000000001</v>
      </c>
      <c r="M4163">
        <f t="shared" si="196"/>
        <v>18.685449650000002</v>
      </c>
      <c r="N4163">
        <f t="shared" si="197"/>
        <v>22473.887195638206</v>
      </c>
    </row>
    <row r="4164" spans="1:14" x14ac:dyDescent="0.3">
      <c r="A4164" t="str">
        <f t="shared" ref="A4164:A4227" si="198">B4164&amp;C4164</f>
        <v>주차장노외</v>
      </c>
      <c r="B4164" t="s">
        <v>22</v>
      </c>
      <c r="C4164" t="s">
        <v>23</v>
      </c>
      <c r="D4164" t="s">
        <v>13</v>
      </c>
      <c r="E4164" t="s">
        <v>13</v>
      </c>
      <c r="F4164" t="s">
        <v>68</v>
      </c>
      <c r="G4164" t="s">
        <v>194</v>
      </c>
      <c r="H4164" t="s">
        <v>195</v>
      </c>
      <c r="I4164" s="2">
        <v>23.188573999999999</v>
      </c>
      <c r="J4164" s="2">
        <f>SUMIF($R$84:$R$110,$A4164,$U$84:$U$110)</f>
        <v>50</v>
      </c>
      <c r="K4164">
        <v>10</v>
      </c>
      <c r="L4164">
        <v>0.13730000000000001</v>
      </c>
      <c r="M4164">
        <f t="shared" ref="M4164:M4227" si="199">I4164*(J4164/100)*(1/K4164)</f>
        <v>1.1594287000000001</v>
      </c>
      <c r="N4164">
        <f t="shared" ref="N4164:N4227" si="200">M4164*L4164*8760</f>
        <v>1394.5005500676002</v>
      </c>
    </row>
    <row r="4165" spans="1:14" x14ac:dyDescent="0.3">
      <c r="A4165" t="str">
        <f t="shared" si="198"/>
        <v>주차장노외</v>
      </c>
      <c r="B4165" t="s">
        <v>22</v>
      </c>
      <c r="C4165" t="s">
        <v>23</v>
      </c>
      <c r="D4165" t="s">
        <v>13</v>
      </c>
      <c r="E4165" t="s">
        <v>13</v>
      </c>
      <c r="F4165" t="s">
        <v>68</v>
      </c>
      <c r="G4165" t="s">
        <v>194</v>
      </c>
      <c r="H4165" t="s">
        <v>195</v>
      </c>
      <c r="I4165" s="2">
        <v>256.13820099999998</v>
      </c>
      <c r="J4165" s="2">
        <f>SUMIF($R$84:$R$110,$A4165,$U$84:$U$110)</f>
        <v>50</v>
      </c>
      <c r="K4165">
        <v>10</v>
      </c>
      <c r="L4165">
        <v>0.13730000000000001</v>
      </c>
      <c r="M4165">
        <f t="shared" si="199"/>
        <v>12.806910049999999</v>
      </c>
      <c r="N4165">
        <f t="shared" si="200"/>
        <v>15403.485448817399</v>
      </c>
    </row>
    <row r="4166" spans="1:14" x14ac:dyDescent="0.3">
      <c r="A4166" t="str">
        <f t="shared" si="198"/>
        <v>건물복합</v>
      </c>
      <c r="B4166" t="s">
        <v>11</v>
      </c>
      <c r="C4166" t="s">
        <v>18</v>
      </c>
      <c r="D4166" t="s">
        <v>13</v>
      </c>
      <c r="E4166" t="s">
        <v>13</v>
      </c>
      <c r="F4166" t="s">
        <v>68</v>
      </c>
      <c r="G4166" t="s">
        <v>194</v>
      </c>
      <c r="H4166" t="s">
        <v>195</v>
      </c>
      <c r="I4166" s="2">
        <v>1453.702258</v>
      </c>
      <c r="J4166" s="2">
        <f>SUMIF($R$84:$R$110,$A4166,$U$84:$U$110)</f>
        <v>16.47</v>
      </c>
      <c r="K4166">
        <v>6.6</v>
      </c>
      <c r="L4166">
        <v>0.13730000000000001</v>
      </c>
      <c r="M4166">
        <f t="shared" si="199"/>
        <v>36.276479074636363</v>
      </c>
      <c r="N4166">
        <f t="shared" si="200"/>
        <v>43631.462654060735</v>
      </c>
    </row>
    <row r="4167" spans="1:14" x14ac:dyDescent="0.3">
      <c r="A4167" t="str">
        <f t="shared" si="198"/>
        <v>주차장노외</v>
      </c>
      <c r="B4167" t="s">
        <v>22</v>
      </c>
      <c r="C4167" t="s">
        <v>23</v>
      </c>
      <c r="D4167" t="s">
        <v>13</v>
      </c>
      <c r="E4167" t="s">
        <v>13</v>
      </c>
      <c r="F4167" t="s">
        <v>68</v>
      </c>
      <c r="G4167" t="s">
        <v>194</v>
      </c>
      <c r="H4167" t="s">
        <v>195</v>
      </c>
      <c r="I4167" s="2">
        <v>152.08013600000001</v>
      </c>
      <c r="J4167" s="2">
        <f>SUMIF($R$84:$R$110,$A4167,$U$84:$U$110)</f>
        <v>50</v>
      </c>
      <c r="K4167">
        <v>10</v>
      </c>
      <c r="L4167">
        <v>0.13730000000000001</v>
      </c>
      <c r="M4167">
        <f t="shared" si="199"/>
        <v>7.6040068000000005</v>
      </c>
      <c r="N4167">
        <f t="shared" si="200"/>
        <v>9145.7039706864016</v>
      </c>
    </row>
    <row r="4168" spans="1:14" x14ac:dyDescent="0.3">
      <c r="A4168" t="str">
        <f t="shared" si="198"/>
        <v>건물평면</v>
      </c>
      <c r="B4168" t="s">
        <v>11</v>
      </c>
      <c r="C4168" t="s">
        <v>17</v>
      </c>
      <c r="D4168" t="s">
        <v>13</v>
      </c>
      <c r="E4168" t="s">
        <v>13</v>
      </c>
      <c r="F4168" t="s">
        <v>68</v>
      </c>
      <c r="G4168" t="s">
        <v>194</v>
      </c>
      <c r="H4168" t="s">
        <v>195</v>
      </c>
      <c r="I4168" s="2">
        <v>215.96019999999999</v>
      </c>
      <c r="J4168" s="2">
        <f>SUMIF($R$84:$R$110,$A4168,$U$84:$U$110)</f>
        <v>24.14</v>
      </c>
      <c r="K4168">
        <v>6.6</v>
      </c>
      <c r="L4168">
        <v>0.13730000000000001</v>
      </c>
      <c r="M4168">
        <f t="shared" si="199"/>
        <v>7.8989079212121212</v>
      </c>
      <c r="N4168">
        <f t="shared" si="200"/>
        <v>9500.3957044220369</v>
      </c>
    </row>
    <row r="4169" spans="1:14" x14ac:dyDescent="0.3">
      <c r="A4169" t="str">
        <f t="shared" si="198"/>
        <v>주차장노외</v>
      </c>
      <c r="B4169" t="s">
        <v>22</v>
      </c>
      <c r="C4169" t="s">
        <v>23</v>
      </c>
      <c r="D4169" t="s">
        <v>13</v>
      </c>
      <c r="E4169" t="s">
        <v>13</v>
      </c>
      <c r="F4169" t="s">
        <v>68</v>
      </c>
      <c r="G4169" t="s">
        <v>194</v>
      </c>
      <c r="H4169" t="s">
        <v>195</v>
      </c>
      <c r="I4169" s="2">
        <v>90.019024999999999</v>
      </c>
      <c r="J4169" s="2">
        <f>SUMIF($R$84:$R$110,$A4169,$U$84:$U$110)</f>
        <v>50</v>
      </c>
      <c r="K4169">
        <v>10</v>
      </c>
      <c r="L4169">
        <v>0.13730000000000001</v>
      </c>
      <c r="M4169">
        <f t="shared" si="199"/>
        <v>4.50095125</v>
      </c>
      <c r="N4169">
        <f t="shared" si="200"/>
        <v>5413.5101140349998</v>
      </c>
    </row>
    <row r="4170" spans="1:14" x14ac:dyDescent="0.3">
      <c r="A4170" t="str">
        <f t="shared" si="198"/>
        <v>주차장노외</v>
      </c>
      <c r="B4170" t="s">
        <v>22</v>
      </c>
      <c r="C4170" t="s">
        <v>23</v>
      </c>
      <c r="D4170" t="s">
        <v>13</v>
      </c>
      <c r="E4170" t="s">
        <v>13</v>
      </c>
      <c r="F4170" t="s">
        <v>68</v>
      </c>
      <c r="G4170" t="s">
        <v>194</v>
      </c>
      <c r="H4170" t="s">
        <v>195</v>
      </c>
      <c r="I4170" s="2">
        <v>54.925035999999999</v>
      </c>
      <c r="J4170" s="2">
        <f>SUMIF($R$84:$R$110,$A4170,$U$84:$U$110)</f>
        <v>50</v>
      </c>
      <c r="K4170">
        <v>10</v>
      </c>
      <c r="L4170">
        <v>0.13730000000000001</v>
      </c>
      <c r="M4170">
        <f t="shared" si="199"/>
        <v>2.7462518</v>
      </c>
      <c r="N4170">
        <f t="shared" si="200"/>
        <v>3303.0488599464002</v>
      </c>
    </row>
    <row r="4171" spans="1:14" x14ac:dyDescent="0.3">
      <c r="A4171" t="str">
        <f t="shared" si="198"/>
        <v>건물평면</v>
      </c>
      <c r="B4171" t="s">
        <v>11</v>
      </c>
      <c r="C4171" t="s">
        <v>17</v>
      </c>
      <c r="D4171" t="s">
        <v>13</v>
      </c>
      <c r="E4171" t="s">
        <v>13</v>
      </c>
      <c r="F4171" t="s">
        <v>68</v>
      </c>
      <c r="G4171" t="s">
        <v>194</v>
      </c>
      <c r="H4171" t="s">
        <v>195</v>
      </c>
      <c r="I4171" s="2">
        <v>107.202423</v>
      </c>
      <c r="J4171" s="2">
        <f>SUMIF($R$84:$R$110,$A4171,$U$84:$U$110)</f>
        <v>24.14</v>
      </c>
      <c r="K4171">
        <v>6.6</v>
      </c>
      <c r="L4171">
        <v>0.13730000000000001</v>
      </c>
      <c r="M4171">
        <f t="shared" si="199"/>
        <v>3.9210098351818181</v>
      </c>
      <c r="N4171">
        <f t="shared" si="200"/>
        <v>4715.9867372452609</v>
      </c>
    </row>
    <row r="4172" spans="1:14" x14ac:dyDescent="0.3">
      <c r="A4172" t="str">
        <f t="shared" si="198"/>
        <v>건물경사</v>
      </c>
      <c r="B4172" t="s">
        <v>11</v>
      </c>
      <c r="C4172" t="s">
        <v>12</v>
      </c>
      <c r="D4172" t="s">
        <v>13</v>
      </c>
      <c r="E4172" t="s">
        <v>13</v>
      </c>
      <c r="F4172" t="s">
        <v>68</v>
      </c>
      <c r="G4172" t="s">
        <v>194</v>
      </c>
      <c r="H4172" t="s">
        <v>195</v>
      </c>
      <c r="I4172" s="2">
        <v>42.713599000000002</v>
      </c>
      <c r="J4172" s="2">
        <f>SUMIF($R$84:$R$110,$A4172,$U$84:$U$110)</f>
        <v>33</v>
      </c>
      <c r="K4172">
        <v>6.6</v>
      </c>
      <c r="L4172">
        <v>0.13730000000000001</v>
      </c>
      <c r="M4172">
        <f t="shared" si="199"/>
        <v>2.1356799500000001</v>
      </c>
      <c r="N4172">
        <f t="shared" si="200"/>
        <v>2568.6847885026</v>
      </c>
    </row>
    <row r="4173" spans="1:14" x14ac:dyDescent="0.3">
      <c r="A4173" t="str">
        <f t="shared" si="198"/>
        <v>주차장노외</v>
      </c>
      <c r="B4173" t="s">
        <v>22</v>
      </c>
      <c r="C4173" t="s">
        <v>23</v>
      </c>
      <c r="D4173" t="s">
        <v>13</v>
      </c>
      <c r="E4173" t="s">
        <v>13</v>
      </c>
      <c r="F4173" t="s">
        <v>68</v>
      </c>
      <c r="G4173" t="s">
        <v>194</v>
      </c>
      <c r="H4173" t="s">
        <v>195</v>
      </c>
      <c r="I4173" s="2">
        <v>53.316549999999999</v>
      </c>
      <c r="J4173" s="2">
        <f>SUMIF($R$84:$R$110,$A4173,$U$84:$U$110)</f>
        <v>50</v>
      </c>
      <c r="K4173">
        <v>10</v>
      </c>
      <c r="L4173">
        <v>0.13730000000000001</v>
      </c>
      <c r="M4173">
        <f t="shared" si="199"/>
        <v>2.6658275000000002</v>
      </c>
      <c r="N4173">
        <f t="shared" si="200"/>
        <v>3206.3186939700004</v>
      </c>
    </row>
    <row r="4174" spans="1:14" x14ac:dyDescent="0.3">
      <c r="A4174" t="str">
        <f t="shared" si="198"/>
        <v>건물평면</v>
      </c>
      <c r="B4174" t="s">
        <v>11</v>
      </c>
      <c r="C4174" t="s">
        <v>17</v>
      </c>
      <c r="D4174" t="s">
        <v>13</v>
      </c>
      <c r="E4174" t="s">
        <v>13</v>
      </c>
      <c r="F4174" t="s">
        <v>68</v>
      </c>
      <c r="G4174" t="s">
        <v>194</v>
      </c>
      <c r="H4174" t="s">
        <v>195</v>
      </c>
      <c r="I4174" s="2">
        <v>330.24186300000002</v>
      </c>
      <c r="J4174" s="2">
        <f>SUMIF($R$84:$R$110,$A4174,$U$84:$U$110)</f>
        <v>24.14</v>
      </c>
      <c r="K4174">
        <v>6.6</v>
      </c>
      <c r="L4174">
        <v>0.13730000000000001</v>
      </c>
      <c r="M4174">
        <f t="shared" si="199"/>
        <v>12.078846322454545</v>
      </c>
      <c r="N4174">
        <f t="shared" si="200"/>
        <v>14527.808256639561</v>
      </c>
    </row>
    <row r="4175" spans="1:14" x14ac:dyDescent="0.3">
      <c r="A4175" t="str">
        <f t="shared" si="198"/>
        <v>건물평면</v>
      </c>
      <c r="B4175" t="s">
        <v>11</v>
      </c>
      <c r="C4175" t="s">
        <v>17</v>
      </c>
      <c r="D4175" t="s">
        <v>13</v>
      </c>
      <c r="E4175" t="s">
        <v>13</v>
      </c>
      <c r="F4175" t="s">
        <v>68</v>
      </c>
      <c r="G4175" t="s">
        <v>194</v>
      </c>
      <c r="H4175" t="s">
        <v>195</v>
      </c>
      <c r="I4175" s="2">
        <v>3739.3682640000002</v>
      </c>
      <c r="J4175" s="2">
        <f>SUMIF($R$84:$R$110,$A4175,$U$84:$U$110)</f>
        <v>24.14</v>
      </c>
      <c r="K4175">
        <v>6.6</v>
      </c>
      <c r="L4175">
        <v>0.13730000000000001</v>
      </c>
      <c r="M4175">
        <f t="shared" si="199"/>
        <v>136.77022711054548</v>
      </c>
      <c r="N4175">
        <f t="shared" si="200"/>
        <v>164500.11711675435</v>
      </c>
    </row>
    <row r="4176" spans="1:14" x14ac:dyDescent="0.3">
      <c r="A4176" t="str">
        <f t="shared" si="198"/>
        <v>건물평면</v>
      </c>
      <c r="B4176" t="s">
        <v>11</v>
      </c>
      <c r="C4176" t="s">
        <v>17</v>
      </c>
      <c r="D4176" t="s">
        <v>13</v>
      </c>
      <c r="E4176" t="s">
        <v>13</v>
      </c>
      <c r="F4176" t="s">
        <v>68</v>
      </c>
      <c r="G4176" t="s">
        <v>194</v>
      </c>
      <c r="H4176" t="s">
        <v>195</v>
      </c>
      <c r="I4176" s="2">
        <v>1496.636528</v>
      </c>
      <c r="J4176" s="2">
        <f>SUMIF($R$84:$R$110,$A4176,$U$84:$U$110)</f>
        <v>24.14</v>
      </c>
      <c r="K4176">
        <v>6.6</v>
      </c>
      <c r="L4176">
        <v>0.13730000000000001</v>
      </c>
      <c r="M4176">
        <f t="shared" si="199"/>
        <v>54.740614827151518</v>
      </c>
      <c r="N4176">
        <f t="shared" si="200"/>
        <v>65839.165002126843</v>
      </c>
    </row>
    <row r="4177" spans="1:14" x14ac:dyDescent="0.3">
      <c r="A4177" t="str">
        <f t="shared" si="198"/>
        <v>주차장노외</v>
      </c>
      <c r="B4177" t="s">
        <v>22</v>
      </c>
      <c r="C4177" t="s">
        <v>23</v>
      </c>
      <c r="D4177" t="s">
        <v>13</v>
      </c>
      <c r="E4177" t="s">
        <v>13</v>
      </c>
      <c r="F4177" t="s">
        <v>68</v>
      </c>
      <c r="G4177" t="s">
        <v>194</v>
      </c>
      <c r="H4177" t="s">
        <v>195</v>
      </c>
      <c r="I4177" s="2">
        <v>94.654315999999994</v>
      </c>
      <c r="J4177" s="2">
        <f>SUMIF($R$84:$R$110,$A4177,$U$84:$U$110)</f>
        <v>50</v>
      </c>
      <c r="K4177">
        <v>10</v>
      </c>
      <c r="L4177">
        <v>0.13730000000000001</v>
      </c>
      <c r="M4177">
        <f t="shared" si="199"/>
        <v>4.7327158000000003</v>
      </c>
      <c r="N4177">
        <f t="shared" si="200"/>
        <v>5692.2644630184013</v>
      </c>
    </row>
    <row r="4178" spans="1:14" x14ac:dyDescent="0.3">
      <c r="A4178" t="str">
        <f t="shared" si="198"/>
        <v>주차장노외</v>
      </c>
      <c r="B4178" t="s">
        <v>22</v>
      </c>
      <c r="C4178" t="s">
        <v>23</v>
      </c>
      <c r="D4178" t="s">
        <v>13</v>
      </c>
      <c r="E4178" t="s">
        <v>13</v>
      </c>
      <c r="F4178" t="s">
        <v>68</v>
      </c>
      <c r="G4178" t="s">
        <v>194</v>
      </c>
      <c r="H4178" t="s">
        <v>195</v>
      </c>
      <c r="I4178" s="2">
        <v>106.2428</v>
      </c>
      <c r="J4178" s="2">
        <f>SUMIF($R$84:$R$110,$A4178,$U$84:$U$110)</f>
        <v>50</v>
      </c>
      <c r="K4178">
        <v>10</v>
      </c>
      <c r="L4178">
        <v>0.13730000000000001</v>
      </c>
      <c r="M4178">
        <f t="shared" si="199"/>
        <v>5.3121400000000003</v>
      </c>
      <c r="N4178">
        <f t="shared" si="200"/>
        <v>6389.1657607200004</v>
      </c>
    </row>
    <row r="4179" spans="1:14" x14ac:dyDescent="0.3">
      <c r="A4179" t="str">
        <f t="shared" si="198"/>
        <v>주차장노외</v>
      </c>
      <c r="B4179" t="s">
        <v>22</v>
      </c>
      <c r="C4179" t="s">
        <v>23</v>
      </c>
      <c r="D4179" t="s">
        <v>13</v>
      </c>
      <c r="E4179" t="s">
        <v>13</v>
      </c>
      <c r="F4179" t="s">
        <v>68</v>
      </c>
      <c r="G4179" t="s">
        <v>194</v>
      </c>
      <c r="H4179" t="s">
        <v>195</v>
      </c>
      <c r="I4179" s="2">
        <v>126.140784</v>
      </c>
      <c r="J4179" s="2">
        <f>SUMIF($R$84:$R$110,$A4179,$U$84:$U$110)</f>
        <v>50</v>
      </c>
      <c r="K4179">
        <v>10</v>
      </c>
      <c r="L4179">
        <v>0.13730000000000001</v>
      </c>
      <c r="M4179">
        <f t="shared" si="199"/>
        <v>6.3070392000000002</v>
      </c>
      <c r="N4179">
        <f t="shared" si="200"/>
        <v>7585.778783721601</v>
      </c>
    </row>
    <row r="4180" spans="1:14" x14ac:dyDescent="0.3">
      <c r="A4180" t="str">
        <f t="shared" si="198"/>
        <v>주차장노외</v>
      </c>
      <c r="B4180" t="s">
        <v>22</v>
      </c>
      <c r="C4180" t="s">
        <v>23</v>
      </c>
      <c r="D4180" t="s">
        <v>13</v>
      </c>
      <c r="E4180" t="s">
        <v>13</v>
      </c>
      <c r="F4180" t="s">
        <v>68</v>
      </c>
      <c r="G4180" t="s">
        <v>194</v>
      </c>
      <c r="H4180" t="s">
        <v>195</v>
      </c>
      <c r="I4180" s="2">
        <v>113.79363499999999</v>
      </c>
      <c r="J4180" s="2">
        <f>SUMIF($R$84:$R$110,$A4180,$U$84:$U$110)</f>
        <v>50</v>
      </c>
      <c r="K4180">
        <v>10</v>
      </c>
      <c r="L4180">
        <v>0.13730000000000001</v>
      </c>
      <c r="M4180">
        <f t="shared" si="199"/>
        <v>5.6896817500000001</v>
      </c>
      <c r="N4180">
        <f t="shared" si="200"/>
        <v>6843.2533454490003</v>
      </c>
    </row>
    <row r="4181" spans="1:14" x14ac:dyDescent="0.3">
      <c r="A4181" t="str">
        <f t="shared" si="198"/>
        <v>건물평면</v>
      </c>
      <c r="B4181" t="s">
        <v>11</v>
      </c>
      <c r="C4181" t="s">
        <v>17</v>
      </c>
      <c r="D4181" t="s">
        <v>13</v>
      </c>
      <c r="E4181" t="s">
        <v>13</v>
      </c>
      <c r="F4181" t="s">
        <v>68</v>
      </c>
      <c r="G4181" t="s">
        <v>194</v>
      </c>
      <c r="H4181" t="s">
        <v>195</v>
      </c>
      <c r="I4181" s="2">
        <v>4074.2135709999998</v>
      </c>
      <c r="J4181" s="2">
        <f>SUMIF($R$84:$R$110,$A4181,$U$84:$U$110)</f>
        <v>24.14</v>
      </c>
      <c r="K4181">
        <v>6.6</v>
      </c>
      <c r="L4181">
        <v>0.13730000000000001</v>
      </c>
      <c r="M4181">
        <f t="shared" si="199"/>
        <v>149.01744788475756</v>
      </c>
      <c r="N4181">
        <f t="shared" si="200"/>
        <v>179230.43740849639</v>
      </c>
    </row>
    <row r="4182" spans="1:14" x14ac:dyDescent="0.3">
      <c r="A4182" t="str">
        <f t="shared" si="198"/>
        <v>건물복합</v>
      </c>
      <c r="B4182" t="s">
        <v>11</v>
      </c>
      <c r="C4182" t="s">
        <v>18</v>
      </c>
      <c r="D4182" t="s">
        <v>13</v>
      </c>
      <c r="E4182" t="s">
        <v>13</v>
      </c>
      <c r="F4182" t="s">
        <v>68</v>
      </c>
      <c r="G4182" t="s">
        <v>194</v>
      </c>
      <c r="H4182" t="s">
        <v>195</v>
      </c>
      <c r="I4182" s="2">
        <v>4101.3348139999998</v>
      </c>
      <c r="J4182" s="2">
        <f>SUMIF($R$84:$R$110,$A4182,$U$84:$U$110)</f>
        <v>16.47</v>
      </c>
      <c r="K4182">
        <v>6.6</v>
      </c>
      <c r="L4182">
        <v>0.13730000000000001</v>
      </c>
      <c r="M4182">
        <f t="shared" si="199"/>
        <v>102.34694604027271</v>
      </c>
      <c r="N4182">
        <f t="shared" si="200"/>
        <v>123097.58465604592</v>
      </c>
    </row>
    <row r="4183" spans="1:14" x14ac:dyDescent="0.3">
      <c r="A4183" t="str">
        <f t="shared" si="198"/>
        <v>건물평면</v>
      </c>
      <c r="B4183" t="s">
        <v>11</v>
      </c>
      <c r="C4183" t="s">
        <v>17</v>
      </c>
      <c r="D4183" t="s">
        <v>13</v>
      </c>
      <c r="E4183" t="s">
        <v>13</v>
      </c>
      <c r="F4183" t="s">
        <v>68</v>
      </c>
      <c r="G4183" t="s">
        <v>194</v>
      </c>
      <c r="H4183" t="s">
        <v>195</v>
      </c>
      <c r="I4183" s="2">
        <v>1502.5180339999999</v>
      </c>
      <c r="J4183" s="2">
        <f>SUMIF($R$84:$R$110,$A4183,$U$84:$U$110)</f>
        <v>24.14</v>
      </c>
      <c r="K4183">
        <v>6.6</v>
      </c>
      <c r="L4183">
        <v>0.13730000000000001</v>
      </c>
      <c r="M4183">
        <f t="shared" si="199"/>
        <v>54.955735364787877</v>
      </c>
      <c r="N4183">
        <f t="shared" si="200"/>
        <v>66097.900798527888</v>
      </c>
    </row>
    <row r="4184" spans="1:14" x14ac:dyDescent="0.3">
      <c r="A4184" t="str">
        <f t="shared" si="198"/>
        <v>건물복합</v>
      </c>
      <c r="B4184" t="s">
        <v>11</v>
      </c>
      <c r="C4184" t="s">
        <v>18</v>
      </c>
      <c r="D4184" t="s">
        <v>13</v>
      </c>
      <c r="E4184" t="s">
        <v>13</v>
      </c>
      <c r="F4184" t="s">
        <v>68</v>
      </c>
      <c r="G4184" t="s">
        <v>194</v>
      </c>
      <c r="H4184" t="s">
        <v>195</v>
      </c>
      <c r="I4184" s="2">
        <v>589.65467100000001</v>
      </c>
      <c r="J4184" s="2">
        <f>SUMIF($R$84:$R$110,$A4184,$U$84:$U$110)</f>
        <v>16.47</v>
      </c>
      <c r="K4184">
        <v>6.6</v>
      </c>
      <c r="L4184">
        <v>0.13730000000000001</v>
      </c>
      <c r="M4184">
        <f t="shared" si="199"/>
        <v>14.714564289954545</v>
      </c>
      <c r="N4184">
        <f t="shared" si="200"/>
        <v>17697.91277061425</v>
      </c>
    </row>
    <row r="4185" spans="1:14" x14ac:dyDescent="0.3">
      <c r="A4185" t="str">
        <f t="shared" si="198"/>
        <v>건물평면</v>
      </c>
      <c r="B4185" t="s">
        <v>11</v>
      </c>
      <c r="C4185" t="s">
        <v>17</v>
      </c>
      <c r="D4185" t="s">
        <v>13</v>
      </c>
      <c r="E4185" t="s">
        <v>13</v>
      </c>
      <c r="F4185" t="s">
        <v>68</v>
      </c>
      <c r="G4185" t="s">
        <v>194</v>
      </c>
      <c r="H4185" t="s">
        <v>195</v>
      </c>
      <c r="I4185" s="2">
        <v>2398.3568289999998</v>
      </c>
      <c r="J4185" s="2">
        <f>SUMIF($R$84:$R$110,$A4185,$U$84:$U$110)</f>
        <v>24.14</v>
      </c>
      <c r="K4185">
        <v>6.6</v>
      </c>
      <c r="L4185">
        <v>0.13730000000000001</v>
      </c>
      <c r="M4185">
        <f t="shared" si="199"/>
        <v>87.721717957666669</v>
      </c>
      <c r="N4185">
        <f t="shared" si="200"/>
        <v>105507.12083014767</v>
      </c>
    </row>
    <row r="4186" spans="1:14" x14ac:dyDescent="0.3">
      <c r="A4186" t="str">
        <f t="shared" si="198"/>
        <v>건물경사</v>
      </c>
      <c r="B4186" t="s">
        <v>11</v>
      </c>
      <c r="C4186" t="s">
        <v>12</v>
      </c>
      <c r="D4186" t="s">
        <v>13</v>
      </c>
      <c r="E4186" t="s">
        <v>13</v>
      </c>
      <c r="F4186" t="s">
        <v>68</v>
      </c>
      <c r="G4186" t="s">
        <v>194</v>
      </c>
      <c r="H4186" t="s">
        <v>195</v>
      </c>
      <c r="I4186" s="2">
        <v>3580.1718169999999</v>
      </c>
      <c r="J4186" s="2">
        <f>SUMIF($R$84:$R$110,$A4186,$U$84:$U$110)</f>
        <v>33</v>
      </c>
      <c r="K4186">
        <v>6.6</v>
      </c>
      <c r="L4186">
        <v>0.13730000000000001</v>
      </c>
      <c r="M4186">
        <f t="shared" si="199"/>
        <v>179.00859084999999</v>
      </c>
      <c r="N4186">
        <f t="shared" si="200"/>
        <v>215302.22462765581</v>
      </c>
    </row>
    <row r="4187" spans="1:14" x14ac:dyDescent="0.3">
      <c r="A4187" t="str">
        <f t="shared" si="198"/>
        <v>주차장노외</v>
      </c>
      <c r="B4187" t="s">
        <v>22</v>
      </c>
      <c r="C4187" t="s">
        <v>23</v>
      </c>
      <c r="D4187" t="s">
        <v>13</v>
      </c>
      <c r="E4187" t="s">
        <v>13</v>
      </c>
      <c r="F4187" t="s">
        <v>68</v>
      </c>
      <c r="G4187" t="s">
        <v>194</v>
      </c>
      <c r="H4187" t="s">
        <v>195</v>
      </c>
      <c r="I4187" s="2">
        <v>189.050152</v>
      </c>
      <c r="J4187" s="2">
        <f>SUMIF($R$84:$R$110,$A4187,$U$84:$U$110)</f>
        <v>50</v>
      </c>
      <c r="K4187">
        <v>10</v>
      </c>
      <c r="L4187">
        <v>0.13730000000000001</v>
      </c>
      <c r="M4187">
        <f t="shared" si="199"/>
        <v>9.4525076000000006</v>
      </c>
      <c r="N4187">
        <f t="shared" si="200"/>
        <v>11368.984610884801</v>
      </c>
    </row>
    <row r="4188" spans="1:14" x14ac:dyDescent="0.3">
      <c r="A4188" t="str">
        <f t="shared" si="198"/>
        <v>주차장노외</v>
      </c>
      <c r="B4188" t="s">
        <v>22</v>
      </c>
      <c r="C4188" t="s">
        <v>23</v>
      </c>
      <c r="D4188" t="s">
        <v>13</v>
      </c>
      <c r="E4188" t="s">
        <v>13</v>
      </c>
      <c r="F4188" t="s">
        <v>68</v>
      </c>
      <c r="G4188" t="s">
        <v>194</v>
      </c>
      <c r="H4188" t="s">
        <v>195</v>
      </c>
      <c r="I4188" s="2">
        <v>388.70971200000002</v>
      </c>
      <c r="J4188" s="2">
        <f>SUMIF($R$84:$R$110,$A4188,$U$84:$U$110)</f>
        <v>50</v>
      </c>
      <c r="K4188">
        <v>10</v>
      </c>
      <c r="L4188">
        <v>0.13730000000000001</v>
      </c>
      <c r="M4188">
        <f t="shared" si="199"/>
        <v>19.435485600000003</v>
      </c>
      <c r="N4188">
        <f t="shared" si="200"/>
        <v>23375.991434428804</v>
      </c>
    </row>
    <row r="4189" spans="1:14" x14ac:dyDescent="0.3">
      <c r="A4189" t="str">
        <f t="shared" si="198"/>
        <v>주차장노외</v>
      </c>
      <c r="B4189" t="s">
        <v>22</v>
      </c>
      <c r="C4189" t="s">
        <v>23</v>
      </c>
      <c r="D4189" t="s">
        <v>13</v>
      </c>
      <c r="E4189" t="s">
        <v>13</v>
      </c>
      <c r="F4189" t="s">
        <v>68</v>
      </c>
      <c r="G4189" t="s">
        <v>194</v>
      </c>
      <c r="H4189" t="s">
        <v>195</v>
      </c>
      <c r="I4189" s="2">
        <v>360.72486300000003</v>
      </c>
      <c r="J4189" s="2">
        <f>SUMIF($R$84:$R$110,$A4189,$U$84:$U$110)</f>
        <v>50</v>
      </c>
      <c r="K4189">
        <v>10</v>
      </c>
      <c r="L4189">
        <v>0.13730000000000001</v>
      </c>
      <c r="M4189">
        <f t="shared" si="199"/>
        <v>18.036243150000001</v>
      </c>
      <c r="N4189">
        <f t="shared" si="200"/>
        <v>21693.055376176202</v>
      </c>
    </row>
    <row r="4190" spans="1:14" x14ac:dyDescent="0.3">
      <c r="A4190" t="str">
        <f t="shared" si="198"/>
        <v>주차장노외</v>
      </c>
      <c r="B4190" t="s">
        <v>22</v>
      </c>
      <c r="C4190" t="s">
        <v>23</v>
      </c>
      <c r="D4190" t="s">
        <v>13</v>
      </c>
      <c r="E4190" t="s">
        <v>13</v>
      </c>
      <c r="F4190" t="s">
        <v>68</v>
      </c>
      <c r="G4190" t="s">
        <v>194</v>
      </c>
      <c r="H4190" t="s">
        <v>195</v>
      </c>
      <c r="I4190" s="2">
        <v>262.423901</v>
      </c>
      <c r="J4190" s="2">
        <f>SUMIF($R$84:$R$110,$A4190,$U$84:$U$110)</f>
        <v>50</v>
      </c>
      <c r="K4190">
        <v>10</v>
      </c>
      <c r="L4190">
        <v>0.13730000000000001</v>
      </c>
      <c r="M4190">
        <f t="shared" si="199"/>
        <v>13.121195050000001</v>
      </c>
      <c r="N4190">
        <f t="shared" si="200"/>
        <v>15781.491103997401</v>
      </c>
    </row>
    <row r="4191" spans="1:14" x14ac:dyDescent="0.3">
      <c r="A4191" t="str">
        <f t="shared" si="198"/>
        <v>건물복합</v>
      </c>
      <c r="B4191" t="s">
        <v>11</v>
      </c>
      <c r="C4191" t="s">
        <v>18</v>
      </c>
      <c r="D4191" t="s">
        <v>13</v>
      </c>
      <c r="E4191" t="s">
        <v>13</v>
      </c>
      <c r="F4191" t="s">
        <v>68</v>
      </c>
      <c r="G4191" t="s">
        <v>194</v>
      </c>
      <c r="H4191" t="s">
        <v>195</v>
      </c>
      <c r="I4191" s="2">
        <v>55.305905000000003</v>
      </c>
      <c r="J4191" s="2">
        <f>SUMIF($R$84:$R$110,$A4191,$U$84:$U$110)</f>
        <v>16.47</v>
      </c>
      <c r="K4191">
        <v>6.6</v>
      </c>
      <c r="L4191">
        <v>0.13730000000000001</v>
      </c>
      <c r="M4191">
        <f t="shared" si="199"/>
        <v>1.3801337202272725</v>
      </c>
      <c r="N4191">
        <f t="shared" si="200"/>
        <v>1659.9530717359116</v>
      </c>
    </row>
    <row r="4192" spans="1:14" x14ac:dyDescent="0.3">
      <c r="A4192" t="str">
        <f t="shared" si="198"/>
        <v>주차장노외</v>
      </c>
      <c r="B4192" t="s">
        <v>22</v>
      </c>
      <c r="C4192" t="s">
        <v>23</v>
      </c>
      <c r="D4192" t="s">
        <v>13</v>
      </c>
      <c r="E4192" t="s">
        <v>13</v>
      </c>
      <c r="F4192" t="s">
        <v>68</v>
      </c>
      <c r="G4192" t="s">
        <v>194</v>
      </c>
      <c r="H4192" t="s">
        <v>195</v>
      </c>
      <c r="I4192" s="2">
        <v>214.25324800000001</v>
      </c>
      <c r="J4192" s="2">
        <f>SUMIF($R$84:$R$110,$A4192,$U$84:$U$110)</f>
        <v>50</v>
      </c>
      <c r="K4192">
        <v>10</v>
      </c>
      <c r="L4192">
        <v>0.13730000000000001</v>
      </c>
      <c r="M4192">
        <f t="shared" si="199"/>
        <v>10.712662400000001</v>
      </c>
      <c r="N4192">
        <f t="shared" si="200"/>
        <v>12884.633276275201</v>
      </c>
    </row>
    <row r="4193" spans="1:14" x14ac:dyDescent="0.3">
      <c r="A4193" t="str">
        <f t="shared" si="198"/>
        <v>주차장노외</v>
      </c>
      <c r="B4193" t="s">
        <v>22</v>
      </c>
      <c r="C4193" t="s">
        <v>23</v>
      </c>
      <c r="D4193" t="s">
        <v>13</v>
      </c>
      <c r="E4193" t="s">
        <v>13</v>
      </c>
      <c r="F4193" t="s">
        <v>68</v>
      </c>
      <c r="G4193" t="s">
        <v>194</v>
      </c>
      <c r="H4193" t="s">
        <v>195</v>
      </c>
      <c r="I4193" s="2">
        <v>279.04288700000001</v>
      </c>
      <c r="J4193" s="2">
        <f>SUMIF($R$84:$R$110,$A4193,$U$84:$U$110)</f>
        <v>50</v>
      </c>
      <c r="K4193">
        <v>10</v>
      </c>
      <c r="L4193">
        <v>0.13730000000000001</v>
      </c>
      <c r="M4193">
        <f t="shared" si="199"/>
        <v>13.952144350000001</v>
      </c>
      <c r="N4193">
        <f t="shared" si="200"/>
        <v>16780.913712673802</v>
      </c>
    </row>
    <row r="4194" spans="1:14" x14ac:dyDescent="0.3">
      <c r="A4194" t="str">
        <f t="shared" si="198"/>
        <v>주차장노외</v>
      </c>
      <c r="B4194" t="s">
        <v>22</v>
      </c>
      <c r="C4194" t="s">
        <v>23</v>
      </c>
      <c r="D4194" t="s">
        <v>13</v>
      </c>
      <c r="E4194" t="s">
        <v>13</v>
      </c>
      <c r="F4194" t="s">
        <v>68</v>
      </c>
      <c r="G4194" t="s">
        <v>194</v>
      </c>
      <c r="H4194" t="s">
        <v>195</v>
      </c>
      <c r="I4194" s="2">
        <v>212.167317</v>
      </c>
      <c r="J4194" s="2">
        <f>SUMIF($R$84:$R$110,$A4194,$U$84:$U$110)</f>
        <v>50</v>
      </c>
      <c r="K4194">
        <v>10</v>
      </c>
      <c r="L4194">
        <v>0.13730000000000001</v>
      </c>
      <c r="M4194">
        <f t="shared" si="199"/>
        <v>10.60836585</v>
      </c>
      <c r="N4194">
        <f t="shared" si="200"/>
        <v>12759.190809355801</v>
      </c>
    </row>
    <row r="4195" spans="1:14" x14ac:dyDescent="0.3">
      <c r="A4195" t="str">
        <f t="shared" si="198"/>
        <v>건물평면</v>
      </c>
      <c r="B4195" t="s">
        <v>11</v>
      </c>
      <c r="C4195" t="s">
        <v>17</v>
      </c>
      <c r="D4195" t="s">
        <v>13</v>
      </c>
      <c r="E4195" t="s">
        <v>13</v>
      </c>
      <c r="F4195" t="s">
        <v>68</v>
      </c>
      <c r="G4195" t="s">
        <v>194</v>
      </c>
      <c r="H4195" t="s">
        <v>195</v>
      </c>
      <c r="I4195" s="2">
        <v>236.38107600000001</v>
      </c>
      <c r="J4195" s="2">
        <f>SUMIF($R$84:$R$110,$A4195,$U$84:$U$110)</f>
        <v>24.14</v>
      </c>
      <c r="K4195">
        <v>6.6</v>
      </c>
      <c r="L4195">
        <v>0.13730000000000001</v>
      </c>
      <c r="M4195">
        <f t="shared" si="199"/>
        <v>8.6458169312727282</v>
      </c>
      <c r="N4195">
        <f t="shared" si="200"/>
        <v>10398.739022454412</v>
      </c>
    </row>
    <row r="4196" spans="1:14" x14ac:dyDescent="0.3">
      <c r="A4196" t="str">
        <f t="shared" si="198"/>
        <v>건물경사</v>
      </c>
      <c r="B4196" t="s">
        <v>11</v>
      </c>
      <c r="C4196" t="s">
        <v>12</v>
      </c>
      <c r="D4196" t="s">
        <v>13</v>
      </c>
      <c r="E4196" t="s">
        <v>13</v>
      </c>
      <c r="F4196" t="s">
        <v>68</v>
      </c>
      <c r="G4196" t="s">
        <v>194</v>
      </c>
      <c r="H4196" t="s">
        <v>195</v>
      </c>
      <c r="I4196" s="2">
        <v>2241.3375820000001</v>
      </c>
      <c r="J4196" s="2">
        <f>SUMIF($R$84:$R$110,$A4196,$U$84:$U$110)</f>
        <v>33</v>
      </c>
      <c r="K4196">
        <v>6.6</v>
      </c>
      <c r="L4196">
        <v>0.13730000000000001</v>
      </c>
      <c r="M4196">
        <f t="shared" si="199"/>
        <v>112.06687910000001</v>
      </c>
      <c r="N4196">
        <f t="shared" si="200"/>
        <v>134788.2147037668</v>
      </c>
    </row>
    <row r="4197" spans="1:14" x14ac:dyDescent="0.3">
      <c r="A4197" t="str">
        <f t="shared" si="198"/>
        <v>건물평면</v>
      </c>
      <c r="B4197" t="s">
        <v>11</v>
      </c>
      <c r="C4197" t="s">
        <v>17</v>
      </c>
      <c r="D4197" t="s">
        <v>13</v>
      </c>
      <c r="E4197" t="s">
        <v>13</v>
      </c>
      <c r="F4197" t="s">
        <v>68</v>
      </c>
      <c r="G4197" t="s">
        <v>194</v>
      </c>
      <c r="H4197" t="s">
        <v>195</v>
      </c>
      <c r="I4197" s="2">
        <v>1141.73658</v>
      </c>
      <c r="J4197" s="2">
        <f>SUMIF($R$84:$R$110,$A4197,$U$84:$U$110)</f>
        <v>24.14</v>
      </c>
      <c r="K4197">
        <v>6.6</v>
      </c>
      <c r="L4197">
        <v>0.13730000000000001</v>
      </c>
      <c r="M4197">
        <f t="shared" si="199"/>
        <v>41.759880365454549</v>
      </c>
      <c r="N4197">
        <f t="shared" si="200"/>
        <v>50226.612589789729</v>
      </c>
    </row>
    <row r="4198" spans="1:14" x14ac:dyDescent="0.3">
      <c r="A4198" t="str">
        <f t="shared" si="198"/>
        <v>건물평면</v>
      </c>
      <c r="B4198" t="s">
        <v>11</v>
      </c>
      <c r="C4198" t="s">
        <v>17</v>
      </c>
      <c r="D4198" t="s">
        <v>13</v>
      </c>
      <c r="E4198" t="s">
        <v>13</v>
      </c>
      <c r="F4198" t="s">
        <v>68</v>
      </c>
      <c r="G4198" t="s">
        <v>194</v>
      </c>
      <c r="H4198" t="s">
        <v>195</v>
      </c>
      <c r="I4198" s="2">
        <v>1112.100952</v>
      </c>
      <c r="J4198" s="2">
        <f>SUMIF($R$84:$R$110,$A4198,$U$84:$U$110)</f>
        <v>24.14</v>
      </c>
      <c r="K4198">
        <v>6.6</v>
      </c>
      <c r="L4198">
        <v>0.13730000000000001</v>
      </c>
      <c r="M4198">
        <f t="shared" si="199"/>
        <v>40.675934820121213</v>
      </c>
      <c r="N4198">
        <f t="shared" si="200"/>
        <v>48922.899253031152</v>
      </c>
    </row>
    <row r="4199" spans="1:14" x14ac:dyDescent="0.3">
      <c r="A4199" t="str">
        <f t="shared" si="198"/>
        <v>건물평면</v>
      </c>
      <c r="B4199" t="s">
        <v>11</v>
      </c>
      <c r="C4199" t="s">
        <v>17</v>
      </c>
      <c r="D4199" t="s">
        <v>13</v>
      </c>
      <c r="E4199" t="s">
        <v>13</v>
      </c>
      <c r="F4199" t="s">
        <v>68</v>
      </c>
      <c r="G4199" t="s">
        <v>194</v>
      </c>
      <c r="H4199" t="s">
        <v>195</v>
      </c>
      <c r="I4199" s="2">
        <v>1248.617424</v>
      </c>
      <c r="J4199" s="2">
        <f>SUMIF($R$84:$R$110,$A4199,$U$84:$U$110)</f>
        <v>24.14</v>
      </c>
      <c r="K4199">
        <v>6.6</v>
      </c>
      <c r="L4199">
        <v>0.13730000000000001</v>
      </c>
      <c r="M4199">
        <f t="shared" si="199"/>
        <v>45.669128205090914</v>
      </c>
      <c r="N4199">
        <f t="shared" si="200"/>
        <v>54928.452610416694</v>
      </c>
    </row>
    <row r="4200" spans="1:14" x14ac:dyDescent="0.3">
      <c r="A4200" t="str">
        <f t="shared" si="198"/>
        <v>주차장노외</v>
      </c>
      <c r="B4200" t="s">
        <v>22</v>
      </c>
      <c r="C4200" t="s">
        <v>23</v>
      </c>
      <c r="D4200" t="s">
        <v>13</v>
      </c>
      <c r="E4200" t="s">
        <v>13</v>
      </c>
      <c r="F4200" t="s">
        <v>68</v>
      </c>
      <c r="G4200" t="s">
        <v>194</v>
      </c>
      <c r="H4200" t="s">
        <v>195</v>
      </c>
      <c r="I4200" s="2">
        <v>476.38715500000001</v>
      </c>
      <c r="J4200" s="2">
        <f>SUMIF($R$84:$R$110,$A4200,$U$84:$U$110)</f>
        <v>50</v>
      </c>
      <c r="K4200">
        <v>10</v>
      </c>
      <c r="L4200">
        <v>0.13730000000000001</v>
      </c>
      <c r="M4200">
        <f t="shared" si="199"/>
        <v>23.819357750000002</v>
      </c>
      <c r="N4200">
        <f t="shared" si="200"/>
        <v>28648.684895097002</v>
      </c>
    </row>
    <row r="4201" spans="1:14" x14ac:dyDescent="0.3">
      <c r="A4201" t="str">
        <f t="shared" si="198"/>
        <v>건물경사</v>
      </c>
      <c r="B4201" t="s">
        <v>11</v>
      </c>
      <c r="C4201" t="s">
        <v>12</v>
      </c>
      <c r="D4201" t="s">
        <v>13</v>
      </c>
      <c r="E4201" t="s">
        <v>13</v>
      </c>
      <c r="F4201" t="s">
        <v>68</v>
      </c>
      <c r="G4201" t="s">
        <v>194</v>
      </c>
      <c r="H4201" t="s">
        <v>195</v>
      </c>
      <c r="I4201" s="2">
        <v>117.485742</v>
      </c>
      <c r="J4201" s="2">
        <f>SUMIF($R$84:$R$110,$A4201,$U$84:$U$110)</f>
        <v>33</v>
      </c>
      <c r="K4201">
        <v>6.6</v>
      </c>
      <c r="L4201">
        <v>0.13730000000000001</v>
      </c>
      <c r="M4201">
        <f t="shared" si="199"/>
        <v>5.8742871000000001</v>
      </c>
      <c r="N4201">
        <f t="shared" si="200"/>
        <v>7065.2870609508</v>
      </c>
    </row>
    <row r="4202" spans="1:14" x14ac:dyDescent="0.3">
      <c r="A4202" t="str">
        <f t="shared" si="198"/>
        <v>주차장노외</v>
      </c>
      <c r="B4202" t="s">
        <v>22</v>
      </c>
      <c r="C4202" t="s">
        <v>23</v>
      </c>
      <c r="D4202" t="s">
        <v>13</v>
      </c>
      <c r="E4202" t="s">
        <v>13</v>
      </c>
      <c r="F4202" t="s">
        <v>68</v>
      </c>
      <c r="G4202" t="s">
        <v>194</v>
      </c>
      <c r="H4202" t="s">
        <v>195</v>
      </c>
      <c r="I4202" s="2">
        <v>137.780349</v>
      </c>
      <c r="J4202" s="2">
        <f>SUMIF($R$84:$R$110,$A4202,$U$84:$U$110)</f>
        <v>50</v>
      </c>
      <c r="K4202">
        <v>10</v>
      </c>
      <c r="L4202">
        <v>0.13730000000000001</v>
      </c>
      <c r="M4202">
        <f t="shared" si="199"/>
        <v>6.8890174500000008</v>
      </c>
      <c r="N4202">
        <f t="shared" si="200"/>
        <v>8285.7519599526004</v>
      </c>
    </row>
    <row r="4203" spans="1:14" x14ac:dyDescent="0.3">
      <c r="A4203" t="str">
        <f t="shared" si="198"/>
        <v>건물평면</v>
      </c>
      <c r="B4203" t="s">
        <v>11</v>
      </c>
      <c r="C4203" t="s">
        <v>17</v>
      </c>
      <c r="D4203" t="s">
        <v>13</v>
      </c>
      <c r="E4203" t="s">
        <v>13</v>
      </c>
      <c r="F4203" t="s">
        <v>68</v>
      </c>
      <c r="G4203" t="s">
        <v>194</v>
      </c>
      <c r="H4203" t="s">
        <v>195</v>
      </c>
      <c r="I4203" s="2">
        <v>583.60980900000004</v>
      </c>
      <c r="J4203" s="2">
        <f>SUMIF($R$84:$R$110,$A4203,$U$84:$U$110)</f>
        <v>24.14</v>
      </c>
      <c r="K4203">
        <v>6.6</v>
      </c>
      <c r="L4203">
        <v>0.13730000000000001</v>
      </c>
      <c r="M4203">
        <f t="shared" si="199"/>
        <v>21.345970892818187</v>
      </c>
      <c r="N4203">
        <f t="shared" si="200"/>
        <v>25673.82379939529</v>
      </c>
    </row>
    <row r="4204" spans="1:14" x14ac:dyDescent="0.3">
      <c r="A4204" t="str">
        <f t="shared" si="198"/>
        <v>건물평면</v>
      </c>
      <c r="B4204" t="s">
        <v>11</v>
      </c>
      <c r="C4204" t="s">
        <v>17</v>
      </c>
      <c r="D4204" t="s">
        <v>13</v>
      </c>
      <c r="E4204" t="s">
        <v>13</v>
      </c>
      <c r="F4204" t="s">
        <v>68</v>
      </c>
      <c r="G4204" t="s">
        <v>194</v>
      </c>
      <c r="H4204" t="s">
        <v>195</v>
      </c>
      <c r="I4204" s="2">
        <v>382.48166900000001</v>
      </c>
      <c r="J4204" s="2">
        <f>SUMIF($R$84:$R$110,$A4204,$U$84:$U$110)</f>
        <v>24.14</v>
      </c>
      <c r="K4204">
        <v>6.6</v>
      </c>
      <c r="L4204">
        <v>0.13730000000000001</v>
      </c>
      <c r="M4204">
        <f t="shared" si="199"/>
        <v>13.989556802515152</v>
      </c>
      <c r="N4204">
        <f t="shared" si="200"/>
        <v>16825.911465111494</v>
      </c>
    </row>
    <row r="4205" spans="1:14" x14ac:dyDescent="0.3">
      <c r="A4205" t="str">
        <f t="shared" si="198"/>
        <v>건물경사</v>
      </c>
      <c r="B4205" t="s">
        <v>11</v>
      </c>
      <c r="C4205" t="s">
        <v>12</v>
      </c>
      <c r="D4205" t="s">
        <v>13</v>
      </c>
      <c r="E4205" t="s">
        <v>13</v>
      </c>
      <c r="F4205" t="s">
        <v>68</v>
      </c>
      <c r="G4205" t="s">
        <v>194</v>
      </c>
      <c r="H4205" t="s">
        <v>195</v>
      </c>
      <c r="I4205" s="2">
        <v>1473.3194249999999</v>
      </c>
      <c r="J4205" s="2">
        <f>SUMIF($R$84:$R$110,$A4205,$U$84:$U$110)</f>
        <v>33</v>
      </c>
      <c r="K4205">
        <v>6.6</v>
      </c>
      <c r="L4205">
        <v>0.13730000000000001</v>
      </c>
      <c r="M4205">
        <f t="shared" si="199"/>
        <v>73.665971249999998</v>
      </c>
      <c r="N4205">
        <f t="shared" si="200"/>
        <v>88601.599588995014</v>
      </c>
    </row>
    <row r="4206" spans="1:14" x14ac:dyDescent="0.3">
      <c r="A4206" t="str">
        <f t="shared" si="198"/>
        <v>건물평면</v>
      </c>
      <c r="B4206" t="s">
        <v>11</v>
      </c>
      <c r="C4206" t="s">
        <v>17</v>
      </c>
      <c r="D4206" t="s">
        <v>13</v>
      </c>
      <c r="E4206" t="s">
        <v>13</v>
      </c>
      <c r="F4206" t="s">
        <v>68</v>
      </c>
      <c r="G4206" t="s">
        <v>194</v>
      </c>
      <c r="H4206" t="s">
        <v>195</v>
      </c>
      <c r="I4206" s="2">
        <v>1063.095689</v>
      </c>
      <c r="J4206" s="2">
        <f>SUMIF($R$84:$R$110,$A4206,$U$84:$U$110)</f>
        <v>24.14</v>
      </c>
      <c r="K4206">
        <v>6.6</v>
      </c>
      <c r="L4206">
        <v>0.13730000000000001</v>
      </c>
      <c r="M4206">
        <f t="shared" si="199"/>
        <v>38.883530200696967</v>
      </c>
      <c r="N4206">
        <f t="shared" si="200"/>
        <v>46767.088181827872</v>
      </c>
    </row>
    <row r="4207" spans="1:14" x14ac:dyDescent="0.3">
      <c r="A4207" t="str">
        <f t="shared" si="198"/>
        <v>건물평면</v>
      </c>
      <c r="B4207" t="s">
        <v>11</v>
      </c>
      <c r="C4207" t="s">
        <v>17</v>
      </c>
      <c r="D4207" t="s">
        <v>13</v>
      </c>
      <c r="E4207" t="s">
        <v>13</v>
      </c>
      <c r="F4207" t="s">
        <v>68</v>
      </c>
      <c r="G4207" t="s">
        <v>194</v>
      </c>
      <c r="H4207" t="s">
        <v>195</v>
      </c>
      <c r="I4207" s="2">
        <v>3583.3978579999998</v>
      </c>
      <c r="J4207" s="2">
        <f>SUMIF($R$84:$R$110,$A4207,$U$84:$U$110)</f>
        <v>24.14</v>
      </c>
      <c r="K4207">
        <v>6.6</v>
      </c>
      <c r="L4207">
        <v>0.13730000000000001</v>
      </c>
      <c r="M4207">
        <f t="shared" si="199"/>
        <v>131.06549135169698</v>
      </c>
      <c r="N4207">
        <f t="shared" si="200"/>
        <v>157638.75759227085</v>
      </c>
    </row>
    <row r="4208" spans="1:14" x14ac:dyDescent="0.3">
      <c r="A4208" t="str">
        <f t="shared" si="198"/>
        <v>건물복합</v>
      </c>
      <c r="B4208" t="s">
        <v>11</v>
      </c>
      <c r="C4208" t="s">
        <v>18</v>
      </c>
      <c r="D4208" t="s">
        <v>13</v>
      </c>
      <c r="E4208" t="s">
        <v>13</v>
      </c>
      <c r="F4208" t="s">
        <v>68</v>
      </c>
      <c r="G4208" t="s">
        <v>194</v>
      </c>
      <c r="H4208" t="s">
        <v>195</v>
      </c>
      <c r="I4208" s="2">
        <v>7348.2803309999999</v>
      </c>
      <c r="J4208" s="2">
        <f>SUMIF($R$84:$R$110,$A4208,$U$84:$U$110)</f>
        <v>16.47</v>
      </c>
      <c r="K4208">
        <v>6.6</v>
      </c>
      <c r="L4208">
        <v>0.13730000000000001</v>
      </c>
      <c r="M4208">
        <f t="shared" si="199"/>
        <v>183.37299553268181</v>
      </c>
      <c r="N4208">
        <f t="shared" si="200"/>
        <v>220551.503630942</v>
      </c>
    </row>
    <row r="4209" spans="1:14" x14ac:dyDescent="0.3">
      <c r="A4209" t="str">
        <f t="shared" si="198"/>
        <v>건물평면</v>
      </c>
      <c r="B4209" t="s">
        <v>11</v>
      </c>
      <c r="C4209" t="s">
        <v>17</v>
      </c>
      <c r="D4209" t="s">
        <v>13</v>
      </c>
      <c r="E4209" t="s">
        <v>13</v>
      </c>
      <c r="F4209" t="s">
        <v>68</v>
      </c>
      <c r="G4209" t="s">
        <v>194</v>
      </c>
      <c r="H4209" t="s">
        <v>195</v>
      </c>
      <c r="I4209" s="2">
        <v>3949.6205409999998</v>
      </c>
      <c r="J4209" s="2">
        <f>SUMIF($R$84:$R$110,$A4209,$U$84:$U$110)</f>
        <v>24.14</v>
      </c>
      <c r="K4209">
        <v>6.6</v>
      </c>
      <c r="L4209">
        <v>0.13730000000000001</v>
      </c>
      <c r="M4209">
        <f t="shared" si="199"/>
        <v>144.46036342384849</v>
      </c>
      <c r="N4209">
        <f t="shared" si="200"/>
        <v>173749.41318730693</v>
      </c>
    </row>
    <row r="4210" spans="1:14" x14ac:dyDescent="0.3">
      <c r="A4210" t="str">
        <f t="shared" si="198"/>
        <v>건물평면</v>
      </c>
      <c r="B4210" t="s">
        <v>11</v>
      </c>
      <c r="C4210" t="s">
        <v>17</v>
      </c>
      <c r="D4210" t="s">
        <v>13</v>
      </c>
      <c r="E4210" t="s">
        <v>13</v>
      </c>
      <c r="F4210" t="s">
        <v>68</v>
      </c>
      <c r="G4210" t="s">
        <v>194</v>
      </c>
      <c r="H4210" t="s">
        <v>195</v>
      </c>
      <c r="I4210" s="2">
        <v>2498.1522289999998</v>
      </c>
      <c r="J4210" s="2">
        <f>SUMIF($R$84:$R$110,$A4210,$U$84:$U$110)</f>
        <v>24.14</v>
      </c>
      <c r="K4210">
        <v>6.6</v>
      </c>
      <c r="L4210">
        <v>0.13730000000000001</v>
      </c>
      <c r="M4210">
        <f t="shared" si="199"/>
        <v>91.371810315242428</v>
      </c>
      <c r="N4210">
        <f t="shared" si="200"/>
        <v>109897.2621130372</v>
      </c>
    </row>
    <row r="4211" spans="1:14" x14ac:dyDescent="0.3">
      <c r="A4211" t="str">
        <f t="shared" si="198"/>
        <v>건물평면</v>
      </c>
      <c r="B4211" t="s">
        <v>11</v>
      </c>
      <c r="C4211" t="s">
        <v>17</v>
      </c>
      <c r="D4211" t="s">
        <v>13</v>
      </c>
      <c r="E4211" t="s">
        <v>13</v>
      </c>
      <c r="F4211" t="s">
        <v>68</v>
      </c>
      <c r="G4211" t="s">
        <v>194</v>
      </c>
      <c r="H4211" t="s">
        <v>195</v>
      </c>
      <c r="I4211" s="2">
        <v>1076.8752569999999</v>
      </c>
      <c r="J4211" s="2">
        <f>SUMIF($R$84:$R$110,$A4211,$U$84:$U$110)</f>
        <v>24.14</v>
      </c>
      <c r="K4211">
        <v>6.6</v>
      </c>
      <c r="L4211">
        <v>0.13730000000000001</v>
      </c>
      <c r="M4211">
        <f t="shared" si="199"/>
        <v>39.387528339363634</v>
      </c>
      <c r="N4211">
        <f t="shared" si="200"/>
        <v>47373.270935112931</v>
      </c>
    </row>
    <row r="4212" spans="1:14" x14ac:dyDescent="0.3">
      <c r="A4212" t="str">
        <f t="shared" si="198"/>
        <v>건물평면</v>
      </c>
      <c r="B4212" t="s">
        <v>11</v>
      </c>
      <c r="C4212" t="s">
        <v>17</v>
      </c>
      <c r="D4212" t="s">
        <v>13</v>
      </c>
      <c r="E4212" t="s">
        <v>13</v>
      </c>
      <c r="F4212" t="s">
        <v>68</v>
      </c>
      <c r="G4212" t="s">
        <v>194</v>
      </c>
      <c r="H4212" t="s">
        <v>195</v>
      </c>
      <c r="I4212" s="2">
        <v>1567.548603</v>
      </c>
      <c r="J4212" s="2">
        <f>SUMIF($R$84:$R$110,$A4212,$U$84:$U$110)</f>
        <v>24.14</v>
      </c>
      <c r="K4212">
        <v>6.6</v>
      </c>
      <c r="L4212">
        <v>0.13730000000000001</v>
      </c>
      <c r="M4212">
        <f t="shared" si="199"/>
        <v>57.334277691545459</v>
      </c>
      <c r="N4212">
        <f t="shared" si="200"/>
        <v>68958.687824950917</v>
      </c>
    </row>
    <row r="4213" spans="1:14" x14ac:dyDescent="0.3">
      <c r="A4213" t="str">
        <f t="shared" si="198"/>
        <v>주차장노외</v>
      </c>
      <c r="B4213" t="s">
        <v>22</v>
      </c>
      <c r="C4213" t="s">
        <v>23</v>
      </c>
      <c r="D4213" t="s">
        <v>13</v>
      </c>
      <c r="E4213" t="s">
        <v>13</v>
      </c>
      <c r="F4213" t="s">
        <v>68</v>
      </c>
      <c r="G4213" t="s">
        <v>194</v>
      </c>
      <c r="H4213" t="s">
        <v>195</v>
      </c>
      <c r="I4213" s="2">
        <v>198.990118</v>
      </c>
      <c r="J4213" s="2">
        <f>SUMIF($R$84:$R$110,$A4213,$U$84:$U$110)</f>
        <v>50</v>
      </c>
      <c r="K4213">
        <v>10</v>
      </c>
      <c r="L4213">
        <v>0.13730000000000001</v>
      </c>
      <c r="M4213">
        <f t="shared" si="199"/>
        <v>9.9495059000000001</v>
      </c>
      <c r="N4213">
        <f t="shared" si="200"/>
        <v>11966.748322213201</v>
      </c>
    </row>
    <row r="4214" spans="1:14" x14ac:dyDescent="0.3">
      <c r="A4214" t="str">
        <f t="shared" si="198"/>
        <v>주차장노외</v>
      </c>
      <c r="B4214" t="s">
        <v>22</v>
      </c>
      <c r="C4214" t="s">
        <v>23</v>
      </c>
      <c r="D4214" t="s">
        <v>13</v>
      </c>
      <c r="E4214" t="s">
        <v>13</v>
      </c>
      <c r="F4214" t="s">
        <v>68</v>
      </c>
      <c r="G4214" t="s">
        <v>194</v>
      </c>
      <c r="H4214" t="s">
        <v>195</v>
      </c>
      <c r="I4214" s="2">
        <v>63.895870000000002</v>
      </c>
      <c r="J4214" s="2">
        <f>SUMIF($R$84:$R$110,$A4214,$U$84:$U$110)</f>
        <v>50</v>
      </c>
      <c r="K4214">
        <v>10</v>
      </c>
      <c r="L4214">
        <v>0.13730000000000001</v>
      </c>
      <c r="M4214">
        <f t="shared" si="199"/>
        <v>3.1947935000000003</v>
      </c>
      <c r="N4214">
        <f t="shared" si="200"/>
        <v>3842.5314925380003</v>
      </c>
    </row>
    <row r="4215" spans="1:14" x14ac:dyDescent="0.3">
      <c r="A4215" t="str">
        <f t="shared" si="198"/>
        <v>주차장노외</v>
      </c>
      <c r="B4215" t="s">
        <v>22</v>
      </c>
      <c r="C4215" t="s">
        <v>23</v>
      </c>
      <c r="D4215" t="s">
        <v>13</v>
      </c>
      <c r="E4215" t="s">
        <v>13</v>
      </c>
      <c r="F4215" t="s">
        <v>68</v>
      </c>
      <c r="G4215" t="s">
        <v>194</v>
      </c>
      <c r="H4215" t="s">
        <v>195</v>
      </c>
      <c r="I4215" s="2">
        <v>650.79320600000005</v>
      </c>
      <c r="J4215" s="2">
        <f>SUMIF($R$84:$R$110,$A4215,$U$84:$U$110)</f>
        <v>50</v>
      </c>
      <c r="K4215">
        <v>10</v>
      </c>
      <c r="L4215">
        <v>0.13730000000000001</v>
      </c>
      <c r="M4215">
        <f t="shared" si="199"/>
        <v>32.539660300000001</v>
      </c>
      <c r="N4215">
        <f t="shared" si="200"/>
        <v>39137.011346504405</v>
      </c>
    </row>
    <row r="4216" spans="1:14" x14ac:dyDescent="0.3">
      <c r="A4216" t="str">
        <f t="shared" si="198"/>
        <v>주차장노외</v>
      </c>
      <c r="B4216" t="s">
        <v>22</v>
      </c>
      <c r="C4216" t="s">
        <v>23</v>
      </c>
      <c r="D4216" t="s">
        <v>13</v>
      </c>
      <c r="E4216" t="s">
        <v>13</v>
      </c>
      <c r="F4216" t="s">
        <v>68</v>
      </c>
      <c r="G4216" t="s">
        <v>194</v>
      </c>
      <c r="H4216" t="s">
        <v>195</v>
      </c>
      <c r="I4216" s="2">
        <v>365.502838</v>
      </c>
      <c r="J4216" s="2">
        <f>SUMIF($R$84:$R$110,$A4216,$U$84:$U$110)</f>
        <v>50</v>
      </c>
      <c r="K4216">
        <v>10</v>
      </c>
      <c r="L4216">
        <v>0.13730000000000001</v>
      </c>
      <c r="M4216">
        <f t="shared" si="199"/>
        <v>18.275141900000001</v>
      </c>
      <c r="N4216">
        <f t="shared" si="200"/>
        <v>21980.3903699412</v>
      </c>
    </row>
    <row r="4217" spans="1:14" x14ac:dyDescent="0.3">
      <c r="A4217" t="str">
        <f t="shared" si="198"/>
        <v>건물평면</v>
      </c>
      <c r="B4217" t="s">
        <v>11</v>
      </c>
      <c r="C4217" t="s">
        <v>17</v>
      </c>
      <c r="D4217" t="s">
        <v>13</v>
      </c>
      <c r="E4217" t="s">
        <v>13</v>
      </c>
      <c r="F4217" t="s">
        <v>68</v>
      </c>
      <c r="G4217" t="s">
        <v>194</v>
      </c>
      <c r="H4217" t="s">
        <v>195</v>
      </c>
      <c r="I4217" s="2">
        <v>2015.1143440000001</v>
      </c>
      <c r="J4217" s="2">
        <f>SUMIF($R$84:$R$110,$A4217,$U$84:$U$110)</f>
        <v>24.14</v>
      </c>
      <c r="K4217">
        <v>6.6</v>
      </c>
      <c r="L4217">
        <v>0.13730000000000001</v>
      </c>
      <c r="M4217">
        <f t="shared" si="199"/>
        <v>73.704333733575766</v>
      </c>
      <c r="N4217">
        <f t="shared" si="200"/>
        <v>88647.7399893908</v>
      </c>
    </row>
    <row r="4218" spans="1:14" x14ac:dyDescent="0.3">
      <c r="A4218" t="str">
        <f t="shared" si="198"/>
        <v>건물복합</v>
      </c>
      <c r="B4218" t="s">
        <v>11</v>
      </c>
      <c r="C4218" t="s">
        <v>18</v>
      </c>
      <c r="D4218" t="s">
        <v>13</v>
      </c>
      <c r="E4218" t="s">
        <v>13</v>
      </c>
      <c r="F4218" t="s">
        <v>68</v>
      </c>
      <c r="G4218" t="s">
        <v>194</v>
      </c>
      <c r="H4218" t="s">
        <v>195</v>
      </c>
      <c r="I4218" s="2">
        <v>3721.8607390000002</v>
      </c>
      <c r="J4218" s="2">
        <f>SUMIF($R$84:$R$110,$A4218,$U$84:$U$110)</f>
        <v>16.47</v>
      </c>
      <c r="K4218">
        <v>6.6</v>
      </c>
      <c r="L4218">
        <v>0.13730000000000001</v>
      </c>
      <c r="M4218">
        <f t="shared" si="199"/>
        <v>92.877342986863638</v>
      </c>
      <c r="N4218">
        <f t="shared" si="200"/>
        <v>111708.03852276428</v>
      </c>
    </row>
    <row r="4219" spans="1:14" x14ac:dyDescent="0.3">
      <c r="A4219" t="str">
        <f t="shared" si="198"/>
        <v>주차장노외</v>
      </c>
      <c r="B4219" t="s">
        <v>22</v>
      </c>
      <c r="C4219" t="s">
        <v>23</v>
      </c>
      <c r="D4219" t="s">
        <v>13</v>
      </c>
      <c r="E4219" t="s">
        <v>13</v>
      </c>
      <c r="F4219" t="s">
        <v>68</v>
      </c>
      <c r="G4219" t="s">
        <v>194</v>
      </c>
      <c r="H4219" t="s">
        <v>195</v>
      </c>
      <c r="I4219" s="2">
        <v>103.66071599999999</v>
      </c>
      <c r="J4219" s="2">
        <f>SUMIF($R$84:$R$110,$A4219,$U$84:$U$110)</f>
        <v>50</v>
      </c>
      <c r="K4219">
        <v>10</v>
      </c>
      <c r="L4219">
        <v>0.13730000000000001</v>
      </c>
      <c r="M4219">
        <f t="shared" si="199"/>
        <v>5.1830357999999999</v>
      </c>
      <c r="N4219">
        <f t="shared" si="200"/>
        <v>6233.8859423784006</v>
      </c>
    </row>
    <row r="4220" spans="1:14" x14ac:dyDescent="0.3">
      <c r="A4220" t="str">
        <f t="shared" si="198"/>
        <v>주차장노외</v>
      </c>
      <c r="B4220" t="s">
        <v>22</v>
      </c>
      <c r="C4220" t="s">
        <v>23</v>
      </c>
      <c r="D4220" t="s">
        <v>13</v>
      </c>
      <c r="E4220" t="s">
        <v>13</v>
      </c>
      <c r="F4220" t="s">
        <v>68</v>
      </c>
      <c r="G4220" t="s">
        <v>194</v>
      </c>
      <c r="H4220" t="s">
        <v>195</v>
      </c>
      <c r="I4220" s="2">
        <v>87.567059</v>
      </c>
      <c r="J4220" s="2">
        <f>SUMIF($R$84:$R$110,$A4220,$U$84:$U$110)</f>
        <v>50</v>
      </c>
      <c r="K4220">
        <v>10</v>
      </c>
      <c r="L4220">
        <v>0.13730000000000001</v>
      </c>
      <c r="M4220">
        <f t="shared" si="199"/>
        <v>4.37835295</v>
      </c>
      <c r="N4220">
        <f t="shared" si="200"/>
        <v>5266.0552539066002</v>
      </c>
    </row>
    <row r="4221" spans="1:14" x14ac:dyDescent="0.3">
      <c r="A4221" t="str">
        <f t="shared" si="198"/>
        <v>주차장노외</v>
      </c>
      <c r="B4221" t="s">
        <v>22</v>
      </c>
      <c r="C4221" t="s">
        <v>23</v>
      </c>
      <c r="D4221" t="s">
        <v>13</v>
      </c>
      <c r="E4221" t="s">
        <v>13</v>
      </c>
      <c r="F4221" t="s">
        <v>68</v>
      </c>
      <c r="G4221" t="s">
        <v>194</v>
      </c>
      <c r="H4221" t="s">
        <v>195</v>
      </c>
      <c r="I4221" s="2">
        <v>94.494519999999994</v>
      </c>
      <c r="J4221" s="2">
        <f>SUMIF($R$84:$R$110,$A4221,$U$84:$U$110)</f>
        <v>50</v>
      </c>
      <c r="K4221">
        <v>10</v>
      </c>
      <c r="L4221">
        <v>0.13730000000000001</v>
      </c>
      <c r="M4221">
        <f t="shared" si="199"/>
        <v>4.7247259999999995</v>
      </c>
      <c r="N4221">
        <f t="shared" si="200"/>
        <v>5682.6547470479991</v>
      </c>
    </row>
    <row r="4222" spans="1:14" x14ac:dyDescent="0.3">
      <c r="A4222" t="str">
        <f t="shared" si="198"/>
        <v>주차장노외</v>
      </c>
      <c r="B4222" t="s">
        <v>22</v>
      </c>
      <c r="C4222" t="s">
        <v>23</v>
      </c>
      <c r="D4222" t="s">
        <v>13</v>
      </c>
      <c r="E4222" t="s">
        <v>13</v>
      </c>
      <c r="F4222" t="s">
        <v>68</v>
      </c>
      <c r="G4222" t="s">
        <v>194</v>
      </c>
      <c r="H4222" t="s">
        <v>195</v>
      </c>
      <c r="I4222" s="2">
        <v>82.413617000000002</v>
      </c>
      <c r="J4222" s="2">
        <f>SUMIF($R$84:$R$110,$A4222,$U$84:$U$110)</f>
        <v>50</v>
      </c>
      <c r="K4222">
        <v>10</v>
      </c>
      <c r="L4222">
        <v>0.13730000000000001</v>
      </c>
      <c r="M4222">
        <f t="shared" si="199"/>
        <v>4.1206808500000003</v>
      </c>
      <c r="N4222">
        <f t="shared" si="200"/>
        <v>4956.1406509758008</v>
      </c>
    </row>
    <row r="4223" spans="1:14" x14ac:dyDescent="0.3">
      <c r="A4223" t="str">
        <f t="shared" si="198"/>
        <v>주차장노외</v>
      </c>
      <c r="B4223" t="s">
        <v>22</v>
      </c>
      <c r="C4223" t="s">
        <v>23</v>
      </c>
      <c r="D4223" t="s">
        <v>13</v>
      </c>
      <c r="E4223" t="s">
        <v>13</v>
      </c>
      <c r="F4223" t="s">
        <v>68</v>
      </c>
      <c r="G4223" t="s">
        <v>194</v>
      </c>
      <c r="H4223" t="s">
        <v>195</v>
      </c>
      <c r="I4223" s="2">
        <v>77.518887000000007</v>
      </c>
      <c r="J4223" s="2">
        <f>SUMIF($R$84:$R$110,$A4223,$U$84:$U$110)</f>
        <v>50</v>
      </c>
      <c r="K4223">
        <v>10</v>
      </c>
      <c r="L4223">
        <v>0.13730000000000001</v>
      </c>
      <c r="M4223">
        <f t="shared" si="199"/>
        <v>3.8759443500000006</v>
      </c>
      <c r="N4223">
        <f t="shared" si="200"/>
        <v>4661.7843150738008</v>
      </c>
    </row>
    <row r="4224" spans="1:14" x14ac:dyDescent="0.3">
      <c r="A4224" t="str">
        <f t="shared" si="198"/>
        <v>주차장노외</v>
      </c>
      <c r="B4224" t="s">
        <v>22</v>
      </c>
      <c r="C4224" t="s">
        <v>23</v>
      </c>
      <c r="D4224" t="s">
        <v>13</v>
      </c>
      <c r="E4224" t="s">
        <v>13</v>
      </c>
      <c r="F4224" t="s">
        <v>68</v>
      </c>
      <c r="G4224" t="s">
        <v>194</v>
      </c>
      <c r="H4224" t="s">
        <v>195</v>
      </c>
      <c r="I4224" s="2">
        <v>28.354718999999999</v>
      </c>
      <c r="J4224" s="2">
        <f>SUMIF($R$84:$R$110,$A4224,$U$84:$U$110)</f>
        <v>50</v>
      </c>
      <c r="K4224">
        <v>10</v>
      </c>
      <c r="L4224">
        <v>0.13730000000000001</v>
      </c>
      <c r="M4224">
        <f t="shared" si="199"/>
        <v>1.41773595</v>
      </c>
      <c r="N4224">
        <f t="shared" si="200"/>
        <v>1705.1790783905999</v>
      </c>
    </row>
    <row r="4225" spans="1:14" x14ac:dyDescent="0.3">
      <c r="A4225" t="str">
        <f t="shared" si="198"/>
        <v>주차장노외</v>
      </c>
      <c r="B4225" t="s">
        <v>22</v>
      </c>
      <c r="C4225" t="s">
        <v>23</v>
      </c>
      <c r="D4225" t="s">
        <v>13</v>
      </c>
      <c r="E4225" t="s">
        <v>13</v>
      </c>
      <c r="F4225" t="s">
        <v>68</v>
      </c>
      <c r="G4225" t="s">
        <v>194</v>
      </c>
      <c r="H4225" t="s">
        <v>195</v>
      </c>
      <c r="I4225" s="2">
        <v>74.221162000000007</v>
      </c>
      <c r="J4225" s="2">
        <f>SUMIF($R$84:$R$110,$A4225,$U$84:$U$110)</f>
        <v>50</v>
      </c>
      <c r="K4225">
        <v>10</v>
      </c>
      <c r="L4225">
        <v>0.13730000000000001</v>
      </c>
      <c r="M4225">
        <f t="shared" si="199"/>
        <v>3.7110581000000007</v>
      </c>
      <c r="N4225">
        <f t="shared" si="200"/>
        <v>4463.4677076588014</v>
      </c>
    </row>
    <row r="4226" spans="1:14" x14ac:dyDescent="0.3">
      <c r="A4226" t="str">
        <f t="shared" si="198"/>
        <v>주차장노외</v>
      </c>
      <c r="B4226" t="s">
        <v>22</v>
      </c>
      <c r="C4226" t="s">
        <v>23</v>
      </c>
      <c r="D4226" t="s">
        <v>13</v>
      </c>
      <c r="E4226" t="s">
        <v>13</v>
      </c>
      <c r="F4226" t="s">
        <v>68</v>
      </c>
      <c r="G4226" t="s">
        <v>194</v>
      </c>
      <c r="H4226" t="s">
        <v>195</v>
      </c>
      <c r="I4226" s="2">
        <v>89.081402999999995</v>
      </c>
      <c r="J4226" s="2">
        <f>SUMIF($R$84:$R$110,$A4226,$U$84:$U$110)</f>
        <v>50</v>
      </c>
      <c r="K4226">
        <v>10</v>
      </c>
      <c r="L4226">
        <v>0.13730000000000001</v>
      </c>
      <c r="M4226">
        <f t="shared" si="199"/>
        <v>4.4540701499999997</v>
      </c>
      <c r="N4226">
        <f t="shared" si="200"/>
        <v>5357.1239647722005</v>
      </c>
    </row>
    <row r="4227" spans="1:14" x14ac:dyDescent="0.3">
      <c r="A4227" t="str">
        <f t="shared" si="198"/>
        <v>주차장노외</v>
      </c>
      <c r="B4227" t="s">
        <v>22</v>
      </c>
      <c r="C4227" t="s">
        <v>23</v>
      </c>
      <c r="D4227" t="s">
        <v>13</v>
      </c>
      <c r="E4227" t="s">
        <v>13</v>
      </c>
      <c r="F4227" t="s">
        <v>68</v>
      </c>
      <c r="G4227" t="s">
        <v>194</v>
      </c>
      <c r="H4227" t="s">
        <v>195</v>
      </c>
      <c r="I4227" s="2">
        <v>113.785033</v>
      </c>
      <c r="J4227" s="2">
        <f>SUMIF($R$84:$R$110,$A4227,$U$84:$U$110)</f>
        <v>50</v>
      </c>
      <c r="K4227">
        <v>10</v>
      </c>
      <c r="L4227">
        <v>0.13730000000000001</v>
      </c>
      <c r="M4227">
        <f t="shared" si="199"/>
        <v>5.6892516500000001</v>
      </c>
      <c r="N4227">
        <f t="shared" si="200"/>
        <v>6842.7360435342007</v>
      </c>
    </row>
    <row r="4228" spans="1:14" x14ac:dyDescent="0.3">
      <c r="A4228" t="str">
        <f t="shared" ref="A4228:A4291" si="201">B4228&amp;C4228</f>
        <v>주차장노외</v>
      </c>
      <c r="B4228" t="s">
        <v>22</v>
      </c>
      <c r="C4228" t="s">
        <v>23</v>
      </c>
      <c r="D4228" t="s">
        <v>13</v>
      </c>
      <c r="E4228" t="s">
        <v>13</v>
      </c>
      <c r="F4228" t="s">
        <v>68</v>
      </c>
      <c r="G4228" t="s">
        <v>194</v>
      </c>
      <c r="H4228" t="s">
        <v>195</v>
      </c>
      <c r="I4228" s="2">
        <v>27.893656</v>
      </c>
      <c r="J4228" s="2">
        <f>SUMIF($R$84:$R$110,$A4228,$U$84:$U$110)</f>
        <v>50</v>
      </c>
      <c r="K4228">
        <v>10</v>
      </c>
      <c r="L4228">
        <v>0.13730000000000001</v>
      </c>
      <c r="M4228">
        <f t="shared" ref="M4228:M4291" si="202">I4228*(J4228/100)*(1/K4228)</f>
        <v>1.3946828</v>
      </c>
      <c r="N4228">
        <f t="shared" ref="N4228:N4291" si="203">M4228*L4228*8760</f>
        <v>1677.4519483344</v>
      </c>
    </row>
    <row r="4229" spans="1:14" x14ac:dyDescent="0.3">
      <c r="A4229" t="str">
        <f t="shared" si="201"/>
        <v>주차장노외</v>
      </c>
      <c r="B4229" t="s">
        <v>22</v>
      </c>
      <c r="C4229" t="s">
        <v>23</v>
      </c>
      <c r="D4229" t="s">
        <v>13</v>
      </c>
      <c r="E4229" t="s">
        <v>13</v>
      </c>
      <c r="F4229" t="s">
        <v>68</v>
      </c>
      <c r="G4229" t="s">
        <v>194</v>
      </c>
      <c r="H4229" t="s">
        <v>195</v>
      </c>
      <c r="I4229" s="2">
        <v>67.439503000000002</v>
      </c>
      <c r="J4229" s="2">
        <f>SUMIF($R$84:$R$110,$A4229,$U$84:$U$110)</f>
        <v>50</v>
      </c>
      <c r="K4229">
        <v>10</v>
      </c>
      <c r="L4229">
        <v>0.13730000000000001</v>
      </c>
      <c r="M4229">
        <f t="shared" si="202"/>
        <v>3.3719751500000004</v>
      </c>
      <c r="N4229">
        <f t="shared" si="203"/>
        <v>4055.6363677122008</v>
      </c>
    </row>
    <row r="4230" spans="1:14" x14ac:dyDescent="0.3">
      <c r="A4230" t="str">
        <f t="shared" si="201"/>
        <v>주차장노외</v>
      </c>
      <c r="B4230" t="s">
        <v>22</v>
      </c>
      <c r="C4230" t="s">
        <v>23</v>
      </c>
      <c r="D4230" t="s">
        <v>13</v>
      </c>
      <c r="E4230" t="s">
        <v>13</v>
      </c>
      <c r="F4230" t="s">
        <v>68</v>
      </c>
      <c r="G4230" t="s">
        <v>194</v>
      </c>
      <c r="H4230" t="s">
        <v>195</v>
      </c>
      <c r="I4230" s="2">
        <v>91.677476999999996</v>
      </c>
      <c r="J4230" s="2">
        <f>SUMIF($R$84:$R$110,$A4230,$U$84:$U$110)</f>
        <v>50</v>
      </c>
      <c r="K4230">
        <v>10</v>
      </c>
      <c r="L4230">
        <v>0.13730000000000001</v>
      </c>
      <c r="M4230">
        <f t="shared" si="202"/>
        <v>4.5838738499999998</v>
      </c>
      <c r="N4230">
        <f t="shared" si="203"/>
        <v>5513.2451053397999</v>
      </c>
    </row>
    <row r="4231" spans="1:14" x14ac:dyDescent="0.3">
      <c r="A4231" t="str">
        <f t="shared" si="201"/>
        <v>주차장노외</v>
      </c>
      <c r="B4231" t="s">
        <v>22</v>
      </c>
      <c r="C4231" t="s">
        <v>23</v>
      </c>
      <c r="D4231" t="s">
        <v>13</v>
      </c>
      <c r="E4231" t="s">
        <v>13</v>
      </c>
      <c r="F4231" t="s">
        <v>68</v>
      </c>
      <c r="G4231" t="s">
        <v>194</v>
      </c>
      <c r="H4231" t="s">
        <v>195</v>
      </c>
      <c r="I4231" s="2">
        <v>50.848202000000001</v>
      </c>
      <c r="J4231" s="2">
        <f>SUMIF($R$84:$R$110,$A4231,$U$84:$U$110)</f>
        <v>50</v>
      </c>
      <c r="K4231">
        <v>10</v>
      </c>
      <c r="L4231">
        <v>0.13730000000000001</v>
      </c>
      <c r="M4231">
        <f t="shared" si="202"/>
        <v>2.5424101000000001</v>
      </c>
      <c r="N4231">
        <f t="shared" si="203"/>
        <v>3057.8786629548003</v>
      </c>
    </row>
    <row r="4232" spans="1:14" x14ac:dyDescent="0.3">
      <c r="A4232" t="str">
        <f t="shared" si="201"/>
        <v>주차장노외</v>
      </c>
      <c r="B4232" t="s">
        <v>22</v>
      </c>
      <c r="C4232" t="s">
        <v>23</v>
      </c>
      <c r="D4232" t="s">
        <v>13</v>
      </c>
      <c r="E4232" t="s">
        <v>13</v>
      </c>
      <c r="F4232" t="s">
        <v>68</v>
      </c>
      <c r="G4232" t="s">
        <v>194</v>
      </c>
      <c r="H4232" t="s">
        <v>195</v>
      </c>
      <c r="I4232" s="2">
        <v>181.79762299999999</v>
      </c>
      <c r="J4232" s="2">
        <f>SUMIF($R$84:$R$110,$A4232,$U$84:$U$110)</f>
        <v>50</v>
      </c>
      <c r="K4232">
        <v>10</v>
      </c>
      <c r="L4232">
        <v>0.13730000000000001</v>
      </c>
      <c r="M4232">
        <f t="shared" si="202"/>
        <v>9.0898811500000001</v>
      </c>
      <c r="N4232">
        <f t="shared" si="203"/>
        <v>10932.836373400201</v>
      </c>
    </row>
    <row r="4233" spans="1:14" x14ac:dyDescent="0.3">
      <c r="A4233" t="str">
        <f t="shared" si="201"/>
        <v>주차장노외</v>
      </c>
      <c r="B4233" t="s">
        <v>22</v>
      </c>
      <c r="C4233" t="s">
        <v>23</v>
      </c>
      <c r="D4233" t="s">
        <v>13</v>
      </c>
      <c r="E4233" t="s">
        <v>13</v>
      </c>
      <c r="F4233" t="s">
        <v>68</v>
      </c>
      <c r="G4233" t="s">
        <v>194</v>
      </c>
      <c r="H4233" t="s">
        <v>195</v>
      </c>
      <c r="I4233" s="2">
        <v>90.345581999999993</v>
      </c>
      <c r="J4233" s="2">
        <f>SUMIF($R$84:$R$110,$A4233,$U$84:$U$110)</f>
        <v>50</v>
      </c>
      <c r="K4233">
        <v>10</v>
      </c>
      <c r="L4233">
        <v>0.13730000000000001</v>
      </c>
      <c r="M4233">
        <f t="shared" si="202"/>
        <v>4.5172790999999997</v>
      </c>
      <c r="N4233">
        <f t="shared" si="203"/>
        <v>5433.1484029667999</v>
      </c>
    </row>
    <row r="4234" spans="1:14" x14ac:dyDescent="0.3">
      <c r="A4234" t="str">
        <f t="shared" si="201"/>
        <v>주차장노외</v>
      </c>
      <c r="B4234" t="s">
        <v>22</v>
      </c>
      <c r="C4234" t="s">
        <v>23</v>
      </c>
      <c r="D4234" t="s">
        <v>13</v>
      </c>
      <c r="E4234" t="s">
        <v>13</v>
      </c>
      <c r="F4234" t="s">
        <v>68</v>
      </c>
      <c r="G4234" t="s">
        <v>194</v>
      </c>
      <c r="H4234" t="s">
        <v>195</v>
      </c>
      <c r="I4234" s="2">
        <v>232.63432599999999</v>
      </c>
      <c r="J4234" s="2">
        <f>SUMIF($R$84:$R$110,$A4234,$U$84:$U$110)</f>
        <v>50</v>
      </c>
      <c r="K4234">
        <v>10</v>
      </c>
      <c r="L4234">
        <v>0.13730000000000001</v>
      </c>
      <c r="M4234">
        <f t="shared" si="202"/>
        <v>11.631716300000001</v>
      </c>
      <c r="N4234">
        <f t="shared" si="203"/>
        <v>13990.023516392401</v>
      </c>
    </row>
    <row r="4235" spans="1:14" x14ac:dyDescent="0.3">
      <c r="A4235" t="str">
        <f t="shared" si="201"/>
        <v>주차장노외</v>
      </c>
      <c r="B4235" t="s">
        <v>22</v>
      </c>
      <c r="C4235" t="s">
        <v>23</v>
      </c>
      <c r="D4235" t="s">
        <v>13</v>
      </c>
      <c r="E4235" t="s">
        <v>13</v>
      </c>
      <c r="F4235" t="s">
        <v>68</v>
      </c>
      <c r="G4235" t="s">
        <v>194</v>
      </c>
      <c r="H4235" t="s">
        <v>195</v>
      </c>
      <c r="I4235" s="2">
        <v>69.551407999999995</v>
      </c>
      <c r="J4235" s="2">
        <f>SUMIF($R$84:$R$110,$A4235,$U$84:$U$110)</f>
        <v>50</v>
      </c>
      <c r="K4235">
        <v>10</v>
      </c>
      <c r="L4235">
        <v>0.13730000000000001</v>
      </c>
      <c r="M4235">
        <f t="shared" si="202"/>
        <v>3.4775703999999998</v>
      </c>
      <c r="N4235">
        <f t="shared" si="203"/>
        <v>4182.6408434592004</v>
      </c>
    </row>
    <row r="4236" spans="1:14" x14ac:dyDescent="0.3">
      <c r="A4236" t="str">
        <f t="shared" si="201"/>
        <v>주차장노외</v>
      </c>
      <c r="B4236" t="s">
        <v>22</v>
      </c>
      <c r="C4236" t="s">
        <v>23</v>
      </c>
      <c r="D4236" t="s">
        <v>13</v>
      </c>
      <c r="E4236" t="s">
        <v>13</v>
      </c>
      <c r="F4236" t="s">
        <v>68</v>
      </c>
      <c r="G4236" t="s">
        <v>194</v>
      </c>
      <c r="H4236" t="s">
        <v>195</v>
      </c>
      <c r="I4236" s="2">
        <v>306.762384</v>
      </c>
      <c r="J4236" s="2">
        <f>SUMIF($R$84:$R$110,$A4236,$U$84:$U$110)</f>
        <v>50</v>
      </c>
      <c r="K4236">
        <v>10</v>
      </c>
      <c r="L4236">
        <v>0.13730000000000001</v>
      </c>
      <c r="M4236">
        <f t="shared" si="202"/>
        <v>15.338119200000001</v>
      </c>
      <c r="N4236">
        <f t="shared" si="203"/>
        <v>18447.892191561601</v>
      </c>
    </row>
    <row r="4237" spans="1:14" x14ac:dyDescent="0.3">
      <c r="A4237" t="str">
        <f t="shared" si="201"/>
        <v>건물평면</v>
      </c>
      <c r="B4237" t="s">
        <v>11</v>
      </c>
      <c r="C4237" t="s">
        <v>17</v>
      </c>
      <c r="D4237" t="s">
        <v>13</v>
      </c>
      <c r="E4237" t="s">
        <v>13</v>
      </c>
      <c r="F4237" t="s">
        <v>68</v>
      </c>
      <c r="G4237" t="s">
        <v>194</v>
      </c>
      <c r="H4237" t="s">
        <v>195</v>
      </c>
      <c r="I4237" s="2">
        <v>8262.1558420000001</v>
      </c>
      <c r="J4237" s="2">
        <f>SUMIF($R$84:$R$110,$A4237,$U$84:$U$110)</f>
        <v>24.14</v>
      </c>
      <c r="K4237">
        <v>6.6</v>
      </c>
      <c r="L4237">
        <v>0.13730000000000001</v>
      </c>
      <c r="M4237">
        <f t="shared" si="202"/>
        <v>302.19460913012125</v>
      </c>
      <c r="N4237">
        <f t="shared" si="203"/>
        <v>363463.96174203506</v>
      </c>
    </row>
    <row r="4238" spans="1:14" x14ac:dyDescent="0.3">
      <c r="A4238" t="str">
        <f t="shared" si="201"/>
        <v>건물평면</v>
      </c>
      <c r="B4238" t="s">
        <v>11</v>
      </c>
      <c r="C4238" t="s">
        <v>17</v>
      </c>
      <c r="D4238" t="s">
        <v>13</v>
      </c>
      <c r="E4238" t="s">
        <v>13</v>
      </c>
      <c r="F4238" t="s">
        <v>68</v>
      </c>
      <c r="G4238" t="s">
        <v>194</v>
      </c>
      <c r="H4238" t="s">
        <v>195</v>
      </c>
      <c r="I4238" s="2">
        <v>3508.5852220000002</v>
      </c>
      <c r="J4238" s="2">
        <f>SUMIF($R$84:$R$110,$A4238,$U$84:$U$110)</f>
        <v>24.14</v>
      </c>
      <c r="K4238">
        <v>6.6</v>
      </c>
      <c r="L4238">
        <v>0.13730000000000001</v>
      </c>
      <c r="M4238">
        <f t="shared" si="202"/>
        <v>128.32916251375758</v>
      </c>
      <c r="N4238">
        <f t="shared" si="203"/>
        <v>154347.6435550969</v>
      </c>
    </row>
    <row r="4239" spans="1:14" x14ac:dyDescent="0.3">
      <c r="A4239" t="str">
        <f t="shared" si="201"/>
        <v>주차장노외</v>
      </c>
      <c r="B4239" t="s">
        <v>22</v>
      </c>
      <c r="C4239" t="s">
        <v>23</v>
      </c>
      <c r="D4239" t="s">
        <v>13</v>
      </c>
      <c r="E4239" t="s">
        <v>13</v>
      </c>
      <c r="F4239" t="s">
        <v>68</v>
      </c>
      <c r="G4239" t="s">
        <v>194</v>
      </c>
      <c r="H4239" t="s">
        <v>195</v>
      </c>
      <c r="I4239" s="2">
        <v>123.154404</v>
      </c>
      <c r="J4239" s="2">
        <f>SUMIF($R$84:$R$110,$A4239,$U$84:$U$110)</f>
        <v>50</v>
      </c>
      <c r="K4239">
        <v>10</v>
      </c>
      <c r="L4239">
        <v>0.13730000000000001</v>
      </c>
      <c r="M4239">
        <f t="shared" si="202"/>
        <v>6.1577202</v>
      </c>
      <c r="N4239">
        <f t="shared" si="203"/>
        <v>7406.1856551096007</v>
      </c>
    </row>
    <row r="4240" spans="1:14" x14ac:dyDescent="0.3">
      <c r="A4240" t="str">
        <f t="shared" si="201"/>
        <v>주차장노외</v>
      </c>
      <c r="B4240" t="s">
        <v>22</v>
      </c>
      <c r="C4240" t="s">
        <v>23</v>
      </c>
      <c r="D4240" t="s">
        <v>13</v>
      </c>
      <c r="E4240" t="s">
        <v>13</v>
      </c>
      <c r="F4240" t="s">
        <v>68</v>
      </c>
      <c r="G4240" t="s">
        <v>194</v>
      </c>
      <c r="H4240" t="s">
        <v>195</v>
      </c>
      <c r="I4240" s="2">
        <v>203.018528</v>
      </c>
      <c r="J4240" s="2">
        <f>SUMIF($R$84:$R$110,$A4240,$U$84:$U$110)</f>
        <v>50</v>
      </c>
      <c r="K4240">
        <v>10</v>
      </c>
      <c r="L4240">
        <v>0.13730000000000001</v>
      </c>
      <c r="M4240">
        <f t="shared" si="202"/>
        <v>10.150926400000001</v>
      </c>
      <c r="N4240">
        <f t="shared" si="203"/>
        <v>12209.006425747202</v>
      </c>
    </row>
    <row r="4241" spans="1:14" x14ac:dyDescent="0.3">
      <c r="A4241" t="str">
        <f t="shared" si="201"/>
        <v>주차장노외</v>
      </c>
      <c r="B4241" t="s">
        <v>22</v>
      </c>
      <c r="C4241" t="s">
        <v>23</v>
      </c>
      <c r="D4241" t="s">
        <v>13</v>
      </c>
      <c r="E4241" t="s">
        <v>13</v>
      </c>
      <c r="F4241" t="s">
        <v>68</v>
      </c>
      <c r="G4241" t="s">
        <v>194</v>
      </c>
      <c r="H4241" t="s">
        <v>195</v>
      </c>
      <c r="I4241" s="2">
        <v>79.428135999999995</v>
      </c>
      <c r="J4241" s="2">
        <f>SUMIF($R$84:$R$110,$A4241,$U$84:$U$110)</f>
        <v>50</v>
      </c>
      <c r="K4241">
        <v>10</v>
      </c>
      <c r="L4241">
        <v>0.13730000000000001</v>
      </c>
      <c r="M4241">
        <f t="shared" si="202"/>
        <v>3.9714068</v>
      </c>
      <c r="N4241">
        <f t="shared" si="203"/>
        <v>4776.6015858864002</v>
      </c>
    </row>
    <row r="4242" spans="1:14" x14ac:dyDescent="0.3">
      <c r="A4242" t="str">
        <f t="shared" si="201"/>
        <v>주차장노외</v>
      </c>
      <c r="B4242" t="s">
        <v>22</v>
      </c>
      <c r="C4242" t="s">
        <v>23</v>
      </c>
      <c r="D4242" t="s">
        <v>13</v>
      </c>
      <c r="E4242" t="s">
        <v>13</v>
      </c>
      <c r="F4242" t="s">
        <v>68</v>
      </c>
      <c r="G4242" t="s">
        <v>194</v>
      </c>
      <c r="H4242" t="s">
        <v>195</v>
      </c>
      <c r="I4242" s="2">
        <v>156.051289</v>
      </c>
      <c r="J4242" s="2">
        <f>SUMIF($R$84:$R$110,$A4242,$U$84:$U$110)</f>
        <v>50</v>
      </c>
      <c r="K4242">
        <v>10</v>
      </c>
      <c r="L4242">
        <v>0.13730000000000001</v>
      </c>
      <c r="M4242">
        <f t="shared" si="202"/>
        <v>7.8025644500000002</v>
      </c>
      <c r="N4242">
        <f t="shared" si="203"/>
        <v>9384.5187871086018</v>
      </c>
    </row>
    <row r="4243" spans="1:14" x14ac:dyDescent="0.3">
      <c r="A4243" t="str">
        <f t="shared" si="201"/>
        <v>주차장노외</v>
      </c>
      <c r="B4243" t="s">
        <v>22</v>
      </c>
      <c r="C4243" t="s">
        <v>23</v>
      </c>
      <c r="D4243" t="s">
        <v>13</v>
      </c>
      <c r="E4243" t="s">
        <v>13</v>
      </c>
      <c r="F4243" t="s">
        <v>68</v>
      </c>
      <c r="G4243" t="s">
        <v>194</v>
      </c>
      <c r="H4243" t="s">
        <v>195</v>
      </c>
      <c r="I4243" s="2">
        <v>121.212901</v>
      </c>
      <c r="J4243" s="2">
        <f>SUMIF($R$84:$R$110,$A4243,$U$84:$U$110)</f>
        <v>50</v>
      </c>
      <c r="K4243">
        <v>10</v>
      </c>
      <c r="L4243">
        <v>0.13730000000000001</v>
      </c>
      <c r="M4243">
        <f t="shared" si="202"/>
        <v>6.0606450500000006</v>
      </c>
      <c r="N4243">
        <f t="shared" si="203"/>
        <v>7289.4287125974006</v>
      </c>
    </row>
    <row r="4244" spans="1:14" x14ac:dyDescent="0.3">
      <c r="A4244" t="str">
        <f t="shared" si="201"/>
        <v>주차장노외</v>
      </c>
      <c r="B4244" t="s">
        <v>22</v>
      </c>
      <c r="C4244" t="s">
        <v>23</v>
      </c>
      <c r="D4244" t="s">
        <v>13</v>
      </c>
      <c r="E4244" t="s">
        <v>13</v>
      </c>
      <c r="F4244" t="s">
        <v>68</v>
      </c>
      <c r="G4244" t="s">
        <v>194</v>
      </c>
      <c r="H4244" t="s">
        <v>195</v>
      </c>
      <c r="I4244" s="2">
        <v>112.037753</v>
      </c>
      <c r="J4244" s="2">
        <f>SUMIF($R$84:$R$110,$A4244,$U$84:$U$110)</f>
        <v>50</v>
      </c>
      <c r="K4244">
        <v>10</v>
      </c>
      <c r="L4244">
        <v>0.13730000000000001</v>
      </c>
      <c r="M4244">
        <f t="shared" si="202"/>
        <v>5.6018876500000001</v>
      </c>
      <c r="N4244">
        <f t="shared" si="203"/>
        <v>6737.6591672621998</v>
      </c>
    </row>
    <row r="4245" spans="1:14" x14ac:dyDescent="0.3">
      <c r="A4245" t="str">
        <f t="shared" si="201"/>
        <v>건물경사</v>
      </c>
      <c r="B4245" t="s">
        <v>11</v>
      </c>
      <c r="C4245" t="s">
        <v>12</v>
      </c>
      <c r="D4245" t="s">
        <v>13</v>
      </c>
      <c r="E4245" t="s">
        <v>13</v>
      </c>
      <c r="F4245" t="s">
        <v>68</v>
      </c>
      <c r="G4245" t="s">
        <v>194</v>
      </c>
      <c r="H4245" t="s">
        <v>195</v>
      </c>
      <c r="I4245" s="2">
        <v>374.39403499999997</v>
      </c>
      <c r="J4245" s="2">
        <f>SUMIF($R$84:$R$110,$A4245,$U$84:$U$110)</f>
        <v>33</v>
      </c>
      <c r="K4245">
        <v>6.6</v>
      </c>
      <c r="L4245">
        <v>0.13730000000000001</v>
      </c>
      <c r="M4245">
        <f t="shared" si="202"/>
        <v>18.719701750000002</v>
      </c>
      <c r="N4245">
        <f t="shared" si="203"/>
        <v>22515.083840409003</v>
      </c>
    </row>
    <row r="4246" spans="1:14" x14ac:dyDescent="0.3">
      <c r="A4246" t="str">
        <f t="shared" si="201"/>
        <v>건물경사</v>
      </c>
      <c r="B4246" t="s">
        <v>11</v>
      </c>
      <c r="C4246" t="s">
        <v>12</v>
      </c>
      <c r="D4246" t="s">
        <v>13</v>
      </c>
      <c r="E4246" t="s">
        <v>13</v>
      </c>
      <c r="F4246" t="s">
        <v>68</v>
      </c>
      <c r="G4246" t="s">
        <v>194</v>
      </c>
      <c r="H4246" t="s">
        <v>195</v>
      </c>
      <c r="I4246" s="2">
        <v>343.92044600000003</v>
      </c>
      <c r="J4246" s="2">
        <f>SUMIF($R$84:$R$110,$A4246,$U$84:$U$110)</f>
        <v>33</v>
      </c>
      <c r="K4246">
        <v>6.6</v>
      </c>
      <c r="L4246">
        <v>0.13730000000000001</v>
      </c>
      <c r="M4246">
        <f t="shared" si="202"/>
        <v>17.196022300000003</v>
      </c>
      <c r="N4246">
        <f t="shared" si="203"/>
        <v>20682.481429280404</v>
      </c>
    </row>
    <row r="4247" spans="1:14" x14ac:dyDescent="0.3">
      <c r="A4247" t="str">
        <f t="shared" si="201"/>
        <v>주차장노외</v>
      </c>
      <c r="B4247" t="s">
        <v>22</v>
      </c>
      <c r="C4247" t="s">
        <v>23</v>
      </c>
      <c r="D4247" t="s">
        <v>13</v>
      </c>
      <c r="E4247" t="s">
        <v>13</v>
      </c>
      <c r="F4247" t="s">
        <v>68</v>
      </c>
      <c r="G4247" t="s">
        <v>194</v>
      </c>
      <c r="H4247" t="s">
        <v>195</v>
      </c>
      <c r="I4247" s="2">
        <v>613.98426700000005</v>
      </c>
      <c r="J4247" s="2">
        <f>SUMIF($R$84:$R$110,$A4247,$U$84:$U$110)</f>
        <v>50</v>
      </c>
      <c r="K4247">
        <v>10</v>
      </c>
      <c r="L4247">
        <v>0.13730000000000001</v>
      </c>
      <c r="M4247">
        <f t="shared" si="202"/>
        <v>30.699213350000004</v>
      </c>
      <c r="N4247">
        <f t="shared" si="203"/>
        <v>36923.41745828581</v>
      </c>
    </row>
    <row r="4248" spans="1:14" x14ac:dyDescent="0.3">
      <c r="A4248" t="str">
        <f t="shared" si="201"/>
        <v>주차장노외</v>
      </c>
      <c r="B4248" t="s">
        <v>22</v>
      </c>
      <c r="C4248" t="s">
        <v>23</v>
      </c>
      <c r="D4248" t="s">
        <v>13</v>
      </c>
      <c r="E4248" t="s">
        <v>13</v>
      </c>
      <c r="F4248" t="s">
        <v>68</v>
      </c>
      <c r="G4248" t="s">
        <v>194</v>
      </c>
      <c r="H4248" t="s">
        <v>195</v>
      </c>
      <c r="I4248" s="2">
        <v>1048.004109</v>
      </c>
      <c r="J4248" s="2">
        <f>SUMIF($R$84:$R$110,$A4248,$U$84:$U$110)</f>
        <v>50</v>
      </c>
      <c r="K4248">
        <v>10</v>
      </c>
      <c r="L4248">
        <v>0.13730000000000001</v>
      </c>
      <c r="M4248">
        <f t="shared" si="202"/>
        <v>52.400205450000001</v>
      </c>
      <c r="N4248">
        <f t="shared" si="203"/>
        <v>63024.242304576597</v>
      </c>
    </row>
    <row r="4249" spans="1:14" x14ac:dyDescent="0.3">
      <c r="A4249" t="str">
        <f t="shared" si="201"/>
        <v>주차장노외</v>
      </c>
      <c r="B4249" t="s">
        <v>22</v>
      </c>
      <c r="C4249" t="s">
        <v>23</v>
      </c>
      <c r="D4249" t="s">
        <v>144</v>
      </c>
      <c r="E4249" t="s">
        <v>13</v>
      </c>
      <c r="F4249" t="s">
        <v>68</v>
      </c>
      <c r="G4249" t="s">
        <v>194</v>
      </c>
      <c r="H4249" t="s">
        <v>195</v>
      </c>
      <c r="I4249" s="2">
        <v>66.318489999999997</v>
      </c>
      <c r="J4249" s="2">
        <f>SUMIF($R$84:$R$110,$A4249,$U$84:$U$110)</f>
        <v>50</v>
      </c>
      <c r="K4249">
        <v>10</v>
      </c>
      <c r="L4249">
        <v>0.13730000000000001</v>
      </c>
      <c r="M4249">
        <f t="shared" si="202"/>
        <v>3.3159244999999999</v>
      </c>
      <c r="N4249">
        <f t="shared" si="203"/>
        <v>3988.2215605259998</v>
      </c>
    </row>
    <row r="4250" spans="1:14" x14ac:dyDescent="0.3">
      <c r="A4250" t="str">
        <f t="shared" si="201"/>
        <v>주차장노외</v>
      </c>
      <c r="B4250" t="s">
        <v>22</v>
      </c>
      <c r="C4250" t="s">
        <v>23</v>
      </c>
      <c r="D4250" t="s">
        <v>13</v>
      </c>
      <c r="E4250" t="s">
        <v>13</v>
      </c>
      <c r="F4250" t="s">
        <v>80</v>
      </c>
      <c r="G4250" t="s">
        <v>196</v>
      </c>
      <c r="H4250" t="s">
        <v>175</v>
      </c>
      <c r="I4250" s="2">
        <v>79.223647</v>
      </c>
      <c r="J4250" s="2">
        <f>SUMIF($R$84:$R$110,$A4250,$U$84:$U$110)</f>
        <v>50</v>
      </c>
      <c r="K4250">
        <v>10</v>
      </c>
      <c r="L4250">
        <v>0.13750000000000001</v>
      </c>
      <c r="M4250">
        <f t="shared" si="202"/>
        <v>3.9611823500000001</v>
      </c>
      <c r="N4250">
        <f t="shared" si="203"/>
        <v>4771.2441405750005</v>
      </c>
    </row>
    <row r="4251" spans="1:14" x14ac:dyDescent="0.3">
      <c r="A4251" t="str">
        <f t="shared" si="201"/>
        <v>건물평면</v>
      </c>
      <c r="B4251" t="s">
        <v>11</v>
      </c>
      <c r="C4251" t="s">
        <v>17</v>
      </c>
      <c r="D4251" t="s">
        <v>13</v>
      </c>
      <c r="E4251" t="s">
        <v>13</v>
      </c>
      <c r="F4251" t="s">
        <v>80</v>
      </c>
      <c r="G4251" t="s">
        <v>196</v>
      </c>
      <c r="H4251" t="s">
        <v>175</v>
      </c>
      <c r="I4251" s="2">
        <v>220.80821299999999</v>
      </c>
      <c r="J4251" s="2">
        <f>SUMIF($R$84:$R$110,$A4251,$U$84:$U$110)</f>
        <v>24.14</v>
      </c>
      <c r="K4251">
        <v>6.6</v>
      </c>
      <c r="L4251">
        <v>0.13750000000000001</v>
      </c>
      <c r="M4251">
        <f t="shared" si="202"/>
        <v>8.0762276694242434</v>
      </c>
      <c r="N4251">
        <f t="shared" si="203"/>
        <v>9727.8162278215023</v>
      </c>
    </row>
    <row r="4252" spans="1:14" x14ac:dyDescent="0.3">
      <c r="A4252" t="str">
        <f t="shared" si="201"/>
        <v>주차장노외</v>
      </c>
      <c r="B4252" t="s">
        <v>22</v>
      </c>
      <c r="C4252" t="s">
        <v>23</v>
      </c>
      <c r="D4252" t="s">
        <v>13</v>
      </c>
      <c r="E4252" t="s">
        <v>13</v>
      </c>
      <c r="F4252" t="s">
        <v>80</v>
      </c>
      <c r="G4252" t="s">
        <v>196</v>
      </c>
      <c r="H4252" t="s">
        <v>175</v>
      </c>
      <c r="I4252" s="2">
        <v>131.40425300000001</v>
      </c>
      <c r="J4252" s="2">
        <f>SUMIF($R$84:$R$110,$A4252,$U$84:$U$110)</f>
        <v>50</v>
      </c>
      <c r="K4252">
        <v>10</v>
      </c>
      <c r="L4252">
        <v>0.13750000000000001</v>
      </c>
      <c r="M4252">
        <f t="shared" si="202"/>
        <v>6.5702126500000011</v>
      </c>
      <c r="N4252">
        <f t="shared" si="203"/>
        <v>7913.8211369250021</v>
      </c>
    </row>
    <row r="4253" spans="1:14" x14ac:dyDescent="0.3">
      <c r="A4253" t="str">
        <f t="shared" si="201"/>
        <v>주차장노외</v>
      </c>
      <c r="B4253" t="s">
        <v>22</v>
      </c>
      <c r="C4253" t="s">
        <v>23</v>
      </c>
      <c r="D4253" t="s">
        <v>13</v>
      </c>
      <c r="E4253" t="s">
        <v>13</v>
      </c>
      <c r="F4253" t="s">
        <v>80</v>
      </c>
      <c r="G4253" t="s">
        <v>196</v>
      </c>
      <c r="H4253" t="s">
        <v>175</v>
      </c>
      <c r="I4253" s="2">
        <v>76.576168999999993</v>
      </c>
      <c r="J4253" s="2">
        <f>SUMIF($R$84:$R$110,$A4253,$U$84:$U$110)</f>
        <v>50</v>
      </c>
      <c r="K4253">
        <v>10</v>
      </c>
      <c r="L4253">
        <v>0.13750000000000001</v>
      </c>
      <c r="M4253">
        <f t="shared" si="202"/>
        <v>3.8288084499999999</v>
      </c>
      <c r="N4253">
        <f t="shared" si="203"/>
        <v>4611.7997780249998</v>
      </c>
    </row>
    <row r="4254" spans="1:14" x14ac:dyDescent="0.3">
      <c r="A4254" t="str">
        <f t="shared" si="201"/>
        <v>주차장노외</v>
      </c>
      <c r="B4254" t="s">
        <v>22</v>
      </c>
      <c r="C4254" t="s">
        <v>23</v>
      </c>
      <c r="D4254" t="s">
        <v>13</v>
      </c>
      <c r="E4254" t="s">
        <v>13</v>
      </c>
      <c r="F4254" t="s">
        <v>80</v>
      </c>
      <c r="G4254" t="s">
        <v>196</v>
      </c>
      <c r="H4254" t="s">
        <v>175</v>
      </c>
      <c r="I4254" s="2">
        <v>128.81362999999999</v>
      </c>
      <c r="J4254" s="2">
        <f>SUMIF($R$84:$R$110,$A4254,$U$84:$U$110)</f>
        <v>50</v>
      </c>
      <c r="K4254">
        <v>10</v>
      </c>
      <c r="L4254">
        <v>0.13750000000000001</v>
      </c>
      <c r="M4254">
        <f t="shared" si="202"/>
        <v>6.4406815000000002</v>
      </c>
      <c r="N4254">
        <f t="shared" si="203"/>
        <v>7757.8008667500008</v>
      </c>
    </row>
    <row r="4255" spans="1:14" x14ac:dyDescent="0.3">
      <c r="A4255" t="str">
        <f t="shared" si="201"/>
        <v>주차장노외</v>
      </c>
      <c r="B4255" t="s">
        <v>22</v>
      </c>
      <c r="C4255" t="s">
        <v>23</v>
      </c>
      <c r="D4255" t="s">
        <v>13</v>
      </c>
      <c r="E4255" t="s">
        <v>13</v>
      </c>
      <c r="F4255" t="s">
        <v>80</v>
      </c>
      <c r="G4255" t="s">
        <v>196</v>
      </c>
      <c r="H4255" t="s">
        <v>175</v>
      </c>
      <c r="I4255" s="2">
        <v>134.15899300000001</v>
      </c>
      <c r="J4255" s="2">
        <f>SUMIF($R$84:$R$110,$A4255,$U$84:$U$110)</f>
        <v>50</v>
      </c>
      <c r="K4255">
        <v>10</v>
      </c>
      <c r="L4255">
        <v>0.13750000000000001</v>
      </c>
      <c r="M4255">
        <f t="shared" si="202"/>
        <v>6.7079496500000007</v>
      </c>
      <c r="N4255">
        <f t="shared" si="203"/>
        <v>8079.7253534250012</v>
      </c>
    </row>
    <row r="4256" spans="1:14" x14ac:dyDescent="0.3">
      <c r="A4256" t="str">
        <f t="shared" si="201"/>
        <v>주차장노외</v>
      </c>
      <c r="B4256" t="s">
        <v>22</v>
      </c>
      <c r="C4256" t="s">
        <v>23</v>
      </c>
      <c r="D4256" t="s">
        <v>13</v>
      </c>
      <c r="E4256" t="s">
        <v>13</v>
      </c>
      <c r="F4256" t="s">
        <v>80</v>
      </c>
      <c r="G4256" t="s">
        <v>196</v>
      </c>
      <c r="H4256" t="s">
        <v>175</v>
      </c>
      <c r="I4256" s="2">
        <v>145.71286000000001</v>
      </c>
      <c r="J4256" s="2">
        <f>SUMIF($R$84:$R$110,$A4256,$U$84:$U$110)</f>
        <v>50</v>
      </c>
      <c r="K4256">
        <v>10</v>
      </c>
      <c r="L4256">
        <v>0.13750000000000001</v>
      </c>
      <c r="M4256">
        <f t="shared" si="202"/>
        <v>7.2856430000000003</v>
      </c>
      <c r="N4256">
        <f t="shared" si="203"/>
        <v>8775.5569935000003</v>
      </c>
    </row>
    <row r="4257" spans="1:14" x14ac:dyDescent="0.3">
      <c r="A4257" t="str">
        <f t="shared" si="201"/>
        <v>주차장노외</v>
      </c>
      <c r="B4257" t="s">
        <v>22</v>
      </c>
      <c r="C4257" t="s">
        <v>23</v>
      </c>
      <c r="D4257" t="s">
        <v>13</v>
      </c>
      <c r="E4257" t="s">
        <v>13</v>
      </c>
      <c r="F4257" t="s">
        <v>80</v>
      </c>
      <c r="G4257" t="s">
        <v>196</v>
      </c>
      <c r="H4257" t="s">
        <v>175</v>
      </c>
      <c r="I4257" s="2">
        <v>159.50035399999999</v>
      </c>
      <c r="J4257" s="2">
        <f>SUMIF($R$84:$R$110,$A4257,$U$84:$U$110)</f>
        <v>50</v>
      </c>
      <c r="K4257">
        <v>10</v>
      </c>
      <c r="L4257">
        <v>0.13750000000000001</v>
      </c>
      <c r="M4257">
        <f t="shared" si="202"/>
        <v>7.9750176999999995</v>
      </c>
      <c r="N4257">
        <f t="shared" si="203"/>
        <v>9605.9088196500015</v>
      </c>
    </row>
    <row r="4258" spans="1:14" x14ac:dyDescent="0.3">
      <c r="A4258" t="str">
        <f t="shared" si="201"/>
        <v>주차장노외</v>
      </c>
      <c r="B4258" t="s">
        <v>22</v>
      </c>
      <c r="C4258" t="s">
        <v>23</v>
      </c>
      <c r="D4258" t="s">
        <v>13</v>
      </c>
      <c r="E4258" t="s">
        <v>13</v>
      </c>
      <c r="F4258" t="s">
        <v>80</v>
      </c>
      <c r="G4258" t="s">
        <v>196</v>
      </c>
      <c r="H4258" t="s">
        <v>175</v>
      </c>
      <c r="I4258" s="2">
        <v>117.17320599999999</v>
      </c>
      <c r="J4258" s="2">
        <f>SUMIF($R$84:$R$110,$A4258,$U$84:$U$110)</f>
        <v>50</v>
      </c>
      <c r="K4258">
        <v>10</v>
      </c>
      <c r="L4258">
        <v>0.13750000000000001</v>
      </c>
      <c r="M4258">
        <f t="shared" si="202"/>
        <v>5.8586603000000004</v>
      </c>
      <c r="N4258">
        <f t="shared" si="203"/>
        <v>7056.7563313500013</v>
      </c>
    </row>
    <row r="4259" spans="1:14" x14ac:dyDescent="0.3">
      <c r="A4259" t="str">
        <f t="shared" si="201"/>
        <v>주차장노외</v>
      </c>
      <c r="B4259" t="s">
        <v>22</v>
      </c>
      <c r="C4259" t="s">
        <v>23</v>
      </c>
      <c r="D4259" t="s">
        <v>13</v>
      </c>
      <c r="E4259" t="s">
        <v>13</v>
      </c>
      <c r="F4259" t="s">
        <v>80</v>
      </c>
      <c r="G4259" t="s">
        <v>196</v>
      </c>
      <c r="H4259" t="s">
        <v>175</v>
      </c>
      <c r="I4259" s="2">
        <v>123.88575899999999</v>
      </c>
      <c r="J4259" s="2">
        <f>SUMIF($R$84:$R$110,$A4259,$U$84:$U$110)</f>
        <v>50</v>
      </c>
      <c r="K4259">
        <v>10</v>
      </c>
      <c r="L4259">
        <v>0.13750000000000001</v>
      </c>
      <c r="M4259">
        <f t="shared" si="202"/>
        <v>6.1942879499999997</v>
      </c>
      <c r="N4259">
        <f t="shared" si="203"/>
        <v>7461.0198357749996</v>
      </c>
    </row>
    <row r="4260" spans="1:14" x14ac:dyDescent="0.3">
      <c r="A4260" t="str">
        <f t="shared" si="201"/>
        <v>건물평면</v>
      </c>
      <c r="B4260" t="s">
        <v>11</v>
      </c>
      <c r="C4260" t="s">
        <v>17</v>
      </c>
      <c r="D4260" t="s">
        <v>13</v>
      </c>
      <c r="E4260" t="s">
        <v>13</v>
      </c>
      <c r="F4260" t="s">
        <v>80</v>
      </c>
      <c r="G4260" t="s">
        <v>196</v>
      </c>
      <c r="H4260" t="s">
        <v>175</v>
      </c>
      <c r="I4260" s="2">
        <v>1175.8324580000001</v>
      </c>
      <c r="J4260" s="2">
        <f>SUMIF($R$84:$R$110,$A4260,$U$84:$U$110)</f>
        <v>24.14</v>
      </c>
      <c r="K4260">
        <v>6.6</v>
      </c>
      <c r="L4260">
        <v>0.13750000000000001</v>
      </c>
      <c r="M4260">
        <f t="shared" si="202"/>
        <v>43.006962933515155</v>
      </c>
      <c r="N4260">
        <f t="shared" si="203"/>
        <v>51801.886853419011</v>
      </c>
    </row>
    <row r="4261" spans="1:14" x14ac:dyDescent="0.3">
      <c r="A4261" t="str">
        <f t="shared" si="201"/>
        <v>건물평면</v>
      </c>
      <c r="B4261" t="s">
        <v>11</v>
      </c>
      <c r="C4261" t="s">
        <v>17</v>
      </c>
      <c r="D4261" t="s">
        <v>13</v>
      </c>
      <c r="E4261" t="s">
        <v>13</v>
      </c>
      <c r="F4261" t="s">
        <v>80</v>
      </c>
      <c r="G4261" t="s">
        <v>196</v>
      </c>
      <c r="H4261" t="s">
        <v>175</v>
      </c>
      <c r="I4261" s="2">
        <v>843.85712899999999</v>
      </c>
      <c r="J4261" s="2">
        <f>SUMIF($R$84:$R$110,$A4261,$U$84:$U$110)</f>
        <v>24.14</v>
      </c>
      <c r="K4261">
        <v>6.6</v>
      </c>
      <c r="L4261">
        <v>0.13750000000000001</v>
      </c>
      <c r="M4261">
        <f t="shared" si="202"/>
        <v>30.864713778878787</v>
      </c>
      <c r="N4261">
        <f t="shared" si="203"/>
        <v>37176.547746659504</v>
      </c>
    </row>
    <row r="4262" spans="1:14" x14ac:dyDescent="0.3">
      <c r="A4262" t="str">
        <f t="shared" si="201"/>
        <v>건물평면</v>
      </c>
      <c r="B4262" t="s">
        <v>11</v>
      </c>
      <c r="C4262" t="s">
        <v>17</v>
      </c>
      <c r="D4262" t="s">
        <v>13</v>
      </c>
      <c r="E4262" t="s">
        <v>13</v>
      </c>
      <c r="F4262" t="s">
        <v>80</v>
      </c>
      <c r="G4262" t="s">
        <v>196</v>
      </c>
      <c r="H4262" t="s">
        <v>175</v>
      </c>
      <c r="I4262" s="2">
        <v>59.068666</v>
      </c>
      <c r="J4262" s="2">
        <f>SUMIF($R$84:$R$110,$A4262,$U$84:$U$110)</f>
        <v>24.14</v>
      </c>
      <c r="K4262">
        <v>6.6</v>
      </c>
      <c r="L4262">
        <v>0.13750000000000001</v>
      </c>
      <c r="M4262">
        <f t="shared" si="202"/>
        <v>2.160481207939394</v>
      </c>
      <c r="N4262">
        <f t="shared" si="203"/>
        <v>2602.2996149630003</v>
      </c>
    </row>
    <row r="4263" spans="1:14" x14ac:dyDescent="0.3">
      <c r="A4263" t="str">
        <f t="shared" si="201"/>
        <v>건물평면</v>
      </c>
      <c r="B4263" t="s">
        <v>11</v>
      </c>
      <c r="C4263" t="s">
        <v>17</v>
      </c>
      <c r="D4263" t="s">
        <v>13</v>
      </c>
      <c r="E4263" t="s">
        <v>13</v>
      </c>
      <c r="F4263" t="s">
        <v>80</v>
      </c>
      <c r="G4263" t="s">
        <v>196</v>
      </c>
      <c r="H4263" t="s">
        <v>175</v>
      </c>
      <c r="I4263" s="2">
        <v>210.70411100000001</v>
      </c>
      <c r="J4263" s="2">
        <f>SUMIF($R$84:$R$110,$A4263,$U$84:$U$110)</f>
        <v>24.14</v>
      </c>
      <c r="K4263">
        <v>6.6</v>
      </c>
      <c r="L4263">
        <v>0.13750000000000001</v>
      </c>
      <c r="M4263">
        <f t="shared" si="202"/>
        <v>7.7066624841515159</v>
      </c>
      <c r="N4263">
        <f t="shared" si="203"/>
        <v>9282.6749621605013</v>
      </c>
    </row>
    <row r="4264" spans="1:14" x14ac:dyDescent="0.3">
      <c r="A4264" t="str">
        <f t="shared" si="201"/>
        <v>건물평면</v>
      </c>
      <c r="B4264" t="s">
        <v>11</v>
      </c>
      <c r="C4264" t="s">
        <v>17</v>
      </c>
      <c r="D4264" t="s">
        <v>13</v>
      </c>
      <c r="E4264" t="s">
        <v>13</v>
      </c>
      <c r="F4264" t="s">
        <v>80</v>
      </c>
      <c r="G4264" t="s">
        <v>196</v>
      </c>
      <c r="H4264" t="s">
        <v>175</v>
      </c>
      <c r="I4264" s="2">
        <v>310.28090700000001</v>
      </c>
      <c r="J4264" s="2">
        <f>SUMIF($R$84:$R$110,$A4264,$U$84:$U$110)</f>
        <v>24.14</v>
      </c>
      <c r="K4264">
        <v>6.6</v>
      </c>
      <c r="L4264">
        <v>0.13750000000000001</v>
      </c>
      <c r="M4264">
        <f t="shared" si="202"/>
        <v>11.348759234818184</v>
      </c>
      <c r="N4264">
        <f t="shared" si="203"/>
        <v>13669.580498338504</v>
      </c>
    </row>
    <row r="4265" spans="1:14" x14ac:dyDescent="0.3">
      <c r="A4265" t="str">
        <f t="shared" si="201"/>
        <v>건물경사</v>
      </c>
      <c r="B4265" t="s">
        <v>11</v>
      </c>
      <c r="C4265" t="s">
        <v>12</v>
      </c>
      <c r="D4265" t="s">
        <v>13</v>
      </c>
      <c r="E4265" t="s">
        <v>13</v>
      </c>
      <c r="F4265" t="s">
        <v>80</v>
      </c>
      <c r="G4265" t="s">
        <v>196</v>
      </c>
      <c r="H4265" t="s">
        <v>175</v>
      </c>
      <c r="I4265" s="2">
        <v>542.33243600000003</v>
      </c>
      <c r="J4265" s="2">
        <f>SUMIF($R$84:$R$110,$A4265,$U$84:$U$110)</f>
        <v>33</v>
      </c>
      <c r="K4265">
        <v>6.6</v>
      </c>
      <c r="L4265">
        <v>0.13750000000000001</v>
      </c>
      <c r="M4265">
        <f t="shared" si="202"/>
        <v>27.116621800000004</v>
      </c>
      <c r="N4265">
        <f t="shared" si="203"/>
        <v>32661.970958100006</v>
      </c>
    </row>
    <row r="4266" spans="1:14" x14ac:dyDescent="0.3">
      <c r="A4266" t="str">
        <f t="shared" si="201"/>
        <v>건물평면</v>
      </c>
      <c r="B4266" t="s">
        <v>11</v>
      </c>
      <c r="C4266" t="s">
        <v>17</v>
      </c>
      <c r="D4266" t="s">
        <v>13</v>
      </c>
      <c r="E4266" t="s">
        <v>13</v>
      </c>
      <c r="F4266" t="s">
        <v>80</v>
      </c>
      <c r="G4266" t="s">
        <v>196</v>
      </c>
      <c r="H4266" t="s">
        <v>175</v>
      </c>
      <c r="I4266" s="2">
        <v>97.197744999999998</v>
      </c>
      <c r="J4266" s="2">
        <f>SUMIF($R$84:$R$110,$A4266,$U$84:$U$110)</f>
        <v>24.14</v>
      </c>
      <c r="K4266">
        <v>6.6</v>
      </c>
      <c r="L4266">
        <v>0.13750000000000001</v>
      </c>
      <c r="M4266">
        <f t="shared" si="202"/>
        <v>3.555081158030303</v>
      </c>
      <c r="N4266">
        <f t="shared" si="203"/>
        <v>4282.0952548475007</v>
      </c>
    </row>
    <row r="4267" spans="1:14" x14ac:dyDescent="0.3">
      <c r="A4267" t="str">
        <f t="shared" si="201"/>
        <v>건물복합</v>
      </c>
      <c r="B4267" t="s">
        <v>11</v>
      </c>
      <c r="C4267" t="s">
        <v>18</v>
      </c>
      <c r="D4267" t="s">
        <v>13</v>
      </c>
      <c r="E4267" t="s">
        <v>13</v>
      </c>
      <c r="F4267" t="s">
        <v>80</v>
      </c>
      <c r="G4267" t="s">
        <v>196</v>
      </c>
      <c r="H4267" t="s">
        <v>175</v>
      </c>
      <c r="I4267" s="2">
        <v>959.17770599999994</v>
      </c>
      <c r="J4267" s="2">
        <f>SUMIF($R$84:$R$110,$A4267,$U$84:$U$110)</f>
        <v>16.47</v>
      </c>
      <c r="K4267">
        <v>6.6</v>
      </c>
      <c r="L4267">
        <v>0.13750000000000001</v>
      </c>
      <c r="M4267">
        <f t="shared" si="202"/>
        <v>23.935843663363634</v>
      </c>
      <c r="N4267">
        <f t="shared" si="203"/>
        <v>28830.7236925215</v>
      </c>
    </row>
    <row r="4268" spans="1:14" x14ac:dyDescent="0.3">
      <c r="A4268" t="str">
        <f t="shared" si="201"/>
        <v>건물복합</v>
      </c>
      <c r="B4268" t="s">
        <v>11</v>
      </c>
      <c r="C4268" t="s">
        <v>18</v>
      </c>
      <c r="D4268" t="s">
        <v>13</v>
      </c>
      <c r="E4268" t="s">
        <v>13</v>
      </c>
      <c r="F4268" t="s">
        <v>80</v>
      </c>
      <c r="G4268" t="s">
        <v>196</v>
      </c>
      <c r="H4268" t="s">
        <v>175</v>
      </c>
      <c r="I4268" s="2">
        <v>973.88895100000002</v>
      </c>
      <c r="J4268" s="2">
        <f>SUMIF($R$84:$R$110,$A4268,$U$84:$U$110)</f>
        <v>16.47</v>
      </c>
      <c r="K4268">
        <v>6.6</v>
      </c>
      <c r="L4268">
        <v>0.13750000000000001</v>
      </c>
      <c r="M4268">
        <f t="shared" si="202"/>
        <v>24.30295609540909</v>
      </c>
      <c r="N4268">
        <f t="shared" si="203"/>
        <v>29272.910616920253</v>
      </c>
    </row>
    <row r="4269" spans="1:14" x14ac:dyDescent="0.3">
      <c r="A4269" t="str">
        <f t="shared" si="201"/>
        <v>건물평면</v>
      </c>
      <c r="B4269" t="s">
        <v>11</v>
      </c>
      <c r="C4269" t="s">
        <v>17</v>
      </c>
      <c r="D4269" t="s">
        <v>13</v>
      </c>
      <c r="E4269" t="s">
        <v>13</v>
      </c>
      <c r="F4269" t="s">
        <v>80</v>
      </c>
      <c r="G4269" t="s">
        <v>196</v>
      </c>
      <c r="H4269" t="s">
        <v>175</v>
      </c>
      <c r="I4269" s="2">
        <v>726.25683200000003</v>
      </c>
      <c r="J4269" s="2">
        <f>SUMIF($R$84:$R$110,$A4269,$U$84:$U$110)</f>
        <v>24.14</v>
      </c>
      <c r="K4269">
        <v>6.6</v>
      </c>
      <c r="L4269">
        <v>0.13750000000000001</v>
      </c>
      <c r="M4269">
        <f t="shared" si="202"/>
        <v>26.563393824969701</v>
      </c>
      <c r="N4269">
        <f t="shared" si="203"/>
        <v>31995.60786217601</v>
      </c>
    </row>
    <row r="4270" spans="1:14" x14ac:dyDescent="0.3">
      <c r="A4270" t="str">
        <f t="shared" si="201"/>
        <v>건물평면</v>
      </c>
      <c r="B4270" t="s">
        <v>11</v>
      </c>
      <c r="C4270" t="s">
        <v>17</v>
      </c>
      <c r="D4270" t="s">
        <v>144</v>
      </c>
      <c r="E4270" t="s">
        <v>13</v>
      </c>
      <c r="F4270" t="s">
        <v>80</v>
      </c>
      <c r="G4270" t="s">
        <v>196</v>
      </c>
      <c r="H4270" t="s">
        <v>175</v>
      </c>
      <c r="I4270" s="2">
        <v>146.97735399999999</v>
      </c>
      <c r="J4270" s="2">
        <f>SUMIF($R$84:$R$110,$A4270,$U$84:$U$110)</f>
        <v>24.14</v>
      </c>
      <c r="K4270">
        <v>6.6</v>
      </c>
      <c r="L4270">
        <v>0.13750000000000001</v>
      </c>
      <c r="M4270">
        <f t="shared" si="202"/>
        <v>5.3758080690303034</v>
      </c>
      <c r="N4270">
        <f t="shared" si="203"/>
        <v>6475.1608191470013</v>
      </c>
    </row>
    <row r="4271" spans="1:14" x14ac:dyDescent="0.3">
      <c r="A4271" t="str">
        <f t="shared" si="201"/>
        <v>건물평면</v>
      </c>
      <c r="B4271" t="s">
        <v>11</v>
      </c>
      <c r="C4271" t="s">
        <v>17</v>
      </c>
      <c r="D4271" t="s">
        <v>144</v>
      </c>
      <c r="E4271" t="s">
        <v>13</v>
      </c>
      <c r="F4271" t="s">
        <v>80</v>
      </c>
      <c r="G4271" t="s">
        <v>196</v>
      </c>
      <c r="H4271" t="s">
        <v>175</v>
      </c>
      <c r="I4271" s="2">
        <v>186.003691</v>
      </c>
      <c r="J4271" s="2">
        <f>SUMIF($R$84:$R$110,$A4271,$U$84:$U$110)</f>
        <v>24.14</v>
      </c>
      <c r="K4271">
        <v>6.6</v>
      </c>
      <c r="L4271">
        <v>0.13750000000000001</v>
      </c>
      <c r="M4271">
        <f t="shared" si="202"/>
        <v>6.803225910212122</v>
      </c>
      <c r="N4271">
        <f t="shared" si="203"/>
        <v>8194.4856088505021</v>
      </c>
    </row>
    <row r="4272" spans="1:14" x14ac:dyDescent="0.3">
      <c r="A4272" t="str">
        <f t="shared" si="201"/>
        <v>건물평면</v>
      </c>
      <c r="B4272" t="s">
        <v>11</v>
      </c>
      <c r="C4272" t="s">
        <v>17</v>
      </c>
      <c r="D4272" t="s">
        <v>144</v>
      </c>
      <c r="E4272" t="s">
        <v>13</v>
      </c>
      <c r="F4272" t="s">
        <v>80</v>
      </c>
      <c r="G4272" t="s">
        <v>196</v>
      </c>
      <c r="H4272" t="s">
        <v>175</v>
      </c>
      <c r="I4272" s="2">
        <v>64.103384000000005</v>
      </c>
      <c r="J4272" s="2">
        <f>SUMIF($R$84:$R$110,$A4272,$U$84:$U$110)</f>
        <v>24.14</v>
      </c>
      <c r="K4272">
        <v>6.6</v>
      </c>
      <c r="L4272">
        <v>0.13750000000000001</v>
      </c>
      <c r="M4272">
        <f t="shared" si="202"/>
        <v>2.3446298329696971</v>
      </c>
      <c r="N4272">
        <f t="shared" si="203"/>
        <v>2824.1066338120004</v>
      </c>
    </row>
    <row r="4273" spans="1:14" x14ac:dyDescent="0.3">
      <c r="A4273" t="str">
        <f t="shared" si="201"/>
        <v>건물복합</v>
      </c>
      <c r="B4273" t="s">
        <v>11</v>
      </c>
      <c r="C4273" t="s">
        <v>18</v>
      </c>
      <c r="D4273" t="s">
        <v>13</v>
      </c>
      <c r="E4273" t="s">
        <v>13</v>
      </c>
      <c r="F4273" t="s">
        <v>80</v>
      </c>
      <c r="G4273" t="s">
        <v>196</v>
      </c>
      <c r="H4273" t="s">
        <v>175</v>
      </c>
      <c r="I4273" s="2">
        <v>1068.8781409999999</v>
      </c>
      <c r="J4273" s="2">
        <f>SUMIF($R$84:$R$110,$A4273,$U$84:$U$110)</f>
        <v>16.47</v>
      </c>
      <c r="K4273">
        <v>6.6</v>
      </c>
      <c r="L4273">
        <v>0.13750000000000001</v>
      </c>
      <c r="M4273">
        <f t="shared" si="202"/>
        <v>26.673368154954542</v>
      </c>
      <c r="N4273">
        <f t="shared" si="203"/>
        <v>32128.071942642749</v>
      </c>
    </row>
    <row r="4274" spans="1:14" x14ac:dyDescent="0.3">
      <c r="A4274" t="str">
        <f t="shared" si="201"/>
        <v>건물평면</v>
      </c>
      <c r="B4274" t="s">
        <v>11</v>
      </c>
      <c r="C4274" t="s">
        <v>17</v>
      </c>
      <c r="D4274" t="s">
        <v>13</v>
      </c>
      <c r="E4274" t="s">
        <v>13</v>
      </c>
      <c r="F4274" t="s">
        <v>80</v>
      </c>
      <c r="G4274" t="s">
        <v>196</v>
      </c>
      <c r="H4274" t="s">
        <v>175</v>
      </c>
      <c r="I4274" s="2">
        <v>375.47671400000002</v>
      </c>
      <c r="J4274" s="2">
        <f>SUMIF($R$84:$R$110,$A4274,$U$84:$U$110)</f>
        <v>24.14</v>
      </c>
      <c r="K4274">
        <v>6.6</v>
      </c>
      <c r="L4274">
        <v>0.13750000000000001</v>
      </c>
      <c r="M4274">
        <f t="shared" si="202"/>
        <v>13.733345266606062</v>
      </c>
      <c r="N4274">
        <f t="shared" si="203"/>
        <v>16541.814373627003</v>
      </c>
    </row>
    <row r="4275" spans="1:14" x14ac:dyDescent="0.3">
      <c r="A4275" t="str">
        <f t="shared" si="201"/>
        <v>건물복합</v>
      </c>
      <c r="B4275" t="s">
        <v>11</v>
      </c>
      <c r="C4275" t="s">
        <v>18</v>
      </c>
      <c r="D4275" t="s">
        <v>13</v>
      </c>
      <c r="E4275" t="s">
        <v>13</v>
      </c>
      <c r="F4275" t="s">
        <v>80</v>
      </c>
      <c r="G4275" t="s">
        <v>196</v>
      </c>
      <c r="H4275" t="s">
        <v>175</v>
      </c>
      <c r="I4275" s="2">
        <v>1351.1768959999999</v>
      </c>
      <c r="J4275" s="2">
        <f>SUMIF($R$84:$R$110,$A4275,$U$84:$U$110)</f>
        <v>16.47</v>
      </c>
      <c r="K4275">
        <v>6.6</v>
      </c>
      <c r="L4275">
        <v>0.13750000000000001</v>
      </c>
      <c r="M4275">
        <f t="shared" si="202"/>
        <v>33.718005268363633</v>
      </c>
      <c r="N4275">
        <f t="shared" si="203"/>
        <v>40613.337345744003</v>
      </c>
    </row>
    <row r="4276" spans="1:14" x14ac:dyDescent="0.3">
      <c r="A4276" t="str">
        <f t="shared" si="201"/>
        <v>기타시설물관중석</v>
      </c>
      <c r="B4276" t="s">
        <v>24</v>
      </c>
      <c r="C4276" t="s">
        <v>108</v>
      </c>
      <c r="D4276" t="s">
        <v>13</v>
      </c>
      <c r="E4276" t="s">
        <v>13</v>
      </c>
      <c r="F4276" t="s">
        <v>80</v>
      </c>
      <c r="G4276" t="s">
        <v>196</v>
      </c>
      <c r="H4276" t="s">
        <v>175</v>
      </c>
      <c r="I4276" s="2">
        <v>275.05466999999999</v>
      </c>
      <c r="J4276" s="2">
        <f>SUMIF($R$84:$R$110,$A4276,$U$84:$U$110)</f>
        <v>50</v>
      </c>
      <c r="K4276">
        <v>10</v>
      </c>
      <c r="L4276">
        <v>0.13750000000000001</v>
      </c>
      <c r="M4276">
        <f t="shared" si="202"/>
        <v>13.7527335</v>
      </c>
      <c r="N4276">
        <f t="shared" si="203"/>
        <v>16565.167500750002</v>
      </c>
    </row>
    <row r="4277" spans="1:14" x14ac:dyDescent="0.3">
      <c r="A4277" t="str">
        <f t="shared" si="201"/>
        <v>기타시설물관중석</v>
      </c>
      <c r="B4277" t="s">
        <v>24</v>
      </c>
      <c r="C4277" t="s">
        <v>108</v>
      </c>
      <c r="D4277" t="s">
        <v>13</v>
      </c>
      <c r="E4277" t="s">
        <v>13</v>
      </c>
      <c r="F4277" t="s">
        <v>80</v>
      </c>
      <c r="G4277" t="s">
        <v>196</v>
      </c>
      <c r="H4277" t="s">
        <v>175</v>
      </c>
      <c r="I4277" s="2">
        <v>220.66036199999999</v>
      </c>
      <c r="J4277" s="2">
        <f>SUMIF($R$84:$R$110,$A4277,$U$84:$U$110)</f>
        <v>50</v>
      </c>
      <c r="K4277">
        <v>10</v>
      </c>
      <c r="L4277">
        <v>0.13750000000000001</v>
      </c>
      <c r="M4277">
        <f t="shared" si="202"/>
        <v>11.0330181</v>
      </c>
      <c r="N4277">
        <f t="shared" si="203"/>
        <v>13289.27030145</v>
      </c>
    </row>
    <row r="4278" spans="1:14" x14ac:dyDescent="0.3">
      <c r="A4278" t="str">
        <f t="shared" si="201"/>
        <v>건물평면</v>
      </c>
      <c r="B4278" t="s">
        <v>11</v>
      </c>
      <c r="C4278" t="s">
        <v>17</v>
      </c>
      <c r="D4278" t="s">
        <v>13</v>
      </c>
      <c r="E4278" t="s">
        <v>13</v>
      </c>
      <c r="F4278" t="s">
        <v>80</v>
      </c>
      <c r="G4278" t="s">
        <v>196</v>
      </c>
      <c r="H4278" t="s">
        <v>175</v>
      </c>
      <c r="I4278" s="2">
        <v>193.52642900000001</v>
      </c>
      <c r="J4278" s="2">
        <f>SUMIF($R$84:$R$110,$A4278,$U$84:$U$110)</f>
        <v>24.14</v>
      </c>
      <c r="K4278">
        <v>6.6</v>
      </c>
      <c r="L4278">
        <v>0.13750000000000001</v>
      </c>
      <c r="M4278">
        <f t="shared" si="202"/>
        <v>7.0783757516060613</v>
      </c>
      <c r="N4278">
        <f t="shared" si="203"/>
        <v>8525.9035928095018</v>
      </c>
    </row>
    <row r="4279" spans="1:14" x14ac:dyDescent="0.3">
      <c r="A4279" t="str">
        <f t="shared" si="201"/>
        <v>유휴부지나지</v>
      </c>
      <c r="B4279" t="s">
        <v>40</v>
      </c>
      <c r="C4279" t="s">
        <v>25</v>
      </c>
      <c r="D4279" t="s">
        <v>13</v>
      </c>
      <c r="E4279" t="s">
        <v>13</v>
      </c>
      <c r="F4279" t="s">
        <v>80</v>
      </c>
      <c r="G4279" t="s">
        <v>196</v>
      </c>
      <c r="H4279" t="s">
        <v>175</v>
      </c>
      <c r="I4279" s="2">
        <v>7784.0026049999997</v>
      </c>
      <c r="J4279" s="2">
        <f>SUMIF($R$84:$R$110,$A4279,$U$84:$U$110)</f>
        <v>50</v>
      </c>
      <c r="K4279">
        <v>10</v>
      </c>
      <c r="L4279">
        <v>0.13750000000000001</v>
      </c>
      <c r="M4279">
        <f t="shared" si="202"/>
        <v>389.20013025000003</v>
      </c>
      <c r="N4279">
        <f t="shared" si="203"/>
        <v>468791.55688612512</v>
      </c>
    </row>
    <row r="4280" spans="1:14" x14ac:dyDescent="0.3">
      <c r="A4280" t="str">
        <f t="shared" si="201"/>
        <v>건물평면</v>
      </c>
      <c r="B4280" t="s">
        <v>11</v>
      </c>
      <c r="C4280" t="s">
        <v>17</v>
      </c>
      <c r="D4280" t="s">
        <v>13</v>
      </c>
      <c r="E4280" t="s">
        <v>13</v>
      </c>
      <c r="F4280" t="s">
        <v>80</v>
      </c>
      <c r="G4280" t="s">
        <v>196</v>
      </c>
      <c r="H4280" t="s">
        <v>175</v>
      </c>
      <c r="I4280" s="2">
        <v>1563.4099000000001</v>
      </c>
      <c r="J4280" s="2">
        <f>SUMIF($R$84:$R$110,$A4280,$U$84:$U$110)</f>
        <v>24.14</v>
      </c>
      <c r="K4280">
        <v>6.6</v>
      </c>
      <c r="L4280">
        <v>0.13750000000000001</v>
      </c>
      <c r="M4280">
        <f t="shared" si="202"/>
        <v>57.182901493939397</v>
      </c>
      <c r="N4280">
        <f t="shared" si="203"/>
        <v>68876.804849450011</v>
      </c>
    </row>
    <row r="4281" spans="1:14" x14ac:dyDescent="0.3">
      <c r="A4281" t="str">
        <f t="shared" si="201"/>
        <v>주차장노외</v>
      </c>
      <c r="B4281" t="s">
        <v>22</v>
      </c>
      <c r="C4281" t="s">
        <v>23</v>
      </c>
      <c r="D4281" t="s">
        <v>13</v>
      </c>
      <c r="E4281" t="s">
        <v>13</v>
      </c>
      <c r="F4281" t="s">
        <v>80</v>
      </c>
      <c r="G4281" t="s">
        <v>196</v>
      </c>
      <c r="H4281" t="s">
        <v>175</v>
      </c>
      <c r="I4281" s="2">
        <v>45.367764000000001</v>
      </c>
      <c r="J4281" s="2">
        <f>SUMIF($R$84:$R$110,$A4281,$U$84:$U$110)</f>
        <v>50</v>
      </c>
      <c r="K4281">
        <v>10</v>
      </c>
      <c r="L4281">
        <v>0.13750000000000001</v>
      </c>
      <c r="M4281">
        <f t="shared" si="202"/>
        <v>2.2683882</v>
      </c>
      <c r="N4281">
        <f t="shared" si="203"/>
        <v>2732.2735869000003</v>
      </c>
    </row>
    <row r="4282" spans="1:14" x14ac:dyDescent="0.3">
      <c r="A4282" t="str">
        <f t="shared" si="201"/>
        <v>주차장노외</v>
      </c>
      <c r="B4282" t="s">
        <v>22</v>
      </c>
      <c r="C4282" t="s">
        <v>23</v>
      </c>
      <c r="D4282" t="s">
        <v>13</v>
      </c>
      <c r="E4282" t="s">
        <v>13</v>
      </c>
      <c r="F4282" t="s">
        <v>80</v>
      </c>
      <c r="G4282" t="s">
        <v>196</v>
      </c>
      <c r="H4282" t="s">
        <v>175</v>
      </c>
      <c r="I4282" s="2">
        <v>69.214417999999995</v>
      </c>
      <c r="J4282" s="2">
        <f>SUMIF($R$84:$R$110,$A4282,$U$84:$U$110)</f>
        <v>50</v>
      </c>
      <c r="K4282">
        <v>10</v>
      </c>
      <c r="L4282">
        <v>0.13750000000000001</v>
      </c>
      <c r="M4282">
        <f t="shared" si="202"/>
        <v>3.4607209000000001</v>
      </c>
      <c r="N4282">
        <f t="shared" si="203"/>
        <v>4168.4383240500001</v>
      </c>
    </row>
    <row r="4283" spans="1:14" x14ac:dyDescent="0.3">
      <c r="A4283" t="str">
        <f t="shared" si="201"/>
        <v>주차장노외</v>
      </c>
      <c r="B4283" t="s">
        <v>22</v>
      </c>
      <c r="C4283" t="s">
        <v>23</v>
      </c>
      <c r="D4283" t="s">
        <v>13</v>
      </c>
      <c r="E4283" t="s">
        <v>13</v>
      </c>
      <c r="F4283" t="s">
        <v>80</v>
      </c>
      <c r="G4283" t="s">
        <v>196</v>
      </c>
      <c r="H4283" t="s">
        <v>175</v>
      </c>
      <c r="I4283" s="2">
        <v>56.051513999999997</v>
      </c>
      <c r="J4283" s="2">
        <f>SUMIF($R$84:$R$110,$A4283,$U$84:$U$110)</f>
        <v>50</v>
      </c>
      <c r="K4283">
        <v>10</v>
      </c>
      <c r="L4283">
        <v>0.13750000000000001</v>
      </c>
      <c r="M4283">
        <f t="shared" si="202"/>
        <v>2.8025757000000002</v>
      </c>
      <c r="N4283">
        <f t="shared" si="203"/>
        <v>3375.7024306500007</v>
      </c>
    </row>
    <row r="4284" spans="1:14" x14ac:dyDescent="0.3">
      <c r="A4284" t="str">
        <f t="shared" si="201"/>
        <v>건물복합</v>
      </c>
      <c r="B4284" t="s">
        <v>11</v>
      </c>
      <c r="C4284" t="s">
        <v>18</v>
      </c>
      <c r="D4284" t="s">
        <v>13</v>
      </c>
      <c r="E4284" t="s">
        <v>13</v>
      </c>
      <c r="F4284" t="s">
        <v>80</v>
      </c>
      <c r="G4284" t="s">
        <v>196</v>
      </c>
      <c r="H4284" t="s">
        <v>175</v>
      </c>
      <c r="I4284" s="2">
        <v>183.297437</v>
      </c>
      <c r="J4284" s="2">
        <f>SUMIF($R$84:$R$110,$A4284,$U$84:$U$110)</f>
        <v>16.47</v>
      </c>
      <c r="K4284">
        <v>6.6</v>
      </c>
      <c r="L4284">
        <v>0.13750000000000001</v>
      </c>
      <c r="M4284">
        <f t="shared" si="202"/>
        <v>4.574104223318181</v>
      </c>
      <c r="N4284">
        <f t="shared" si="203"/>
        <v>5509.5085369867493</v>
      </c>
    </row>
    <row r="4285" spans="1:14" x14ac:dyDescent="0.3">
      <c r="A4285" t="str">
        <f t="shared" si="201"/>
        <v>건물평면</v>
      </c>
      <c r="B4285" t="s">
        <v>11</v>
      </c>
      <c r="C4285" t="s">
        <v>17</v>
      </c>
      <c r="D4285" t="s">
        <v>145</v>
      </c>
      <c r="E4285" t="s">
        <v>13</v>
      </c>
      <c r="F4285" t="s">
        <v>80</v>
      </c>
      <c r="G4285" t="s">
        <v>196</v>
      </c>
      <c r="H4285" t="s">
        <v>175</v>
      </c>
      <c r="I4285" s="2">
        <v>718.31588599999998</v>
      </c>
      <c r="J4285" s="2">
        <f>SUMIF($R$84:$R$110,$A4285,$U$84:$U$110)</f>
        <v>24.14</v>
      </c>
      <c r="K4285">
        <v>6.6</v>
      </c>
      <c r="L4285">
        <v>0.13750000000000001</v>
      </c>
      <c r="M4285">
        <f t="shared" si="202"/>
        <v>26.272947709151516</v>
      </c>
      <c r="N4285">
        <f t="shared" si="203"/>
        <v>31645.765515673003</v>
      </c>
    </row>
    <row r="4286" spans="1:14" x14ac:dyDescent="0.3">
      <c r="A4286" t="str">
        <f t="shared" si="201"/>
        <v>건물경사</v>
      </c>
      <c r="B4286" t="s">
        <v>11</v>
      </c>
      <c r="C4286" t="s">
        <v>12</v>
      </c>
      <c r="D4286" t="s">
        <v>13</v>
      </c>
      <c r="E4286" t="s">
        <v>13</v>
      </c>
      <c r="F4286" t="s">
        <v>128</v>
      </c>
      <c r="G4286" t="s">
        <v>132</v>
      </c>
      <c r="H4286" t="s">
        <v>197</v>
      </c>
      <c r="I4286" s="2">
        <v>99.381023999999996</v>
      </c>
      <c r="J4286" s="2">
        <f>SUMIF($R$84:$R$110,$A4286,$U$84:$U$110)</f>
        <v>33</v>
      </c>
      <c r="K4286">
        <v>6.6</v>
      </c>
      <c r="L4286">
        <v>0.13850000000000001</v>
      </c>
      <c r="M4286">
        <f t="shared" si="202"/>
        <v>4.9690512</v>
      </c>
      <c r="N4286">
        <f t="shared" si="203"/>
        <v>6028.7510589120002</v>
      </c>
    </row>
    <row r="4287" spans="1:14" x14ac:dyDescent="0.3">
      <c r="A4287" t="str">
        <f t="shared" si="201"/>
        <v>건물경사</v>
      </c>
      <c r="B4287" t="s">
        <v>11</v>
      </c>
      <c r="C4287" t="s">
        <v>12</v>
      </c>
      <c r="D4287" t="s">
        <v>13</v>
      </c>
      <c r="E4287" t="s">
        <v>13</v>
      </c>
      <c r="F4287" t="s">
        <v>128</v>
      </c>
      <c r="G4287" t="s">
        <v>132</v>
      </c>
      <c r="H4287" t="s">
        <v>197</v>
      </c>
      <c r="I4287" s="2">
        <v>188.14403999999999</v>
      </c>
      <c r="J4287" s="2">
        <f>SUMIF($R$84:$R$110,$A4287,$U$84:$U$110)</f>
        <v>33</v>
      </c>
      <c r="K4287">
        <v>6.6</v>
      </c>
      <c r="L4287">
        <v>0.13850000000000001</v>
      </c>
      <c r="M4287">
        <f t="shared" si="202"/>
        <v>9.4072019999999998</v>
      </c>
      <c r="N4287">
        <f t="shared" si="203"/>
        <v>11413.381898520001</v>
      </c>
    </row>
    <row r="4288" spans="1:14" x14ac:dyDescent="0.3">
      <c r="A4288" t="str">
        <f t="shared" si="201"/>
        <v>건물평면</v>
      </c>
      <c r="B4288" t="s">
        <v>11</v>
      </c>
      <c r="C4288" t="s">
        <v>17</v>
      </c>
      <c r="D4288" t="s">
        <v>13</v>
      </c>
      <c r="E4288" t="s">
        <v>13</v>
      </c>
      <c r="F4288" t="s">
        <v>128</v>
      </c>
      <c r="G4288" t="s">
        <v>132</v>
      </c>
      <c r="H4288" t="s">
        <v>197</v>
      </c>
      <c r="I4288" s="2">
        <v>1160.9405360000001</v>
      </c>
      <c r="J4288" s="2">
        <f>SUMIF($R$84:$R$110,$A4288,$U$84:$U$110)</f>
        <v>24.14</v>
      </c>
      <c r="K4288">
        <v>6.6</v>
      </c>
      <c r="L4288">
        <v>0.13850000000000001</v>
      </c>
      <c r="M4288">
        <f t="shared" si="202"/>
        <v>42.46227960460606</v>
      </c>
      <c r="N4288">
        <f t="shared" si="203"/>
        <v>51517.785353084357</v>
      </c>
    </row>
    <row r="4289" spans="1:14" x14ac:dyDescent="0.3">
      <c r="A4289" t="str">
        <f t="shared" si="201"/>
        <v>주차장노외</v>
      </c>
      <c r="B4289" t="s">
        <v>22</v>
      </c>
      <c r="C4289" t="s">
        <v>23</v>
      </c>
      <c r="D4289" t="s">
        <v>13</v>
      </c>
      <c r="E4289" t="s">
        <v>13</v>
      </c>
      <c r="F4289" t="s">
        <v>128</v>
      </c>
      <c r="G4289" t="s">
        <v>132</v>
      </c>
      <c r="H4289" t="s">
        <v>197</v>
      </c>
      <c r="I4289" s="2">
        <v>260.79199</v>
      </c>
      <c r="J4289" s="2">
        <f>SUMIF($R$84:$R$110,$A4289,$U$84:$U$110)</f>
        <v>50</v>
      </c>
      <c r="K4289">
        <v>10</v>
      </c>
      <c r="L4289">
        <v>0.13850000000000001</v>
      </c>
      <c r="M4289">
        <f t="shared" si="202"/>
        <v>13.039599500000001</v>
      </c>
      <c r="N4289">
        <f t="shared" si="203"/>
        <v>15820.424489370003</v>
      </c>
    </row>
    <row r="4290" spans="1:14" x14ac:dyDescent="0.3">
      <c r="A4290" t="str">
        <f t="shared" si="201"/>
        <v>건물평면</v>
      </c>
      <c r="B4290" t="s">
        <v>11</v>
      </c>
      <c r="C4290" t="s">
        <v>17</v>
      </c>
      <c r="D4290" t="s">
        <v>13</v>
      </c>
      <c r="E4290" t="s">
        <v>13</v>
      </c>
      <c r="F4290" t="s">
        <v>128</v>
      </c>
      <c r="G4290" t="s">
        <v>132</v>
      </c>
      <c r="H4290" t="s">
        <v>197</v>
      </c>
      <c r="I4290" s="2">
        <v>587.91607899999997</v>
      </c>
      <c r="J4290" s="2">
        <f>SUMIF($R$84:$R$110,$A4290,$U$84:$U$110)</f>
        <v>24.14</v>
      </c>
      <c r="K4290">
        <v>6.6</v>
      </c>
      <c r="L4290">
        <v>0.13850000000000001</v>
      </c>
      <c r="M4290">
        <f t="shared" si="202"/>
        <v>21.50347598039394</v>
      </c>
      <c r="N4290">
        <f t="shared" si="203"/>
        <v>26089.307267972752</v>
      </c>
    </row>
    <row r="4291" spans="1:14" x14ac:dyDescent="0.3">
      <c r="A4291" t="str">
        <f t="shared" si="201"/>
        <v>유휴부지나지</v>
      </c>
      <c r="B4291" t="s">
        <v>40</v>
      </c>
      <c r="C4291" t="s">
        <v>25</v>
      </c>
      <c r="D4291" t="s">
        <v>13</v>
      </c>
      <c r="E4291" t="s">
        <v>13</v>
      </c>
      <c r="F4291" t="s">
        <v>128</v>
      </c>
      <c r="G4291" t="s">
        <v>132</v>
      </c>
      <c r="H4291" t="s">
        <v>197</v>
      </c>
      <c r="I4291" s="2">
        <v>1133.3260749999999</v>
      </c>
      <c r="J4291" s="2">
        <f>SUMIF($R$84:$R$110,$A4291,$U$84:$U$110)</f>
        <v>50</v>
      </c>
      <c r="K4291">
        <v>10</v>
      </c>
      <c r="L4291">
        <v>0.13850000000000001</v>
      </c>
      <c r="M4291">
        <f t="shared" si="202"/>
        <v>56.666303749999997</v>
      </c>
      <c r="N4291">
        <f t="shared" si="203"/>
        <v>68750.959687725001</v>
      </c>
    </row>
    <row r="4292" spans="1:14" x14ac:dyDescent="0.3">
      <c r="A4292" t="str">
        <f t="shared" ref="A4292:A4355" si="204">B4292&amp;C4292</f>
        <v>건물경사</v>
      </c>
      <c r="B4292" t="s">
        <v>11</v>
      </c>
      <c r="C4292" t="s">
        <v>12</v>
      </c>
      <c r="D4292" t="s">
        <v>13</v>
      </c>
      <c r="E4292" t="s">
        <v>13</v>
      </c>
      <c r="F4292" t="s">
        <v>128</v>
      </c>
      <c r="G4292" t="s">
        <v>132</v>
      </c>
      <c r="H4292" t="s">
        <v>197</v>
      </c>
      <c r="I4292" s="2">
        <v>117.148082</v>
      </c>
      <c r="J4292" s="2">
        <f>SUMIF($R$84:$R$110,$A4292,$U$84:$U$110)</f>
        <v>33</v>
      </c>
      <c r="K4292">
        <v>6.6</v>
      </c>
      <c r="L4292">
        <v>0.13850000000000001</v>
      </c>
      <c r="M4292">
        <f t="shared" ref="M4292:M4355" si="205">I4292*(J4292/100)*(1/K4292)</f>
        <v>5.857404100000001</v>
      </c>
      <c r="N4292">
        <f t="shared" ref="N4292:N4355" si="206">M4292*L4292*8760</f>
        <v>7106.5540983660021</v>
      </c>
    </row>
    <row r="4293" spans="1:14" x14ac:dyDescent="0.3">
      <c r="A4293" t="str">
        <f t="shared" si="204"/>
        <v>주차장노외</v>
      </c>
      <c r="B4293" t="s">
        <v>22</v>
      </c>
      <c r="C4293" t="s">
        <v>23</v>
      </c>
      <c r="D4293" t="s">
        <v>13</v>
      </c>
      <c r="E4293" t="s">
        <v>13</v>
      </c>
      <c r="F4293" t="s">
        <v>128</v>
      </c>
      <c r="G4293" t="s">
        <v>132</v>
      </c>
      <c r="H4293" t="s">
        <v>197</v>
      </c>
      <c r="I4293" s="2">
        <v>159.79225199999999</v>
      </c>
      <c r="J4293" s="2">
        <f>SUMIF($R$84:$R$110,$A4293,$U$84:$U$110)</f>
        <v>50</v>
      </c>
      <c r="K4293">
        <v>10</v>
      </c>
      <c r="L4293">
        <v>0.13850000000000001</v>
      </c>
      <c r="M4293">
        <f t="shared" si="205"/>
        <v>7.9896126000000001</v>
      </c>
      <c r="N4293">
        <f t="shared" si="206"/>
        <v>9693.4773830760005</v>
      </c>
    </row>
    <row r="4294" spans="1:14" x14ac:dyDescent="0.3">
      <c r="A4294" t="str">
        <f t="shared" si="204"/>
        <v>주차장노외</v>
      </c>
      <c r="B4294" t="s">
        <v>22</v>
      </c>
      <c r="C4294" t="s">
        <v>23</v>
      </c>
      <c r="D4294" t="s">
        <v>13</v>
      </c>
      <c r="E4294" t="s">
        <v>13</v>
      </c>
      <c r="F4294" t="s">
        <v>128</v>
      </c>
      <c r="G4294" t="s">
        <v>132</v>
      </c>
      <c r="H4294" t="s">
        <v>197</v>
      </c>
      <c r="I4294" s="2">
        <v>27.312854999999999</v>
      </c>
      <c r="J4294" s="2">
        <f>SUMIF($R$84:$R$110,$A4294,$U$84:$U$110)</f>
        <v>50</v>
      </c>
      <c r="K4294">
        <v>10</v>
      </c>
      <c r="L4294">
        <v>0.13850000000000001</v>
      </c>
      <c r="M4294">
        <f t="shared" si="205"/>
        <v>1.3656427500000001</v>
      </c>
      <c r="N4294">
        <f t="shared" si="206"/>
        <v>1656.8797228650003</v>
      </c>
    </row>
    <row r="4295" spans="1:14" x14ac:dyDescent="0.3">
      <c r="A4295" t="str">
        <f t="shared" si="204"/>
        <v>건물평면</v>
      </c>
      <c r="B4295" t="s">
        <v>11</v>
      </c>
      <c r="C4295" t="s">
        <v>17</v>
      </c>
      <c r="D4295" t="s">
        <v>13</v>
      </c>
      <c r="E4295" t="s">
        <v>13</v>
      </c>
      <c r="F4295" t="s">
        <v>128</v>
      </c>
      <c r="G4295" t="s">
        <v>132</v>
      </c>
      <c r="H4295" t="s">
        <v>197</v>
      </c>
      <c r="I4295" s="2">
        <v>1353.3993720000001</v>
      </c>
      <c r="J4295" s="2">
        <f>SUMIF($R$84:$R$110,$A4295,$U$84:$U$110)</f>
        <v>24.14</v>
      </c>
      <c r="K4295">
        <v>6.6</v>
      </c>
      <c r="L4295">
        <v>0.13850000000000001</v>
      </c>
      <c r="M4295">
        <f t="shared" si="205"/>
        <v>49.501607333454551</v>
      </c>
      <c r="N4295">
        <f t="shared" si="206"/>
        <v>60058.320113387075</v>
      </c>
    </row>
    <row r="4296" spans="1:14" x14ac:dyDescent="0.3">
      <c r="A4296" t="str">
        <f t="shared" si="204"/>
        <v>건물경사</v>
      </c>
      <c r="B4296" t="s">
        <v>11</v>
      </c>
      <c r="C4296" t="s">
        <v>12</v>
      </c>
      <c r="D4296" t="s">
        <v>13</v>
      </c>
      <c r="E4296" t="s">
        <v>13</v>
      </c>
      <c r="F4296" t="s">
        <v>128</v>
      </c>
      <c r="G4296" t="s">
        <v>132</v>
      </c>
      <c r="H4296" t="s">
        <v>197</v>
      </c>
      <c r="I4296" s="2">
        <v>257.176399</v>
      </c>
      <c r="J4296" s="2">
        <f>SUMIF($R$84:$R$110,$A4296,$U$84:$U$110)</f>
        <v>33</v>
      </c>
      <c r="K4296">
        <v>6.6</v>
      </c>
      <c r="L4296">
        <v>0.13850000000000001</v>
      </c>
      <c r="M4296">
        <f t="shared" si="205"/>
        <v>12.858819950000001</v>
      </c>
      <c r="N4296">
        <f t="shared" si="206"/>
        <v>15601.091892537002</v>
      </c>
    </row>
    <row r="4297" spans="1:14" x14ac:dyDescent="0.3">
      <c r="A4297" t="str">
        <f t="shared" si="204"/>
        <v>건물경사</v>
      </c>
      <c r="B4297" t="s">
        <v>11</v>
      </c>
      <c r="C4297" t="s">
        <v>12</v>
      </c>
      <c r="D4297" t="s">
        <v>13</v>
      </c>
      <c r="E4297" t="s">
        <v>13</v>
      </c>
      <c r="F4297" t="s">
        <v>128</v>
      </c>
      <c r="G4297" t="s">
        <v>132</v>
      </c>
      <c r="H4297" t="s">
        <v>197</v>
      </c>
      <c r="I4297" s="2">
        <v>330.70612599999998</v>
      </c>
      <c r="J4297" s="2">
        <f>SUMIF($R$84:$R$110,$A4297,$U$84:$U$110)</f>
        <v>33</v>
      </c>
      <c r="K4297">
        <v>6.6</v>
      </c>
      <c r="L4297">
        <v>0.13850000000000001</v>
      </c>
      <c r="M4297">
        <f t="shared" si="205"/>
        <v>16.535306300000002</v>
      </c>
      <c r="N4297">
        <f t="shared" si="206"/>
        <v>20061.625721538003</v>
      </c>
    </row>
    <row r="4298" spans="1:14" x14ac:dyDescent="0.3">
      <c r="A4298" t="str">
        <f t="shared" si="204"/>
        <v>건물평면</v>
      </c>
      <c r="B4298" t="s">
        <v>11</v>
      </c>
      <c r="C4298" t="s">
        <v>17</v>
      </c>
      <c r="D4298" t="s">
        <v>13</v>
      </c>
      <c r="E4298" t="s">
        <v>13</v>
      </c>
      <c r="F4298" t="s">
        <v>128</v>
      </c>
      <c r="G4298" t="s">
        <v>132</v>
      </c>
      <c r="H4298" t="s">
        <v>197</v>
      </c>
      <c r="I4298" s="2">
        <v>654.50377000000003</v>
      </c>
      <c r="J4298" s="2">
        <f>SUMIF($R$84:$R$110,$A4298,$U$84:$U$110)</f>
        <v>24.14</v>
      </c>
      <c r="K4298">
        <v>6.6</v>
      </c>
      <c r="L4298">
        <v>0.13850000000000001</v>
      </c>
      <c r="M4298">
        <f t="shared" si="205"/>
        <v>23.938971223939397</v>
      </c>
      <c r="N4298">
        <f t="shared" si="206"/>
        <v>29044.196227156714</v>
      </c>
    </row>
    <row r="4299" spans="1:14" x14ac:dyDescent="0.3">
      <c r="A4299" t="str">
        <f t="shared" si="204"/>
        <v>건물평면</v>
      </c>
      <c r="B4299" t="s">
        <v>11</v>
      </c>
      <c r="C4299" t="s">
        <v>17</v>
      </c>
      <c r="D4299" t="s">
        <v>13</v>
      </c>
      <c r="E4299" t="s">
        <v>13</v>
      </c>
      <c r="F4299" t="s">
        <v>128</v>
      </c>
      <c r="G4299" t="s">
        <v>132</v>
      </c>
      <c r="H4299" t="s">
        <v>197</v>
      </c>
      <c r="I4299" s="2">
        <v>664.32200499999999</v>
      </c>
      <c r="J4299" s="2">
        <f>SUMIF($R$84:$R$110,$A4299,$U$84:$U$110)</f>
        <v>24.14</v>
      </c>
      <c r="K4299">
        <v>6.6</v>
      </c>
      <c r="L4299">
        <v>0.13850000000000001</v>
      </c>
      <c r="M4299">
        <f t="shared" si="205"/>
        <v>24.298080607121211</v>
      </c>
      <c r="N4299">
        <f t="shared" si="206"/>
        <v>29479.889277395883</v>
      </c>
    </row>
    <row r="4300" spans="1:14" x14ac:dyDescent="0.3">
      <c r="A4300" t="str">
        <f t="shared" si="204"/>
        <v>건물복합</v>
      </c>
      <c r="B4300" t="s">
        <v>11</v>
      </c>
      <c r="C4300" t="s">
        <v>18</v>
      </c>
      <c r="D4300" t="s">
        <v>13</v>
      </c>
      <c r="E4300" t="s">
        <v>13</v>
      </c>
      <c r="F4300" t="s">
        <v>128</v>
      </c>
      <c r="G4300" t="s">
        <v>132</v>
      </c>
      <c r="H4300" t="s">
        <v>197</v>
      </c>
      <c r="I4300" s="2">
        <v>138.89497299999999</v>
      </c>
      <c r="J4300" s="2">
        <f>SUMIF($R$84:$R$110,$A4300,$U$84:$U$110)</f>
        <v>16.47</v>
      </c>
      <c r="K4300">
        <v>6.6</v>
      </c>
      <c r="L4300">
        <v>0.13850000000000001</v>
      </c>
      <c r="M4300">
        <f t="shared" si="205"/>
        <v>3.466060917136363</v>
      </c>
      <c r="N4300">
        <f t="shared" si="206"/>
        <v>4205.2330683248638</v>
      </c>
    </row>
    <row r="4301" spans="1:14" x14ac:dyDescent="0.3">
      <c r="A4301" t="str">
        <f t="shared" si="204"/>
        <v>건물복합</v>
      </c>
      <c r="B4301" t="s">
        <v>11</v>
      </c>
      <c r="C4301" t="s">
        <v>18</v>
      </c>
      <c r="D4301" t="s">
        <v>13</v>
      </c>
      <c r="E4301" t="s">
        <v>13</v>
      </c>
      <c r="F4301" t="s">
        <v>128</v>
      </c>
      <c r="G4301" t="s">
        <v>132</v>
      </c>
      <c r="H4301" t="s">
        <v>197</v>
      </c>
      <c r="I4301" s="2">
        <v>129.96854099999999</v>
      </c>
      <c r="J4301" s="2">
        <f>SUMIF($R$84:$R$110,$A4301,$U$84:$U$110)</f>
        <v>16.47</v>
      </c>
      <c r="K4301">
        <v>6.6</v>
      </c>
      <c r="L4301">
        <v>0.13850000000000001</v>
      </c>
      <c r="M4301">
        <f t="shared" si="205"/>
        <v>3.2433058640454542</v>
      </c>
      <c r="N4301">
        <f t="shared" si="206"/>
        <v>3934.9732726117882</v>
      </c>
    </row>
    <row r="4302" spans="1:14" x14ac:dyDescent="0.3">
      <c r="A4302" t="str">
        <f t="shared" si="204"/>
        <v>건물경사</v>
      </c>
      <c r="B4302" t="s">
        <v>11</v>
      </c>
      <c r="C4302" t="s">
        <v>12</v>
      </c>
      <c r="D4302" t="s">
        <v>13</v>
      </c>
      <c r="E4302" t="s">
        <v>13</v>
      </c>
      <c r="F4302" t="s">
        <v>128</v>
      </c>
      <c r="G4302" t="s">
        <v>132</v>
      </c>
      <c r="H4302" t="s">
        <v>197</v>
      </c>
      <c r="I4302" s="2">
        <v>1687.972546</v>
      </c>
      <c r="J4302" s="2">
        <f>SUMIF($R$84:$R$110,$A4302,$U$84:$U$110)</f>
        <v>33</v>
      </c>
      <c r="K4302">
        <v>6.6</v>
      </c>
      <c r="L4302">
        <v>0.13850000000000001</v>
      </c>
      <c r="M4302">
        <f t="shared" si="205"/>
        <v>84.398627300000001</v>
      </c>
      <c r="N4302">
        <f t="shared" si="206"/>
        <v>102397.47855799801</v>
      </c>
    </row>
    <row r="4303" spans="1:14" x14ac:dyDescent="0.3">
      <c r="A4303" t="str">
        <f t="shared" si="204"/>
        <v>주차장노외</v>
      </c>
      <c r="B4303" t="s">
        <v>22</v>
      </c>
      <c r="C4303" t="s">
        <v>23</v>
      </c>
      <c r="D4303" t="s">
        <v>13</v>
      </c>
      <c r="E4303" t="s">
        <v>13</v>
      </c>
      <c r="F4303" t="s">
        <v>128</v>
      </c>
      <c r="G4303" t="s">
        <v>132</v>
      </c>
      <c r="H4303" t="s">
        <v>197</v>
      </c>
      <c r="I4303" s="2">
        <v>78.619642999999996</v>
      </c>
      <c r="J4303" s="2">
        <f>SUMIF($R$84:$R$110,$A4303,$U$84:$U$110)</f>
        <v>50</v>
      </c>
      <c r="K4303">
        <v>10</v>
      </c>
      <c r="L4303">
        <v>0.13850000000000001</v>
      </c>
      <c r="M4303">
        <f t="shared" si="205"/>
        <v>3.9309821500000002</v>
      </c>
      <c r="N4303">
        <f t="shared" si="206"/>
        <v>4769.3034033090007</v>
      </c>
    </row>
    <row r="4304" spans="1:14" x14ac:dyDescent="0.3">
      <c r="A4304" t="str">
        <f t="shared" si="204"/>
        <v>주차장노외</v>
      </c>
      <c r="B4304" t="s">
        <v>22</v>
      </c>
      <c r="C4304" t="s">
        <v>23</v>
      </c>
      <c r="D4304" t="s">
        <v>13</v>
      </c>
      <c r="E4304" t="s">
        <v>13</v>
      </c>
      <c r="F4304" t="s">
        <v>128</v>
      </c>
      <c r="G4304" t="s">
        <v>132</v>
      </c>
      <c r="H4304" t="s">
        <v>197</v>
      </c>
      <c r="I4304" s="2">
        <v>75.261439999999993</v>
      </c>
      <c r="J4304" s="2">
        <f>SUMIF($R$84:$R$110,$A4304,$U$84:$U$110)</f>
        <v>50</v>
      </c>
      <c r="K4304">
        <v>10</v>
      </c>
      <c r="L4304">
        <v>0.13850000000000001</v>
      </c>
      <c r="M4304">
        <f t="shared" si="205"/>
        <v>3.7630719999999998</v>
      </c>
      <c r="N4304">
        <f t="shared" si="206"/>
        <v>4565.5847347199997</v>
      </c>
    </row>
    <row r="4305" spans="1:14" x14ac:dyDescent="0.3">
      <c r="A4305" t="str">
        <f t="shared" si="204"/>
        <v>주차장노외</v>
      </c>
      <c r="B4305" t="s">
        <v>22</v>
      </c>
      <c r="C4305" t="s">
        <v>23</v>
      </c>
      <c r="D4305" t="s">
        <v>13</v>
      </c>
      <c r="E4305" t="s">
        <v>13</v>
      </c>
      <c r="F4305" t="s">
        <v>128</v>
      </c>
      <c r="G4305" t="s">
        <v>132</v>
      </c>
      <c r="H4305" t="s">
        <v>197</v>
      </c>
      <c r="I4305" s="2">
        <v>82.678522999999998</v>
      </c>
      <c r="J4305" s="2">
        <f>SUMIF($R$84:$R$110,$A4305,$U$84:$U$110)</f>
        <v>50</v>
      </c>
      <c r="K4305">
        <v>10</v>
      </c>
      <c r="L4305">
        <v>0.13850000000000001</v>
      </c>
      <c r="M4305">
        <f t="shared" si="205"/>
        <v>4.1339261499999997</v>
      </c>
      <c r="N4305">
        <f t="shared" si="206"/>
        <v>5015.5272407489992</v>
      </c>
    </row>
    <row r="4306" spans="1:14" x14ac:dyDescent="0.3">
      <c r="A4306" t="str">
        <f t="shared" si="204"/>
        <v>주차장노외</v>
      </c>
      <c r="B4306" t="s">
        <v>22</v>
      </c>
      <c r="C4306" t="s">
        <v>23</v>
      </c>
      <c r="D4306" t="s">
        <v>13</v>
      </c>
      <c r="E4306" t="s">
        <v>13</v>
      </c>
      <c r="F4306" t="s">
        <v>128</v>
      </c>
      <c r="G4306" t="s">
        <v>132</v>
      </c>
      <c r="H4306" t="s">
        <v>197</v>
      </c>
      <c r="I4306" s="2">
        <v>97.941069999999996</v>
      </c>
      <c r="J4306" s="2">
        <f>SUMIF($R$84:$R$110,$A4306,$U$84:$U$110)</f>
        <v>50</v>
      </c>
      <c r="K4306">
        <v>10</v>
      </c>
      <c r="L4306">
        <v>0.13850000000000001</v>
      </c>
      <c r="M4306">
        <f t="shared" si="205"/>
        <v>4.8970535000000002</v>
      </c>
      <c r="N4306">
        <f t="shared" si="206"/>
        <v>5941.3991294100006</v>
      </c>
    </row>
    <row r="4307" spans="1:14" x14ac:dyDescent="0.3">
      <c r="A4307" t="str">
        <f t="shared" si="204"/>
        <v>건물복합</v>
      </c>
      <c r="B4307" t="s">
        <v>11</v>
      </c>
      <c r="C4307" t="s">
        <v>18</v>
      </c>
      <c r="D4307" t="s">
        <v>13</v>
      </c>
      <c r="E4307" t="s">
        <v>13</v>
      </c>
      <c r="F4307" t="s">
        <v>128</v>
      </c>
      <c r="G4307" t="s">
        <v>132</v>
      </c>
      <c r="H4307" t="s">
        <v>197</v>
      </c>
      <c r="I4307" s="2">
        <v>92.439447999999999</v>
      </c>
      <c r="J4307" s="2">
        <f>SUMIF($R$84:$R$110,$A4307,$U$84:$U$110)</f>
        <v>16.47</v>
      </c>
      <c r="K4307">
        <v>6.6</v>
      </c>
      <c r="L4307">
        <v>0.13850000000000001</v>
      </c>
      <c r="M4307">
        <f t="shared" si="205"/>
        <v>2.3067844069090908</v>
      </c>
      <c r="N4307">
        <f t="shared" si="206"/>
        <v>2798.7292495265242</v>
      </c>
    </row>
    <row r="4308" spans="1:14" x14ac:dyDescent="0.3">
      <c r="A4308" t="str">
        <f t="shared" si="204"/>
        <v>건물복합</v>
      </c>
      <c r="B4308" t="s">
        <v>11</v>
      </c>
      <c r="C4308" t="s">
        <v>18</v>
      </c>
      <c r="D4308" t="s">
        <v>13</v>
      </c>
      <c r="E4308" t="s">
        <v>13</v>
      </c>
      <c r="F4308" t="s">
        <v>128</v>
      </c>
      <c r="G4308" t="s">
        <v>132</v>
      </c>
      <c r="H4308" t="s">
        <v>197</v>
      </c>
      <c r="I4308" s="2">
        <v>88.310845999999998</v>
      </c>
      <c r="J4308" s="2">
        <f>SUMIF($R$84:$R$110,$A4308,$U$84:$U$110)</f>
        <v>16.47</v>
      </c>
      <c r="K4308">
        <v>6.6</v>
      </c>
      <c r="L4308">
        <v>0.13850000000000001</v>
      </c>
      <c r="M4308">
        <f t="shared" si="205"/>
        <v>2.2037570206363637</v>
      </c>
      <c r="N4308">
        <f t="shared" si="206"/>
        <v>2673.7302428572748</v>
      </c>
    </row>
    <row r="4309" spans="1:14" x14ac:dyDescent="0.3">
      <c r="A4309" t="str">
        <f t="shared" si="204"/>
        <v>주차장노외</v>
      </c>
      <c r="B4309" t="s">
        <v>22</v>
      </c>
      <c r="C4309" t="s">
        <v>23</v>
      </c>
      <c r="D4309" t="s">
        <v>13</v>
      </c>
      <c r="E4309" t="s">
        <v>13</v>
      </c>
      <c r="F4309" t="s">
        <v>128</v>
      </c>
      <c r="G4309" t="s">
        <v>132</v>
      </c>
      <c r="H4309" t="s">
        <v>197</v>
      </c>
      <c r="I4309" s="2">
        <v>42.270969999999998</v>
      </c>
      <c r="J4309" s="2">
        <f>SUMIF($R$84:$R$110,$A4309,$U$84:$U$110)</f>
        <v>50</v>
      </c>
      <c r="K4309">
        <v>10</v>
      </c>
      <c r="L4309">
        <v>0.13850000000000001</v>
      </c>
      <c r="M4309">
        <f t="shared" si="205"/>
        <v>2.1135484999999998</v>
      </c>
      <c r="N4309">
        <f t="shared" si="206"/>
        <v>2564.2838531100001</v>
      </c>
    </row>
    <row r="4310" spans="1:14" x14ac:dyDescent="0.3">
      <c r="A4310" t="str">
        <f t="shared" si="204"/>
        <v>주차장노외</v>
      </c>
      <c r="B4310" t="s">
        <v>22</v>
      </c>
      <c r="C4310" t="s">
        <v>23</v>
      </c>
      <c r="D4310" t="s">
        <v>13</v>
      </c>
      <c r="E4310" t="s">
        <v>13</v>
      </c>
      <c r="F4310" t="s">
        <v>128</v>
      </c>
      <c r="G4310" t="s">
        <v>132</v>
      </c>
      <c r="H4310" t="s">
        <v>197</v>
      </c>
      <c r="I4310" s="2">
        <v>91.154544999999999</v>
      </c>
      <c r="J4310" s="2">
        <f>SUMIF($R$84:$R$110,$A4310,$U$84:$U$110)</f>
        <v>50</v>
      </c>
      <c r="K4310">
        <v>10</v>
      </c>
      <c r="L4310">
        <v>0.13850000000000001</v>
      </c>
      <c r="M4310">
        <f t="shared" si="205"/>
        <v>4.5577272500000001</v>
      </c>
      <c r="N4310">
        <f t="shared" si="206"/>
        <v>5529.7081633350008</v>
      </c>
    </row>
    <row r="4311" spans="1:14" x14ac:dyDescent="0.3">
      <c r="A4311" t="str">
        <f t="shared" si="204"/>
        <v>주차장노외</v>
      </c>
      <c r="B4311" t="s">
        <v>22</v>
      </c>
      <c r="C4311" t="s">
        <v>23</v>
      </c>
      <c r="D4311" t="s">
        <v>13</v>
      </c>
      <c r="E4311" t="s">
        <v>13</v>
      </c>
      <c r="F4311" t="s">
        <v>128</v>
      </c>
      <c r="G4311" t="s">
        <v>132</v>
      </c>
      <c r="H4311" t="s">
        <v>197</v>
      </c>
      <c r="I4311" s="2">
        <v>127.289666</v>
      </c>
      <c r="J4311" s="2">
        <f>SUMIF($R$84:$R$110,$A4311,$U$84:$U$110)</f>
        <v>50</v>
      </c>
      <c r="K4311">
        <v>10</v>
      </c>
      <c r="L4311">
        <v>0.13850000000000001</v>
      </c>
      <c r="M4311">
        <f t="shared" si="205"/>
        <v>6.3644832999999998</v>
      </c>
      <c r="N4311">
        <f t="shared" si="206"/>
        <v>7721.7730085580006</v>
      </c>
    </row>
    <row r="4312" spans="1:14" x14ac:dyDescent="0.3">
      <c r="A4312" t="str">
        <f t="shared" si="204"/>
        <v>주차장노외</v>
      </c>
      <c r="B4312" t="s">
        <v>22</v>
      </c>
      <c r="C4312" t="s">
        <v>23</v>
      </c>
      <c r="D4312" t="s">
        <v>13</v>
      </c>
      <c r="E4312" t="s">
        <v>13</v>
      </c>
      <c r="F4312" t="s">
        <v>128</v>
      </c>
      <c r="G4312" t="s">
        <v>132</v>
      </c>
      <c r="H4312" t="s">
        <v>197</v>
      </c>
      <c r="I4312" s="2">
        <v>380.95531199999999</v>
      </c>
      <c r="J4312" s="2">
        <f>SUMIF($R$84:$R$110,$A4312,$U$84:$U$110)</f>
        <v>50</v>
      </c>
      <c r="K4312">
        <v>10</v>
      </c>
      <c r="L4312">
        <v>0.13850000000000001</v>
      </c>
      <c r="M4312">
        <f t="shared" si="205"/>
        <v>19.047765600000002</v>
      </c>
      <c r="N4312">
        <f t="shared" si="206"/>
        <v>23109.892091856003</v>
      </c>
    </row>
    <row r="4313" spans="1:14" x14ac:dyDescent="0.3">
      <c r="A4313" t="str">
        <f t="shared" si="204"/>
        <v>건물복합</v>
      </c>
      <c r="B4313" t="s">
        <v>11</v>
      </c>
      <c r="C4313" t="s">
        <v>18</v>
      </c>
      <c r="D4313" t="s">
        <v>13</v>
      </c>
      <c r="E4313" t="s">
        <v>13</v>
      </c>
      <c r="F4313" t="s">
        <v>128</v>
      </c>
      <c r="G4313" t="s">
        <v>132</v>
      </c>
      <c r="H4313" t="s">
        <v>197</v>
      </c>
      <c r="I4313" s="2">
        <v>92.734069000000005</v>
      </c>
      <c r="J4313" s="2">
        <f>SUMIF($R$84:$R$110,$A4313,$U$84:$U$110)</f>
        <v>16.47</v>
      </c>
      <c r="K4313">
        <v>6.6</v>
      </c>
      <c r="L4313">
        <v>0.13850000000000001</v>
      </c>
      <c r="M4313">
        <f t="shared" si="205"/>
        <v>2.3141365400454545</v>
      </c>
      <c r="N4313">
        <f t="shared" si="206"/>
        <v>2807.6492985755485</v>
      </c>
    </row>
    <row r="4314" spans="1:14" x14ac:dyDescent="0.3">
      <c r="A4314" t="str">
        <f t="shared" si="204"/>
        <v>기타시설물관중석</v>
      </c>
      <c r="B4314" t="s">
        <v>24</v>
      </c>
      <c r="C4314" t="s">
        <v>108</v>
      </c>
      <c r="D4314" t="s">
        <v>13</v>
      </c>
      <c r="E4314" t="s">
        <v>13</v>
      </c>
      <c r="F4314" t="s">
        <v>128</v>
      </c>
      <c r="G4314" t="s">
        <v>132</v>
      </c>
      <c r="H4314" t="s">
        <v>197</v>
      </c>
      <c r="I4314" s="2">
        <v>291.43453299999999</v>
      </c>
      <c r="J4314" s="2">
        <f>SUMIF($R$84:$R$110,$A4314,$U$84:$U$110)</f>
        <v>50</v>
      </c>
      <c r="K4314">
        <v>10</v>
      </c>
      <c r="L4314">
        <v>0.13850000000000001</v>
      </c>
      <c r="M4314">
        <f t="shared" si="205"/>
        <v>14.57172665</v>
      </c>
      <c r="N4314">
        <f t="shared" si="206"/>
        <v>17679.293075379002</v>
      </c>
    </row>
    <row r="4315" spans="1:14" x14ac:dyDescent="0.3">
      <c r="A4315" t="str">
        <f t="shared" si="204"/>
        <v>기타시설물관중석</v>
      </c>
      <c r="B4315" t="s">
        <v>24</v>
      </c>
      <c r="C4315" t="s">
        <v>108</v>
      </c>
      <c r="D4315" t="s">
        <v>13</v>
      </c>
      <c r="E4315" t="s">
        <v>13</v>
      </c>
      <c r="F4315" t="s">
        <v>128</v>
      </c>
      <c r="G4315" t="s">
        <v>132</v>
      </c>
      <c r="H4315" t="s">
        <v>197</v>
      </c>
      <c r="I4315" s="2">
        <v>201.22473099999999</v>
      </c>
      <c r="J4315" s="2">
        <f>SUMIF($R$84:$R$110,$A4315,$U$84:$U$110)</f>
        <v>50</v>
      </c>
      <c r="K4315">
        <v>10</v>
      </c>
      <c r="L4315">
        <v>0.13850000000000001</v>
      </c>
      <c r="M4315">
        <f t="shared" si="205"/>
        <v>10.06123655</v>
      </c>
      <c r="N4315">
        <f t="shared" si="206"/>
        <v>12206.895856653002</v>
      </c>
    </row>
    <row r="4316" spans="1:14" x14ac:dyDescent="0.3">
      <c r="A4316" t="str">
        <f t="shared" si="204"/>
        <v>기타시설물관중석</v>
      </c>
      <c r="B4316" t="s">
        <v>24</v>
      </c>
      <c r="C4316" t="s">
        <v>108</v>
      </c>
      <c r="D4316" t="s">
        <v>13</v>
      </c>
      <c r="E4316" t="s">
        <v>13</v>
      </c>
      <c r="F4316" t="s">
        <v>128</v>
      </c>
      <c r="G4316" t="s">
        <v>132</v>
      </c>
      <c r="H4316" t="s">
        <v>197</v>
      </c>
      <c r="I4316" s="2">
        <v>228.51823400000001</v>
      </c>
      <c r="J4316" s="2">
        <f>SUMIF($R$84:$R$110,$A4316,$U$84:$U$110)</f>
        <v>50</v>
      </c>
      <c r="K4316">
        <v>10</v>
      </c>
      <c r="L4316">
        <v>0.13850000000000001</v>
      </c>
      <c r="M4316">
        <f t="shared" si="205"/>
        <v>11.4259117</v>
      </c>
      <c r="N4316">
        <f t="shared" si="206"/>
        <v>13862.601629142002</v>
      </c>
    </row>
    <row r="4317" spans="1:14" x14ac:dyDescent="0.3">
      <c r="A4317" t="str">
        <f t="shared" si="204"/>
        <v>기타시설물관중석</v>
      </c>
      <c r="B4317" t="s">
        <v>24</v>
      </c>
      <c r="C4317" t="s">
        <v>108</v>
      </c>
      <c r="D4317" t="s">
        <v>13</v>
      </c>
      <c r="E4317" t="s">
        <v>13</v>
      </c>
      <c r="F4317" t="s">
        <v>128</v>
      </c>
      <c r="G4317" t="s">
        <v>132</v>
      </c>
      <c r="H4317" t="s">
        <v>197</v>
      </c>
      <c r="I4317" s="2">
        <v>302.61568199999999</v>
      </c>
      <c r="J4317" s="2">
        <f>SUMIF($R$84:$R$110,$A4317,$U$84:$U$110)</f>
        <v>50</v>
      </c>
      <c r="K4317">
        <v>10</v>
      </c>
      <c r="L4317">
        <v>0.13850000000000001</v>
      </c>
      <c r="M4317">
        <f t="shared" si="205"/>
        <v>15.1307841</v>
      </c>
      <c r="N4317">
        <f t="shared" si="206"/>
        <v>18357.575117166001</v>
      </c>
    </row>
    <row r="4318" spans="1:14" x14ac:dyDescent="0.3">
      <c r="A4318" t="str">
        <f t="shared" si="204"/>
        <v>건물경사</v>
      </c>
      <c r="B4318" t="s">
        <v>11</v>
      </c>
      <c r="C4318" t="s">
        <v>12</v>
      </c>
      <c r="D4318" t="s">
        <v>13</v>
      </c>
      <c r="E4318" t="s">
        <v>13</v>
      </c>
      <c r="F4318" t="s">
        <v>128</v>
      </c>
      <c r="G4318" t="s">
        <v>132</v>
      </c>
      <c r="H4318" t="s">
        <v>197</v>
      </c>
      <c r="I4318" s="2">
        <v>4327.0683060000001</v>
      </c>
      <c r="J4318" s="2">
        <f>SUMIF($R$84:$R$110,$A4318,$U$84:$U$110)</f>
        <v>33</v>
      </c>
      <c r="K4318">
        <v>6.6</v>
      </c>
      <c r="L4318">
        <v>0.13850000000000001</v>
      </c>
      <c r="M4318">
        <f t="shared" si="205"/>
        <v>216.35341530000002</v>
      </c>
      <c r="N4318">
        <f t="shared" si="206"/>
        <v>262492.94464687805</v>
      </c>
    </row>
    <row r="4319" spans="1:14" x14ac:dyDescent="0.3">
      <c r="A4319" t="str">
        <f t="shared" si="204"/>
        <v>주차장노외</v>
      </c>
      <c r="B4319" t="s">
        <v>22</v>
      </c>
      <c r="C4319" t="s">
        <v>23</v>
      </c>
      <c r="D4319" t="s">
        <v>13</v>
      </c>
      <c r="E4319" t="s">
        <v>13</v>
      </c>
      <c r="F4319" t="s">
        <v>128</v>
      </c>
      <c r="G4319" t="s">
        <v>132</v>
      </c>
      <c r="H4319" t="s">
        <v>197</v>
      </c>
      <c r="I4319" s="2">
        <v>30.802887999999999</v>
      </c>
      <c r="J4319" s="2">
        <f>SUMIF($R$84:$R$110,$A4319,$U$84:$U$110)</f>
        <v>50</v>
      </c>
      <c r="K4319">
        <v>10</v>
      </c>
      <c r="L4319">
        <v>0.13850000000000001</v>
      </c>
      <c r="M4319">
        <f t="shared" si="205"/>
        <v>1.5401444</v>
      </c>
      <c r="N4319">
        <f t="shared" si="206"/>
        <v>1868.595594744</v>
      </c>
    </row>
    <row r="4320" spans="1:14" x14ac:dyDescent="0.3">
      <c r="A4320" t="str">
        <f t="shared" si="204"/>
        <v>주차장노외</v>
      </c>
      <c r="B4320" t="s">
        <v>22</v>
      </c>
      <c r="C4320" t="s">
        <v>23</v>
      </c>
      <c r="D4320" t="s">
        <v>13</v>
      </c>
      <c r="E4320" t="s">
        <v>13</v>
      </c>
      <c r="F4320" t="s">
        <v>128</v>
      </c>
      <c r="G4320" t="s">
        <v>132</v>
      </c>
      <c r="H4320" t="s">
        <v>197</v>
      </c>
      <c r="I4320" s="2">
        <v>354.43892</v>
      </c>
      <c r="J4320" s="2">
        <f>SUMIF($R$84:$R$110,$A4320,$U$84:$U$110)</f>
        <v>50</v>
      </c>
      <c r="K4320">
        <v>10</v>
      </c>
      <c r="L4320">
        <v>0.13850000000000001</v>
      </c>
      <c r="M4320">
        <f t="shared" si="205"/>
        <v>17.721945999999999</v>
      </c>
      <c r="N4320">
        <f t="shared" si="206"/>
        <v>21501.328203960002</v>
      </c>
    </row>
    <row r="4321" spans="1:14" x14ac:dyDescent="0.3">
      <c r="A4321" t="str">
        <f t="shared" si="204"/>
        <v>건물경사</v>
      </c>
      <c r="B4321" t="s">
        <v>11</v>
      </c>
      <c r="C4321" t="s">
        <v>12</v>
      </c>
      <c r="D4321" t="s">
        <v>13</v>
      </c>
      <c r="E4321" t="s">
        <v>13</v>
      </c>
      <c r="F4321" t="s">
        <v>128</v>
      </c>
      <c r="G4321" t="s">
        <v>132</v>
      </c>
      <c r="H4321" t="s">
        <v>197</v>
      </c>
      <c r="I4321" s="2">
        <v>26.383182000000001</v>
      </c>
      <c r="J4321" s="2">
        <f>SUMIF($R$84:$R$110,$A4321,$U$84:$U$110)</f>
        <v>33</v>
      </c>
      <c r="K4321">
        <v>6.6</v>
      </c>
      <c r="L4321">
        <v>0.13850000000000001</v>
      </c>
      <c r="M4321">
        <f t="shared" si="205"/>
        <v>1.3191591000000003</v>
      </c>
      <c r="N4321">
        <f t="shared" si="206"/>
        <v>1600.4829696660006</v>
      </c>
    </row>
    <row r="4322" spans="1:14" x14ac:dyDescent="0.3">
      <c r="A4322" t="str">
        <f t="shared" si="204"/>
        <v>건물경사</v>
      </c>
      <c r="B4322" t="s">
        <v>11</v>
      </c>
      <c r="C4322" t="s">
        <v>12</v>
      </c>
      <c r="D4322" t="s">
        <v>13</v>
      </c>
      <c r="E4322" t="s">
        <v>13</v>
      </c>
      <c r="F4322" t="s">
        <v>128</v>
      </c>
      <c r="G4322" t="s">
        <v>132</v>
      </c>
      <c r="H4322" t="s">
        <v>197</v>
      </c>
      <c r="I4322" s="2">
        <v>25.572082999999999</v>
      </c>
      <c r="J4322" s="2">
        <f>SUMIF($R$84:$R$110,$A4322,$U$84:$U$110)</f>
        <v>33</v>
      </c>
      <c r="K4322">
        <v>6.6</v>
      </c>
      <c r="L4322">
        <v>0.13850000000000001</v>
      </c>
      <c r="M4322">
        <f t="shared" si="205"/>
        <v>1.2786041500000001</v>
      </c>
      <c r="N4322">
        <f t="shared" si="206"/>
        <v>1551.2792710290003</v>
      </c>
    </row>
    <row r="4323" spans="1:14" x14ac:dyDescent="0.3">
      <c r="A4323" t="str">
        <f t="shared" si="204"/>
        <v>건물복합</v>
      </c>
      <c r="B4323" t="s">
        <v>11</v>
      </c>
      <c r="C4323" t="s">
        <v>18</v>
      </c>
      <c r="D4323" t="s">
        <v>13</v>
      </c>
      <c r="E4323" t="s">
        <v>13</v>
      </c>
      <c r="F4323" t="s">
        <v>198</v>
      </c>
      <c r="G4323" t="s">
        <v>199</v>
      </c>
      <c r="H4323" t="s">
        <v>200</v>
      </c>
      <c r="I4323" s="2">
        <v>83.346633999999995</v>
      </c>
      <c r="J4323" s="2">
        <f>SUMIF($R$84:$R$110,$A4323,$U$84:$U$110)</f>
        <v>16.47</v>
      </c>
      <c r="K4323">
        <v>6.6</v>
      </c>
      <c r="L4323">
        <v>0.13700000000000001</v>
      </c>
      <c r="M4323">
        <f t="shared" si="205"/>
        <v>2.0798773666363632</v>
      </c>
      <c r="N4323">
        <f t="shared" si="206"/>
        <v>2496.1024252476323</v>
      </c>
    </row>
    <row r="4324" spans="1:14" x14ac:dyDescent="0.3">
      <c r="A4324" t="str">
        <f t="shared" si="204"/>
        <v>건물복합</v>
      </c>
      <c r="B4324" t="s">
        <v>11</v>
      </c>
      <c r="C4324" t="s">
        <v>18</v>
      </c>
      <c r="D4324" t="s">
        <v>13</v>
      </c>
      <c r="E4324" t="s">
        <v>13</v>
      </c>
      <c r="F4324" t="s">
        <v>198</v>
      </c>
      <c r="G4324" t="s">
        <v>199</v>
      </c>
      <c r="H4324" t="s">
        <v>200</v>
      </c>
      <c r="I4324" s="2">
        <v>1428.8403229999999</v>
      </c>
      <c r="J4324" s="2">
        <f>SUMIF($R$84:$R$110,$A4324,$U$84:$U$110)</f>
        <v>16.47</v>
      </c>
      <c r="K4324">
        <v>6.6</v>
      </c>
      <c r="L4324">
        <v>0.13700000000000001</v>
      </c>
      <c r="M4324">
        <f t="shared" si="205"/>
        <v>35.656060787590903</v>
      </c>
      <c r="N4324">
        <f t="shared" si="206"/>
        <v>42791.551672403599</v>
      </c>
    </row>
    <row r="4325" spans="1:14" x14ac:dyDescent="0.3">
      <c r="A4325" t="str">
        <f t="shared" si="204"/>
        <v>주차장노외</v>
      </c>
      <c r="B4325" t="s">
        <v>22</v>
      </c>
      <c r="C4325" t="s">
        <v>23</v>
      </c>
      <c r="D4325" t="s">
        <v>13</v>
      </c>
      <c r="E4325" t="s">
        <v>13</v>
      </c>
      <c r="F4325" t="s">
        <v>198</v>
      </c>
      <c r="G4325" t="s">
        <v>199</v>
      </c>
      <c r="H4325" t="s">
        <v>200</v>
      </c>
      <c r="I4325" s="2">
        <v>46.398950999999997</v>
      </c>
      <c r="J4325" s="2">
        <f>SUMIF($R$84:$R$110,$A4325,$U$84:$U$110)</f>
        <v>50</v>
      </c>
      <c r="K4325">
        <v>10</v>
      </c>
      <c r="L4325">
        <v>0.13700000000000001</v>
      </c>
      <c r="M4325">
        <f t="shared" si="205"/>
        <v>2.3199475499999997</v>
      </c>
      <c r="N4325">
        <f t="shared" si="206"/>
        <v>2784.2154537060001</v>
      </c>
    </row>
    <row r="4326" spans="1:14" x14ac:dyDescent="0.3">
      <c r="A4326" t="str">
        <f t="shared" si="204"/>
        <v>건물복합</v>
      </c>
      <c r="B4326" t="s">
        <v>11</v>
      </c>
      <c r="C4326" t="s">
        <v>18</v>
      </c>
      <c r="D4326" t="s">
        <v>13</v>
      </c>
      <c r="E4326" t="s">
        <v>13</v>
      </c>
      <c r="F4326" t="s">
        <v>198</v>
      </c>
      <c r="G4326" t="s">
        <v>199</v>
      </c>
      <c r="H4326" t="s">
        <v>200</v>
      </c>
      <c r="I4326" s="2">
        <v>1350.7972319999999</v>
      </c>
      <c r="J4326" s="2">
        <f>SUMIF($R$84:$R$110,$A4326,$U$84:$U$110)</f>
        <v>16.47</v>
      </c>
      <c r="K4326">
        <v>6.6</v>
      </c>
      <c r="L4326">
        <v>0.13700000000000001</v>
      </c>
      <c r="M4326">
        <f t="shared" si="205"/>
        <v>33.708530925818174</v>
      </c>
      <c r="N4326">
        <f t="shared" si="206"/>
        <v>40454.282134692912</v>
      </c>
    </row>
    <row r="4327" spans="1:14" x14ac:dyDescent="0.3">
      <c r="A4327" t="str">
        <f t="shared" si="204"/>
        <v>주차장노외</v>
      </c>
      <c r="B4327" t="s">
        <v>22</v>
      </c>
      <c r="C4327" t="s">
        <v>23</v>
      </c>
      <c r="D4327" t="s">
        <v>13</v>
      </c>
      <c r="E4327" t="s">
        <v>13</v>
      </c>
      <c r="F4327" t="s">
        <v>198</v>
      </c>
      <c r="G4327" t="s">
        <v>199</v>
      </c>
      <c r="H4327" t="s">
        <v>200</v>
      </c>
      <c r="I4327" s="2">
        <v>74.681957999999995</v>
      </c>
      <c r="J4327" s="2">
        <f>SUMIF($R$84:$R$110,$A4327,$U$84:$U$110)</f>
        <v>50</v>
      </c>
      <c r="K4327">
        <v>10</v>
      </c>
      <c r="L4327">
        <v>0.13700000000000001</v>
      </c>
      <c r="M4327">
        <f t="shared" si="205"/>
        <v>3.7340979000000001</v>
      </c>
      <c r="N4327">
        <f t="shared" si="206"/>
        <v>4481.3655717480005</v>
      </c>
    </row>
    <row r="4328" spans="1:14" x14ac:dyDescent="0.3">
      <c r="A4328" t="str">
        <f t="shared" si="204"/>
        <v>주차장노외</v>
      </c>
      <c r="B4328" t="s">
        <v>22</v>
      </c>
      <c r="C4328" t="s">
        <v>23</v>
      </c>
      <c r="D4328" t="s">
        <v>13</v>
      </c>
      <c r="E4328" t="s">
        <v>13</v>
      </c>
      <c r="F4328" t="s">
        <v>198</v>
      </c>
      <c r="G4328" t="s">
        <v>199</v>
      </c>
      <c r="H4328" t="s">
        <v>200</v>
      </c>
      <c r="I4328" s="2">
        <v>137.43955700000001</v>
      </c>
      <c r="J4328" s="2">
        <f>SUMIF($R$84:$R$110,$A4328,$U$84:$U$110)</f>
        <v>50</v>
      </c>
      <c r="K4328">
        <v>10</v>
      </c>
      <c r="L4328">
        <v>0.13700000000000001</v>
      </c>
      <c r="M4328">
        <f t="shared" si="205"/>
        <v>6.8719778500000004</v>
      </c>
      <c r="N4328">
        <f t="shared" si="206"/>
        <v>8247.1980573420005</v>
      </c>
    </row>
    <row r="4329" spans="1:14" x14ac:dyDescent="0.3">
      <c r="A4329" t="str">
        <f t="shared" si="204"/>
        <v>주차장노외</v>
      </c>
      <c r="B4329" t="s">
        <v>22</v>
      </c>
      <c r="C4329" t="s">
        <v>23</v>
      </c>
      <c r="D4329" t="s">
        <v>13</v>
      </c>
      <c r="E4329" t="s">
        <v>13</v>
      </c>
      <c r="F4329" t="s">
        <v>198</v>
      </c>
      <c r="G4329" t="s">
        <v>199</v>
      </c>
      <c r="H4329" t="s">
        <v>200</v>
      </c>
      <c r="I4329" s="2">
        <v>69.519184999999993</v>
      </c>
      <c r="J4329" s="2">
        <f>SUMIF($R$84:$R$110,$A4329,$U$84:$U$110)</f>
        <v>50</v>
      </c>
      <c r="K4329">
        <v>10</v>
      </c>
      <c r="L4329">
        <v>0.13700000000000001</v>
      </c>
      <c r="M4329">
        <f t="shared" si="205"/>
        <v>3.4759592499999998</v>
      </c>
      <c r="N4329">
        <f t="shared" si="206"/>
        <v>4171.56821511</v>
      </c>
    </row>
    <row r="4330" spans="1:14" x14ac:dyDescent="0.3">
      <c r="A4330" t="str">
        <f t="shared" si="204"/>
        <v>주차장노외</v>
      </c>
      <c r="B4330" t="s">
        <v>22</v>
      </c>
      <c r="C4330" t="s">
        <v>23</v>
      </c>
      <c r="D4330" t="s">
        <v>13</v>
      </c>
      <c r="E4330" t="s">
        <v>13</v>
      </c>
      <c r="F4330" t="s">
        <v>198</v>
      </c>
      <c r="G4330" t="s">
        <v>199</v>
      </c>
      <c r="H4330" t="s">
        <v>200</v>
      </c>
      <c r="I4330" s="2">
        <v>73.527440999999996</v>
      </c>
      <c r="J4330" s="2">
        <f>SUMIF($R$84:$R$110,$A4330,$U$84:$U$110)</f>
        <v>50</v>
      </c>
      <c r="K4330">
        <v>10</v>
      </c>
      <c r="L4330">
        <v>0.13700000000000001</v>
      </c>
      <c r="M4330">
        <f t="shared" si="205"/>
        <v>3.6763720499999999</v>
      </c>
      <c r="N4330">
        <f t="shared" si="206"/>
        <v>4412.0876246460002</v>
      </c>
    </row>
    <row r="4331" spans="1:14" x14ac:dyDescent="0.3">
      <c r="A4331" t="str">
        <f t="shared" si="204"/>
        <v>주차장노외</v>
      </c>
      <c r="B4331" t="s">
        <v>22</v>
      </c>
      <c r="C4331" t="s">
        <v>23</v>
      </c>
      <c r="D4331" t="s">
        <v>13</v>
      </c>
      <c r="E4331" t="s">
        <v>13</v>
      </c>
      <c r="F4331" t="s">
        <v>198</v>
      </c>
      <c r="G4331" t="s">
        <v>199</v>
      </c>
      <c r="H4331" t="s">
        <v>200</v>
      </c>
      <c r="I4331" s="2">
        <v>34.358297</v>
      </c>
      <c r="J4331" s="2">
        <f>SUMIF($R$84:$R$110,$A4331,$U$84:$U$110)</f>
        <v>50</v>
      </c>
      <c r="K4331">
        <v>10</v>
      </c>
      <c r="L4331">
        <v>0.13700000000000001</v>
      </c>
      <c r="M4331">
        <f t="shared" si="205"/>
        <v>1.7179148500000001</v>
      </c>
      <c r="N4331">
        <f t="shared" si="206"/>
        <v>2061.7039697820005</v>
      </c>
    </row>
    <row r="4332" spans="1:14" x14ac:dyDescent="0.3">
      <c r="A4332" t="str">
        <f t="shared" si="204"/>
        <v>주차장노외</v>
      </c>
      <c r="B4332" t="s">
        <v>22</v>
      </c>
      <c r="C4332" t="s">
        <v>23</v>
      </c>
      <c r="D4332" t="s">
        <v>13</v>
      </c>
      <c r="E4332" t="s">
        <v>13</v>
      </c>
      <c r="F4332" t="s">
        <v>198</v>
      </c>
      <c r="G4332" t="s">
        <v>199</v>
      </c>
      <c r="H4332" t="s">
        <v>200</v>
      </c>
      <c r="I4332" s="2">
        <v>21.632784000000001</v>
      </c>
      <c r="J4332" s="2">
        <f>SUMIF($R$84:$R$110,$A4332,$U$84:$U$110)</f>
        <v>50</v>
      </c>
      <c r="K4332">
        <v>10</v>
      </c>
      <c r="L4332">
        <v>0.13700000000000001</v>
      </c>
      <c r="M4332">
        <f t="shared" si="205"/>
        <v>1.0816392000000001</v>
      </c>
      <c r="N4332">
        <f t="shared" si="206"/>
        <v>1298.0968367040002</v>
      </c>
    </row>
    <row r="4333" spans="1:14" x14ac:dyDescent="0.3">
      <c r="A4333" t="str">
        <f t="shared" si="204"/>
        <v>건물복합</v>
      </c>
      <c r="B4333" t="s">
        <v>11</v>
      </c>
      <c r="C4333" t="s">
        <v>18</v>
      </c>
      <c r="D4333" t="s">
        <v>13</v>
      </c>
      <c r="E4333" t="s">
        <v>13</v>
      </c>
      <c r="F4333" t="s">
        <v>198</v>
      </c>
      <c r="G4333" t="s">
        <v>199</v>
      </c>
      <c r="H4333" t="s">
        <v>200</v>
      </c>
      <c r="I4333" s="2">
        <v>2511.9904230000002</v>
      </c>
      <c r="J4333" s="2">
        <f>SUMIF($R$84:$R$110,$A4333,$U$84:$U$110)</f>
        <v>16.47</v>
      </c>
      <c r="K4333">
        <v>6.6</v>
      </c>
      <c r="L4333">
        <v>0.13700000000000001</v>
      </c>
      <c r="M4333">
        <f t="shared" si="205"/>
        <v>62.685579192136366</v>
      </c>
      <c r="N4333">
        <f t="shared" si="206"/>
        <v>75230.217300066695</v>
      </c>
    </row>
    <row r="4334" spans="1:14" x14ac:dyDescent="0.3">
      <c r="A4334" t="str">
        <f t="shared" si="204"/>
        <v>주차장노외</v>
      </c>
      <c r="B4334" t="s">
        <v>22</v>
      </c>
      <c r="C4334" t="s">
        <v>23</v>
      </c>
      <c r="D4334" t="s">
        <v>13</v>
      </c>
      <c r="E4334" t="s">
        <v>13</v>
      </c>
      <c r="F4334" t="s">
        <v>198</v>
      </c>
      <c r="G4334" t="s">
        <v>199</v>
      </c>
      <c r="H4334" t="s">
        <v>200</v>
      </c>
      <c r="I4334" s="2">
        <v>59.589815000000002</v>
      </c>
      <c r="J4334" s="2">
        <f>SUMIF($R$84:$R$110,$A4334,$U$84:$U$110)</f>
        <v>50</v>
      </c>
      <c r="K4334">
        <v>10</v>
      </c>
      <c r="L4334">
        <v>0.13700000000000001</v>
      </c>
      <c r="M4334">
        <f t="shared" si="205"/>
        <v>2.9794907500000001</v>
      </c>
      <c r="N4334">
        <f t="shared" si="206"/>
        <v>3575.7464388900003</v>
      </c>
    </row>
    <row r="4335" spans="1:14" x14ac:dyDescent="0.3">
      <c r="A4335" t="str">
        <f t="shared" si="204"/>
        <v>주차장노외</v>
      </c>
      <c r="B4335" t="s">
        <v>22</v>
      </c>
      <c r="C4335" t="s">
        <v>23</v>
      </c>
      <c r="D4335" t="s">
        <v>13</v>
      </c>
      <c r="E4335" t="s">
        <v>13</v>
      </c>
      <c r="F4335" t="s">
        <v>198</v>
      </c>
      <c r="G4335" t="s">
        <v>199</v>
      </c>
      <c r="H4335" t="s">
        <v>200</v>
      </c>
      <c r="I4335" s="2">
        <v>30.937909999999999</v>
      </c>
      <c r="J4335" s="2">
        <f>SUMIF($R$84:$R$110,$A4335,$U$84:$U$110)</f>
        <v>50</v>
      </c>
      <c r="K4335">
        <v>10</v>
      </c>
      <c r="L4335">
        <v>0.13700000000000001</v>
      </c>
      <c r="M4335">
        <f t="shared" si="205"/>
        <v>1.5468955</v>
      </c>
      <c r="N4335">
        <f t="shared" si="206"/>
        <v>1856.4602274600002</v>
      </c>
    </row>
    <row r="4336" spans="1:14" x14ac:dyDescent="0.3">
      <c r="A4336" t="str">
        <f t="shared" si="204"/>
        <v>건물경사</v>
      </c>
      <c r="B4336" t="s">
        <v>11</v>
      </c>
      <c r="C4336" t="s">
        <v>12</v>
      </c>
      <c r="D4336" t="s">
        <v>13</v>
      </c>
      <c r="E4336" t="s">
        <v>13</v>
      </c>
      <c r="F4336" t="s">
        <v>198</v>
      </c>
      <c r="G4336" t="s">
        <v>199</v>
      </c>
      <c r="H4336" t="s">
        <v>200</v>
      </c>
      <c r="I4336" s="2">
        <v>687.009458</v>
      </c>
      <c r="J4336" s="2">
        <f>SUMIF($R$84:$R$110,$A4336,$U$84:$U$110)</f>
        <v>33</v>
      </c>
      <c r="K4336">
        <v>6.6</v>
      </c>
      <c r="L4336">
        <v>0.13700000000000001</v>
      </c>
      <c r="M4336">
        <f t="shared" si="205"/>
        <v>34.3504729</v>
      </c>
      <c r="N4336">
        <f t="shared" si="206"/>
        <v>41224.689536748003</v>
      </c>
    </row>
    <row r="4337" spans="1:14" x14ac:dyDescent="0.3">
      <c r="A4337" t="str">
        <f t="shared" si="204"/>
        <v>건물경사</v>
      </c>
      <c r="B4337" t="s">
        <v>11</v>
      </c>
      <c r="C4337" t="s">
        <v>12</v>
      </c>
      <c r="D4337" t="s">
        <v>13</v>
      </c>
      <c r="E4337" t="s">
        <v>13</v>
      </c>
      <c r="F4337" t="s">
        <v>198</v>
      </c>
      <c r="G4337" t="s">
        <v>199</v>
      </c>
      <c r="H4337" t="s">
        <v>200</v>
      </c>
      <c r="I4337" s="2">
        <v>796.61833999999999</v>
      </c>
      <c r="J4337" s="2">
        <f>SUMIF($R$84:$R$110,$A4337,$U$84:$U$110)</f>
        <v>33</v>
      </c>
      <c r="K4337">
        <v>6.6</v>
      </c>
      <c r="L4337">
        <v>0.13700000000000001</v>
      </c>
      <c r="M4337">
        <f t="shared" si="205"/>
        <v>39.830916999999999</v>
      </c>
      <c r="N4337">
        <f t="shared" si="206"/>
        <v>47801.880110040001</v>
      </c>
    </row>
    <row r="4338" spans="1:14" x14ac:dyDescent="0.3">
      <c r="A4338" t="str">
        <f t="shared" si="204"/>
        <v>건물평면</v>
      </c>
      <c r="B4338" t="s">
        <v>11</v>
      </c>
      <c r="C4338" t="s">
        <v>17</v>
      </c>
      <c r="D4338" t="s">
        <v>13</v>
      </c>
      <c r="E4338" t="s">
        <v>13</v>
      </c>
      <c r="F4338" t="s">
        <v>198</v>
      </c>
      <c r="G4338" t="s">
        <v>199</v>
      </c>
      <c r="H4338" t="s">
        <v>200</v>
      </c>
      <c r="I4338" s="2">
        <v>643.66268500000001</v>
      </c>
      <c r="J4338" s="2">
        <f>SUMIF($R$84:$R$110,$A4338,$U$84:$U$110)</f>
        <v>24.14</v>
      </c>
      <c r="K4338">
        <v>6.6</v>
      </c>
      <c r="L4338">
        <v>0.13700000000000001</v>
      </c>
      <c r="M4338">
        <f t="shared" si="205"/>
        <v>23.542450327121216</v>
      </c>
      <c r="N4338">
        <f t="shared" si="206"/>
        <v>28253.765486584718</v>
      </c>
    </row>
    <row r="4339" spans="1:14" x14ac:dyDescent="0.3">
      <c r="A4339" t="str">
        <f t="shared" si="204"/>
        <v>주차장노외</v>
      </c>
      <c r="B4339" t="s">
        <v>22</v>
      </c>
      <c r="C4339" t="s">
        <v>23</v>
      </c>
      <c r="D4339" t="s">
        <v>13</v>
      </c>
      <c r="E4339" t="s">
        <v>13</v>
      </c>
      <c r="F4339" t="s">
        <v>198</v>
      </c>
      <c r="G4339" t="s">
        <v>199</v>
      </c>
      <c r="H4339" t="s">
        <v>200</v>
      </c>
      <c r="I4339" s="2">
        <v>112.736542</v>
      </c>
      <c r="J4339" s="2">
        <f>SUMIF($R$84:$R$110,$A4339,$U$84:$U$110)</f>
        <v>50</v>
      </c>
      <c r="K4339">
        <v>10</v>
      </c>
      <c r="L4339">
        <v>0.13700000000000001</v>
      </c>
      <c r="M4339">
        <f t="shared" si="205"/>
        <v>5.6368271000000005</v>
      </c>
      <c r="N4339">
        <f t="shared" si="206"/>
        <v>6764.8689392520018</v>
      </c>
    </row>
    <row r="4340" spans="1:14" x14ac:dyDescent="0.3">
      <c r="A4340" t="str">
        <f t="shared" si="204"/>
        <v>주차장노외</v>
      </c>
      <c r="B4340" t="s">
        <v>22</v>
      </c>
      <c r="C4340" t="s">
        <v>23</v>
      </c>
      <c r="D4340" t="s">
        <v>13</v>
      </c>
      <c r="E4340" t="s">
        <v>13</v>
      </c>
      <c r="F4340" t="s">
        <v>198</v>
      </c>
      <c r="G4340" t="s">
        <v>199</v>
      </c>
      <c r="H4340" t="s">
        <v>200</v>
      </c>
      <c r="I4340" s="2">
        <v>83.766559999999998</v>
      </c>
      <c r="J4340" s="2">
        <f>SUMIF($R$84:$R$110,$A4340,$U$84:$U$110)</f>
        <v>50</v>
      </c>
      <c r="K4340">
        <v>10</v>
      </c>
      <c r="L4340">
        <v>0.13700000000000001</v>
      </c>
      <c r="M4340">
        <f t="shared" si="205"/>
        <v>4.1883280000000003</v>
      </c>
      <c r="N4340">
        <f t="shared" si="206"/>
        <v>5026.49619936</v>
      </c>
    </row>
    <row r="4341" spans="1:14" x14ac:dyDescent="0.3">
      <c r="A4341" t="str">
        <f t="shared" si="204"/>
        <v>주차장노외</v>
      </c>
      <c r="B4341" t="s">
        <v>22</v>
      </c>
      <c r="C4341" t="s">
        <v>23</v>
      </c>
      <c r="D4341" t="s">
        <v>13</v>
      </c>
      <c r="E4341" t="s">
        <v>13</v>
      </c>
      <c r="F4341" t="s">
        <v>198</v>
      </c>
      <c r="G4341" t="s">
        <v>199</v>
      </c>
      <c r="H4341" t="s">
        <v>200</v>
      </c>
      <c r="I4341" s="2">
        <v>86.704938999999996</v>
      </c>
      <c r="J4341" s="2">
        <f>SUMIF($R$84:$R$110,$A4341,$U$84:$U$110)</f>
        <v>50</v>
      </c>
      <c r="K4341">
        <v>10</v>
      </c>
      <c r="L4341">
        <v>0.13700000000000001</v>
      </c>
      <c r="M4341">
        <f t="shared" si="205"/>
        <v>4.3352469500000002</v>
      </c>
      <c r="N4341">
        <f t="shared" si="206"/>
        <v>5202.8165696340002</v>
      </c>
    </row>
    <row r="4342" spans="1:14" x14ac:dyDescent="0.3">
      <c r="A4342" t="str">
        <f t="shared" si="204"/>
        <v>주차장노외</v>
      </c>
      <c r="B4342" t="s">
        <v>22</v>
      </c>
      <c r="C4342" t="s">
        <v>23</v>
      </c>
      <c r="D4342" t="s">
        <v>13</v>
      </c>
      <c r="E4342" t="s">
        <v>13</v>
      </c>
      <c r="F4342" t="s">
        <v>198</v>
      </c>
      <c r="G4342" t="s">
        <v>199</v>
      </c>
      <c r="H4342" t="s">
        <v>200</v>
      </c>
      <c r="I4342" s="2">
        <v>35.757323999999997</v>
      </c>
      <c r="J4342" s="2">
        <f>SUMIF($R$84:$R$110,$A4342,$U$84:$U$110)</f>
        <v>50</v>
      </c>
      <c r="K4342">
        <v>10</v>
      </c>
      <c r="L4342">
        <v>0.13700000000000001</v>
      </c>
      <c r="M4342">
        <f t="shared" si="205"/>
        <v>1.7878661999999998</v>
      </c>
      <c r="N4342">
        <f t="shared" si="206"/>
        <v>2145.6539839440002</v>
      </c>
    </row>
    <row r="4343" spans="1:14" x14ac:dyDescent="0.3">
      <c r="A4343" t="str">
        <f t="shared" si="204"/>
        <v>건물경사</v>
      </c>
      <c r="B4343" t="s">
        <v>11</v>
      </c>
      <c r="C4343" t="s">
        <v>12</v>
      </c>
      <c r="D4343" t="s">
        <v>13</v>
      </c>
      <c r="E4343" t="s">
        <v>13</v>
      </c>
      <c r="F4343" t="s">
        <v>198</v>
      </c>
      <c r="G4343" t="s">
        <v>199</v>
      </c>
      <c r="H4343" t="s">
        <v>200</v>
      </c>
      <c r="I4343" s="2">
        <v>1061.6779630000001</v>
      </c>
      <c r="J4343" s="2">
        <f>SUMIF($R$84:$R$110,$A4343,$U$84:$U$110)</f>
        <v>33</v>
      </c>
      <c r="K4343">
        <v>6.6</v>
      </c>
      <c r="L4343">
        <v>0.13700000000000001</v>
      </c>
      <c r="M4343">
        <f t="shared" si="205"/>
        <v>53.08389815000001</v>
      </c>
      <c r="N4343">
        <f t="shared" si="206"/>
        <v>63707.04784777802</v>
      </c>
    </row>
    <row r="4344" spans="1:14" x14ac:dyDescent="0.3">
      <c r="A4344" t="str">
        <f t="shared" si="204"/>
        <v>건물평면</v>
      </c>
      <c r="B4344" t="s">
        <v>11</v>
      </c>
      <c r="C4344" t="s">
        <v>17</v>
      </c>
      <c r="D4344" t="s">
        <v>13</v>
      </c>
      <c r="E4344" t="s">
        <v>13</v>
      </c>
      <c r="F4344" t="s">
        <v>198</v>
      </c>
      <c r="G4344" t="s">
        <v>199</v>
      </c>
      <c r="H4344" t="s">
        <v>200</v>
      </c>
      <c r="I4344" s="2">
        <v>27.393111000000001</v>
      </c>
      <c r="J4344" s="2">
        <f>SUMIF($R$84:$R$110,$A4344,$U$84:$U$110)</f>
        <v>24.14</v>
      </c>
      <c r="K4344">
        <v>6.6</v>
      </c>
      <c r="L4344">
        <v>0.13700000000000001</v>
      </c>
      <c r="M4344">
        <f t="shared" si="205"/>
        <v>1.0019237871818183</v>
      </c>
      <c r="N4344">
        <f t="shared" si="206"/>
        <v>1202.4287754726438</v>
      </c>
    </row>
    <row r="4345" spans="1:14" x14ac:dyDescent="0.3">
      <c r="A4345" t="str">
        <f t="shared" si="204"/>
        <v>건물평면</v>
      </c>
      <c r="B4345" t="s">
        <v>11</v>
      </c>
      <c r="C4345" t="s">
        <v>17</v>
      </c>
      <c r="D4345" t="s">
        <v>13</v>
      </c>
      <c r="E4345" t="s">
        <v>13</v>
      </c>
      <c r="F4345" t="s">
        <v>198</v>
      </c>
      <c r="G4345" t="s">
        <v>199</v>
      </c>
      <c r="H4345" t="s">
        <v>200</v>
      </c>
      <c r="I4345" s="2">
        <v>25.339421000000002</v>
      </c>
      <c r="J4345" s="2">
        <f>SUMIF($R$84:$R$110,$A4345,$U$84:$U$110)</f>
        <v>24.14</v>
      </c>
      <c r="K4345">
        <v>6.6</v>
      </c>
      <c r="L4345">
        <v>0.13700000000000001</v>
      </c>
      <c r="M4345">
        <f t="shared" si="205"/>
        <v>0.9268085196060607</v>
      </c>
      <c r="N4345">
        <f t="shared" si="206"/>
        <v>1112.2814405496256</v>
      </c>
    </row>
    <row r="4346" spans="1:14" x14ac:dyDescent="0.3">
      <c r="A4346" t="str">
        <f t="shared" si="204"/>
        <v>건물평면</v>
      </c>
      <c r="B4346" t="s">
        <v>11</v>
      </c>
      <c r="C4346" t="s">
        <v>17</v>
      </c>
      <c r="D4346" t="s">
        <v>13</v>
      </c>
      <c r="E4346" t="s">
        <v>13</v>
      </c>
      <c r="F4346" t="s">
        <v>198</v>
      </c>
      <c r="G4346" t="s">
        <v>199</v>
      </c>
      <c r="H4346" t="s">
        <v>200</v>
      </c>
      <c r="I4346" s="2">
        <v>539.30003599999998</v>
      </c>
      <c r="J4346" s="2">
        <f>SUMIF($R$84:$R$110,$A4346,$U$84:$U$110)</f>
        <v>24.14</v>
      </c>
      <c r="K4346">
        <v>6.6</v>
      </c>
      <c r="L4346">
        <v>0.13700000000000001</v>
      </c>
      <c r="M4346">
        <f t="shared" si="205"/>
        <v>19.72530737733333</v>
      </c>
      <c r="N4346">
        <f t="shared" si="206"/>
        <v>23672.735889685278</v>
      </c>
    </row>
    <row r="4347" spans="1:14" x14ac:dyDescent="0.3">
      <c r="A4347" t="str">
        <f t="shared" si="204"/>
        <v>주차장노외</v>
      </c>
      <c r="B4347" t="s">
        <v>22</v>
      </c>
      <c r="C4347" t="s">
        <v>23</v>
      </c>
      <c r="D4347" t="s">
        <v>13</v>
      </c>
      <c r="E4347" t="s">
        <v>13</v>
      </c>
      <c r="F4347" t="s">
        <v>198</v>
      </c>
      <c r="G4347" t="s">
        <v>199</v>
      </c>
      <c r="H4347" t="s">
        <v>200</v>
      </c>
      <c r="I4347" s="2">
        <v>25.767997999999999</v>
      </c>
      <c r="J4347" s="2">
        <f>SUMIF($R$84:$R$110,$A4347,$U$84:$U$110)</f>
        <v>50</v>
      </c>
      <c r="K4347">
        <v>10</v>
      </c>
      <c r="L4347">
        <v>0.13700000000000001</v>
      </c>
      <c r="M4347">
        <f t="shared" si="205"/>
        <v>1.2883998999999999</v>
      </c>
      <c r="N4347">
        <f t="shared" si="206"/>
        <v>1546.234487988</v>
      </c>
    </row>
    <row r="4348" spans="1:14" x14ac:dyDescent="0.3">
      <c r="A4348" t="str">
        <f t="shared" si="204"/>
        <v>주차장노외</v>
      </c>
      <c r="B4348" t="s">
        <v>22</v>
      </c>
      <c r="C4348" t="s">
        <v>23</v>
      </c>
      <c r="D4348" t="s">
        <v>13</v>
      </c>
      <c r="E4348" t="s">
        <v>13</v>
      </c>
      <c r="F4348" t="s">
        <v>198</v>
      </c>
      <c r="G4348" t="s">
        <v>199</v>
      </c>
      <c r="H4348" t="s">
        <v>200</v>
      </c>
      <c r="I4348" s="2">
        <v>61.079520000000002</v>
      </c>
      <c r="J4348" s="2">
        <f>SUMIF($R$84:$R$110,$A4348,$U$84:$U$110)</f>
        <v>50</v>
      </c>
      <c r="K4348">
        <v>10</v>
      </c>
      <c r="L4348">
        <v>0.13700000000000001</v>
      </c>
      <c r="M4348">
        <f t="shared" si="205"/>
        <v>3.0539760000000005</v>
      </c>
      <c r="N4348">
        <f t="shared" si="206"/>
        <v>3665.1376771200012</v>
      </c>
    </row>
    <row r="4349" spans="1:14" x14ac:dyDescent="0.3">
      <c r="A4349" t="str">
        <f t="shared" si="204"/>
        <v>주차장노외</v>
      </c>
      <c r="B4349" t="s">
        <v>22</v>
      </c>
      <c r="C4349" t="s">
        <v>23</v>
      </c>
      <c r="D4349" t="s">
        <v>13</v>
      </c>
      <c r="E4349" t="s">
        <v>13</v>
      </c>
      <c r="F4349" t="s">
        <v>198</v>
      </c>
      <c r="G4349" t="s">
        <v>199</v>
      </c>
      <c r="H4349" t="s">
        <v>200</v>
      </c>
      <c r="I4349" s="2">
        <v>87.289445999999998</v>
      </c>
      <c r="J4349" s="2">
        <f>SUMIF($R$84:$R$110,$A4349,$U$84:$U$110)</f>
        <v>50</v>
      </c>
      <c r="K4349">
        <v>10</v>
      </c>
      <c r="L4349">
        <v>0.13700000000000001</v>
      </c>
      <c r="M4349">
        <f t="shared" si="205"/>
        <v>4.3644723000000001</v>
      </c>
      <c r="N4349">
        <f t="shared" si="206"/>
        <v>5237.890496676001</v>
      </c>
    </row>
    <row r="4350" spans="1:14" x14ac:dyDescent="0.3">
      <c r="A4350" t="str">
        <f t="shared" si="204"/>
        <v>주차장노외</v>
      </c>
      <c r="B4350" t="s">
        <v>22</v>
      </c>
      <c r="C4350" t="s">
        <v>23</v>
      </c>
      <c r="D4350" t="s">
        <v>13</v>
      </c>
      <c r="E4350" t="s">
        <v>13</v>
      </c>
      <c r="F4350" t="s">
        <v>198</v>
      </c>
      <c r="G4350" t="s">
        <v>199</v>
      </c>
      <c r="H4350" t="s">
        <v>200</v>
      </c>
      <c r="I4350" s="2">
        <v>305.60860400000001</v>
      </c>
      <c r="J4350" s="2">
        <f>SUMIF($R$84:$R$110,$A4350,$U$84:$U$110)</f>
        <v>50</v>
      </c>
      <c r="K4350">
        <v>10</v>
      </c>
      <c r="L4350">
        <v>0.13700000000000001</v>
      </c>
      <c r="M4350">
        <f t="shared" si="205"/>
        <v>15.280430200000001</v>
      </c>
      <c r="N4350">
        <f t="shared" si="206"/>
        <v>18338.349891624006</v>
      </c>
    </row>
    <row r="4351" spans="1:14" x14ac:dyDescent="0.3">
      <c r="A4351" t="str">
        <f t="shared" si="204"/>
        <v>주차장노외</v>
      </c>
      <c r="B4351" t="s">
        <v>22</v>
      </c>
      <c r="C4351" t="s">
        <v>23</v>
      </c>
      <c r="D4351" t="s">
        <v>13</v>
      </c>
      <c r="E4351" t="s">
        <v>13</v>
      </c>
      <c r="F4351" t="s">
        <v>198</v>
      </c>
      <c r="G4351" t="s">
        <v>199</v>
      </c>
      <c r="H4351" t="s">
        <v>200</v>
      </c>
      <c r="I4351" s="2">
        <v>288.97063200000002</v>
      </c>
      <c r="J4351" s="2">
        <f>SUMIF($R$84:$R$110,$A4351,$U$84:$U$110)</f>
        <v>50</v>
      </c>
      <c r="K4351">
        <v>10</v>
      </c>
      <c r="L4351">
        <v>0.13700000000000001</v>
      </c>
      <c r="M4351">
        <f t="shared" si="205"/>
        <v>14.448531600000003</v>
      </c>
      <c r="N4351">
        <f t="shared" si="206"/>
        <v>17339.971743792004</v>
      </c>
    </row>
    <row r="4352" spans="1:14" x14ac:dyDescent="0.3">
      <c r="A4352" t="str">
        <f t="shared" si="204"/>
        <v>주차장노외</v>
      </c>
      <c r="B4352" t="s">
        <v>22</v>
      </c>
      <c r="C4352" t="s">
        <v>23</v>
      </c>
      <c r="D4352" t="s">
        <v>13</v>
      </c>
      <c r="E4352" t="s">
        <v>13</v>
      </c>
      <c r="F4352" t="s">
        <v>198</v>
      </c>
      <c r="G4352" t="s">
        <v>199</v>
      </c>
      <c r="H4352" t="s">
        <v>200</v>
      </c>
      <c r="I4352" s="2">
        <v>139.22338199999999</v>
      </c>
      <c r="J4352" s="2">
        <f>SUMIF($R$84:$R$110,$A4352,$U$84:$U$110)</f>
        <v>50</v>
      </c>
      <c r="K4352">
        <v>10</v>
      </c>
      <c r="L4352">
        <v>0.13700000000000001</v>
      </c>
      <c r="M4352">
        <f t="shared" si="205"/>
        <v>6.9611690999999993</v>
      </c>
      <c r="N4352">
        <f t="shared" si="206"/>
        <v>8354.2382602920006</v>
      </c>
    </row>
    <row r="4353" spans="1:14" x14ac:dyDescent="0.3">
      <c r="A4353" t="str">
        <f t="shared" si="204"/>
        <v>주차장노외</v>
      </c>
      <c r="B4353" t="s">
        <v>22</v>
      </c>
      <c r="C4353" t="s">
        <v>23</v>
      </c>
      <c r="D4353" t="s">
        <v>13</v>
      </c>
      <c r="E4353" t="s">
        <v>13</v>
      </c>
      <c r="F4353" t="s">
        <v>198</v>
      </c>
      <c r="G4353" t="s">
        <v>199</v>
      </c>
      <c r="H4353" t="s">
        <v>200</v>
      </c>
      <c r="I4353" s="2">
        <v>139.70233500000001</v>
      </c>
      <c r="J4353" s="2">
        <f>SUMIF($R$84:$R$110,$A4353,$U$84:$U$110)</f>
        <v>50</v>
      </c>
      <c r="K4353">
        <v>10</v>
      </c>
      <c r="L4353">
        <v>0.13700000000000001</v>
      </c>
      <c r="M4353">
        <f t="shared" si="205"/>
        <v>6.9851167500000004</v>
      </c>
      <c r="N4353">
        <f t="shared" si="206"/>
        <v>8382.9783140100008</v>
      </c>
    </row>
    <row r="4354" spans="1:14" x14ac:dyDescent="0.3">
      <c r="A4354" t="str">
        <f t="shared" si="204"/>
        <v>주차장노외</v>
      </c>
      <c r="B4354" t="s">
        <v>22</v>
      </c>
      <c r="C4354" t="s">
        <v>23</v>
      </c>
      <c r="D4354" t="s">
        <v>13</v>
      </c>
      <c r="E4354" t="s">
        <v>13</v>
      </c>
      <c r="F4354" t="s">
        <v>198</v>
      </c>
      <c r="G4354" t="s">
        <v>199</v>
      </c>
      <c r="H4354" t="s">
        <v>200</v>
      </c>
      <c r="I4354" s="2">
        <v>181.13146499999999</v>
      </c>
      <c r="J4354" s="2">
        <f>SUMIF($R$84:$R$110,$A4354,$U$84:$U$110)</f>
        <v>50</v>
      </c>
      <c r="K4354">
        <v>10</v>
      </c>
      <c r="L4354">
        <v>0.13700000000000001</v>
      </c>
      <c r="M4354">
        <f t="shared" si="205"/>
        <v>9.0565732499999996</v>
      </c>
      <c r="N4354">
        <f t="shared" si="206"/>
        <v>10868.974688790002</v>
      </c>
    </row>
    <row r="4355" spans="1:14" x14ac:dyDescent="0.3">
      <c r="A4355" t="str">
        <f t="shared" si="204"/>
        <v>주차장노외</v>
      </c>
      <c r="B4355" t="s">
        <v>22</v>
      </c>
      <c r="C4355" t="s">
        <v>23</v>
      </c>
      <c r="D4355" t="s">
        <v>13</v>
      </c>
      <c r="E4355" t="s">
        <v>13</v>
      </c>
      <c r="F4355" t="s">
        <v>198</v>
      </c>
      <c r="G4355" t="s">
        <v>199</v>
      </c>
      <c r="H4355" t="s">
        <v>200</v>
      </c>
      <c r="I4355" s="2">
        <v>160.29583600000001</v>
      </c>
      <c r="J4355" s="2">
        <f>SUMIF($R$84:$R$110,$A4355,$U$84:$U$110)</f>
        <v>50</v>
      </c>
      <c r="K4355">
        <v>10</v>
      </c>
      <c r="L4355">
        <v>0.13700000000000001</v>
      </c>
      <c r="M4355">
        <f t="shared" si="205"/>
        <v>8.0147918000000011</v>
      </c>
      <c r="N4355">
        <f t="shared" si="206"/>
        <v>9618.7119350160028</v>
      </c>
    </row>
    <row r="4356" spans="1:14" x14ac:dyDescent="0.3">
      <c r="A4356" t="str">
        <f t="shared" ref="A4356:A4419" si="207">B4356&amp;C4356</f>
        <v>주차장노외</v>
      </c>
      <c r="B4356" t="s">
        <v>22</v>
      </c>
      <c r="C4356" t="s">
        <v>23</v>
      </c>
      <c r="D4356" t="s">
        <v>13</v>
      </c>
      <c r="E4356" t="s">
        <v>13</v>
      </c>
      <c r="F4356" t="s">
        <v>198</v>
      </c>
      <c r="G4356" t="s">
        <v>199</v>
      </c>
      <c r="H4356" t="s">
        <v>200</v>
      </c>
      <c r="I4356" s="2">
        <v>270.14170300000001</v>
      </c>
      <c r="J4356" s="2">
        <f>SUMIF($R$84:$R$110,$A4356,$U$84:$U$110)</f>
        <v>50</v>
      </c>
      <c r="K4356">
        <v>10</v>
      </c>
      <c r="L4356">
        <v>0.13700000000000001</v>
      </c>
      <c r="M4356">
        <f t="shared" ref="M4356:M4419" si="208">I4356*(J4356/100)*(1/K4356)</f>
        <v>13.507085150000002</v>
      </c>
      <c r="N4356">
        <f t="shared" ref="N4356:N4419" si="209">M4356*L4356*8760</f>
        <v>16210.123030218003</v>
      </c>
    </row>
    <row r="4357" spans="1:14" x14ac:dyDescent="0.3">
      <c r="A4357" t="str">
        <f t="shared" si="207"/>
        <v>주차장노외</v>
      </c>
      <c r="B4357" t="s">
        <v>22</v>
      </c>
      <c r="C4357" t="s">
        <v>23</v>
      </c>
      <c r="D4357" t="s">
        <v>13</v>
      </c>
      <c r="E4357" t="s">
        <v>13</v>
      </c>
      <c r="F4357" t="s">
        <v>198</v>
      </c>
      <c r="G4357" t="s">
        <v>199</v>
      </c>
      <c r="H4357" t="s">
        <v>200</v>
      </c>
      <c r="I4357" s="2">
        <v>42.362321000000001</v>
      </c>
      <c r="J4357" s="2">
        <f>SUMIF($R$84:$R$110,$A4357,$U$84:$U$110)</f>
        <v>50</v>
      </c>
      <c r="K4357">
        <v>10</v>
      </c>
      <c r="L4357">
        <v>0.13700000000000001</v>
      </c>
      <c r="M4357">
        <f t="shared" si="208"/>
        <v>2.1181160500000003</v>
      </c>
      <c r="N4357">
        <f t="shared" si="209"/>
        <v>2541.9934339260008</v>
      </c>
    </row>
    <row r="4358" spans="1:14" x14ac:dyDescent="0.3">
      <c r="A4358" t="str">
        <f t="shared" si="207"/>
        <v>주차장노외</v>
      </c>
      <c r="B4358" t="s">
        <v>22</v>
      </c>
      <c r="C4358" t="s">
        <v>23</v>
      </c>
      <c r="D4358" t="s">
        <v>13</v>
      </c>
      <c r="E4358" t="s">
        <v>13</v>
      </c>
      <c r="F4358" t="s">
        <v>198</v>
      </c>
      <c r="G4358" t="s">
        <v>199</v>
      </c>
      <c r="H4358" t="s">
        <v>200</v>
      </c>
      <c r="I4358" s="2">
        <v>291.49614200000002</v>
      </c>
      <c r="J4358" s="2">
        <f>SUMIF($R$84:$R$110,$A4358,$U$84:$U$110)</f>
        <v>50</v>
      </c>
      <c r="K4358">
        <v>10</v>
      </c>
      <c r="L4358">
        <v>0.13700000000000001</v>
      </c>
      <c r="M4358">
        <f t="shared" si="208"/>
        <v>14.574807100000001</v>
      </c>
      <c r="N4358">
        <f t="shared" si="209"/>
        <v>17491.517496852004</v>
      </c>
    </row>
    <row r="4359" spans="1:14" x14ac:dyDescent="0.3">
      <c r="A4359" t="str">
        <f t="shared" si="207"/>
        <v>주차장노외</v>
      </c>
      <c r="B4359" t="s">
        <v>22</v>
      </c>
      <c r="C4359" t="s">
        <v>23</v>
      </c>
      <c r="D4359" t="s">
        <v>13</v>
      </c>
      <c r="E4359" t="s">
        <v>13</v>
      </c>
      <c r="F4359" t="s">
        <v>198</v>
      </c>
      <c r="G4359" t="s">
        <v>199</v>
      </c>
      <c r="H4359" t="s">
        <v>200</v>
      </c>
      <c r="I4359" s="2">
        <v>68.489062000000004</v>
      </c>
      <c r="J4359" s="2">
        <f>SUMIF($R$84:$R$110,$A4359,$U$84:$U$110)</f>
        <v>50</v>
      </c>
      <c r="K4359">
        <v>10</v>
      </c>
      <c r="L4359">
        <v>0.13700000000000001</v>
      </c>
      <c r="M4359">
        <f t="shared" si="208"/>
        <v>3.4244531000000005</v>
      </c>
      <c r="N4359">
        <f t="shared" si="209"/>
        <v>4109.7546543720009</v>
      </c>
    </row>
    <row r="4360" spans="1:14" x14ac:dyDescent="0.3">
      <c r="A4360" t="str">
        <f t="shared" si="207"/>
        <v>주차장노외</v>
      </c>
      <c r="B4360" t="s">
        <v>22</v>
      </c>
      <c r="C4360" t="s">
        <v>23</v>
      </c>
      <c r="D4360" t="s">
        <v>13</v>
      </c>
      <c r="E4360" t="s">
        <v>13</v>
      </c>
      <c r="F4360" t="s">
        <v>198</v>
      </c>
      <c r="G4360" t="s">
        <v>199</v>
      </c>
      <c r="H4360" t="s">
        <v>200</v>
      </c>
      <c r="I4360" s="2">
        <v>52.505153</v>
      </c>
      <c r="J4360" s="2">
        <f>SUMIF($R$84:$R$110,$A4360,$U$84:$U$110)</f>
        <v>50</v>
      </c>
      <c r="K4360">
        <v>10</v>
      </c>
      <c r="L4360">
        <v>0.13700000000000001</v>
      </c>
      <c r="M4360">
        <f t="shared" si="208"/>
        <v>2.62525765</v>
      </c>
      <c r="N4360">
        <f t="shared" si="209"/>
        <v>3150.6242109180002</v>
      </c>
    </row>
    <row r="4361" spans="1:14" x14ac:dyDescent="0.3">
      <c r="A4361" t="str">
        <f t="shared" si="207"/>
        <v>주차장노외</v>
      </c>
      <c r="B4361" t="s">
        <v>22</v>
      </c>
      <c r="C4361" t="s">
        <v>23</v>
      </c>
      <c r="D4361" t="s">
        <v>13</v>
      </c>
      <c r="E4361" t="s">
        <v>13</v>
      </c>
      <c r="F4361" t="s">
        <v>198</v>
      </c>
      <c r="G4361" t="s">
        <v>199</v>
      </c>
      <c r="H4361" t="s">
        <v>200</v>
      </c>
      <c r="I4361" s="2">
        <v>92.693331999999998</v>
      </c>
      <c r="J4361" s="2">
        <f>SUMIF($R$84:$R$110,$A4361,$U$84:$U$110)</f>
        <v>50</v>
      </c>
      <c r="K4361">
        <v>10</v>
      </c>
      <c r="L4361">
        <v>0.13700000000000001</v>
      </c>
      <c r="M4361">
        <f t="shared" si="208"/>
        <v>4.6346666000000001</v>
      </c>
      <c r="N4361">
        <f t="shared" si="209"/>
        <v>5562.1560799920007</v>
      </c>
    </row>
    <row r="4362" spans="1:14" x14ac:dyDescent="0.3">
      <c r="A4362" t="str">
        <f t="shared" si="207"/>
        <v>주차장노외</v>
      </c>
      <c r="B4362" t="s">
        <v>22</v>
      </c>
      <c r="C4362" t="s">
        <v>23</v>
      </c>
      <c r="D4362" t="s">
        <v>13</v>
      </c>
      <c r="E4362" t="s">
        <v>13</v>
      </c>
      <c r="F4362" t="s">
        <v>198</v>
      </c>
      <c r="G4362" t="s">
        <v>199</v>
      </c>
      <c r="H4362" t="s">
        <v>200</v>
      </c>
      <c r="I4362" s="2">
        <v>31.175058</v>
      </c>
      <c r="J4362" s="2">
        <f>SUMIF($R$84:$R$110,$A4362,$U$84:$U$110)</f>
        <v>50</v>
      </c>
      <c r="K4362">
        <v>10</v>
      </c>
      <c r="L4362">
        <v>0.13700000000000001</v>
      </c>
      <c r="M4362">
        <f t="shared" si="208"/>
        <v>1.5587529</v>
      </c>
      <c r="N4362">
        <f t="shared" si="209"/>
        <v>1870.6905303480003</v>
      </c>
    </row>
    <row r="4363" spans="1:14" x14ac:dyDescent="0.3">
      <c r="A4363" t="str">
        <f t="shared" si="207"/>
        <v>건물평면</v>
      </c>
      <c r="B4363" t="s">
        <v>11</v>
      </c>
      <c r="C4363" t="s">
        <v>17</v>
      </c>
      <c r="D4363" t="s">
        <v>13</v>
      </c>
      <c r="E4363" t="s">
        <v>13</v>
      </c>
      <c r="F4363" t="s">
        <v>198</v>
      </c>
      <c r="G4363" t="s">
        <v>199</v>
      </c>
      <c r="H4363" t="s">
        <v>200</v>
      </c>
      <c r="I4363" s="2">
        <v>2266.8529090000002</v>
      </c>
      <c r="J4363" s="2">
        <f>SUMIF($R$84:$R$110,$A4363,$U$84:$U$110)</f>
        <v>24.14</v>
      </c>
      <c r="K4363">
        <v>6.6</v>
      </c>
      <c r="L4363">
        <v>0.13700000000000001</v>
      </c>
      <c r="M4363">
        <f t="shared" si="208"/>
        <v>82.911862459484865</v>
      </c>
      <c r="N4363">
        <f t="shared" si="209"/>
        <v>99504.184374876975</v>
      </c>
    </row>
    <row r="4364" spans="1:14" x14ac:dyDescent="0.3">
      <c r="A4364" t="str">
        <f t="shared" si="207"/>
        <v>건물평면</v>
      </c>
      <c r="B4364" t="s">
        <v>11</v>
      </c>
      <c r="C4364" t="s">
        <v>17</v>
      </c>
      <c r="D4364" t="s">
        <v>13</v>
      </c>
      <c r="E4364" t="s">
        <v>13</v>
      </c>
      <c r="F4364" t="s">
        <v>198</v>
      </c>
      <c r="G4364" t="s">
        <v>199</v>
      </c>
      <c r="H4364" t="s">
        <v>200</v>
      </c>
      <c r="I4364" s="2">
        <v>194.73138700000001</v>
      </c>
      <c r="J4364" s="2">
        <f>SUMIF($R$84:$R$110,$A4364,$U$84:$U$110)</f>
        <v>24.14</v>
      </c>
      <c r="K4364">
        <v>6.6</v>
      </c>
      <c r="L4364">
        <v>0.13700000000000001</v>
      </c>
      <c r="M4364">
        <f t="shared" si="208"/>
        <v>7.1224480033030302</v>
      </c>
      <c r="N4364">
        <f t="shared" si="209"/>
        <v>8547.7922977240341</v>
      </c>
    </row>
    <row r="4365" spans="1:14" x14ac:dyDescent="0.3">
      <c r="A4365" t="str">
        <f t="shared" si="207"/>
        <v>주차장노외</v>
      </c>
      <c r="B4365" t="s">
        <v>22</v>
      </c>
      <c r="C4365" t="s">
        <v>23</v>
      </c>
      <c r="D4365" t="s">
        <v>13</v>
      </c>
      <c r="E4365" t="s">
        <v>13</v>
      </c>
      <c r="F4365" t="s">
        <v>198</v>
      </c>
      <c r="G4365" t="s">
        <v>199</v>
      </c>
      <c r="H4365" t="s">
        <v>200</v>
      </c>
      <c r="I4365" s="2">
        <v>39.725295000000003</v>
      </c>
      <c r="J4365" s="2">
        <f>SUMIF($R$84:$R$110,$A4365,$U$84:$U$110)</f>
        <v>50</v>
      </c>
      <c r="K4365">
        <v>10</v>
      </c>
      <c r="L4365">
        <v>0.13700000000000001</v>
      </c>
      <c r="M4365">
        <f t="shared" si="208"/>
        <v>1.9862647500000001</v>
      </c>
      <c r="N4365">
        <f t="shared" si="209"/>
        <v>2383.7560517700003</v>
      </c>
    </row>
    <row r="4366" spans="1:14" x14ac:dyDescent="0.3">
      <c r="A4366" t="str">
        <f t="shared" si="207"/>
        <v>건물경사</v>
      </c>
      <c r="B4366" t="s">
        <v>11</v>
      </c>
      <c r="C4366" t="s">
        <v>12</v>
      </c>
      <c r="D4366" t="s">
        <v>13</v>
      </c>
      <c r="E4366" t="s">
        <v>13</v>
      </c>
      <c r="F4366" t="s">
        <v>198</v>
      </c>
      <c r="G4366" t="s">
        <v>201</v>
      </c>
      <c r="H4366" t="s">
        <v>202</v>
      </c>
      <c r="I4366" s="2">
        <v>99.381023999999996</v>
      </c>
      <c r="J4366" s="2">
        <f>SUMIF($R$84:$R$110,$A4366,$U$84:$U$110)</f>
        <v>33</v>
      </c>
      <c r="K4366">
        <v>6.6</v>
      </c>
      <c r="L4366">
        <v>0.13700000000000001</v>
      </c>
      <c r="M4366">
        <f t="shared" si="208"/>
        <v>4.9690512</v>
      </c>
      <c r="N4366">
        <f t="shared" si="209"/>
        <v>5963.4577261439999</v>
      </c>
    </row>
    <row r="4367" spans="1:14" x14ac:dyDescent="0.3">
      <c r="A4367" t="str">
        <f t="shared" si="207"/>
        <v>건물경사</v>
      </c>
      <c r="B4367" t="s">
        <v>11</v>
      </c>
      <c r="C4367" t="s">
        <v>12</v>
      </c>
      <c r="D4367" t="s">
        <v>13</v>
      </c>
      <c r="E4367" t="s">
        <v>13</v>
      </c>
      <c r="F4367" t="s">
        <v>198</v>
      </c>
      <c r="G4367" t="s">
        <v>201</v>
      </c>
      <c r="H4367" t="s">
        <v>202</v>
      </c>
      <c r="I4367" s="2">
        <v>188.14403999999999</v>
      </c>
      <c r="J4367" s="2">
        <f>SUMIF($R$84:$R$110,$A4367,$U$84:$U$110)</f>
        <v>33</v>
      </c>
      <c r="K4367">
        <v>6.6</v>
      </c>
      <c r="L4367">
        <v>0.13700000000000001</v>
      </c>
      <c r="M4367">
        <f t="shared" si="208"/>
        <v>9.4072019999999998</v>
      </c>
      <c r="N4367">
        <f t="shared" si="209"/>
        <v>11289.77126424</v>
      </c>
    </row>
    <row r="4368" spans="1:14" x14ac:dyDescent="0.3">
      <c r="A4368" t="str">
        <f t="shared" si="207"/>
        <v>건물평면</v>
      </c>
      <c r="B4368" t="s">
        <v>11</v>
      </c>
      <c r="C4368" t="s">
        <v>17</v>
      </c>
      <c r="D4368" t="s">
        <v>13</v>
      </c>
      <c r="E4368" t="s">
        <v>13</v>
      </c>
      <c r="F4368" t="s">
        <v>198</v>
      </c>
      <c r="G4368" t="s">
        <v>201</v>
      </c>
      <c r="H4368" t="s">
        <v>202</v>
      </c>
      <c r="I4368" s="2">
        <v>1160.9405360000001</v>
      </c>
      <c r="J4368" s="2">
        <f>SUMIF($R$84:$R$110,$A4368,$U$84:$U$110)</f>
        <v>24.14</v>
      </c>
      <c r="K4368">
        <v>6.6</v>
      </c>
      <c r="L4368">
        <v>0.13700000000000001</v>
      </c>
      <c r="M4368">
        <f t="shared" si="208"/>
        <v>42.46227960460606</v>
      </c>
      <c r="N4368">
        <f t="shared" si="209"/>
        <v>50959.83099907983</v>
      </c>
    </row>
    <row r="4369" spans="1:14" x14ac:dyDescent="0.3">
      <c r="A4369" t="str">
        <f t="shared" si="207"/>
        <v>주차장노외</v>
      </c>
      <c r="B4369" t="s">
        <v>22</v>
      </c>
      <c r="C4369" t="s">
        <v>23</v>
      </c>
      <c r="D4369" t="s">
        <v>13</v>
      </c>
      <c r="E4369" t="s">
        <v>13</v>
      </c>
      <c r="F4369" t="s">
        <v>198</v>
      </c>
      <c r="G4369" t="s">
        <v>201</v>
      </c>
      <c r="H4369" t="s">
        <v>202</v>
      </c>
      <c r="I4369" s="2">
        <v>260.79199</v>
      </c>
      <c r="J4369" s="2">
        <f>SUMIF($R$84:$R$110,$A4369,$U$84:$U$110)</f>
        <v>50</v>
      </c>
      <c r="K4369">
        <v>10</v>
      </c>
      <c r="L4369">
        <v>0.13700000000000001</v>
      </c>
      <c r="M4369">
        <f t="shared" si="208"/>
        <v>13.039599500000001</v>
      </c>
      <c r="N4369">
        <f t="shared" si="209"/>
        <v>15649.084151940004</v>
      </c>
    </row>
    <row r="4370" spans="1:14" x14ac:dyDescent="0.3">
      <c r="A4370" t="str">
        <f t="shared" si="207"/>
        <v>건물평면</v>
      </c>
      <c r="B4370" t="s">
        <v>11</v>
      </c>
      <c r="C4370" t="s">
        <v>17</v>
      </c>
      <c r="D4370" t="s">
        <v>13</v>
      </c>
      <c r="E4370" t="s">
        <v>13</v>
      </c>
      <c r="F4370" t="s">
        <v>198</v>
      </c>
      <c r="G4370" t="s">
        <v>201</v>
      </c>
      <c r="H4370" t="s">
        <v>202</v>
      </c>
      <c r="I4370" s="2">
        <v>587.91607899999997</v>
      </c>
      <c r="J4370" s="2">
        <f>SUMIF($R$84:$R$110,$A4370,$U$84:$U$110)</f>
        <v>24.14</v>
      </c>
      <c r="K4370">
        <v>6.6</v>
      </c>
      <c r="L4370">
        <v>0.13700000000000001</v>
      </c>
      <c r="M4370">
        <f t="shared" si="208"/>
        <v>21.50347598039394</v>
      </c>
      <c r="N4370">
        <f t="shared" si="209"/>
        <v>25806.751593590379</v>
      </c>
    </row>
    <row r="4371" spans="1:14" x14ac:dyDescent="0.3">
      <c r="A4371" t="str">
        <f t="shared" si="207"/>
        <v>유휴부지나지</v>
      </c>
      <c r="B4371" t="s">
        <v>40</v>
      </c>
      <c r="C4371" t="s">
        <v>25</v>
      </c>
      <c r="D4371" t="s">
        <v>13</v>
      </c>
      <c r="E4371" t="s">
        <v>13</v>
      </c>
      <c r="F4371" t="s">
        <v>198</v>
      </c>
      <c r="G4371" t="s">
        <v>201</v>
      </c>
      <c r="H4371" t="s">
        <v>202</v>
      </c>
      <c r="I4371" s="2">
        <v>1133.3260749999999</v>
      </c>
      <c r="J4371" s="2">
        <f>SUMIF($R$84:$R$110,$A4371,$U$84:$U$110)</f>
        <v>50</v>
      </c>
      <c r="K4371">
        <v>10</v>
      </c>
      <c r="L4371">
        <v>0.13700000000000001</v>
      </c>
      <c r="M4371">
        <f t="shared" si="208"/>
        <v>56.666303749999997</v>
      </c>
      <c r="N4371">
        <f t="shared" si="209"/>
        <v>68006.364456449999</v>
      </c>
    </row>
    <row r="4372" spans="1:14" x14ac:dyDescent="0.3">
      <c r="A4372" t="str">
        <f t="shared" si="207"/>
        <v>건물경사</v>
      </c>
      <c r="B4372" t="s">
        <v>11</v>
      </c>
      <c r="C4372" t="s">
        <v>12</v>
      </c>
      <c r="D4372" t="s">
        <v>13</v>
      </c>
      <c r="E4372" t="s">
        <v>13</v>
      </c>
      <c r="F4372" t="s">
        <v>198</v>
      </c>
      <c r="G4372" t="s">
        <v>201</v>
      </c>
      <c r="H4372" t="s">
        <v>202</v>
      </c>
      <c r="I4372" s="2">
        <v>117.148082</v>
      </c>
      <c r="J4372" s="2">
        <f>SUMIF($R$84:$R$110,$A4372,$U$84:$U$110)</f>
        <v>33</v>
      </c>
      <c r="K4372">
        <v>6.6</v>
      </c>
      <c r="L4372">
        <v>0.13700000000000001</v>
      </c>
      <c r="M4372">
        <f t="shared" si="208"/>
        <v>5.857404100000001</v>
      </c>
      <c r="N4372">
        <f t="shared" si="209"/>
        <v>7029.5878084920023</v>
      </c>
    </row>
    <row r="4373" spans="1:14" x14ac:dyDescent="0.3">
      <c r="A4373" t="str">
        <f t="shared" si="207"/>
        <v>주차장노외</v>
      </c>
      <c r="B4373" t="s">
        <v>22</v>
      </c>
      <c r="C4373" t="s">
        <v>23</v>
      </c>
      <c r="D4373" t="s">
        <v>13</v>
      </c>
      <c r="E4373" t="s">
        <v>13</v>
      </c>
      <c r="F4373" t="s">
        <v>198</v>
      </c>
      <c r="G4373" t="s">
        <v>201</v>
      </c>
      <c r="H4373" t="s">
        <v>202</v>
      </c>
      <c r="I4373" s="2">
        <v>159.79225199999999</v>
      </c>
      <c r="J4373" s="2">
        <f>SUMIF($R$84:$R$110,$A4373,$U$84:$U$110)</f>
        <v>50</v>
      </c>
      <c r="K4373">
        <v>10</v>
      </c>
      <c r="L4373">
        <v>0.13700000000000001</v>
      </c>
      <c r="M4373">
        <f t="shared" si="208"/>
        <v>7.9896126000000001</v>
      </c>
      <c r="N4373">
        <f t="shared" si="209"/>
        <v>9588.4938735119995</v>
      </c>
    </row>
    <row r="4374" spans="1:14" x14ac:dyDescent="0.3">
      <c r="A4374" t="str">
        <f t="shared" si="207"/>
        <v>주차장노외</v>
      </c>
      <c r="B4374" t="s">
        <v>22</v>
      </c>
      <c r="C4374" t="s">
        <v>23</v>
      </c>
      <c r="D4374" t="s">
        <v>13</v>
      </c>
      <c r="E4374" t="s">
        <v>13</v>
      </c>
      <c r="F4374" t="s">
        <v>198</v>
      </c>
      <c r="G4374" t="s">
        <v>201</v>
      </c>
      <c r="H4374" t="s">
        <v>202</v>
      </c>
      <c r="I4374" s="2">
        <v>27.312854999999999</v>
      </c>
      <c r="J4374" s="2">
        <f>SUMIF($R$84:$R$110,$A4374,$U$84:$U$110)</f>
        <v>50</v>
      </c>
      <c r="K4374">
        <v>10</v>
      </c>
      <c r="L4374">
        <v>0.13700000000000001</v>
      </c>
      <c r="M4374">
        <f t="shared" si="208"/>
        <v>1.3656427500000001</v>
      </c>
      <c r="N4374">
        <f t="shared" si="209"/>
        <v>1638.9351771300003</v>
      </c>
    </row>
    <row r="4375" spans="1:14" x14ac:dyDescent="0.3">
      <c r="A4375" t="str">
        <f t="shared" si="207"/>
        <v>건물평면</v>
      </c>
      <c r="B4375" t="s">
        <v>11</v>
      </c>
      <c r="C4375" t="s">
        <v>17</v>
      </c>
      <c r="D4375" t="s">
        <v>13</v>
      </c>
      <c r="E4375" t="s">
        <v>13</v>
      </c>
      <c r="F4375" t="s">
        <v>198</v>
      </c>
      <c r="G4375" t="s">
        <v>201</v>
      </c>
      <c r="H4375" t="s">
        <v>202</v>
      </c>
      <c r="I4375" s="2">
        <v>1353.3993720000001</v>
      </c>
      <c r="J4375" s="2">
        <f>SUMIF($R$84:$R$110,$A4375,$U$84:$U$110)</f>
        <v>24.14</v>
      </c>
      <c r="K4375">
        <v>6.6</v>
      </c>
      <c r="L4375">
        <v>0.13700000000000001</v>
      </c>
      <c r="M4375">
        <f t="shared" si="208"/>
        <v>49.501607333454551</v>
      </c>
      <c r="N4375">
        <f t="shared" si="209"/>
        <v>59407.868993025477</v>
      </c>
    </row>
    <row r="4376" spans="1:14" x14ac:dyDescent="0.3">
      <c r="A4376" t="str">
        <f t="shared" si="207"/>
        <v>건물경사</v>
      </c>
      <c r="B4376" t="s">
        <v>11</v>
      </c>
      <c r="C4376" t="s">
        <v>12</v>
      </c>
      <c r="D4376" t="s">
        <v>13</v>
      </c>
      <c r="E4376" t="s">
        <v>13</v>
      </c>
      <c r="F4376" t="s">
        <v>198</v>
      </c>
      <c r="G4376" t="s">
        <v>201</v>
      </c>
      <c r="H4376" t="s">
        <v>202</v>
      </c>
      <c r="I4376" s="2">
        <v>257.176399</v>
      </c>
      <c r="J4376" s="2">
        <f>SUMIF($R$84:$R$110,$A4376,$U$84:$U$110)</f>
        <v>33</v>
      </c>
      <c r="K4376">
        <v>6.6</v>
      </c>
      <c r="L4376">
        <v>0.13700000000000001</v>
      </c>
      <c r="M4376">
        <f t="shared" si="208"/>
        <v>12.858819950000001</v>
      </c>
      <c r="N4376">
        <f t="shared" si="209"/>
        <v>15432.126998394002</v>
      </c>
    </row>
    <row r="4377" spans="1:14" x14ac:dyDescent="0.3">
      <c r="A4377" t="str">
        <f t="shared" si="207"/>
        <v>건물경사</v>
      </c>
      <c r="B4377" t="s">
        <v>11</v>
      </c>
      <c r="C4377" t="s">
        <v>12</v>
      </c>
      <c r="D4377" t="s">
        <v>13</v>
      </c>
      <c r="E4377" t="s">
        <v>13</v>
      </c>
      <c r="F4377" t="s">
        <v>198</v>
      </c>
      <c r="G4377" t="s">
        <v>201</v>
      </c>
      <c r="H4377" t="s">
        <v>202</v>
      </c>
      <c r="I4377" s="2">
        <v>330.70612599999998</v>
      </c>
      <c r="J4377" s="2">
        <f>SUMIF($R$84:$R$110,$A4377,$U$84:$U$110)</f>
        <v>33</v>
      </c>
      <c r="K4377">
        <v>6.6</v>
      </c>
      <c r="L4377">
        <v>0.13700000000000001</v>
      </c>
      <c r="M4377">
        <f t="shared" si="208"/>
        <v>16.535306300000002</v>
      </c>
      <c r="N4377">
        <f t="shared" si="209"/>
        <v>19844.351796756007</v>
      </c>
    </row>
    <row r="4378" spans="1:14" x14ac:dyDescent="0.3">
      <c r="A4378" t="str">
        <f t="shared" si="207"/>
        <v>건물평면</v>
      </c>
      <c r="B4378" t="s">
        <v>11</v>
      </c>
      <c r="C4378" t="s">
        <v>17</v>
      </c>
      <c r="D4378" t="s">
        <v>13</v>
      </c>
      <c r="E4378" t="s">
        <v>13</v>
      </c>
      <c r="F4378" t="s">
        <v>198</v>
      </c>
      <c r="G4378" t="s">
        <v>201</v>
      </c>
      <c r="H4378" t="s">
        <v>202</v>
      </c>
      <c r="I4378" s="2">
        <v>654.50377000000003</v>
      </c>
      <c r="J4378" s="2">
        <f>SUMIF($R$84:$R$110,$A4378,$U$84:$U$110)</f>
        <v>24.14</v>
      </c>
      <c r="K4378">
        <v>6.6</v>
      </c>
      <c r="L4378">
        <v>0.13700000000000001</v>
      </c>
      <c r="M4378">
        <f t="shared" si="208"/>
        <v>23.938971223939397</v>
      </c>
      <c r="N4378">
        <f t="shared" si="209"/>
        <v>28729.638145274152</v>
      </c>
    </row>
    <row r="4379" spans="1:14" x14ac:dyDescent="0.3">
      <c r="A4379" t="str">
        <f t="shared" si="207"/>
        <v>건물평면</v>
      </c>
      <c r="B4379" t="s">
        <v>11</v>
      </c>
      <c r="C4379" t="s">
        <v>17</v>
      </c>
      <c r="D4379" t="s">
        <v>13</v>
      </c>
      <c r="E4379" t="s">
        <v>13</v>
      </c>
      <c r="F4379" t="s">
        <v>198</v>
      </c>
      <c r="G4379" t="s">
        <v>201</v>
      </c>
      <c r="H4379" t="s">
        <v>202</v>
      </c>
      <c r="I4379" s="2">
        <v>664.32200499999999</v>
      </c>
      <c r="J4379" s="2">
        <f>SUMIF($R$84:$R$110,$A4379,$U$84:$U$110)</f>
        <v>24.14</v>
      </c>
      <c r="K4379">
        <v>6.6</v>
      </c>
      <c r="L4379">
        <v>0.13700000000000001</v>
      </c>
      <c r="M4379">
        <f t="shared" si="208"/>
        <v>24.298080607121211</v>
      </c>
      <c r="N4379">
        <f t="shared" si="209"/>
        <v>29160.61249821831</v>
      </c>
    </row>
    <row r="4380" spans="1:14" x14ac:dyDescent="0.3">
      <c r="A4380" t="str">
        <f t="shared" si="207"/>
        <v>건물복합</v>
      </c>
      <c r="B4380" t="s">
        <v>11</v>
      </c>
      <c r="C4380" t="s">
        <v>18</v>
      </c>
      <c r="D4380" t="s">
        <v>13</v>
      </c>
      <c r="E4380" t="s">
        <v>13</v>
      </c>
      <c r="F4380" t="s">
        <v>198</v>
      </c>
      <c r="G4380" t="s">
        <v>201</v>
      </c>
      <c r="H4380" t="s">
        <v>202</v>
      </c>
      <c r="I4380" s="2">
        <v>138.89497299999999</v>
      </c>
      <c r="J4380" s="2">
        <f>SUMIF($R$84:$R$110,$A4380,$U$84:$U$110)</f>
        <v>16.47</v>
      </c>
      <c r="K4380">
        <v>6.6</v>
      </c>
      <c r="L4380">
        <v>0.13700000000000001</v>
      </c>
      <c r="M4380">
        <f t="shared" si="208"/>
        <v>3.466060917136363</v>
      </c>
      <c r="N4380">
        <f t="shared" si="209"/>
        <v>4159.6890278736919</v>
      </c>
    </row>
    <row r="4381" spans="1:14" x14ac:dyDescent="0.3">
      <c r="A4381" t="str">
        <f t="shared" si="207"/>
        <v>건물복합</v>
      </c>
      <c r="B4381" t="s">
        <v>11</v>
      </c>
      <c r="C4381" t="s">
        <v>18</v>
      </c>
      <c r="D4381" t="s">
        <v>13</v>
      </c>
      <c r="E4381" t="s">
        <v>13</v>
      </c>
      <c r="F4381" t="s">
        <v>198</v>
      </c>
      <c r="G4381" t="s">
        <v>201</v>
      </c>
      <c r="H4381" t="s">
        <v>202</v>
      </c>
      <c r="I4381" s="2">
        <v>129.96854099999999</v>
      </c>
      <c r="J4381" s="2">
        <f>SUMIF($R$84:$R$110,$A4381,$U$84:$U$110)</f>
        <v>16.47</v>
      </c>
      <c r="K4381">
        <v>6.6</v>
      </c>
      <c r="L4381">
        <v>0.13700000000000001</v>
      </c>
      <c r="M4381">
        <f t="shared" si="208"/>
        <v>3.2433058640454542</v>
      </c>
      <c r="N4381">
        <f t="shared" si="209"/>
        <v>3892.356233558231</v>
      </c>
    </row>
    <row r="4382" spans="1:14" x14ac:dyDescent="0.3">
      <c r="A4382" t="str">
        <f t="shared" si="207"/>
        <v>건물경사</v>
      </c>
      <c r="B4382" t="s">
        <v>11</v>
      </c>
      <c r="C4382" t="s">
        <v>12</v>
      </c>
      <c r="D4382" t="s">
        <v>13</v>
      </c>
      <c r="E4382" t="s">
        <v>13</v>
      </c>
      <c r="F4382" t="s">
        <v>198</v>
      </c>
      <c r="G4382" t="s">
        <v>201</v>
      </c>
      <c r="H4382" t="s">
        <v>202</v>
      </c>
      <c r="I4382" s="2">
        <v>1687.972546</v>
      </c>
      <c r="J4382" s="2">
        <f>SUMIF($R$84:$R$110,$A4382,$U$84:$U$110)</f>
        <v>33</v>
      </c>
      <c r="K4382">
        <v>6.6</v>
      </c>
      <c r="L4382">
        <v>0.13700000000000001</v>
      </c>
      <c r="M4382">
        <f t="shared" si="208"/>
        <v>84.398627300000001</v>
      </c>
      <c r="N4382">
        <f t="shared" si="209"/>
        <v>101288.48059527602</v>
      </c>
    </row>
    <row r="4383" spans="1:14" x14ac:dyDescent="0.3">
      <c r="A4383" t="str">
        <f t="shared" si="207"/>
        <v>주차장노외</v>
      </c>
      <c r="B4383" t="s">
        <v>22</v>
      </c>
      <c r="C4383" t="s">
        <v>23</v>
      </c>
      <c r="D4383" t="s">
        <v>13</v>
      </c>
      <c r="E4383" t="s">
        <v>13</v>
      </c>
      <c r="F4383" t="s">
        <v>198</v>
      </c>
      <c r="G4383" t="s">
        <v>201</v>
      </c>
      <c r="H4383" t="s">
        <v>202</v>
      </c>
      <c r="I4383" s="2">
        <v>78.619642999999996</v>
      </c>
      <c r="J4383" s="2">
        <f>SUMIF($R$84:$R$110,$A4383,$U$84:$U$110)</f>
        <v>50</v>
      </c>
      <c r="K4383">
        <v>10</v>
      </c>
      <c r="L4383">
        <v>0.13700000000000001</v>
      </c>
      <c r="M4383">
        <f t="shared" si="208"/>
        <v>3.9309821500000002</v>
      </c>
      <c r="N4383">
        <f t="shared" si="209"/>
        <v>4717.6502978580002</v>
      </c>
    </row>
    <row r="4384" spans="1:14" x14ac:dyDescent="0.3">
      <c r="A4384" t="str">
        <f t="shared" si="207"/>
        <v>주차장노외</v>
      </c>
      <c r="B4384" t="s">
        <v>22</v>
      </c>
      <c r="C4384" t="s">
        <v>23</v>
      </c>
      <c r="D4384" t="s">
        <v>13</v>
      </c>
      <c r="E4384" t="s">
        <v>13</v>
      </c>
      <c r="F4384" t="s">
        <v>198</v>
      </c>
      <c r="G4384" t="s">
        <v>201</v>
      </c>
      <c r="H4384" t="s">
        <v>202</v>
      </c>
      <c r="I4384" s="2">
        <v>75.261439999999993</v>
      </c>
      <c r="J4384" s="2">
        <f>SUMIF($R$84:$R$110,$A4384,$U$84:$U$110)</f>
        <v>50</v>
      </c>
      <c r="K4384">
        <v>10</v>
      </c>
      <c r="L4384">
        <v>0.13700000000000001</v>
      </c>
      <c r="M4384">
        <f t="shared" si="208"/>
        <v>3.7630719999999998</v>
      </c>
      <c r="N4384">
        <f t="shared" si="209"/>
        <v>4516.1379686399996</v>
      </c>
    </row>
    <row r="4385" spans="1:14" x14ac:dyDescent="0.3">
      <c r="A4385" t="str">
        <f t="shared" si="207"/>
        <v>주차장노외</v>
      </c>
      <c r="B4385" t="s">
        <v>22</v>
      </c>
      <c r="C4385" t="s">
        <v>23</v>
      </c>
      <c r="D4385" t="s">
        <v>13</v>
      </c>
      <c r="E4385" t="s">
        <v>13</v>
      </c>
      <c r="F4385" t="s">
        <v>198</v>
      </c>
      <c r="G4385" t="s">
        <v>201</v>
      </c>
      <c r="H4385" t="s">
        <v>202</v>
      </c>
      <c r="I4385" s="2">
        <v>82.678522999999998</v>
      </c>
      <c r="J4385" s="2">
        <f>SUMIF($R$84:$R$110,$A4385,$U$84:$U$110)</f>
        <v>50</v>
      </c>
      <c r="K4385">
        <v>10</v>
      </c>
      <c r="L4385">
        <v>0.13700000000000001</v>
      </c>
      <c r="M4385">
        <f t="shared" si="208"/>
        <v>4.1339261499999997</v>
      </c>
      <c r="N4385">
        <f t="shared" si="209"/>
        <v>4961.2074511380006</v>
      </c>
    </row>
    <row r="4386" spans="1:14" x14ac:dyDescent="0.3">
      <c r="A4386" t="str">
        <f t="shared" si="207"/>
        <v>주차장노외</v>
      </c>
      <c r="B4386" t="s">
        <v>22</v>
      </c>
      <c r="C4386" t="s">
        <v>23</v>
      </c>
      <c r="D4386" t="s">
        <v>13</v>
      </c>
      <c r="E4386" t="s">
        <v>13</v>
      </c>
      <c r="F4386" t="s">
        <v>198</v>
      </c>
      <c r="G4386" t="s">
        <v>201</v>
      </c>
      <c r="H4386" t="s">
        <v>202</v>
      </c>
      <c r="I4386" s="2">
        <v>97.941069999999996</v>
      </c>
      <c r="J4386" s="2">
        <f>SUMIF($R$84:$R$110,$A4386,$U$84:$U$110)</f>
        <v>50</v>
      </c>
      <c r="K4386">
        <v>10</v>
      </c>
      <c r="L4386">
        <v>0.13700000000000001</v>
      </c>
      <c r="M4386">
        <f t="shared" si="208"/>
        <v>4.8970535000000002</v>
      </c>
      <c r="N4386">
        <f t="shared" si="209"/>
        <v>5877.0518464200013</v>
      </c>
    </row>
    <row r="4387" spans="1:14" x14ac:dyDescent="0.3">
      <c r="A4387" t="str">
        <f t="shared" si="207"/>
        <v>건물복합</v>
      </c>
      <c r="B4387" t="s">
        <v>11</v>
      </c>
      <c r="C4387" t="s">
        <v>18</v>
      </c>
      <c r="D4387" t="s">
        <v>13</v>
      </c>
      <c r="E4387" t="s">
        <v>13</v>
      </c>
      <c r="F4387" t="s">
        <v>198</v>
      </c>
      <c r="G4387" t="s">
        <v>201</v>
      </c>
      <c r="H4387" t="s">
        <v>202</v>
      </c>
      <c r="I4387" s="2">
        <v>92.439447999999999</v>
      </c>
      <c r="J4387" s="2">
        <f>SUMIF($R$84:$R$110,$A4387,$U$84:$U$110)</f>
        <v>16.47</v>
      </c>
      <c r="K4387">
        <v>6.6</v>
      </c>
      <c r="L4387">
        <v>0.13700000000000001</v>
      </c>
      <c r="M4387">
        <f t="shared" si="208"/>
        <v>2.3067844069090908</v>
      </c>
      <c r="N4387">
        <f t="shared" si="209"/>
        <v>2768.4181024197383</v>
      </c>
    </row>
    <row r="4388" spans="1:14" x14ac:dyDescent="0.3">
      <c r="A4388" t="str">
        <f t="shared" si="207"/>
        <v>건물복합</v>
      </c>
      <c r="B4388" t="s">
        <v>11</v>
      </c>
      <c r="C4388" t="s">
        <v>18</v>
      </c>
      <c r="D4388" t="s">
        <v>13</v>
      </c>
      <c r="E4388" t="s">
        <v>13</v>
      </c>
      <c r="F4388" t="s">
        <v>198</v>
      </c>
      <c r="G4388" t="s">
        <v>201</v>
      </c>
      <c r="H4388" t="s">
        <v>202</v>
      </c>
      <c r="I4388" s="2">
        <v>88.310845999999998</v>
      </c>
      <c r="J4388" s="2">
        <f>SUMIF($R$84:$R$110,$A4388,$U$84:$U$110)</f>
        <v>16.47</v>
      </c>
      <c r="K4388">
        <v>6.6</v>
      </c>
      <c r="L4388">
        <v>0.13700000000000001</v>
      </c>
      <c r="M4388">
        <f t="shared" si="208"/>
        <v>2.2037570206363637</v>
      </c>
      <c r="N4388">
        <f t="shared" si="209"/>
        <v>2644.7728756061128</v>
      </c>
    </row>
    <row r="4389" spans="1:14" x14ac:dyDescent="0.3">
      <c r="A4389" t="str">
        <f t="shared" si="207"/>
        <v>주차장노외</v>
      </c>
      <c r="B4389" t="s">
        <v>22</v>
      </c>
      <c r="C4389" t="s">
        <v>23</v>
      </c>
      <c r="D4389" t="s">
        <v>13</v>
      </c>
      <c r="E4389" t="s">
        <v>13</v>
      </c>
      <c r="F4389" t="s">
        <v>198</v>
      </c>
      <c r="G4389" t="s">
        <v>201</v>
      </c>
      <c r="H4389" t="s">
        <v>202</v>
      </c>
      <c r="I4389" s="2">
        <v>42.270969999999998</v>
      </c>
      <c r="J4389" s="2">
        <f>SUMIF($R$84:$R$110,$A4389,$U$84:$U$110)</f>
        <v>50</v>
      </c>
      <c r="K4389">
        <v>10</v>
      </c>
      <c r="L4389">
        <v>0.13700000000000001</v>
      </c>
      <c r="M4389">
        <f t="shared" si="208"/>
        <v>2.1135484999999998</v>
      </c>
      <c r="N4389">
        <f t="shared" si="209"/>
        <v>2536.51182582</v>
      </c>
    </row>
    <row r="4390" spans="1:14" x14ac:dyDescent="0.3">
      <c r="A4390" t="str">
        <f t="shared" si="207"/>
        <v>주차장노외</v>
      </c>
      <c r="B4390" t="s">
        <v>22</v>
      </c>
      <c r="C4390" t="s">
        <v>23</v>
      </c>
      <c r="D4390" t="s">
        <v>13</v>
      </c>
      <c r="E4390" t="s">
        <v>13</v>
      </c>
      <c r="F4390" t="s">
        <v>198</v>
      </c>
      <c r="G4390" t="s">
        <v>201</v>
      </c>
      <c r="H4390" t="s">
        <v>202</v>
      </c>
      <c r="I4390" s="2">
        <v>91.154544999999999</v>
      </c>
      <c r="J4390" s="2">
        <f>SUMIF($R$84:$R$110,$A4390,$U$84:$U$110)</f>
        <v>50</v>
      </c>
      <c r="K4390">
        <v>10</v>
      </c>
      <c r="L4390">
        <v>0.13700000000000001</v>
      </c>
      <c r="M4390">
        <f t="shared" si="208"/>
        <v>4.5577272500000001</v>
      </c>
      <c r="N4390">
        <f t="shared" si="209"/>
        <v>5469.8196272700006</v>
      </c>
    </row>
    <row r="4391" spans="1:14" x14ac:dyDescent="0.3">
      <c r="A4391" t="str">
        <f t="shared" si="207"/>
        <v>주차장노외</v>
      </c>
      <c r="B4391" t="s">
        <v>22</v>
      </c>
      <c r="C4391" t="s">
        <v>23</v>
      </c>
      <c r="D4391" t="s">
        <v>13</v>
      </c>
      <c r="E4391" t="s">
        <v>13</v>
      </c>
      <c r="F4391" t="s">
        <v>198</v>
      </c>
      <c r="G4391" t="s">
        <v>201</v>
      </c>
      <c r="H4391" t="s">
        <v>202</v>
      </c>
      <c r="I4391" s="2">
        <v>127.289666</v>
      </c>
      <c r="J4391" s="2">
        <f>SUMIF($R$84:$R$110,$A4391,$U$84:$U$110)</f>
        <v>50</v>
      </c>
      <c r="K4391">
        <v>10</v>
      </c>
      <c r="L4391">
        <v>0.13700000000000001</v>
      </c>
      <c r="M4391">
        <f t="shared" si="208"/>
        <v>6.3644832999999998</v>
      </c>
      <c r="N4391">
        <f t="shared" si="209"/>
        <v>7638.1436979959999</v>
      </c>
    </row>
    <row r="4392" spans="1:14" x14ac:dyDescent="0.3">
      <c r="A4392" t="str">
        <f t="shared" si="207"/>
        <v>주차장노외</v>
      </c>
      <c r="B4392" t="s">
        <v>22</v>
      </c>
      <c r="C4392" t="s">
        <v>23</v>
      </c>
      <c r="D4392" t="s">
        <v>13</v>
      </c>
      <c r="E4392" t="s">
        <v>13</v>
      </c>
      <c r="F4392" t="s">
        <v>198</v>
      </c>
      <c r="G4392" t="s">
        <v>201</v>
      </c>
      <c r="H4392" t="s">
        <v>202</v>
      </c>
      <c r="I4392" s="2">
        <v>380.95531199999999</v>
      </c>
      <c r="J4392" s="2">
        <f>SUMIF($R$84:$R$110,$A4392,$U$84:$U$110)</f>
        <v>50</v>
      </c>
      <c r="K4392">
        <v>10</v>
      </c>
      <c r="L4392">
        <v>0.13700000000000001</v>
      </c>
      <c r="M4392">
        <f t="shared" si="208"/>
        <v>19.047765600000002</v>
      </c>
      <c r="N4392">
        <f t="shared" si="209"/>
        <v>22859.604451872005</v>
      </c>
    </row>
    <row r="4393" spans="1:14" x14ac:dyDescent="0.3">
      <c r="A4393" t="str">
        <f t="shared" si="207"/>
        <v>건물복합</v>
      </c>
      <c r="B4393" t="s">
        <v>11</v>
      </c>
      <c r="C4393" t="s">
        <v>18</v>
      </c>
      <c r="D4393" t="s">
        <v>13</v>
      </c>
      <c r="E4393" t="s">
        <v>13</v>
      </c>
      <c r="F4393" t="s">
        <v>198</v>
      </c>
      <c r="G4393" t="s">
        <v>201</v>
      </c>
      <c r="H4393" t="s">
        <v>202</v>
      </c>
      <c r="I4393" s="2">
        <v>92.734069000000005</v>
      </c>
      <c r="J4393" s="2">
        <f>SUMIF($R$84:$R$110,$A4393,$U$84:$U$110)</f>
        <v>16.47</v>
      </c>
      <c r="K4393">
        <v>6.6</v>
      </c>
      <c r="L4393">
        <v>0.13700000000000001</v>
      </c>
      <c r="M4393">
        <f t="shared" si="208"/>
        <v>2.3141365400454545</v>
      </c>
      <c r="N4393">
        <f t="shared" si="209"/>
        <v>2777.2415444393509</v>
      </c>
    </row>
    <row r="4394" spans="1:14" x14ac:dyDescent="0.3">
      <c r="A4394" t="str">
        <f t="shared" si="207"/>
        <v>기타시설물관중석</v>
      </c>
      <c r="B4394" t="s">
        <v>24</v>
      </c>
      <c r="C4394" t="s">
        <v>108</v>
      </c>
      <c r="D4394" t="s">
        <v>13</v>
      </c>
      <c r="E4394" t="s">
        <v>13</v>
      </c>
      <c r="F4394" t="s">
        <v>198</v>
      </c>
      <c r="G4394" t="s">
        <v>201</v>
      </c>
      <c r="H4394" t="s">
        <v>202</v>
      </c>
      <c r="I4394" s="2">
        <v>291.43453299999999</v>
      </c>
      <c r="J4394" s="2">
        <f>SUMIF($R$84:$R$110,$A4394,$U$84:$U$110)</f>
        <v>50</v>
      </c>
      <c r="K4394">
        <v>10</v>
      </c>
      <c r="L4394">
        <v>0.13700000000000001</v>
      </c>
      <c r="M4394">
        <f t="shared" si="208"/>
        <v>14.57172665</v>
      </c>
      <c r="N4394">
        <f t="shared" si="209"/>
        <v>17487.820587198003</v>
      </c>
    </row>
    <row r="4395" spans="1:14" x14ac:dyDescent="0.3">
      <c r="A4395" t="str">
        <f t="shared" si="207"/>
        <v>기타시설물관중석</v>
      </c>
      <c r="B4395" t="s">
        <v>24</v>
      </c>
      <c r="C4395" t="s">
        <v>108</v>
      </c>
      <c r="D4395" t="s">
        <v>13</v>
      </c>
      <c r="E4395" t="s">
        <v>13</v>
      </c>
      <c r="F4395" t="s">
        <v>198</v>
      </c>
      <c r="G4395" t="s">
        <v>201</v>
      </c>
      <c r="H4395" t="s">
        <v>202</v>
      </c>
      <c r="I4395" s="2">
        <v>201.22473099999999</v>
      </c>
      <c r="J4395" s="2">
        <f>SUMIF($R$84:$R$110,$A4395,$U$84:$U$110)</f>
        <v>50</v>
      </c>
      <c r="K4395">
        <v>10</v>
      </c>
      <c r="L4395">
        <v>0.13700000000000001</v>
      </c>
      <c r="M4395">
        <f t="shared" si="208"/>
        <v>10.06123655</v>
      </c>
      <c r="N4395">
        <f t="shared" si="209"/>
        <v>12074.691208386001</v>
      </c>
    </row>
    <row r="4396" spans="1:14" x14ac:dyDescent="0.3">
      <c r="A4396" t="str">
        <f t="shared" si="207"/>
        <v>기타시설물관중석</v>
      </c>
      <c r="B4396" t="s">
        <v>24</v>
      </c>
      <c r="C4396" t="s">
        <v>108</v>
      </c>
      <c r="D4396" t="s">
        <v>13</v>
      </c>
      <c r="E4396" t="s">
        <v>13</v>
      </c>
      <c r="F4396" t="s">
        <v>198</v>
      </c>
      <c r="G4396" t="s">
        <v>201</v>
      </c>
      <c r="H4396" t="s">
        <v>202</v>
      </c>
      <c r="I4396" s="2">
        <v>228.51823400000001</v>
      </c>
      <c r="J4396" s="2">
        <f>SUMIF($R$84:$R$110,$A4396,$U$84:$U$110)</f>
        <v>50</v>
      </c>
      <c r="K4396">
        <v>10</v>
      </c>
      <c r="L4396">
        <v>0.13700000000000001</v>
      </c>
      <c r="M4396">
        <f t="shared" si="208"/>
        <v>11.4259117</v>
      </c>
      <c r="N4396">
        <f t="shared" si="209"/>
        <v>13712.465149404003</v>
      </c>
    </row>
    <row r="4397" spans="1:14" x14ac:dyDescent="0.3">
      <c r="A4397" t="str">
        <f t="shared" si="207"/>
        <v>기타시설물관중석</v>
      </c>
      <c r="B4397" t="s">
        <v>24</v>
      </c>
      <c r="C4397" t="s">
        <v>108</v>
      </c>
      <c r="D4397" t="s">
        <v>13</v>
      </c>
      <c r="E4397" t="s">
        <v>13</v>
      </c>
      <c r="F4397" t="s">
        <v>198</v>
      </c>
      <c r="G4397" t="s">
        <v>201</v>
      </c>
      <c r="H4397" t="s">
        <v>202</v>
      </c>
      <c r="I4397" s="2">
        <v>302.61568199999999</v>
      </c>
      <c r="J4397" s="2">
        <f>SUMIF($R$84:$R$110,$A4397,$U$84:$U$110)</f>
        <v>50</v>
      </c>
      <c r="K4397">
        <v>10</v>
      </c>
      <c r="L4397">
        <v>0.13700000000000001</v>
      </c>
      <c r="M4397">
        <f t="shared" si="208"/>
        <v>15.1307841</v>
      </c>
      <c r="N4397">
        <f t="shared" si="209"/>
        <v>18158.756614092003</v>
      </c>
    </row>
    <row r="4398" spans="1:14" x14ac:dyDescent="0.3">
      <c r="A4398" t="str">
        <f t="shared" si="207"/>
        <v>건물경사</v>
      </c>
      <c r="B4398" t="s">
        <v>11</v>
      </c>
      <c r="C4398" t="s">
        <v>12</v>
      </c>
      <c r="D4398" t="s">
        <v>13</v>
      </c>
      <c r="E4398" t="s">
        <v>13</v>
      </c>
      <c r="F4398" t="s">
        <v>198</v>
      </c>
      <c r="G4398" t="s">
        <v>201</v>
      </c>
      <c r="H4398" t="s">
        <v>202</v>
      </c>
      <c r="I4398" s="2">
        <v>4327.0683060000001</v>
      </c>
      <c r="J4398" s="2">
        <f>SUMIF($R$84:$R$110,$A4398,$U$84:$U$110)</f>
        <v>33</v>
      </c>
      <c r="K4398">
        <v>6.6</v>
      </c>
      <c r="L4398">
        <v>0.13700000000000001</v>
      </c>
      <c r="M4398">
        <f t="shared" si="208"/>
        <v>216.35341530000002</v>
      </c>
      <c r="N4398">
        <f t="shared" si="209"/>
        <v>259650.06076983604</v>
      </c>
    </row>
    <row r="4399" spans="1:14" x14ac:dyDescent="0.3">
      <c r="A4399" t="str">
        <f t="shared" si="207"/>
        <v>주차장노외</v>
      </c>
      <c r="B4399" t="s">
        <v>22</v>
      </c>
      <c r="C4399" t="s">
        <v>23</v>
      </c>
      <c r="D4399" t="s">
        <v>13</v>
      </c>
      <c r="E4399" t="s">
        <v>13</v>
      </c>
      <c r="F4399" t="s">
        <v>198</v>
      </c>
      <c r="G4399" t="s">
        <v>201</v>
      </c>
      <c r="H4399" t="s">
        <v>202</v>
      </c>
      <c r="I4399" s="2">
        <v>30.802887999999999</v>
      </c>
      <c r="J4399" s="2">
        <f>SUMIF($R$84:$R$110,$A4399,$U$84:$U$110)</f>
        <v>50</v>
      </c>
      <c r="K4399">
        <v>10</v>
      </c>
      <c r="L4399">
        <v>0.13700000000000001</v>
      </c>
      <c r="M4399">
        <f t="shared" si="208"/>
        <v>1.5401444</v>
      </c>
      <c r="N4399">
        <f t="shared" si="209"/>
        <v>1848.358097328</v>
      </c>
    </row>
    <row r="4400" spans="1:14" x14ac:dyDescent="0.3">
      <c r="A4400" t="str">
        <f t="shared" si="207"/>
        <v>주차장노외</v>
      </c>
      <c r="B4400" t="s">
        <v>22</v>
      </c>
      <c r="C4400" t="s">
        <v>23</v>
      </c>
      <c r="D4400" t="s">
        <v>13</v>
      </c>
      <c r="E4400" t="s">
        <v>13</v>
      </c>
      <c r="F4400" t="s">
        <v>198</v>
      </c>
      <c r="G4400" t="s">
        <v>201</v>
      </c>
      <c r="H4400" t="s">
        <v>202</v>
      </c>
      <c r="I4400" s="2">
        <v>354.43892</v>
      </c>
      <c r="J4400" s="2">
        <f>SUMIF($R$84:$R$110,$A4400,$U$84:$U$110)</f>
        <v>50</v>
      </c>
      <c r="K4400">
        <v>10</v>
      </c>
      <c r="L4400">
        <v>0.13700000000000001</v>
      </c>
      <c r="M4400">
        <f t="shared" si="208"/>
        <v>17.721945999999999</v>
      </c>
      <c r="N4400">
        <f t="shared" si="209"/>
        <v>21268.461833520003</v>
      </c>
    </row>
    <row r="4401" spans="1:14" x14ac:dyDescent="0.3">
      <c r="A4401" t="str">
        <f t="shared" si="207"/>
        <v>건물경사</v>
      </c>
      <c r="B4401" t="s">
        <v>11</v>
      </c>
      <c r="C4401" t="s">
        <v>12</v>
      </c>
      <c r="D4401" t="s">
        <v>13</v>
      </c>
      <c r="E4401" t="s">
        <v>13</v>
      </c>
      <c r="F4401" t="s">
        <v>198</v>
      </c>
      <c r="G4401" t="s">
        <v>201</v>
      </c>
      <c r="H4401" t="s">
        <v>202</v>
      </c>
      <c r="I4401" s="2">
        <v>26.383182000000001</v>
      </c>
      <c r="J4401" s="2">
        <f>SUMIF($R$84:$R$110,$A4401,$U$84:$U$110)</f>
        <v>33</v>
      </c>
      <c r="K4401">
        <v>6.6</v>
      </c>
      <c r="L4401">
        <v>0.13700000000000001</v>
      </c>
      <c r="M4401">
        <f t="shared" si="208"/>
        <v>1.3191591000000003</v>
      </c>
      <c r="N4401">
        <f t="shared" si="209"/>
        <v>1583.1492190920005</v>
      </c>
    </row>
    <row r="4402" spans="1:14" x14ac:dyDescent="0.3">
      <c r="A4402" t="str">
        <f t="shared" si="207"/>
        <v>건물경사</v>
      </c>
      <c r="B4402" t="s">
        <v>11</v>
      </c>
      <c r="C4402" t="s">
        <v>12</v>
      </c>
      <c r="D4402" t="s">
        <v>13</v>
      </c>
      <c r="E4402" t="s">
        <v>13</v>
      </c>
      <c r="F4402" t="s">
        <v>198</v>
      </c>
      <c r="G4402" t="s">
        <v>201</v>
      </c>
      <c r="H4402" t="s">
        <v>202</v>
      </c>
      <c r="I4402" s="2">
        <v>25.572082999999999</v>
      </c>
      <c r="J4402" s="2">
        <f>SUMIF($R$84:$R$110,$A4402,$U$84:$U$110)</f>
        <v>33</v>
      </c>
      <c r="K4402">
        <v>6.6</v>
      </c>
      <c r="L4402">
        <v>0.13700000000000001</v>
      </c>
      <c r="M4402">
        <f t="shared" si="208"/>
        <v>1.2786041500000001</v>
      </c>
      <c r="N4402">
        <f t="shared" si="209"/>
        <v>1534.4784124980001</v>
      </c>
    </row>
    <row r="4403" spans="1:14" x14ac:dyDescent="0.3">
      <c r="A4403" t="str">
        <f t="shared" si="207"/>
        <v>건물평면</v>
      </c>
      <c r="B4403" t="s">
        <v>11</v>
      </c>
      <c r="C4403" t="s">
        <v>17</v>
      </c>
      <c r="D4403" t="s">
        <v>13</v>
      </c>
      <c r="E4403" t="s">
        <v>13</v>
      </c>
      <c r="F4403" t="s">
        <v>89</v>
      </c>
      <c r="G4403" t="s">
        <v>134</v>
      </c>
      <c r="H4403" t="s">
        <v>203</v>
      </c>
      <c r="I4403" s="2">
        <v>1017.079988</v>
      </c>
      <c r="J4403" s="2">
        <f>SUMIF($R$84:$R$110,$A4403,$U$84:$U$110)</f>
        <v>24.14</v>
      </c>
      <c r="K4403">
        <v>6.6</v>
      </c>
      <c r="L4403">
        <v>0.14899999999999999</v>
      </c>
      <c r="M4403">
        <f t="shared" si="208"/>
        <v>37.200471076242422</v>
      </c>
      <c r="N4403">
        <f t="shared" si="209"/>
        <v>48555.542867554657</v>
      </c>
    </row>
    <row r="4404" spans="1:14" x14ac:dyDescent="0.3">
      <c r="A4404" t="str">
        <f t="shared" si="207"/>
        <v>주차장노외</v>
      </c>
      <c r="B4404" t="s">
        <v>22</v>
      </c>
      <c r="C4404" t="s">
        <v>23</v>
      </c>
      <c r="D4404" t="s">
        <v>13</v>
      </c>
      <c r="E4404" t="s">
        <v>13</v>
      </c>
      <c r="F4404" t="s">
        <v>89</v>
      </c>
      <c r="G4404" t="s">
        <v>134</v>
      </c>
      <c r="H4404" t="s">
        <v>203</v>
      </c>
      <c r="I4404" s="2">
        <v>98.034006000000005</v>
      </c>
      <c r="J4404" s="2">
        <f>SUMIF($R$84:$R$110,$A4404,$U$84:$U$110)</f>
        <v>50</v>
      </c>
      <c r="K4404">
        <v>10</v>
      </c>
      <c r="L4404">
        <v>0.14899999999999999</v>
      </c>
      <c r="M4404">
        <f t="shared" si="208"/>
        <v>4.9017003000000008</v>
      </c>
      <c r="N4404">
        <f t="shared" si="209"/>
        <v>6397.895299572001</v>
      </c>
    </row>
    <row r="4405" spans="1:14" x14ac:dyDescent="0.3">
      <c r="A4405" t="str">
        <f t="shared" si="207"/>
        <v>주차장노외</v>
      </c>
      <c r="B4405" t="s">
        <v>22</v>
      </c>
      <c r="C4405" t="s">
        <v>23</v>
      </c>
      <c r="D4405" t="s">
        <v>13</v>
      </c>
      <c r="E4405" t="s">
        <v>13</v>
      </c>
      <c r="F4405" t="s">
        <v>89</v>
      </c>
      <c r="G4405" t="s">
        <v>134</v>
      </c>
      <c r="H4405" t="s">
        <v>203</v>
      </c>
      <c r="I4405" s="2">
        <v>130.97045</v>
      </c>
      <c r="J4405" s="2">
        <f>SUMIF($R$84:$R$110,$A4405,$U$84:$U$110)</f>
        <v>50</v>
      </c>
      <c r="K4405">
        <v>10</v>
      </c>
      <c r="L4405">
        <v>0.14899999999999999</v>
      </c>
      <c r="M4405">
        <f t="shared" si="208"/>
        <v>6.5485225000000007</v>
      </c>
      <c r="N4405">
        <f t="shared" si="209"/>
        <v>8547.3935079000003</v>
      </c>
    </row>
    <row r="4406" spans="1:14" x14ac:dyDescent="0.3">
      <c r="A4406" t="str">
        <f t="shared" si="207"/>
        <v>주차장노외</v>
      </c>
      <c r="B4406" t="s">
        <v>22</v>
      </c>
      <c r="C4406" t="s">
        <v>23</v>
      </c>
      <c r="D4406" t="s">
        <v>13</v>
      </c>
      <c r="E4406" t="s">
        <v>13</v>
      </c>
      <c r="F4406" t="s">
        <v>89</v>
      </c>
      <c r="G4406" t="s">
        <v>134</v>
      </c>
      <c r="H4406" t="s">
        <v>203</v>
      </c>
      <c r="I4406" s="2">
        <v>72.026442000000003</v>
      </c>
      <c r="J4406" s="2">
        <f>SUMIF($R$84:$R$110,$A4406,$U$84:$U$110)</f>
        <v>50</v>
      </c>
      <c r="K4406">
        <v>10</v>
      </c>
      <c r="L4406">
        <v>0.14899999999999999</v>
      </c>
      <c r="M4406">
        <f t="shared" si="208"/>
        <v>3.6013221000000004</v>
      </c>
      <c r="N4406">
        <f t="shared" si="209"/>
        <v>4700.589657804001</v>
      </c>
    </row>
    <row r="4407" spans="1:14" x14ac:dyDescent="0.3">
      <c r="A4407" t="str">
        <f t="shared" si="207"/>
        <v>주차장노외</v>
      </c>
      <c r="B4407" t="s">
        <v>22</v>
      </c>
      <c r="C4407" t="s">
        <v>23</v>
      </c>
      <c r="D4407" t="s">
        <v>13</v>
      </c>
      <c r="E4407" t="s">
        <v>13</v>
      </c>
      <c r="F4407" t="s">
        <v>89</v>
      </c>
      <c r="G4407" t="s">
        <v>134</v>
      </c>
      <c r="H4407" t="s">
        <v>203</v>
      </c>
      <c r="I4407" s="2">
        <v>268.60524099999998</v>
      </c>
      <c r="J4407" s="2">
        <f>SUMIF($R$84:$R$110,$A4407,$U$84:$U$110)</f>
        <v>50</v>
      </c>
      <c r="K4407">
        <v>10</v>
      </c>
      <c r="L4407">
        <v>0.14899999999999999</v>
      </c>
      <c r="M4407">
        <f t="shared" si="208"/>
        <v>13.43026205</v>
      </c>
      <c r="N4407">
        <f t="shared" si="209"/>
        <v>17529.715238141998</v>
      </c>
    </row>
    <row r="4408" spans="1:14" x14ac:dyDescent="0.3">
      <c r="A4408" t="str">
        <f t="shared" si="207"/>
        <v>주차장노외</v>
      </c>
      <c r="B4408" t="s">
        <v>22</v>
      </c>
      <c r="C4408" t="s">
        <v>23</v>
      </c>
      <c r="D4408" t="s">
        <v>13</v>
      </c>
      <c r="E4408" t="s">
        <v>13</v>
      </c>
      <c r="F4408" t="s">
        <v>89</v>
      </c>
      <c r="G4408" t="s">
        <v>134</v>
      </c>
      <c r="H4408" t="s">
        <v>203</v>
      </c>
      <c r="I4408" s="2">
        <v>186.08685</v>
      </c>
      <c r="J4408" s="2">
        <f>SUMIF($R$84:$R$110,$A4408,$U$84:$U$110)</f>
        <v>50</v>
      </c>
      <c r="K4408">
        <v>10</v>
      </c>
      <c r="L4408">
        <v>0.14899999999999999</v>
      </c>
      <c r="M4408">
        <f t="shared" si="208"/>
        <v>9.3043425000000006</v>
      </c>
      <c r="N4408">
        <f t="shared" si="209"/>
        <v>12144.400004700001</v>
      </c>
    </row>
    <row r="4409" spans="1:14" x14ac:dyDescent="0.3">
      <c r="A4409" t="str">
        <f t="shared" si="207"/>
        <v>주차장노외</v>
      </c>
      <c r="B4409" t="s">
        <v>22</v>
      </c>
      <c r="C4409" t="s">
        <v>23</v>
      </c>
      <c r="D4409" t="s">
        <v>13</v>
      </c>
      <c r="E4409" t="s">
        <v>13</v>
      </c>
      <c r="F4409" t="s">
        <v>89</v>
      </c>
      <c r="G4409" t="s">
        <v>134</v>
      </c>
      <c r="H4409" t="s">
        <v>203</v>
      </c>
      <c r="I4409" s="2">
        <v>80.664760000000001</v>
      </c>
      <c r="J4409" s="2">
        <f>SUMIF($R$84:$R$110,$A4409,$U$84:$U$110)</f>
        <v>50</v>
      </c>
      <c r="K4409">
        <v>10</v>
      </c>
      <c r="L4409">
        <v>0.14899999999999999</v>
      </c>
      <c r="M4409">
        <f t="shared" si="208"/>
        <v>4.0332379999999999</v>
      </c>
      <c r="N4409">
        <f t="shared" si="209"/>
        <v>5264.3435671199995</v>
      </c>
    </row>
    <row r="4410" spans="1:14" x14ac:dyDescent="0.3">
      <c r="A4410" t="str">
        <f t="shared" si="207"/>
        <v>주차장노외</v>
      </c>
      <c r="B4410" t="s">
        <v>22</v>
      </c>
      <c r="C4410" t="s">
        <v>23</v>
      </c>
      <c r="D4410" t="s">
        <v>13</v>
      </c>
      <c r="E4410" t="s">
        <v>13</v>
      </c>
      <c r="F4410" t="s">
        <v>89</v>
      </c>
      <c r="G4410" t="s">
        <v>134</v>
      </c>
      <c r="H4410" t="s">
        <v>203</v>
      </c>
      <c r="I4410" s="2">
        <v>171.370836</v>
      </c>
      <c r="J4410" s="2">
        <f>SUMIF($R$84:$R$110,$A4410,$U$84:$U$110)</f>
        <v>50</v>
      </c>
      <c r="K4410">
        <v>10</v>
      </c>
      <c r="L4410">
        <v>0.14899999999999999</v>
      </c>
      <c r="M4410">
        <f t="shared" si="208"/>
        <v>8.5685418000000002</v>
      </c>
      <c r="N4410">
        <f t="shared" si="209"/>
        <v>11184.003499032</v>
      </c>
    </row>
    <row r="4411" spans="1:14" x14ac:dyDescent="0.3">
      <c r="A4411" t="str">
        <f t="shared" si="207"/>
        <v>건물평면</v>
      </c>
      <c r="B4411" t="s">
        <v>11</v>
      </c>
      <c r="C4411" t="s">
        <v>17</v>
      </c>
      <c r="D4411" t="s">
        <v>13</v>
      </c>
      <c r="E4411" t="s">
        <v>13</v>
      </c>
      <c r="F4411" t="s">
        <v>89</v>
      </c>
      <c r="G4411" t="s">
        <v>134</v>
      </c>
      <c r="H4411" t="s">
        <v>203</v>
      </c>
      <c r="I4411" s="2">
        <v>1699.4930489999999</v>
      </c>
      <c r="J4411" s="2">
        <f>SUMIF($R$84:$R$110,$A4411,$U$84:$U$110)</f>
        <v>24.14</v>
      </c>
      <c r="K4411">
        <v>6.6</v>
      </c>
      <c r="L4411">
        <v>0.14899999999999999</v>
      </c>
      <c r="M4411">
        <f t="shared" si="208"/>
        <v>62.160245761909096</v>
      </c>
      <c r="N4411">
        <f t="shared" si="209"/>
        <v>81134.039178274237</v>
      </c>
    </row>
    <row r="4412" spans="1:14" x14ac:dyDescent="0.3">
      <c r="A4412" t="str">
        <f t="shared" si="207"/>
        <v>건물평면</v>
      </c>
      <c r="B4412" t="s">
        <v>11</v>
      </c>
      <c r="C4412" t="s">
        <v>17</v>
      </c>
      <c r="D4412" t="s">
        <v>13</v>
      </c>
      <c r="E4412" t="s">
        <v>13</v>
      </c>
      <c r="F4412" t="s">
        <v>89</v>
      </c>
      <c r="G4412" t="s">
        <v>134</v>
      </c>
      <c r="H4412" t="s">
        <v>203</v>
      </c>
      <c r="I4412" s="2">
        <v>516.26695199999995</v>
      </c>
      <c r="J4412" s="2">
        <f>SUMIF($R$84:$R$110,$A4412,$U$84:$U$110)</f>
        <v>24.14</v>
      </c>
      <c r="K4412">
        <v>6.6</v>
      </c>
      <c r="L4412">
        <v>0.14899999999999999</v>
      </c>
      <c r="M4412">
        <f t="shared" si="208"/>
        <v>18.882854880727272</v>
      </c>
      <c r="N4412">
        <f t="shared" si="209"/>
        <v>24646.657504520466</v>
      </c>
    </row>
    <row r="4413" spans="1:14" x14ac:dyDescent="0.3">
      <c r="A4413" t="str">
        <f t="shared" si="207"/>
        <v>건물평면</v>
      </c>
      <c r="B4413" t="s">
        <v>11</v>
      </c>
      <c r="C4413" t="s">
        <v>17</v>
      </c>
      <c r="D4413" t="s">
        <v>13</v>
      </c>
      <c r="E4413" t="s">
        <v>13</v>
      </c>
      <c r="F4413" t="s">
        <v>89</v>
      </c>
      <c r="G4413" t="s">
        <v>134</v>
      </c>
      <c r="H4413" t="s">
        <v>203</v>
      </c>
      <c r="I4413" s="2">
        <v>418.15086600000001</v>
      </c>
      <c r="J4413" s="2">
        <f>SUMIF($R$84:$R$110,$A4413,$U$84:$U$110)</f>
        <v>24.14</v>
      </c>
      <c r="K4413">
        <v>6.6</v>
      </c>
      <c r="L4413">
        <v>0.14899999999999999</v>
      </c>
      <c r="M4413">
        <f t="shared" si="208"/>
        <v>15.294184704909091</v>
      </c>
      <c r="N4413">
        <f t="shared" si="209"/>
        <v>19962.581644235543</v>
      </c>
    </row>
    <row r="4414" spans="1:14" x14ac:dyDescent="0.3">
      <c r="A4414" t="str">
        <f t="shared" si="207"/>
        <v>건물경사</v>
      </c>
      <c r="B4414" t="s">
        <v>11</v>
      </c>
      <c r="C4414" t="s">
        <v>12</v>
      </c>
      <c r="D4414" t="s">
        <v>13</v>
      </c>
      <c r="E4414" t="s">
        <v>13</v>
      </c>
      <c r="F4414" t="s">
        <v>89</v>
      </c>
      <c r="G4414" t="s">
        <v>134</v>
      </c>
      <c r="H4414" t="s">
        <v>203</v>
      </c>
      <c r="I4414" s="2">
        <v>746.82148500000005</v>
      </c>
      <c r="J4414" s="2">
        <f>SUMIF($R$84:$R$110,$A4414,$U$84:$U$110)</f>
        <v>33</v>
      </c>
      <c r="K4414">
        <v>6.6</v>
      </c>
      <c r="L4414">
        <v>0.14899999999999999</v>
      </c>
      <c r="M4414">
        <f t="shared" si="208"/>
        <v>37.341074250000005</v>
      </c>
      <c r="N4414">
        <f t="shared" si="209"/>
        <v>48739.063754070005</v>
      </c>
    </row>
    <row r="4415" spans="1:14" x14ac:dyDescent="0.3">
      <c r="A4415" t="str">
        <f t="shared" si="207"/>
        <v>건물경사</v>
      </c>
      <c r="B4415" t="s">
        <v>11</v>
      </c>
      <c r="C4415" t="s">
        <v>12</v>
      </c>
      <c r="D4415" t="s">
        <v>13</v>
      </c>
      <c r="E4415" t="s">
        <v>13</v>
      </c>
      <c r="F4415" t="s">
        <v>89</v>
      </c>
      <c r="G4415" t="s">
        <v>134</v>
      </c>
      <c r="H4415" t="s">
        <v>203</v>
      </c>
      <c r="I4415" s="2">
        <v>730.84848199999999</v>
      </c>
      <c r="J4415" s="2">
        <f>SUMIF($R$84:$R$110,$A4415,$U$84:$U$110)</f>
        <v>33</v>
      </c>
      <c r="K4415">
        <v>6.6</v>
      </c>
      <c r="L4415">
        <v>0.14899999999999999</v>
      </c>
      <c r="M4415">
        <f t="shared" si="208"/>
        <v>36.542424099999998</v>
      </c>
      <c r="N4415">
        <f t="shared" si="209"/>
        <v>47696.633632283992</v>
      </c>
    </row>
    <row r="4416" spans="1:14" x14ac:dyDescent="0.3">
      <c r="A4416" t="str">
        <f t="shared" si="207"/>
        <v>주차장노외</v>
      </c>
      <c r="B4416" t="s">
        <v>22</v>
      </c>
      <c r="C4416" t="s">
        <v>23</v>
      </c>
      <c r="D4416" t="s">
        <v>13</v>
      </c>
      <c r="E4416" t="s">
        <v>13</v>
      </c>
      <c r="F4416" t="s">
        <v>89</v>
      </c>
      <c r="G4416" t="s">
        <v>134</v>
      </c>
      <c r="H4416" t="s">
        <v>203</v>
      </c>
      <c r="I4416" s="2">
        <v>51.341613000000002</v>
      </c>
      <c r="J4416" s="2">
        <f>SUMIF($R$84:$R$110,$A4416,$U$84:$U$110)</f>
        <v>50</v>
      </c>
      <c r="K4416">
        <v>10</v>
      </c>
      <c r="L4416">
        <v>0.14899999999999999</v>
      </c>
      <c r="M4416">
        <f t="shared" si="208"/>
        <v>2.5670806500000003</v>
      </c>
      <c r="N4416">
        <f t="shared" si="209"/>
        <v>3350.6563476060005</v>
      </c>
    </row>
    <row r="4417" spans="1:14" x14ac:dyDescent="0.3">
      <c r="A4417" t="str">
        <f t="shared" si="207"/>
        <v>주차장노외</v>
      </c>
      <c r="B4417" t="s">
        <v>22</v>
      </c>
      <c r="C4417" t="s">
        <v>23</v>
      </c>
      <c r="D4417" t="s">
        <v>13</v>
      </c>
      <c r="E4417" t="s">
        <v>13</v>
      </c>
      <c r="F4417" t="s">
        <v>89</v>
      </c>
      <c r="G4417" t="s">
        <v>134</v>
      </c>
      <c r="H4417" t="s">
        <v>203</v>
      </c>
      <c r="I4417" s="2">
        <v>41.938657999999997</v>
      </c>
      <c r="J4417" s="2">
        <f>SUMIF($R$84:$R$110,$A4417,$U$84:$U$110)</f>
        <v>50</v>
      </c>
      <c r="K4417">
        <v>10</v>
      </c>
      <c r="L4417">
        <v>0.14899999999999999</v>
      </c>
      <c r="M4417">
        <f t="shared" si="208"/>
        <v>2.0969329000000001</v>
      </c>
      <c r="N4417">
        <f t="shared" si="209"/>
        <v>2737.0006983959997</v>
      </c>
    </row>
    <row r="4418" spans="1:14" x14ac:dyDescent="0.3">
      <c r="A4418" t="str">
        <f t="shared" si="207"/>
        <v>주차장노외</v>
      </c>
      <c r="B4418" t="s">
        <v>22</v>
      </c>
      <c r="C4418" t="s">
        <v>23</v>
      </c>
      <c r="D4418" t="s">
        <v>13</v>
      </c>
      <c r="E4418" t="s">
        <v>13</v>
      </c>
      <c r="F4418" t="s">
        <v>89</v>
      </c>
      <c r="G4418" t="s">
        <v>134</v>
      </c>
      <c r="H4418" t="s">
        <v>203</v>
      </c>
      <c r="I4418" s="2">
        <v>42.410584</v>
      </c>
      <c r="J4418" s="2">
        <f>SUMIF($R$84:$R$110,$A4418,$U$84:$U$110)</f>
        <v>50</v>
      </c>
      <c r="K4418">
        <v>10</v>
      </c>
      <c r="L4418">
        <v>0.14899999999999999</v>
      </c>
      <c r="M4418">
        <f t="shared" si="208"/>
        <v>2.1205292</v>
      </c>
      <c r="N4418">
        <f t="shared" si="209"/>
        <v>2767.7995330079998</v>
      </c>
    </row>
    <row r="4419" spans="1:14" x14ac:dyDescent="0.3">
      <c r="A4419" t="str">
        <f t="shared" si="207"/>
        <v>주차장노외</v>
      </c>
      <c r="B4419" t="s">
        <v>22</v>
      </c>
      <c r="C4419" t="s">
        <v>23</v>
      </c>
      <c r="D4419" t="s">
        <v>13</v>
      </c>
      <c r="E4419" t="s">
        <v>13</v>
      </c>
      <c r="F4419" t="s">
        <v>89</v>
      </c>
      <c r="G4419" t="s">
        <v>134</v>
      </c>
      <c r="H4419" t="s">
        <v>203</v>
      </c>
      <c r="I4419" s="2">
        <v>25.658517</v>
      </c>
      <c r="J4419" s="2">
        <f>SUMIF($R$84:$R$110,$A4419,$U$84:$U$110)</f>
        <v>50</v>
      </c>
      <c r="K4419">
        <v>10</v>
      </c>
      <c r="L4419">
        <v>0.14899999999999999</v>
      </c>
      <c r="M4419">
        <f t="shared" si="208"/>
        <v>1.28292585</v>
      </c>
      <c r="N4419">
        <f t="shared" si="209"/>
        <v>1674.5261364539999</v>
      </c>
    </row>
    <row r="4420" spans="1:14" x14ac:dyDescent="0.3">
      <c r="A4420" t="str">
        <f t="shared" ref="A4420:A4449" si="210">B4420&amp;C4420</f>
        <v>주차장노외</v>
      </c>
      <c r="B4420" t="s">
        <v>22</v>
      </c>
      <c r="C4420" t="s">
        <v>23</v>
      </c>
      <c r="D4420" t="s">
        <v>13</v>
      </c>
      <c r="E4420" t="s">
        <v>13</v>
      </c>
      <c r="F4420" t="s">
        <v>89</v>
      </c>
      <c r="G4420" t="s">
        <v>134</v>
      </c>
      <c r="H4420" t="s">
        <v>203</v>
      </c>
      <c r="I4420" s="2">
        <v>49.545465999999998</v>
      </c>
      <c r="J4420" s="2">
        <f>SUMIF($R$84:$R$110,$A4420,$U$84:$U$110)</f>
        <v>50</v>
      </c>
      <c r="K4420">
        <v>10</v>
      </c>
      <c r="L4420">
        <v>0.14899999999999999</v>
      </c>
      <c r="M4420">
        <f t="shared" ref="M4420:M4449" si="211">I4420*(J4420/100)*(1/K4420)</f>
        <v>2.4772733000000002</v>
      </c>
      <c r="N4420">
        <f t="shared" ref="N4420:N4449" si="212">M4420*L4420*8760</f>
        <v>3233.4362020920003</v>
      </c>
    </row>
    <row r="4421" spans="1:14" x14ac:dyDescent="0.3">
      <c r="A4421" t="str">
        <f t="shared" si="210"/>
        <v>주차장노외</v>
      </c>
      <c r="B4421" t="s">
        <v>22</v>
      </c>
      <c r="C4421" t="s">
        <v>23</v>
      </c>
      <c r="D4421" t="s">
        <v>13</v>
      </c>
      <c r="E4421" t="s">
        <v>13</v>
      </c>
      <c r="F4421" t="s">
        <v>89</v>
      </c>
      <c r="G4421" t="s">
        <v>134</v>
      </c>
      <c r="H4421" t="s">
        <v>203</v>
      </c>
      <c r="I4421" s="2">
        <v>208.54908900000001</v>
      </c>
      <c r="J4421" s="2">
        <f>SUMIF($R$84:$R$110,$A4421,$U$84:$U$110)</f>
        <v>50</v>
      </c>
      <c r="K4421">
        <v>10</v>
      </c>
      <c r="L4421">
        <v>0.14899999999999999</v>
      </c>
      <c r="M4421">
        <f t="shared" si="211"/>
        <v>10.427454450000001</v>
      </c>
      <c r="N4421">
        <f t="shared" si="212"/>
        <v>13610.330646318</v>
      </c>
    </row>
    <row r="4422" spans="1:14" x14ac:dyDescent="0.3">
      <c r="A4422" t="str">
        <f t="shared" si="210"/>
        <v>주차장노외</v>
      </c>
      <c r="B4422" t="s">
        <v>22</v>
      </c>
      <c r="C4422" t="s">
        <v>23</v>
      </c>
      <c r="D4422" t="s">
        <v>13</v>
      </c>
      <c r="E4422" t="s">
        <v>13</v>
      </c>
      <c r="F4422" t="s">
        <v>89</v>
      </c>
      <c r="G4422" t="s">
        <v>134</v>
      </c>
      <c r="H4422" t="s">
        <v>203</v>
      </c>
      <c r="I4422" s="2">
        <v>143.994889</v>
      </c>
      <c r="J4422" s="2">
        <f>SUMIF($R$84:$R$110,$A4422,$U$84:$U$110)</f>
        <v>50</v>
      </c>
      <c r="K4422">
        <v>10</v>
      </c>
      <c r="L4422">
        <v>0.14899999999999999</v>
      </c>
      <c r="M4422">
        <f t="shared" si="211"/>
        <v>7.1997444500000007</v>
      </c>
      <c r="N4422">
        <f t="shared" si="212"/>
        <v>9397.3944459180002</v>
      </c>
    </row>
    <row r="4423" spans="1:14" x14ac:dyDescent="0.3">
      <c r="A4423" t="str">
        <f t="shared" si="210"/>
        <v>주차장노외</v>
      </c>
      <c r="B4423" t="s">
        <v>22</v>
      </c>
      <c r="C4423" t="s">
        <v>23</v>
      </c>
      <c r="D4423" t="s">
        <v>13</v>
      </c>
      <c r="E4423" t="s">
        <v>13</v>
      </c>
      <c r="F4423" t="s">
        <v>89</v>
      </c>
      <c r="G4423" t="s">
        <v>134</v>
      </c>
      <c r="H4423" t="s">
        <v>203</v>
      </c>
      <c r="I4423" s="2">
        <v>46.479084999999998</v>
      </c>
      <c r="J4423" s="2">
        <f>SUMIF($R$84:$R$110,$A4423,$U$84:$U$110)</f>
        <v>50</v>
      </c>
      <c r="K4423">
        <v>10</v>
      </c>
      <c r="L4423">
        <v>0.14899999999999999</v>
      </c>
      <c r="M4423">
        <f t="shared" si="211"/>
        <v>2.3239542499999999</v>
      </c>
      <c r="N4423">
        <f t="shared" si="212"/>
        <v>3033.3180452699994</v>
      </c>
    </row>
    <row r="4424" spans="1:14" x14ac:dyDescent="0.3">
      <c r="A4424" t="str">
        <f t="shared" si="210"/>
        <v>주차장노외</v>
      </c>
      <c r="B4424" t="s">
        <v>22</v>
      </c>
      <c r="C4424" t="s">
        <v>23</v>
      </c>
      <c r="D4424" t="s">
        <v>13</v>
      </c>
      <c r="E4424" t="s">
        <v>13</v>
      </c>
      <c r="F4424" t="s">
        <v>89</v>
      </c>
      <c r="G4424" t="s">
        <v>134</v>
      </c>
      <c r="H4424" t="s">
        <v>203</v>
      </c>
      <c r="I4424" s="2">
        <v>58.218893000000001</v>
      </c>
      <c r="J4424" s="2">
        <f>SUMIF($R$84:$R$110,$A4424,$U$84:$U$110)</f>
        <v>50</v>
      </c>
      <c r="K4424">
        <v>10</v>
      </c>
      <c r="L4424">
        <v>0.14899999999999999</v>
      </c>
      <c r="M4424">
        <f t="shared" si="211"/>
        <v>2.9109446500000002</v>
      </c>
      <c r="N4424">
        <f t="shared" si="212"/>
        <v>3799.4813949660002</v>
      </c>
    </row>
    <row r="4425" spans="1:14" x14ac:dyDescent="0.3">
      <c r="A4425" t="str">
        <f t="shared" si="210"/>
        <v>건물평면</v>
      </c>
      <c r="B4425" t="s">
        <v>11</v>
      </c>
      <c r="C4425" t="s">
        <v>17</v>
      </c>
      <c r="D4425" t="s">
        <v>13</v>
      </c>
      <c r="E4425" t="s">
        <v>13</v>
      </c>
      <c r="F4425" t="s">
        <v>89</v>
      </c>
      <c r="G4425" t="s">
        <v>134</v>
      </c>
      <c r="H4425" t="s">
        <v>203</v>
      </c>
      <c r="I4425" s="2">
        <v>1406.082545</v>
      </c>
      <c r="J4425" s="2">
        <f>SUMIF($R$84:$R$110,$A4425,$U$84:$U$110)</f>
        <v>24.14</v>
      </c>
      <c r="K4425">
        <v>6.6</v>
      </c>
      <c r="L4425">
        <v>0.14899999999999999</v>
      </c>
      <c r="M4425">
        <f t="shared" si="211"/>
        <v>51.428534297424243</v>
      </c>
      <c r="N4425">
        <f t="shared" si="212"/>
        <v>67126.58010637002</v>
      </c>
    </row>
    <row r="4426" spans="1:14" x14ac:dyDescent="0.3">
      <c r="A4426" t="str">
        <f t="shared" si="210"/>
        <v>주차장노외</v>
      </c>
      <c r="B4426" t="s">
        <v>22</v>
      </c>
      <c r="C4426" t="s">
        <v>23</v>
      </c>
      <c r="D4426" t="s">
        <v>13</v>
      </c>
      <c r="E4426" t="s">
        <v>13</v>
      </c>
      <c r="F4426" t="s">
        <v>89</v>
      </c>
      <c r="G4426" t="s">
        <v>134</v>
      </c>
      <c r="H4426" t="s">
        <v>203</v>
      </c>
      <c r="I4426" s="2">
        <v>43.384597999999997</v>
      </c>
      <c r="J4426" s="2">
        <f>SUMIF($R$84:$R$110,$A4426,$U$84:$U$110)</f>
        <v>50</v>
      </c>
      <c r="K4426">
        <v>10</v>
      </c>
      <c r="L4426">
        <v>0.14899999999999999</v>
      </c>
      <c r="M4426">
        <f t="shared" si="211"/>
        <v>2.1692298999999999</v>
      </c>
      <c r="N4426">
        <f t="shared" si="212"/>
        <v>2831.3656346759999</v>
      </c>
    </row>
    <row r="4427" spans="1:14" x14ac:dyDescent="0.3">
      <c r="A4427" t="str">
        <f t="shared" si="210"/>
        <v>주차장노외</v>
      </c>
      <c r="B4427" t="s">
        <v>22</v>
      </c>
      <c r="C4427" t="s">
        <v>23</v>
      </c>
      <c r="D4427" t="s">
        <v>13</v>
      </c>
      <c r="E4427" t="s">
        <v>13</v>
      </c>
      <c r="F4427" t="s">
        <v>89</v>
      </c>
      <c r="G4427" t="s">
        <v>134</v>
      </c>
      <c r="H4427" t="s">
        <v>203</v>
      </c>
      <c r="I4427" s="2">
        <v>77.814573999999993</v>
      </c>
      <c r="J4427" s="2">
        <f>SUMIF($R$84:$R$110,$A4427,$U$84:$U$110)</f>
        <v>50</v>
      </c>
      <c r="K4427">
        <v>10</v>
      </c>
      <c r="L4427">
        <v>0.14899999999999999</v>
      </c>
      <c r="M4427">
        <f t="shared" si="211"/>
        <v>3.8907286999999999</v>
      </c>
      <c r="N4427">
        <f t="shared" si="212"/>
        <v>5078.3347283880003</v>
      </c>
    </row>
    <row r="4428" spans="1:14" x14ac:dyDescent="0.3">
      <c r="A4428" t="str">
        <f t="shared" si="210"/>
        <v>건물평면</v>
      </c>
      <c r="B4428" t="s">
        <v>11</v>
      </c>
      <c r="C4428" t="s">
        <v>17</v>
      </c>
      <c r="D4428" t="s">
        <v>13</v>
      </c>
      <c r="E4428" t="s">
        <v>13</v>
      </c>
      <c r="F4428" t="s">
        <v>89</v>
      </c>
      <c r="G4428" t="s">
        <v>134</v>
      </c>
      <c r="H4428" t="s">
        <v>203</v>
      </c>
      <c r="I4428" s="2">
        <v>880.89799000000005</v>
      </c>
      <c r="J4428" s="2">
        <f>SUMIF($R$84:$R$110,$A4428,$U$84:$U$110)</f>
        <v>24.14</v>
      </c>
      <c r="K4428">
        <v>6.6</v>
      </c>
      <c r="L4428">
        <v>0.14899999999999999</v>
      </c>
      <c r="M4428">
        <f t="shared" si="211"/>
        <v>32.219511331212125</v>
      </c>
      <c r="N4428">
        <f t="shared" si="212"/>
        <v>42054.194969951313</v>
      </c>
    </row>
    <row r="4429" spans="1:14" x14ac:dyDescent="0.3">
      <c r="A4429" t="str">
        <f t="shared" si="210"/>
        <v>건물평면</v>
      </c>
      <c r="B4429" t="s">
        <v>11</v>
      </c>
      <c r="C4429" t="s">
        <v>17</v>
      </c>
      <c r="D4429" t="s">
        <v>13</v>
      </c>
      <c r="E4429" t="s">
        <v>13</v>
      </c>
      <c r="F4429" t="s">
        <v>89</v>
      </c>
      <c r="G4429" t="s">
        <v>134</v>
      </c>
      <c r="H4429" t="s">
        <v>203</v>
      </c>
      <c r="I4429" s="2">
        <v>1214.1330399999999</v>
      </c>
      <c r="J4429" s="2">
        <f>SUMIF($R$84:$R$110,$A4429,$U$84:$U$110)</f>
        <v>24.14</v>
      </c>
      <c r="K4429">
        <v>6.6</v>
      </c>
      <c r="L4429">
        <v>0.14899999999999999</v>
      </c>
      <c r="M4429">
        <f t="shared" si="211"/>
        <v>44.40783573575758</v>
      </c>
      <c r="N4429">
        <f t="shared" si="212"/>
        <v>57962.883515740221</v>
      </c>
    </row>
    <row r="4430" spans="1:14" x14ac:dyDescent="0.3">
      <c r="A4430" t="str">
        <f t="shared" si="210"/>
        <v>주차장노외</v>
      </c>
      <c r="B4430" t="s">
        <v>22</v>
      </c>
      <c r="C4430" t="s">
        <v>23</v>
      </c>
      <c r="D4430" t="s">
        <v>13</v>
      </c>
      <c r="E4430" t="s">
        <v>13</v>
      </c>
      <c r="F4430" t="s">
        <v>89</v>
      </c>
      <c r="G4430" t="s">
        <v>134</v>
      </c>
      <c r="H4430" t="s">
        <v>203</v>
      </c>
      <c r="I4430" s="2">
        <v>111.284615</v>
      </c>
      <c r="J4430" s="2">
        <f>SUMIF($R$84:$R$110,$A4430,$U$84:$U$110)</f>
        <v>50</v>
      </c>
      <c r="K4430">
        <v>10</v>
      </c>
      <c r="L4430">
        <v>0.14899999999999999</v>
      </c>
      <c r="M4430">
        <f t="shared" si="211"/>
        <v>5.5642307500000001</v>
      </c>
      <c r="N4430">
        <f t="shared" si="212"/>
        <v>7262.6565441299999</v>
      </c>
    </row>
    <row r="4431" spans="1:14" x14ac:dyDescent="0.3">
      <c r="A4431" t="str">
        <f t="shared" si="210"/>
        <v>주차장노외</v>
      </c>
      <c r="B4431" t="s">
        <v>22</v>
      </c>
      <c r="C4431" t="s">
        <v>23</v>
      </c>
      <c r="D4431" t="s">
        <v>13</v>
      </c>
      <c r="E4431" t="s">
        <v>13</v>
      </c>
      <c r="F4431" t="s">
        <v>89</v>
      </c>
      <c r="G4431" t="s">
        <v>134</v>
      </c>
      <c r="H4431" t="s">
        <v>203</v>
      </c>
      <c r="I4431" s="2">
        <v>95.215952000000001</v>
      </c>
      <c r="J4431" s="2">
        <f>SUMIF($R$84:$R$110,$A4431,$U$84:$U$110)</f>
        <v>50</v>
      </c>
      <c r="K4431">
        <v>10</v>
      </c>
      <c r="L4431">
        <v>0.14899999999999999</v>
      </c>
      <c r="M4431">
        <f t="shared" si="211"/>
        <v>4.7607976000000001</v>
      </c>
      <c r="N4431">
        <f t="shared" si="212"/>
        <v>6213.9834594240001</v>
      </c>
    </row>
    <row r="4432" spans="1:14" x14ac:dyDescent="0.3">
      <c r="A4432" t="str">
        <f t="shared" si="210"/>
        <v>주차장노외</v>
      </c>
      <c r="B4432" t="s">
        <v>22</v>
      </c>
      <c r="C4432" t="s">
        <v>23</v>
      </c>
      <c r="D4432" t="s">
        <v>13</v>
      </c>
      <c r="E4432" t="s">
        <v>13</v>
      </c>
      <c r="F4432" t="s">
        <v>89</v>
      </c>
      <c r="G4432" t="s">
        <v>134</v>
      </c>
      <c r="H4432" t="s">
        <v>203</v>
      </c>
      <c r="I4432" s="2">
        <v>66.955448000000004</v>
      </c>
      <c r="J4432" s="2">
        <f>SUMIF($R$84:$R$110,$A4432,$U$84:$U$110)</f>
        <v>50</v>
      </c>
      <c r="K4432">
        <v>10</v>
      </c>
      <c r="L4432">
        <v>0.14899999999999999</v>
      </c>
      <c r="M4432">
        <f t="shared" si="211"/>
        <v>3.3477724000000002</v>
      </c>
      <c r="N4432">
        <f t="shared" si="212"/>
        <v>4369.6464473759997</v>
      </c>
    </row>
    <row r="4433" spans="1:14" x14ac:dyDescent="0.3">
      <c r="A4433" t="str">
        <f t="shared" si="210"/>
        <v>건물평면</v>
      </c>
      <c r="B4433" t="s">
        <v>11</v>
      </c>
      <c r="C4433" t="s">
        <v>17</v>
      </c>
      <c r="D4433" t="s">
        <v>13</v>
      </c>
      <c r="E4433" t="s">
        <v>13</v>
      </c>
      <c r="F4433" t="s">
        <v>89</v>
      </c>
      <c r="G4433" t="s">
        <v>134</v>
      </c>
      <c r="H4433" t="s">
        <v>203</v>
      </c>
      <c r="I4433" s="2">
        <v>295.75674900000001</v>
      </c>
      <c r="J4433" s="2">
        <f>SUMIF($R$84:$R$110,$A4433,$U$84:$U$110)</f>
        <v>24.14</v>
      </c>
      <c r="K4433">
        <v>6.6</v>
      </c>
      <c r="L4433">
        <v>0.14899999999999999</v>
      </c>
      <c r="M4433">
        <f t="shared" si="211"/>
        <v>10.817527152818183</v>
      </c>
      <c r="N4433">
        <f t="shared" si="212"/>
        <v>14119.469140944404</v>
      </c>
    </row>
    <row r="4434" spans="1:14" x14ac:dyDescent="0.3">
      <c r="A4434" t="str">
        <f t="shared" si="210"/>
        <v>주차장노외</v>
      </c>
      <c r="B4434" t="s">
        <v>22</v>
      </c>
      <c r="C4434" t="s">
        <v>23</v>
      </c>
      <c r="D4434" t="s">
        <v>13</v>
      </c>
      <c r="E4434" t="s">
        <v>13</v>
      </c>
      <c r="F4434" t="s">
        <v>89</v>
      </c>
      <c r="G4434" t="s">
        <v>134</v>
      </c>
      <c r="H4434" t="s">
        <v>203</v>
      </c>
      <c r="I4434" s="2">
        <v>401.60126600000001</v>
      </c>
      <c r="J4434" s="2">
        <f>SUMIF($R$84:$R$110,$A4434,$U$84:$U$110)</f>
        <v>50</v>
      </c>
      <c r="K4434">
        <v>10</v>
      </c>
      <c r="L4434">
        <v>0.14899999999999999</v>
      </c>
      <c r="M4434">
        <f t="shared" si="211"/>
        <v>20.080063300000003</v>
      </c>
      <c r="N4434">
        <f t="shared" si="212"/>
        <v>26209.301821692003</v>
      </c>
    </row>
    <row r="4435" spans="1:14" x14ac:dyDescent="0.3">
      <c r="A4435" t="str">
        <f t="shared" si="210"/>
        <v>주차장노외</v>
      </c>
      <c r="B4435" t="s">
        <v>22</v>
      </c>
      <c r="C4435" t="s">
        <v>23</v>
      </c>
      <c r="D4435" t="s">
        <v>13</v>
      </c>
      <c r="E4435" t="s">
        <v>13</v>
      </c>
      <c r="F4435" t="s">
        <v>89</v>
      </c>
      <c r="G4435" t="s">
        <v>134</v>
      </c>
      <c r="H4435" t="s">
        <v>203</v>
      </c>
      <c r="I4435" s="2">
        <v>354.22880500000002</v>
      </c>
      <c r="J4435" s="2">
        <f>SUMIF($R$84:$R$110,$A4435,$U$84:$U$110)</f>
        <v>50</v>
      </c>
      <c r="K4435">
        <v>10</v>
      </c>
      <c r="L4435">
        <v>0.14899999999999999</v>
      </c>
      <c r="M4435">
        <f t="shared" si="211"/>
        <v>17.711440250000003</v>
      </c>
      <c r="N4435">
        <f t="shared" si="212"/>
        <v>23117.680271910005</v>
      </c>
    </row>
    <row r="4436" spans="1:14" x14ac:dyDescent="0.3">
      <c r="A4436" t="str">
        <f t="shared" si="210"/>
        <v>주차장노외</v>
      </c>
      <c r="B4436" t="s">
        <v>22</v>
      </c>
      <c r="C4436" t="s">
        <v>23</v>
      </c>
      <c r="D4436" t="s">
        <v>13</v>
      </c>
      <c r="E4436" t="s">
        <v>13</v>
      </c>
      <c r="F4436" t="s">
        <v>89</v>
      </c>
      <c r="G4436" t="s">
        <v>134</v>
      </c>
      <c r="H4436" t="s">
        <v>203</v>
      </c>
      <c r="I4436" s="2">
        <v>26.711949000000001</v>
      </c>
      <c r="J4436" s="2">
        <f>SUMIF($R$84:$R$110,$A4436,$U$84:$U$110)</f>
        <v>50</v>
      </c>
      <c r="K4436">
        <v>10</v>
      </c>
      <c r="L4436">
        <v>0.14899999999999999</v>
      </c>
      <c r="M4436">
        <f t="shared" si="211"/>
        <v>1.3355974500000001</v>
      </c>
      <c r="N4436">
        <f t="shared" si="212"/>
        <v>1743.275215638</v>
      </c>
    </row>
    <row r="4437" spans="1:14" x14ac:dyDescent="0.3">
      <c r="A4437" t="str">
        <f t="shared" si="210"/>
        <v>건물복합</v>
      </c>
      <c r="B4437" t="s">
        <v>11</v>
      </c>
      <c r="C4437" t="s">
        <v>18</v>
      </c>
      <c r="D4437" t="s">
        <v>13</v>
      </c>
      <c r="E4437" t="s">
        <v>13</v>
      </c>
      <c r="F4437" t="s">
        <v>89</v>
      </c>
      <c r="G4437" t="s">
        <v>134</v>
      </c>
      <c r="H4437" t="s">
        <v>203</v>
      </c>
      <c r="I4437" s="2">
        <v>2730.8614520000001</v>
      </c>
      <c r="J4437" s="2">
        <f>SUMIF($R$84:$R$110,$A4437,$U$84:$U$110)</f>
        <v>16.47</v>
      </c>
      <c r="K4437">
        <v>6.6</v>
      </c>
      <c r="L4437">
        <v>0.14899999999999999</v>
      </c>
      <c r="M4437">
        <f t="shared" si="211"/>
        <v>68.147406234000002</v>
      </c>
      <c r="N4437">
        <f t="shared" si="212"/>
        <v>88948.720512866159</v>
      </c>
    </row>
    <row r="4438" spans="1:14" x14ac:dyDescent="0.3">
      <c r="A4438" t="str">
        <f t="shared" si="210"/>
        <v>건물경사</v>
      </c>
      <c r="B4438" t="s">
        <v>11</v>
      </c>
      <c r="C4438" t="s">
        <v>12</v>
      </c>
      <c r="D4438" t="s">
        <v>13</v>
      </c>
      <c r="E4438" t="s">
        <v>13</v>
      </c>
      <c r="F4438" t="s">
        <v>89</v>
      </c>
      <c r="G4438" t="s">
        <v>134</v>
      </c>
      <c r="H4438" t="s">
        <v>203</v>
      </c>
      <c r="I4438" s="2">
        <v>1409.953162</v>
      </c>
      <c r="J4438" s="2">
        <f>SUMIF($R$84:$R$110,$A4438,$U$84:$U$110)</f>
        <v>33</v>
      </c>
      <c r="K4438">
        <v>6.6</v>
      </c>
      <c r="L4438">
        <v>0.14899999999999999</v>
      </c>
      <c r="M4438">
        <f t="shared" si="211"/>
        <v>70.49765810000001</v>
      </c>
      <c r="N4438">
        <f t="shared" si="212"/>
        <v>92016.363258444006</v>
      </c>
    </row>
    <row r="4439" spans="1:14" x14ac:dyDescent="0.3">
      <c r="A4439" t="str">
        <f t="shared" si="210"/>
        <v>주차장노외</v>
      </c>
      <c r="B4439" t="s">
        <v>22</v>
      </c>
      <c r="C4439" t="s">
        <v>23</v>
      </c>
      <c r="D4439" t="s">
        <v>13</v>
      </c>
      <c r="E4439" t="s">
        <v>13</v>
      </c>
      <c r="F4439" t="s">
        <v>89</v>
      </c>
      <c r="G4439" t="s">
        <v>134</v>
      </c>
      <c r="H4439" t="s">
        <v>203</v>
      </c>
      <c r="I4439" s="2">
        <v>169.19135299999999</v>
      </c>
      <c r="J4439" s="2">
        <f>SUMIF($R$84:$R$110,$A4439,$U$84:$U$110)</f>
        <v>50</v>
      </c>
      <c r="K4439">
        <v>10</v>
      </c>
      <c r="L4439">
        <v>0.14899999999999999</v>
      </c>
      <c r="M4439">
        <f t="shared" si="211"/>
        <v>8.4595676500000003</v>
      </c>
      <c r="N4439">
        <f t="shared" si="212"/>
        <v>11041.766079486</v>
      </c>
    </row>
    <row r="4440" spans="1:14" x14ac:dyDescent="0.3">
      <c r="A4440" t="str">
        <f t="shared" si="210"/>
        <v>주차장노외</v>
      </c>
      <c r="B4440" t="s">
        <v>22</v>
      </c>
      <c r="C4440" t="s">
        <v>23</v>
      </c>
      <c r="D4440" t="s">
        <v>13</v>
      </c>
      <c r="E4440" t="s">
        <v>13</v>
      </c>
      <c r="F4440" t="s">
        <v>89</v>
      </c>
      <c r="G4440" t="s">
        <v>134</v>
      </c>
      <c r="H4440" t="s">
        <v>203</v>
      </c>
      <c r="I4440" s="2">
        <v>146.18644900000001</v>
      </c>
      <c r="J4440" s="2">
        <f>SUMIF($R$84:$R$110,$A4440,$U$84:$U$110)</f>
        <v>50</v>
      </c>
      <c r="K4440">
        <v>10</v>
      </c>
      <c r="L4440">
        <v>0.14899999999999999</v>
      </c>
      <c r="M4440">
        <f t="shared" si="211"/>
        <v>7.3093224500000007</v>
      </c>
      <c r="N4440">
        <f t="shared" si="212"/>
        <v>9540.4200346380021</v>
      </c>
    </row>
    <row r="4441" spans="1:14" x14ac:dyDescent="0.3">
      <c r="A4441" t="str">
        <f t="shared" si="210"/>
        <v>주차장노외</v>
      </c>
      <c r="B4441" t="s">
        <v>22</v>
      </c>
      <c r="C4441" t="s">
        <v>23</v>
      </c>
      <c r="D4441" t="s">
        <v>13</v>
      </c>
      <c r="E4441" t="s">
        <v>13</v>
      </c>
      <c r="F4441" t="s">
        <v>89</v>
      </c>
      <c r="G4441" t="s">
        <v>134</v>
      </c>
      <c r="H4441" t="s">
        <v>203</v>
      </c>
      <c r="I4441" s="2">
        <v>34.078867000000002</v>
      </c>
      <c r="J4441" s="2">
        <f>SUMIF($R$84:$R$110,$A4441,$U$84:$U$110)</f>
        <v>50</v>
      </c>
      <c r="K4441">
        <v>10</v>
      </c>
      <c r="L4441">
        <v>0.14899999999999999</v>
      </c>
      <c r="M4441">
        <f t="shared" si="211"/>
        <v>1.7039433500000003</v>
      </c>
      <c r="N4441">
        <f t="shared" si="212"/>
        <v>2224.0550181540007</v>
      </c>
    </row>
    <row r="4442" spans="1:14" x14ac:dyDescent="0.3">
      <c r="A4442" t="str">
        <f t="shared" si="210"/>
        <v>주차장노외</v>
      </c>
      <c r="B4442" t="s">
        <v>22</v>
      </c>
      <c r="C4442" t="s">
        <v>23</v>
      </c>
      <c r="D4442" t="s">
        <v>13</v>
      </c>
      <c r="E4442" t="s">
        <v>13</v>
      </c>
      <c r="F4442" t="s">
        <v>89</v>
      </c>
      <c r="G4442" t="s">
        <v>134</v>
      </c>
      <c r="H4442" t="s">
        <v>203</v>
      </c>
      <c r="I4442" s="2">
        <v>285.46125699999999</v>
      </c>
      <c r="J4442" s="2">
        <f>SUMIF($R$84:$R$110,$A4442,$U$84:$U$110)</f>
        <v>50</v>
      </c>
      <c r="K4442">
        <v>10</v>
      </c>
      <c r="L4442">
        <v>0.14899999999999999</v>
      </c>
      <c r="M4442">
        <f t="shared" si="211"/>
        <v>14.273062850000001</v>
      </c>
      <c r="N4442">
        <f t="shared" si="212"/>
        <v>18629.772554333998</v>
      </c>
    </row>
    <row r="4443" spans="1:14" x14ac:dyDescent="0.3">
      <c r="A4443" t="str">
        <f t="shared" si="210"/>
        <v>주차장노외</v>
      </c>
      <c r="B4443" t="s">
        <v>22</v>
      </c>
      <c r="C4443" t="s">
        <v>23</v>
      </c>
      <c r="D4443" t="s">
        <v>13</v>
      </c>
      <c r="E4443" t="s">
        <v>13</v>
      </c>
      <c r="F4443" t="s">
        <v>89</v>
      </c>
      <c r="G4443" t="s">
        <v>134</v>
      </c>
      <c r="H4443" t="s">
        <v>203</v>
      </c>
      <c r="I4443" s="2">
        <v>176.56138300000001</v>
      </c>
      <c r="J4443" s="2">
        <f>SUMIF($R$84:$R$110,$A4443,$U$84:$U$110)</f>
        <v>50</v>
      </c>
      <c r="K4443">
        <v>10</v>
      </c>
      <c r="L4443">
        <v>0.14899999999999999</v>
      </c>
      <c r="M4443">
        <f t="shared" si="211"/>
        <v>8.828069150000001</v>
      </c>
      <c r="N4443">
        <f t="shared" si="212"/>
        <v>11522.748977346</v>
      </c>
    </row>
    <row r="4444" spans="1:14" x14ac:dyDescent="0.3">
      <c r="A4444" t="str">
        <f t="shared" si="210"/>
        <v>주차장노외</v>
      </c>
      <c r="B4444" t="s">
        <v>22</v>
      </c>
      <c r="C4444" t="s">
        <v>23</v>
      </c>
      <c r="D4444" t="s">
        <v>13</v>
      </c>
      <c r="E4444" t="s">
        <v>13</v>
      </c>
      <c r="F4444" t="s">
        <v>89</v>
      </c>
      <c r="G4444" t="s">
        <v>134</v>
      </c>
      <c r="H4444" t="s">
        <v>203</v>
      </c>
      <c r="I4444" s="2">
        <v>94.900371000000007</v>
      </c>
      <c r="J4444" s="2">
        <f>SUMIF($R$84:$R$110,$A4444,$U$84:$U$110)</f>
        <v>50</v>
      </c>
      <c r="K4444">
        <v>10</v>
      </c>
      <c r="L4444">
        <v>0.14899999999999999</v>
      </c>
      <c r="M4444">
        <f t="shared" si="211"/>
        <v>4.7450185500000002</v>
      </c>
      <c r="N4444">
        <f t="shared" si="212"/>
        <v>6193.388012202</v>
      </c>
    </row>
    <row r="4445" spans="1:14" x14ac:dyDescent="0.3">
      <c r="A4445" t="str">
        <f t="shared" si="210"/>
        <v>주차장노외</v>
      </c>
      <c r="B4445" t="s">
        <v>22</v>
      </c>
      <c r="C4445" t="s">
        <v>23</v>
      </c>
      <c r="D4445" t="s">
        <v>13</v>
      </c>
      <c r="E4445" t="s">
        <v>13</v>
      </c>
      <c r="F4445" t="s">
        <v>89</v>
      </c>
      <c r="G4445" t="s">
        <v>134</v>
      </c>
      <c r="H4445" t="s">
        <v>203</v>
      </c>
      <c r="I4445" s="2">
        <v>273.04349500000001</v>
      </c>
      <c r="J4445" s="2">
        <f>SUMIF($R$84:$R$110,$A4445,$U$84:$U$110)</f>
        <v>50</v>
      </c>
      <c r="K4445">
        <v>10</v>
      </c>
      <c r="L4445">
        <v>0.14899999999999999</v>
      </c>
      <c r="M4445">
        <f t="shared" si="211"/>
        <v>13.65217475</v>
      </c>
      <c r="N4445">
        <f t="shared" si="212"/>
        <v>17819.364570690002</v>
      </c>
    </row>
    <row r="4446" spans="1:14" x14ac:dyDescent="0.3">
      <c r="A4446" t="str">
        <f t="shared" si="210"/>
        <v>주차장노외</v>
      </c>
      <c r="B4446" t="s">
        <v>22</v>
      </c>
      <c r="C4446" t="s">
        <v>23</v>
      </c>
      <c r="D4446" t="s">
        <v>13</v>
      </c>
      <c r="E4446" t="s">
        <v>13</v>
      </c>
      <c r="F4446" t="s">
        <v>89</v>
      </c>
      <c r="G4446" t="s">
        <v>134</v>
      </c>
      <c r="H4446" t="s">
        <v>203</v>
      </c>
      <c r="I4446" s="2">
        <v>158.881203</v>
      </c>
      <c r="J4446" s="2">
        <f>SUMIF($R$84:$R$110,$A4446,$U$84:$U$110)</f>
        <v>50</v>
      </c>
      <c r="K4446">
        <v>10</v>
      </c>
      <c r="L4446">
        <v>0.14899999999999999</v>
      </c>
      <c r="M4446">
        <f t="shared" si="211"/>
        <v>7.9440601500000003</v>
      </c>
      <c r="N4446">
        <f t="shared" si="212"/>
        <v>10368.905070186</v>
      </c>
    </row>
    <row r="4447" spans="1:14" x14ac:dyDescent="0.3">
      <c r="A4447" t="str">
        <f t="shared" si="210"/>
        <v>주차장노외</v>
      </c>
      <c r="B4447" t="s">
        <v>22</v>
      </c>
      <c r="C4447" t="s">
        <v>23</v>
      </c>
      <c r="D4447" t="s">
        <v>13</v>
      </c>
      <c r="E4447" t="s">
        <v>13</v>
      </c>
      <c r="F4447" t="s">
        <v>89</v>
      </c>
      <c r="G4447" t="s">
        <v>134</v>
      </c>
      <c r="H4447" t="s">
        <v>203</v>
      </c>
      <c r="I4447" s="2">
        <v>64.252874000000006</v>
      </c>
      <c r="J4447" s="2">
        <f>SUMIF($R$84:$R$110,$A4447,$U$84:$U$110)</f>
        <v>50</v>
      </c>
      <c r="K4447">
        <v>10</v>
      </c>
      <c r="L4447">
        <v>0.14899999999999999</v>
      </c>
      <c r="M4447">
        <f t="shared" si="211"/>
        <v>3.2126437000000005</v>
      </c>
      <c r="N4447">
        <f t="shared" si="212"/>
        <v>4193.2710629880003</v>
      </c>
    </row>
    <row r="4448" spans="1:14" x14ac:dyDescent="0.3">
      <c r="A4448" t="str">
        <f t="shared" si="210"/>
        <v>주차장노외</v>
      </c>
      <c r="B4448" t="s">
        <v>22</v>
      </c>
      <c r="C4448" t="s">
        <v>23</v>
      </c>
      <c r="D4448" t="s">
        <v>13</v>
      </c>
      <c r="E4448" t="s">
        <v>13</v>
      </c>
      <c r="F4448" t="s">
        <v>89</v>
      </c>
      <c r="G4448" t="s">
        <v>134</v>
      </c>
      <c r="H4448" t="s">
        <v>203</v>
      </c>
      <c r="I4448" s="2">
        <v>71.341212999999996</v>
      </c>
      <c r="J4448" s="2">
        <f>SUMIF($R$84:$R$110,$A4448,$U$84:$U$110)</f>
        <v>50</v>
      </c>
      <c r="K4448">
        <v>10</v>
      </c>
      <c r="L4448">
        <v>0.14899999999999999</v>
      </c>
      <c r="M4448">
        <f t="shared" si="211"/>
        <v>3.5670606500000002</v>
      </c>
      <c r="N4448">
        <f t="shared" si="212"/>
        <v>4655.8702428060005</v>
      </c>
    </row>
    <row r="4449" spans="1:14" x14ac:dyDescent="0.3">
      <c r="A4449" t="str">
        <f t="shared" si="210"/>
        <v>주차장노외</v>
      </c>
      <c r="B4449" t="s">
        <v>22</v>
      </c>
      <c r="C4449" t="s">
        <v>23</v>
      </c>
      <c r="D4449" t="s">
        <v>13</v>
      </c>
      <c r="E4449" t="s">
        <v>13</v>
      </c>
      <c r="F4449" t="s">
        <v>89</v>
      </c>
      <c r="G4449" t="s">
        <v>134</v>
      </c>
      <c r="H4449" t="s">
        <v>203</v>
      </c>
      <c r="I4449" s="2">
        <v>137.76348100000001</v>
      </c>
      <c r="J4449" s="2">
        <f>SUMIF($R$84:$R$110,$A4449,$U$84:$U$110)</f>
        <v>50</v>
      </c>
      <c r="K4449">
        <v>10</v>
      </c>
      <c r="L4449">
        <v>0.14899999999999999</v>
      </c>
      <c r="M4449">
        <f t="shared" si="211"/>
        <v>6.8881740500000008</v>
      </c>
      <c r="N4449">
        <f t="shared" si="212"/>
        <v>8990.7202970220005</v>
      </c>
    </row>
  </sheetData>
  <mergeCells count="3">
    <mergeCell ref="A1:N1"/>
    <mergeCell ref="R82:U82"/>
    <mergeCell ref="R1:U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2024-08-29T04:43:47Z</dcterms:created>
  <dcterms:modified xsi:type="dcterms:W3CDTF">2024-08-29T05:22:02Z</dcterms:modified>
</cp:coreProperties>
</file>