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on\Desktop\[GRI] GitHub\platForm\[나인와트] 건물별 전력데이터\"/>
    </mc:Choice>
  </mc:AlternateContent>
  <xr:revisionPtr revIDLastSave="0" documentId="13_ncr:1_{288CDFA1-6F66-4397-90CF-33AB1195CE8F}" xr6:coauthVersionLast="47" xr6:coauthVersionMax="47" xr10:uidLastSave="{00000000-0000-0000-0000-000000000000}"/>
  <bookViews>
    <workbookView xWindow="-110" yWindow="-110" windowWidth="25820" windowHeight="15500" xr2:uid="{A8C89716-2C9C-4723-B830-F831591F7917}"/>
  </bookViews>
  <sheets>
    <sheet name="비교" sheetId="1" r:id="rId1"/>
    <sheet name="지역에너지통계연보" sheetId="2" r:id="rId2"/>
    <sheet name="안양시 수급통계" sheetId="3" r:id="rId3"/>
    <sheet name="나인와트 데이터코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6" i="1"/>
  <c r="D5" i="1"/>
  <c r="D12" i="1"/>
  <c r="X28" i="3"/>
  <c r="I190" i="2"/>
  <c r="J190" i="2"/>
  <c r="K190" i="2"/>
  <c r="L190" i="2"/>
  <c r="H1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B0F55DFE-F8E1-445E-B87C-307ED2BEF4F8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67C1A4C6-808B-48CC-870F-F8DCEBCE0A54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CC005421-E745-4480-9292-89AA7BFB284C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4397314A-6F21-4AB5-9C54-720306272A28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sharedStrings.xml><?xml version="1.0" encoding="utf-8"?>
<sst xmlns="http://schemas.openxmlformats.org/spreadsheetml/2006/main" count="440" uniqueCount="132">
  <si>
    <t>나인와트</t>
    <phoneticPr fontId="2" type="noConversion"/>
  </si>
  <si>
    <t>세움터</t>
    <phoneticPr fontId="2" type="noConversion"/>
  </si>
  <si>
    <t>7-4. 부문별 전력 소비</t>
    <phoneticPr fontId="1" type="noConversion"/>
  </si>
  <si>
    <t xml:space="preserve">      Electricity Consumption by Sector</t>
    <phoneticPr fontId="1" type="noConversion"/>
  </si>
  <si>
    <t>단위 : 1,000toe</t>
    <phoneticPr fontId="1" type="noConversion"/>
  </si>
  <si>
    <t>합계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</si>
  <si>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</si>
  <si>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</si>
  <si>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</si>
  <si>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</si>
  <si>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Total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</si>
  <si>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</si>
  <si>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</si>
  <si>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</si>
  <si>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</si>
  <si>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</si>
  <si>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</si>
  <si>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</si>
  <si>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</si>
  <si>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</si>
  <si>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</si>
  <si>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</si>
  <si>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</si>
  <si>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</si>
  <si>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</si>
  <si>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</si>
  <si>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</si>
  <si>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</si>
  <si>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</si>
  <si>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</si>
  <si>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</si>
  <si>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충남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</si>
  <si>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</si>
  <si>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</si>
  <si>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</si>
  <si>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</si>
  <si>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</si>
  <si>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</si>
  <si>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</si>
  <si>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</si>
  <si>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</si>
  <si>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</si>
  <si>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전북</t>
  </si>
  <si>
    <t>전남</t>
  </si>
  <si>
    <t>경북</t>
  </si>
  <si>
    <t>경남</t>
  </si>
  <si>
    <t>제주</t>
  </si>
  <si>
    <t>서울</t>
  </si>
  <si>
    <t>세종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</si>
  <si>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</si>
  <si>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</si>
  <si>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</si>
  <si>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</si>
  <si>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KTOE_to_TWh</t>
    <phoneticPr fontId="2" type="noConversion"/>
  </si>
  <si>
    <t>TWh</t>
    <phoneticPr fontId="2" type="noConversion"/>
  </si>
  <si>
    <t>요약</t>
  </si>
  <si>
    <t>ENERGY BALANCE</t>
  </si>
  <si>
    <t>석유</t>
  </si>
  <si>
    <t>가스</t>
  </si>
  <si>
    <t>전력</t>
  </si>
  <si>
    <t>열</t>
  </si>
  <si>
    <t>신재생및기타</t>
  </si>
  <si>
    <t>합계</t>
  </si>
  <si>
    <t>경기안양시</t>
  </si>
  <si>
    <t>에너지유</t>
  </si>
  <si>
    <t>LPG</t>
  </si>
  <si>
    <t>비에너지유</t>
  </si>
  <si>
    <t xml:space="preserve"> </t>
    <phoneticPr fontId="11" type="noConversion"/>
  </si>
  <si>
    <t>Original Units</t>
  </si>
  <si>
    <t>휘발유</t>
  </si>
  <si>
    <t>등유</t>
  </si>
  <si>
    <t>경유</t>
  </si>
  <si>
    <t>경질중유(BA)</t>
  </si>
  <si>
    <t>중유(BB)</t>
  </si>
  <si>
    <t>중질중유(BC)</t>
  </si>
  <si>
    <t>등유형항공유</t>
  </si>
  <si>
    <t>항공휘발유</t>
  </si>
  <si>
    <t>프로판</t>
  </si>
  <si>
    <t>부탄</t>
  </si>
  <si>
    <t>나프타</t>
  </si>
  <si>
    <t>용제</t>
  </si>
  <si>
    <t>아스팔트</t>
  </si>
  <si>
    <t>윤활유</t>
  </si>
  <si>
    <t>파라핀왁스</t>
  </si>
  <si>
    <t>석유코크</t>
  </si>
  <si>
    <t>기타석유</t>
  </si>
  <si>
    <t>1,000 bbl</t>
  </si>
  <si>
    <t>1,000 toe</t>
  </si>
  <si>
    <t>GWh</t>
  </si>
  <si>
    <t>최종에너지</t>
    <phoneticPr fontId="11" type="noConversion"/>
  </si>
  <si>
    <t>산업부문</t>
    <phoneticPr fontId="11" type="noConversion"/>
  </si>
  <si>
    <t>수송부문</t>
    <phoneticPr fontId="11" type="noConversion"/>
  </si>
  <si>
    <t>가정부문</t>
    <phoneticPr fontId="11" type="noConversion"/>
  </si>
  <si>
    <t>상업부문</t>
    <phoneticPr fontId="11" type="noConversion"/>
  </si>
  <si>
    <t>공공부문</t>
    <phoneticPr fontId="11" type="noConversion"/>
  </si>
  <si>
    <t xml:space="preserve"> </t>
  </si>
  <si>
    <t>Gross Calorific Value</t>
  </si>
  <si>
    <t>2020년</t>
    <phoneticPr fontId="2" type="noConversion"/>
  </si>
  <si>
    <t>안양시 전력사용량 (TWh)</t>
    <phoneticPr fontId="2" type="noConversion"/>
  </si>
  <si>
    <t>시군구수급통계</t>
    <phoneticPr fontId="2" type="noConversion"/>
  </si>
  <si>
    <t>변수명</t>
    <phoneticPr fontId="16" type="noConversion"/>
  </si>
  <si>
    <t>변수명 한글</t>
    <phoneticPr fontId="16" type="noConversion"/>
  </si>
  <si>
    <t>포맷</t>
    <phoneticPr fontId="16" type="noConversion"/>
  </si>
  <si>
    <t>비고</t>
    <phoneticPr fontId="16" type="noConversion"/>
  </si>
  <si>
    <t>MGM_BLD_PK</t>
    <phoneticPr fontId="16" type="noConversion"/>
  </si>
  <si>
    <t>건축물대장PK</t>
    <phoneticPr fontId="16" type="noConversion"/>
  </si>
  <si>
    <t>문자열</t>
    <phoneticPr fontId="16" type="noConversion"/>
  </si>
  <si>
    <t>ENTIR_ADDR</t>
    <phoneticPr fontId="16" type="noConversion"/>
  </si>
  <si>
    <t>건축물 지번주소</t>
    <phoneticPr fontId="16" type="noConversion"/>
  </si>
  <si>
    <t>확인용으로 별도 추가된 컬럼임  (미사용)</t>
    <phoneticPr fontId="16" type="noConversion"/>
  </si>
  <si>
    <t>USE_PURPS_CD</t>
    <phoneticPr fontId="16" type="noConversion"/>
  </si>
  <si>
    <t>사용용도</t>
    <phoneticPr fontId="16" type="noConversion"/>
  </si>
  <si>
    <t>최대 5자리</t>
    <phoneticPr fontId="16" type="noConversion"/>
  </si>
  <si>
    <t>USE_YM</t>
    <phoneticPr fontId="16" type="noConversion"/>
  </si>
  <si>
    <t>사용년월</t>
    <phoneticPr fontId="16" type="noConversion"/>
  </si>
  <si>
    <t>한감원DB값</t>
    <phoneticPr fontId="16" type="noConversion"/>
  </si>
  <si>
    <t>USE_QTY</t>
    <phoneticPr fontId="16" type="noConversion"/>
  </si>
  <si>
    <t>보정된 사용량</t>
    <phoneticPr fontId="16" type="noConversion"/>
  </si>
  <si>
    <t>실수</t>
    <phoneticPr fontId="16" type="noConversion"/>
  </si>
  <si>
    <t xml:space="preserve">보정된 값 </t>
    <phoneticPr fontId="16" type="noConversion"/>
  </si>
  <si>
    <t>USE_QTY_ORIGIN</t>
    <phoneticPr fontId="16" type="noConversion"/>
  </si>
  <si>
    <t>원래 사용량</t>
    <phoneticPr fontId="16" type="noConversion"/>
  </si>
  <si>
    <r>
      <t xml:space="preserve">한감원DB값 </t>
    </r>
    <r>
      <rPr>
        <sz val="10"/>
        <color rgb="FFFF0000"/>
        <rFont val="맑은 고딕"/>
        <family val="3"/>
        <charset val="129"/>
        <scheme val="minor"/>
      </rPr>
      <t>(미사용)</t>
    </r>
    <phoneticPr fontId="16" type="noConversion"/>
  </si>
  <si>
    <t>UNIT_CD</t>
    <phoneticPr fontId="16" type="noConversion"/>
  </si>
  <si>
    <t>단위</t>
    <phoneticPr fontId="16" type="noConversion"/>
  </si>
  <si>
    <t xml:space="preserve">ENGY_SPLY_KIK_CD </t>
    <phoneticPr fontId="16" type="noConversion"/>
  </si>
  <si>
    <t>에너지공급기관코드</t>
    <phoneticPr fontId="16" type="noConversion"/>
  </si>
  <si>
    <t>ENGY_ESNCNO</t>
    <phoneticPr fontId="16" type="noConversion"/>
  </si>
  <si>
    <t>에너지고유번호</t>
    <phoneticPr fontId="16" type="noConversion"/>
  </si>
  <si>
    <t>전력사용량</t>
    <phoneticPr fontId="2" type="noConversion"/>
  </si>
  <si>
    <t>경기도 전력사용량 (TWh)</t>
    <phoneticPr fontId="2" type="noConversion"/>
  </si>
  <si>
    <t>지역에너지통계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</si>
</sst>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0.000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/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4" fillId="0" borderId="0" xfId="2" applyFont="1">
      <alignment vertical="center"/>
    </xf>
    <xf numFmtId="0" fontId="5" fillId="0" borderId="0" xfId="2" applyFont="1" applyAlignment="1">
      <alignment vertical="center" wrapText="1"/>
    </xf>
    <xf numFmtId="0" fontId="5" fillId="0" borderId="0" xfId="2" applyFont="1">
      <alignment vertical="center"/>
    </xf>
    <xf numFmtId="0" fontId="5" fillId="0" borderId="0" xfId="2" applyFont="1" applyAlignment="1">
      <alignment horizontal="center" vertical="center" wrapText="1"/>
    </xf>
    <xf numFmtId="0" fontId="5" fillId="2" borderId="1" xfId="2" applyFont="1" applyFill="1" applyBorder="1" applyAlignment="1">
      <alignment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41" fontId="5" fillId="0" borderId="8" xfId="3" applyFont="1" applyFill="1" applyBorder="1" applyAlignment="1">
      <alignment horizontal="right" vertical="top"/>
    </xf>
    <xf numFmtId="41" fontId="5" fillId="0" borderId="9" xfId="3" applyFont="1" applyFill="1" applyBorder="1" applyAlignment="1">
      <alignment horizontal="right" vertical="top"/>
    </xf>
    <xf numFmtId="0" fontId="5" fillId="0" borderId="10" xfId="2" applyFont="1" applyBorder="1" applyAlignment="1">
      <alignment horizontal="center" vertical="center" wrapText="1"/>
    </xf>
    <xf numFmtId="41" fontId="5" fillId="0" borderId="11" xfId="3" applyFont="1" applyFill="1" applyBorder="1" applyAlignment="1">
      <alignment horizontal="right" vertical="top"/>
    </xf>
    <xf numFmtId="41" fontId="5" fillId="0" borderId="0" xfId="3" applyFont="1" applyFill="1" applyBorder="1" applyAlignment="1">
      <alignment horizontal="right" vertical="top"/>
    </xf>
    <xf numFmtId="0" fontId="5" fillId="0" borderId="12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41" fontId="5" fillId="0" borderId="14" xfId="3" applyFont="1" applyFill="1" applyBorder="1" applyAlignment="1">
      <alignment horizontal="right" vertical="top"/>
    </xf>
    <xf numFmtId="41" fontId="5" fillId="0" borderId="15" xfId="3" applyFont="1" applyFill="1" applyBorder="1" applyAlignment="1">
      <alignment horizontal="right" vertical="top"/>
    </xf>
    <xf numFmtId="41" fontId="5" fillId="0" borderId="16" xfId="3" applyFont="1" applyFill="1" applyBorder="1" applyAlignment="1">
      <alignment horizontal="right" vertical="top"/>
    </xf>
    <xf numFmtId="41" fontId="5" fillId="0" borderId="17" xfId="3" applyFont="1" applyFill="1" applyBorder="1" applyAlignment="1">
      <alignment horizontal="right" vertical="top"/>
    </xf>
    <xf numFmtId="0" fontId="5" fillId="0" borderId="10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41" fontId="5" fillId="0" borderId="19" xfId="3" applyFont="1" applyFill="1" applyBorder="1" applyAlignment="1">
      <alignment horizontal="right" vertical="top"/>
    </xf>
    <xf numFmtId="41" fontId="5" fillId="0" borderId="20" xfId="3" applyFont="1" applyFill="1" applyBorder="1" applyAlignment="1">
      <alignment horizontal="right" vertical="top"/>
    </xf>
    <xf numFmtId="0" fontId="5" fillId="0" borderId="0" xfId="0" applyFont="1" applyAlignment="1">
      <alignment horizontal="right" vertical="center"/>
    </xf>
    <xf numFmtId="178" fontId="0" fillId="0" borderId="0" xfId="0" applyNumberFormat="1">
      <alignment vertical="center"/>
    </xf>
    <xf numFmtId="178" fontId="7" fillId="0" borderId="0" xfId="4" applyNumberFormat="1" applyFont="1" applyFill="1" applyAlignment="1" applyProtection="1">
      <alignment horizontal="center" vertical="center"/>
    </xf>
    <xf numFmtId="0" fontId="5" fillId="0" borderId="0" xfId="5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8" fontId="10" fillId="0" borderId="0" xfId="5" quotePrefix="1" applyNumberFormat="1" applyFont="1" applyAlignment="1">
      <alignment horizontal="left" vertical="center"/>
    </xf>
    <xf numFmtId="2" fontId="10" fillId="0" borderId="0" xfId="0" quotePrefix="1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fill" vertical="center"/>
    </xf>
    <xf numFmtId="178" fontId="10" fillId="0" borderId="1" xfId="0" applyNumberFormat="1" applyFont="1" applyBorder="1" applyAlignment="1">
      <alignment horizontal="center" vertical="center"/>
    </xf>
    <xf numFmtId="178" fontId="5" fillId="0" borderId="21" xfId="0" applyNumberFormat="1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2" fontId="10" fillId="0" borderId="10" xfId="0" quotePrefix="1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8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2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fill" vertical="center"/>
    </xf>
    <xf numFmtId="178" fontId="5" fillId="0" borderId="20" xfId="0" applyNumberFormat="1" applyFont="1" applyBorder="1" applyAlignment="1">
      <alignment horizontal="center" vertical="center"/>
    </xf>
    <xf numFmtId="178" fontId="5" fillId="0" borderId="19" xfId="0" applyNumberFormat="1" applyFont="1" applyBorder="1" applyAlignment="1">
      <alignment horizontal="center" vertical="center"/>
    </xf>
    <xf numFmtId="178" fontId="5" fillId="0" borderId="24" xfId="0" applyNumberFormat="1" applyFont="1" applyBorder="1" applyAlignment="1">
      <alignment horizontal="center" vertical="center"/>
    </xf>
    <xf numFmtId="178" fontId="10" fillId="0" borderId="10" xfId="0" applyNumberFormat="1" applyFont="1" applyBorder="1" applyAlignment="1">
      <alignment horizontal="left" vertical="center"/>
    </xf>
    <xf numFmtId="41" fontId="5" fillId="0" borderId="0" xfId="1" applyFont="1" applyFill="1" applyBorder="1" applyAlignment="1" applyProtection="1">
      <alignment vertical="center"/>
    </xf>
    <xf numFmtId="41" fontId="5" fillId="0" borderId="0" xfId="1" applyFont="1" applyFill="1" applyBorder="1" applyAlignment="1" applyProtection="1">
      <alignment horizontal="center" vertical="center"/>
    </xf>
    <xf numFmtId="41" fontId="5" fillId="0" borderId="0" xfId="1" applyFont="1" applyFill="1" applyBorder="1" applyAlignment="1" applyProtection="1">
      <alignment horizontal="right" vertical="center"/>
    </xf>
    <xf numFmtId="0" fontId="10" fillId="0" borderId="0" xfId="0" applyFont="1">
      <alignment vertical="center"/>
    </xf>
    <xf numFmtId="178" fontId="5" fillId="0" borderId="10" xfId="0" applyNumberFormat="1" applyFont="1" applyBorder="1" applyAlignment="1">
      <alignment horizontal="left" vertical="center" indent="1"/>
    </xf>
    <xf numFmtId="41" fontId="5" fillId="0" borderId="0" xfId="1" quotePrefix="1" applyFont="1" applyFill="1" applyBorder="1" applyAlignment="1" applyProtection="1">
      <alignment horizontal="right" vertical="center"/>
    </xf>
    <xf numFmtId="0" fontId="12" fillId="0" borderId="0" xfId="0" applyFont="1">
      <alignment vertical="center"/>
    </xf>
    <xf numFmtId="37" fontId="5" fillId="0" borderId="18" xfId="0" applyNumberFormat="1" applyFont="1" applyBorder="1" applyAlignment="1">
      <alignment horizontal="left" vertical="center" indent="1"/>
    </xf>
    <xf numFmtId="41" fontId="5" fillId="0" borderId="20" xfId="1" applyFont="1" applyFill="1" applyBorder="1" applyAlignment="1" applyProtection="1">
      <alignment vertical="center"/>
    </xf>
    <xf numFmtId="41" fontId="5" fillId="0" borderId="20" xfId="1" applyFont="1" applyFill="1" applyBorder="1" applyAlignment="1" applyProtection="1">
      <alignment horizontal="right" vertical="center"/>
    </xf>
    <xf numFmtId="41" fontId="5" fillId="0" borderId="20" xfId="1" applyFont="1" applyFill="1" applyBorder="1" applyAlignment="1" applyProtection="1">
      <alignment horizontal="center" vertical="center"/>
    </xf>
    <xf numFmtId="41" fontId="5" fillId="0" borderId="20" xfId="1" quotePrefix="1" applyFont="1" applyFill="1" applyBorder="1" applyAlignment="1" applyProtection="1">
      <alignment horizontal="right" vertical="center"/>
    </xf>
    <xf numFmtId="178" fontId="5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7" fontId="10" fillId="0" borderId="0" xfId="0" applyNumberFormat="1" applyFont="1">
      <alignment vertical="center"/>
    </xf>
    <xf numFmtId="177" fontId="10" fillId="0" borderId="0" xfId="0" applyNumberFormat="1" applyFont="1" applyAlignment="1">
      <alignment horizontal="center" vertical="center"/>
    </xf>
    <xf numFmtId="178" fontId="10" fillId="0" borderId="2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5" fillId="0" borderId="20" xfId="0" applyNumberFormat="1" applyFont="1" applyBorder="1" applyAlignment="1">
      <alignment horizontal="fill" vertical="center"/>
    </xf>
    <xf numFmtId="178" fontId="10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 indent="1"/>
    </xf>
    <xf numFmtId="37" fontId="5" fillId="0" borderId="20" xfId="0" applyNumberFormat="1" applyFont="1" applyBorder="1" applyAlignment="1">
      <alignment horizontal="left" vertical="center" indent="1"/>
    </xf>
    <xf numFmtId="43" fontId="5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49" fontId="17" fillId="0" borderId="0" xfId="0" applyNumberFormat="1" applyFont="1">
      <alignment vertical="center"/>
    </xf>
    <xf numFmtId="0" fontId="18" fillId="0" borderId="0" xfId="0" applyFont="1">
      <alignment vertical="center"/>
    </xf>
    <xf numFmtId="49" fontId="19" fillId="0" borderId="0" xfId="0" applyNumberFormat="1" applyFont="1">
      <alignment vertical="center"/>
    </xf>
    <xf numFmtId="0" fontId="20" fillId="0" borderId="0" xfId="4" applyFont="1" applyAlignment="1">
      <alignment vertical="center" wrapText="1"/>
    </xf>
    <xf numFmtId="0" fontId="5" fillId="3" borderId="10" xfId="2" applyFont="1" applyFill="1" applyBorder="1" applyAlignment="1">
      <alignment horizontal="center" vertical="center"/>
    </xf>
    <xf numFmtId="41" fontId="5" fillId="3" borderId="11" xfId="3" applyFont="1" applyFill="1" applyBorder="1" applyAlignment="1">
      <alignment horizontal="right" vertical="top"/>
    </xf>
    <xf numFmtId="41" fontId="5" fillId="3" borderId="0" xfId="3" applyFont="1" applyFill="1" applyBorder="1" applyAlignment="1">
      <alignment horizontal="right" vertical="top"/>
    </xf>
    <xf numFmtId="0" fontId="5" fillId="3" borderId="0" xfId="2" applyFont="1" applyFill="1">
      <alignment vertical="center"/>
    </xf>
    <xf numFmtId="176" fontId="5" fillId="3" borderId="0" xfId="2" applyNumberFormat="1" applyFont="1" applyFill="1">
      <alignment vertical="center"/>
    </xf>
    <xf numFmtId="0" fontId="0" fillId="3" borderId="0" xfId="0" applyFill="1">
      <alignment vertical="center"/>
    </xf>
    <xf numFmtId="9" fontId="0" fillId="0" borderId="0" xfId="6" applyFont="1">
      <alignment vertical="center"/>
    </xf>
  </cellXfs>
  <cellStyles count="7">
    <cellStyle name="Comma [0]" xfId="1" builtinId="6"/>
    <cellStyle name="Hyperlink" xfId="4" builtinId="8"/>
    <cellStyle name="Normal" xfId="0" builtinId="0"/>
    <cellStyle name="Percent" xfId="6" builtinId="5"/>
    <cellStyle name="쉼표 [0] 3 4" xfId="3" xr:uid="{4EFEAD1A-93DF-4808-BFA8-5AEB0C06AD43}"/>
    <cellStyle name="표준 48" xfId="2" xr:uid="{68CAABD8-C9E8-4866-B0DD-6056724B554D}"/>
    <cellStyle name="표준_ydb28c" xfId="5" xr:uid="{EEEF50F9-D610-40A6-8147-CF99B4A9EE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2</xdr:row>
      <xdr:rowOff>0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3D222-91E9-40D5-AA2F-533D2D143590}"/>
            </a:ext>
          </a:extLst>
        </xdr:cNvPr>
        <xdr:cNvSpPr/>
      </xdr:nvSpPr>
      <xdr:spPr>
        <a:xfrm>
          <a:off x="5867400" y="0"/>
          <a:ext cx="781050" cy="34290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332F-26BF-447E-B463-730EE6D2AA33}">
  <dimension ref="A3:D13"/>
  <sheetViews>
    <sheetView tabSelected="1" workbookViewId="0">
      <selection activeCell="L11" sqref="L11"/>
    </sheetView>
  </sheetViews>
  <sheetFormatPr defaultRowHeight="17" x14ac:dyDescent="0.45"/>
  <cols>
    <col min="4" max="4" width="12.75" bestFit="1" customWidth="1"/>
    <col min="6" max="6" width="12.75" bestFit="1" customWidth="1"/>
  </cols>
  <sheetData>
    <row r="3" spans="1:4" x14ac:dyDescent="0.45">
      <c r="A3" s="101" t="s">
        <v>130</v>
      </c>
    </row>
    <row r="4" spans="1:4" x14ac:dyDescent="0.45">
      <c r="B4" t="s">
        <v>0</v>
      </c>
      <c r="C4" t="s">
        <v>1</v>
      </c>
      <c r="D4" t="s">
        <v>131</v>
      </c>
    </row>
    <row r="5" spans="1:4" x14ac:dyDescent="0.45">
      <c r="A5" t="s">
        <v>129</v>
      </c>
      <c r="C5">
        <v>35.78</v>
      </c>
      <c r="D5" s="31">
        <f>지역에너지통계연보!H190</f>
        <v>124.71140912999999</v>
      </c>
    </row>
    <row r="6" spans="1:4" x14ac:dyDescent="0.45">
      <c r="C6" s="102">
        <f>C5/D5</f>
        <v>0.28690237925788081</v>
      </c>
    </row>
    <row r="10" spans="1:4" x14ac:dyDescent="0.45">
      <c r="A10" s="101" t="s">
        <v>98</v>
      </c>
    </row>
    <row r="11" spans="1:4" x14ac:dyDescent="0.45">
      <c r="B11" t="s">
        <v>0</v>
      </c>
      <c r="C11" t="s">
        <v>1</v>
      </c>
      <c r="D11" t="s">
        <v>99</v>
      </c>
    </row>
    <row r="12" spans="1:4" x14ac:dyDescent="0.45">
      <c r="A12" t="s">
        <v>129</v>
      </c>
      <c r="B12">
        <v>0.92</v>
      </c>
      <c r="C12">
        <v>1.66</v>
      </c>
      <c r="D12" s="31">
        <f>'안양시 수급통계'!X28</f>
        <v>2.6712830699999999</v>
      </c>
    </row>
    <row r="13" spans="1:4" x14ac:dyDescent="0.45">
      <c r="C13" s="102">
        <f>C12/D12</f>
        <v>0.62142422068358338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9B9B-E333-42BF-BCE4-153DBC8603B8}">
  <dimension ref="A1:L236"/>
  <sheetViews>
    <sheetView topLeftCell="A165" workbookViewId="0">
      <selection activeCell="H190" sqref="H190"/>
    </sheetView>
  </sheetViews>
  <sheetFormatPr defaultColWidth="9.08203125" defaultRowHeight="16" x14ac:dyDescent="0.45"/>
  <cols>
    <col min="1" max="1" width="10.33203125" style="3" customWidth="1"/>
    <col min="2" max="3" width="8.75" style="3" bestFit="1" customWidth="1"/>
    <col min="4" max="4" width="13.08203125" style="3" bestFit="1" customWidth="1"/>
    <col min="5" max="5" width="22.08203125" style="3" bestFit="1" customWidth="1"/>
    <col min="6" max="6" width="13.83203125" style="3" bestFit="1" customWidth="1"/>
    <col min="7" max="7" width="9.08203125" style="3"/>
    <col min="8" max="8" width="9.58203125" style="3" bestFit="1" customWidth="1"/>
    <col min="9" max="16384" width="9.08203125" style="3"/>
  </cols>
  <sheetData>
    <row r="1" spans="1:6" ht="13.5" customHeight="1" x14ac:dyDescent="0.45">
      <c r="A1" s="1" t="s">
        <v>2</v>
      </c>
      <c r="B1" s="2"/>
      <c r="C1" s="2"/>
      <c r="D1" s="2"/>
      <c r="E1" s="2"/>
      <c r="F1" s="2"/>
    </row>
    <row r="2" spans="1:6" ht="13.5" customHeight="1" x14ac:dyDescent="0.45">
      <c r="A2" s="1" t="s">
        <v>3</v>
      </c>
      <c r="B2" s="4"/>
      <c r="C2" s="4"/>
      <c r="D2" s="4"/>
      <c r="E2" s="4"/>
      <c r="F2" s="4"/>
    </row>
    <row r="3" spans="1:6" ht="13.5" customHeight="1" x14ac:dyDescent="0.45">
      <c r="A3" s="4"/>
      <c r="B3" s="4"/>
      <c r="C3" s="4"/>
      <c r="D3" s="4"/>
      <c r="E3" s="4"/>
      <c r="F3" s="4"/>
    </row>
    <row r="4" spans="1:6" ht="16.5" thickBot="1" x14ac:dyDescent="0.5">
      <c r="A4" s="3" t="s">
        <v>4</v>
      </c>
    </row>
    <row r="5" spans="1:6" x14ac:dyDescent="0.45">
      <c r="A5" s="5"/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</row>
    <row r="6" spans="1:6" ht="16.5" thickBot="1" x14ac:dyDescent="0.5">
      <c r="A6" s="8"/>
      <c r="B6" s="9" t="s">
        <v>10</v>
      </c>
      <c r="C6" s="10" t="s">
        <v>11</v>
      </c>
      <c r="D6" s="10" t="s">
        <v>12</v>
      </c>
      <c r="E6" s="10" t="s">
        <v>13</v>
      </c>
      <c r="F6" s="11" t="s">
        <v>14</v>
      </c>
    </row>
    <row r="7" spans="1:6" ht="16.5" thickTop="1" x14ac:dyDescent="0.45">
      <c r="A7" s="12">
        <v>1996</v>
      </c>
      <c r="B7" s="13">
        <v>15692.451999999999</v>
      </c>
      <c r="C7" s="14">
        <v>9179.3919999999998</v>
      </c>
      <c r="D7" s="14">
        <v>144.69</v>
      </c>
      <c r="E7" s="14">
        <v>5463.9189999999999</v>
      </c>
      <c r="F7" s="14">
        <v>904.45</v>
      </c>
    </row>
    <row r="8" spans="1:6" x14ac:dyDescent="0.45">
      <c r="A8" s="15">
        <v>1997</v>
      </c>
      <c r="B8" s="16">
        <v>17267.392</v>
      </c>
      <c r="C8" s="17">
        <v>10008.953</v>
      </c>
      <c r="D8" s="17">
        <v>151.42599999999999</v>
      </c>
      <c r="E8" s="17">
        <v>6090.1840000000002</v>
      </c>
      <c r="F8" s="17">
        <v>1016.828</v>
      </c>
    </row>
    <row r="9" spans="1:6" x14ac:dyDescent="0.45">
      <c r="A9" s="15">
        <v>1998</v>
      </c>
      <c r="B9" s="16">
        <v>16638.449000000001</v>
      </c>
      <c r="C9" s="17">
        <v>9359.2139999999999</v>
      </c>
      <c r="D9" s="17">
        <v>135.887</v>
      </c>
      <c r="E9" s="17">
        <v>6121.6909999999998</v>
      </c>
      <c r="F9" s="17">
        <v>1021.657</v>
      </c>
    </row>
    <row r="10" spans="1:6" x14ac:dyDescent="0.45">
      <c r="A10" s="15">
        <v>1999</v>
      </c>
      <c r="B10" s="16">
        <v>18422.481</v>
      </c>
      <c r="C10" s="17">
        <v>10393.871999999999</v>
      </c>
      <c r="D10" s="17">
        <v>148.80500000000001</v>
      </c>
      <c r="E10" s="17">
        <v>6793.3990000000003</v>
      </c>
      <c r="F10" s="17">
        <v>1086.405</v>
      </c>
    </row>
    <row r="11" spans="1:6" x14ac:dyDescent="0.45">
      <c r="A11" s="18">
        <v>2000</v>
      </c>
      <c r="B11" s="16">
        <v>20600.052</v>
      </c>
      <c r="C11" s="17">
        <v>11374.341</v>
      </c>
      <c r="D11" s="17">
        <v>175.161</v>
      </c>
      <c r="E11" s="17">
        <v>7890.7860000000001</v>
      </c>
      <c r="F11" s="17">
        <v>1159.7639999999999</v>
      </c>
    </row>
    <row r="12" spans="1:6" x14ac:dyDescent="0.45">
      <c r="A12" s="19">
        <v>2001</v>
      </c>
      <c r="B12" s="20">
        <v>22164.897000000001</v>
      </c>
      <c r="C12" s="21">
        <v>11678.053</v>
      </c>
      <c r="D12" s="21">
        <v>194.084</v>
      </c>
      <c r="E12" s="21">
        <v>9004.7819999999992</v>
      </c>
      <c r="F12" s="21">
        <v>1287.9780000000001</v>
      </c>
    </row>
    <row r="13" spans="1:6" x14ac:dyDescent="0.45">
      <c r="A13" s="15">
        <v>2002</v>
      </c>
      <c r="B13" s="16">
        <v>23946.817999999999</v>
      </c>
      <c r="C13" s="17">
        <v>12423.022999999999</v>
      </c>
      <c r="D13" s="17">
        <v>195.29300000000001</v>
      </c>
      <c r="E13" s="17">
        <v>9858.9189999999999</v>
      </c>
      <c r="F13" s="17">
        <v>1469.5830000000001</v>
      </c>
    </row>
    <row r="14" spans="1:6" x14ac:dyDescent="0.45">
      <c r="A14" s="15">
        <v>2003</v>
      </c>
      <c r="B14" s="16">
        <v>25249.534</v>
      </c>
      <c r="C14" s="17">
        <v>12933.277</v>
      </c>
      <c r="D14" s="17">
        <v>200.464</v>
      </c>
      <c r="E14" s="17">
        <v>10585.146000000001</v>
      </c>
      <c r="F14" s="17">
        <v>1530.6469999999999</v>
      </c>
    </row>
    <row r="15" spans="1:6" x14ac:dyDescent="0.45">
      <c r="A15" s="15">
        <v>2004</v>
      </c>
      <c r="B15" s="16">
        <v>26840.221000000001</v>
      </c>
      <c r="C15" s="17">
        <v>13616.991</v>
      </c>
      <c r="D15" s="17">
        <v>212.839</v>
      </c>
      <c r="E15" s="17">
        <v>11352.412</v>
      </c>
      <c r="F15" s="17">
        <v>1657.98</v>
      </c>
    </row>
    <row r="16" spans="1:6" x14ac:dyDescent="0.45">
      <c r="A16" s="18">
        <v>2005</v>
      </c>
      <c r="B16" s="22">
        <v>28587.504000000001</v>
      </c>
      <c r="C16" s="23">
        <v>14345.885</v>
      </c>
      <c r="D16" s="23">
        <v>223.69</v>
      </c>
      <c r="E16" s="23">
        <v>12233.322</v>
      </c>
      <c r="F16" s="23">
        <v>1784.6079999999999</v>
      </c>
    </row>
    <row r="17" spans="1:12" x14ac:dyDescent="0.45">
      <c r="A17" s="19">
        <v>2006</v>
      </c>
      <c r="B17" s="16">
        <v>29989.866000000002</v>
      </c>
      <c r="C17" s="17">
        <v>15020.859</v>
      </c>
      <c r="D17" s="17">
        <v>217.92500000000001</v>
      </c>
      <c r="E17" s="17">
        <v>12882.732</v>
      </c>
      <c r="F17" s="17">
        <v>1868.35</v>
      </c>
    </row>
    <row r="18" spans="1:12" x14ac:dyDescent="0.45">
      <c r="A18" s="15">
        <v>2007</v>
      </c>
      <c r="B18" s="16">
        <v>31700.066999999999</v>
      </c>
      <c r="C18" s="17">
        <v>16017.641</v>
      </c>
      <c r="D18" s="17">
        <v>209.251</v>
      </c>
      <c r="E18" s="17">
        <v>13513.251</v>
      </c>
      <c r="F18" s="17">
        <v>1959.925</v>
      </c>
    </row>
    <row r="19" spans="1:12" x14ac:dyDescent="0.45">
      <c r="A19" s="15">
        <v>2008</v>
      </c>
      <c r="B19" s="16">
        <v>33116.031999999999</v>
      </c>
      <c r="C19" s="17">
        <v>16738.165000000001</v>
      </c>
      <c r="D19" s="17">
        <v>195.86099999999999</v>
      </c>
      <c r="E19" s="17">
        <v>14143.29</v>
      </c>
      <c r="F19" s="17">
        <v>2038.7149999999999</v>
      </c>
    </row>
    <row r="20" spans="1:12" x14ac:dyDescent="0.45">
      <c r="A20" s="15">
        <v>2009</v>
      </c>
      <c r="B20" s="16">
        <v>33924.819000000003</v>
      </c>
      <c r="C20" s="17">
        <v>17005.976999999999</v>
      </c>
      <c r="D20" s="17">
        <v>187.00200000000001</v>
      </c>
      <c r="E20" s="17">
        <v>14593.68</v>
      </c>
      <c r="F20" s="17">
        <v>2138.16</v>
      </c>
    </row>
    <row r="21" spans="1:12" ht="17" x14ac:dyDescent="0.45">
      <c r="A21" s="18">
        <v>2010</v>
      </c>
      <c r="B21" s="16">
        <v>37338.038</v>
      </c>
      <c r="C21" s="17">
        <v>19192.744999999999</v>
      </c>
      <c r="D21" s="17">
        <v>188.417</v>
      </c>
      <c r="E21" s="17">
        <v>15635.911</v>
      </c>
      <c r="F21" s="17">
        <v>2320.9650000000001</v>
      </c>
      <c r="G21"/>
      <c r="H21"/>
      <c r="I21"/>
      <c r="J21"/>
      <c r="K21"/>
      <c r="L21"/>
    </row>
    <row r="22" spans="1:12" ht="17" x14ac:dyDescent="0.45">
      <c r="A22" s="24">
        <v>2011</v>
      </c>
      <c r="B22" s="20">
        <v>39136.044999999998</v>
      </c>
      <c r="C22" s="21">
        <v>20829.581999999999</v>
      </c>
      <c r="D22" s="21">
        <v>193.196</v>
      </c>
      <c r="E22" s="21">
        <v>15758.01</v>
      </c>
      <c r="F22" s="21">
        <v>2355.2570000000001</v>
      </c>
      <c r="G22"/>
      <c r="H22"/>
      <c r="I22"/>
      <c r="J22"/>
      <c r="K22"/>
      <c r="L22"/>
    </row>
    <row r="23" spans="1:12" ht="17" x14ac:dyDescent="0.45">
      <c r="A23" s="24" t="s">
        <v>15</v>
      </c>
      <c r="B23" s="16">
        <v>4033.6570000000002</v>
      </c>
      <c r="C23" s="17">
        <v>195.04400000000001</v>
      </c>
      <c r="D23" s="17">
        <v>125.82</v>
      </c>
      <c r="E23" s="17">
        <v>3482.0549999999998</v>
      </c>
      <c r="F23" s="17">
        <v>230.739</v>
      </c>
      <c r="G23"/>
      <c r="H23"/>
      <c r="I23"/>
      <c r="J23"/>
      <c r="K23"/>
      <c r="L23"/>
    </row>
    <row r="24" spans="1:12" ht="17" x14ac:dyDescent="0.45">
      <c r="A24" s="24" t="s">
        <v>16</v>
      </c>
      <c r="B24" s="16">
        <v>1768.33</v>
      </c>
      <c r="C24" s="17">
        <v>648.34100000000001</v>
      </c>
      <c r="D24" s="17">
        <v>3.4540000000000002</v>
      </c>
      <c r="E24" s="17">
        <v>378.60899999999998</v>
      </c>
      <c r="F24" s="17">
        <v>737.92600000000004</v>
      </c>
      <c r="G24"/>
      <c r="H24"/>
      <c r="I24"/>
      <c r="J24"/>
      <c r="K24"/>
      <c r="L24"/>
    </row>
    <row r="25" spans="1:12" ht="17" x14ac:dyDescent="0.45">
      <c r="A25" s="24" t="s">
        <v>17</v>
      </c>
      <c r="B25" s="16">
        <v>1274.6880000000001</v>
      </c>
      <c r="C25" s="17">
        <v>500.28899999999999</v>
      </c>
      <c r="D25" s="17">
        <v>15.282999999999999</v>
      </c>
      <c r="E25" s="17">
        <v>712.67899999999997</v>
      </c>
      <c r="F25" s="17">
        <v>46.436999999999998</v>
      </c>
      <c r="G25"/>
      <c r="H25"/>
      <c r="I25"/>
      <c r="J25"/>
      <c r="K25"/>
      <c r="L25"/>
    </row>
    <row r="26" spans="1:12" ht="17" x14ac:dyDescent="0.45">
      <c r="A26" s="24" t="s">
        <v>18</v>
      </c>
      <c r="B26" s="16">
        <v>1912.7380000000001</v>
      </c>
      <c r="C26" s="17">
        <v>1009.552</v>
      </c>
      <c r="D26" s="17">
        <v>8.8810000000000002</v>
      </c>
      <c r="E26" s="17">
        <v>832.10299999999995</v>
      </c>
      <c r="F26" s="17">
        <v>62.201999999999998</v>
      </c>
      <c r="G26"/>
      <c r="H26"/>
      <c r="I26"/>
      <c r="J26"/>
      <c r="K26"/>
      <c r="L26"/>
    </row>
    <row r="27" spans="1:12" ht="17" x14ac:dyDescent="0.45">
      <c r="A27" s="24" t="s">
        <v>19</v>
      </c>
      <c r="B27" s="16">
        <v>692.07500000000005</v>
      </c>
      <c r="C27" s="17">
        <v>243.029</v>
      </c>
      <c r="D27" s="17">
        <v>4.8579999999999997</v>
      </c>
      <c r="E27" s="17">
        <v>414.03</v>
      </c>
      <c r="F27" s="17">
        <v>30.158000000000001</v>
      </c>
      <c r="G27"/>
      <c r="H27"/>
      <c r="I27"/>
      <c r="J27"/>
      <c r="K27"/>
      <c r="L27"/>
    </row>
    <row r="28" spans="1:12" ht="17" x14ac:dyDescent="0.45">
      <c r="A28" s="24" t="s">
        <v>20</v>
      </c>
      <c r="B28" s="16">
        <v>779.14099999999996</v>
      </c>
      <c r="C28" s="17">
        <v>220.15299999999999</v>
      </c>
      <c r="D28" s="17">
        <v>3.5870000000000002</v>
      </c>
      <c r="E28" s="17">
        <v>481.58</v>
      </c>
      <c r="F28" s="17">
        <v>73.820999999999998</v>
      </c>
      <c r="G28"/>
      <c r="H28"/>
      <c r="I28"/>
      <c r="J28"/>
      <c r="K28"/>
      <c r="L28"/>
    </row>
    <row r="29" spans="1:12" s="4" customFormat="1" ht="17" x14ac:dyDescent="0.45">
      <c r="A29" s="24" t="s">
        <v>21</v>
      </c>
      <c r="B29" s="16">
        <v>2425.049</v>
      </c>
      <c r="C29" s="17">
        <v>2024.3209999999999</v>
      </c>
      <c r="D29" s="17">
        <v>0</v>
      </c>
      <c r="E29" s="17">
        <v>358.79199999999997</v>
      </c>
      <c r="F29" s="17">
        <v>41.935000000000002</v>
      </c>
      <c r="G29"/>
      <c r="H29"/>
      <c r="I29"/>
      <c r="J29"/>
      <c r="K29"/>
      <c r="L29"/>
    </row>
    <row r="30" spans="1:12" s="4" customFormat="1" ht="17" x14ac:dyDescent="0.45">
      <c r="A30" s="24" t="s">
        <v>22</v>
      </c>
      <c r="B30" s="16">
        <v>8328.6270000000004</v>
      </c>
      <c r="C30" s="17">
        <v>4086.3090000000002</v>
      </c>
      <c r="D30" s="17">
        <v>11.473000000000001</v>
      </c>
      <c r="E30" s="17">
        <v>3831.636</v>
      </c>
      <c r="F30" s="17">
        <v>399.21</v>
      </c>
      <c r="G30"/>
      <c r="H30"/>
      <c r="I30"/>
      <c r="J30"/>
      <c r="K30"/>
      <c r="L30"/>
    </row>
    <row r="31" spans="1:12" s="4" customFormat="1" ht="17" x14ac:dyDescent="0.45">
      <c r="A31" s="24" t="s">
        <v>23</v>
      </c>
      <c r="B31" s="16">
        <v>1365.3389999999999</v>
      </c>
      <c r="C31" s="17">
        <v>592.88300000000004</v>
      </c>
      <c r="D31" s="17">
        <v>1.5129999999999999</v>
      </c>
      <c r="E31" s="17">
        <v>671.83500000000004</v>
      </c>
      <c r="F31" s="17">
        <v>99.108000000000004</v>
      </c>
      <c r="G31"/>
      <c r="H31"/>
      <c r="I31"/>
      <c r="J31"/>
      <c r="K31"/>
      <c r="L31"/>
    </row>
    <row r="32" spans="1:12" s="4" customFormat="1" ht="17" x14ac:dyDescent="0.45">
      <c r="A32" s="24" t="s">
        <v>24</v>
      </c>
      <c r="B32" s="16">
        <v>1758.989</v>
      </c>
      <c r="C32" s="17">
        <v>1117.4839999999999</v>
      </c>
      <c r="D32" s="17">
        <v>1.319</v>
      </c>
      <c r="E32" s="17">
        <v>548.33900000000006</v>
      </c>
      <c r="F32" s="17">
        <v>91.846999999999994</v>
      </c>
      <c r="G32"/>
      <c r="H32"/>
      <c r="I32"/>
      <c r="J32"/>
      <c r="K32"/>
      <c r="L32"/>
    </row>
    <row r="33" spans="1:12" s="4" customFormat="1" ht="17" x14ac:dyDescent="0.45">
      <c r="A33" s="24" t="s">
        <v>25</v>
      </c>
      <c r="B33" s="16">
        <v>3667.91</v>
      </c>
      <c r="C33" s="17">
        <v>2820.1790000000001</v>
      </c>
      <c r="D33" s="17">
        <v>2.0699999999999998</v>
      </c>
      <c r="E33" s="17">
        <v>767.33</v>
      </c>
      <c r="F33" s="17">
        <v>78.331000000000003</v>
      </c>
      <c r="G33"/>
      <c r="H33"/>
      <c r="I33"/>
      <c r="J33"/>
      <c r="K33"/>
      <c r="L33"/>
    </row>
    <row r="34" spans="1:12" s="4" customFormat="1" ht="17" x14ac:dyDescent="0.45">
      <c r="A34" s="24" t="s">
        <v>26</v>
      </c>
      <c r="B34" s="16">
        <v>1820.479</v>
      </c>
      <c r="C34" s="17">
        <v>1156.95</v>
      </c>
      <c r="D34" s="17">
        <v>0</v>
      </c>
      <c r="E34" s="17">
        <v>599.19500000000005</v>
      </c>
      <c r="F34" s="17">
        <v>64.334000000000003</v>
      </c>
      <c r="G34"/>
      <c r="H34"/>
      <c r="I34"/>
      <c r="J34"/>
      <c r="K34"/>
      <c r="L34"/>
    </row>
    <row r="35" spans="1:12" s="4" customFormat="1" ht="17" x14ac:dyDescent="0.45">
      <c r="A35" s="24" t="s">
        <v>27</v>
      </c>
      <c r="B35" s="16">
        <v>2333.77</v>
      </c>
      <c r="C35" s="17">
        <v>1649.6010000000001</v>
      </c>
      <c r="D35" s="17">
        <v>0.84499999999999997</v>
      </c>
      <c r="E35" s="17">
        <v>600.28899999999999</v>
      </c>
      <c r="F35" s="17">
        <v>83.036000000000001</v>
      </c>
      <c r="G35"/>
      <c r="H35"/>
      <c r="I35"/>
      <c r="J35"/>
      <c r="K35"/>
      <c r="L35"/>
    </row>
    <row r="36" spans="1:12" s="4" customFormat="1" ht="17" x14ac:dyDescent="0.45">
      <c r="A36" s="24" t="s">
        <v>28</v>
      </c>
      <c r="B36" s="16">
        <v>3798.3879999999999</v>
      </c>
      <c r="C36" s="17">
        <v>2738.1660000000002</v>
      </c>
      <c r="D36" s="17">
        <v>1.556</v>
      </c>
      <c r="E36" s="17">
        <v>874.23500000000001</v>
      </c>
      <c r="F36" s="17">
        <v>184.43</v>
      </c>
      <c r="G36"/>
      <c r="H36"/>
      <c r="I36"/>
      <c r="J36"/>
      <c r="K36"/>
      <c r="L36"/>
    </row>
    <row r="37" spans="1:12" s="4" customFormat="1" ht="17" x14ac:dyDescent="0.45">
      <c r="A37" s="24" t="s">
        <v>29</v>
      </c>
      <c r="B37" s="16">
        <v>2844.1239999999998</v>
      </c>
      <c r="C37" s="17">
        <v>1711.711</v>
      </c>
      <c r="D37" s="17">
        <v>12.537000000000001</v>
      </c>
      <c r="E37" s="17">
        <v>1016.376</v>
      </c>
      <c r="F37" s="17">
        <v>103.499</v>
      </c>
      <c r="G37"/>
      <c r="H37"/>
      <c r="I37"/>
      <c r="J37"/>
      <c r="K37"/>
      <c r="L37"/>
    </row>
    <row r="38" spans="1:12" s="4" customFormat="1" ht="17" x14ac:dyDescent="0.45">
      <c r="A38" s="24" t="s">
        <v>30</v>
      </c>
      <c r="B38" s="22">
        <v>319.06700000000001</v>
      </c>
      <c r="C38" s="23">
        <v>102.925</v>
      </c>
      <c r="D38" s="23">
        <v>0</v>
      </c>
      <c r="E38" s="23">
        <v>188.17500000000001</v>
      </c>
      <c r="F38" s="23">
        <v>27.966000000000001</v>
      </c>
      <c r="G38"/>
      <c r="H38"/>
      <c r="I38"/>
      <c r="J38"/>
      <c r="K38"/>
      <c r="L38"/>
    </row>
    <row r="39" spans="1:12" s="4" customFormat="1" ht="17" x14ac:dyDescent="0.45">
      <c r="A39" s="25">
        <v>2012</v>
      </c>
      <c r="B39" s="20">
        <v>40126.993999999999</v>
      </c>
      <c r="C39" s="21">
        <v>21425.669000000002</v>
      </c>
      <c r="D39" s="21">
        <v>193.52</v>
      </c>
      <c r="E39" s="21">
        <v>16049.26</v>
      </c>
      <c r="F39" s="21">
        <v>2458.5450000000001</v>
      </c>
      <c r="G39"/>
      <c r="H39"/>
      <c r="I39"/>
      <c r="J39"/>
      <c r="K39"/>
      <c r="L39"/>
    </row>
    <row r="40" spans="1:12" s="4" customFormat="1" ht="17" x14ac:dyDescent="0.45">
      <c r="A40" s="24" t="s">
        <v>15</v>
      </c>
      <c r="B40" s="16">
        <v>4062.1329999999998</v>
      </c>
      <c r="C40" s="17">
        <v>179.92699999999999</v>
      </c>
      <c r="D40" s="17">
        <v>126.61799999999999</v>
      </c>
      <c r="E40" s="17">
        <v>3382.3339999999998</v>
      </c>
      <c r="F40" s="17">
        <v>373.25400000000002</v>
      </c>
      <c r="G40"/>
      <c r="H40"/>
      <c r="I40"/>
      <c r="J40"/>
      <c r="K40"/>
      <c r="L40"/>
    </row>
    <row r="41" spans="1:12" s="4" customFormat="1" ht="17" x14ac:dyDescent="0.45">
      <c r="A41" s="24" t="s">
        <v>16</v>
      </c>
      <c r="B41" s="16">
        <v>1777.1759999999999</v>
      </c>
      <c r="C41" s="17">
        <v>654.04499999999996</v>
      </c>
      <c r="D41" s="17">
        <v>4.3959999999999999</v>
      </c>
      <c r="E41" s="17">
        <v>983.83100000000002</v>
      </c>
      <c r="F41" s="17">
        <v>134.905</v>
      </c>
      <c r="G41"/>
      <c r="H41"/>
      <c r="I41"/>
      <c r="J41"/>
      <c r="K41"/>
      <c r="L41"/>
    </row>
    <row r="42" spans="1:12" s="4" customFormat="1" ht="17" x14ac:dyDescent="0.45">
      <c r="A42" s="24" t="s">
        <v>17</v>
      </c>
      <c r="B42" s="16">
        <v>1286.126</v>
      </c>
      <c r="C42" s="17">
        <v>504.34300000000002</v>
      </c>
      <c r="D42" s="17">
        <v>14.875</v>
      </c>
      <c r="E42" s="17">
        <v>692.86099999999999</v>
      </c>
      <c r="F42" s="17">
        <v>74.048000000000002</v>
      </c>
      <c r="G42"/>
      <c r="H42"/>
      <c r="I42"/>
      <c r="J42"/>
      <c r="K42"/>
      <c r="L42"/>
    </row>
    <row r="43" spans="1:12" s="4" customFormat="1" ht="17" x14ac:dyDescent="0.45">
      <c r="A43" s="24" t="s">
        <v>18</v>
      </c>
      <c r="B43" s="16">
        <v>1948.067</v>
      </c>
      <c r="C43" s="17">
        <v>1018.1079999999999</v>
      </c>
      <c r="D43" s="17">
        <v>10.457000000000001</v>
      </c>
      <c r="E43" s="17">
        <v>821.63499999999999</v>
      </c>
      <c r="F43" s="17">
        <v>97.867999999999995</v>
      </c>
      <c r="G43"/>
      <c r="H43"/>
      <c r="I43"/>
      <c r="J43"/>
      <c r="K43"/>
      <c r="L43"/>
    </row>
    <row r="44" spans="1:12" ht="17" x14ac:dyDescent="0.45">
      <c r="A44" s="24" t="s">
        <v>19</v>
      </c>
      <c r="B44" s="16">
        <v>699.22199999999998</v>
      </c>
      <c r="C44" s="17">
        <v>244.07900000000001</v>
      </c>
      <c r="D44" s="17">
        <v>4.3620000000000001</v>
      </c>
      <c r="E44" s="17">
        <v>404.32600000000002</v>
      </c>
      <c r="F44" s="17">
        <v>46.456000000000003</v>
      </c>
      <c r="G44"/>
      <c r="H44"/>
      <c r="I44"/>
      <c r="J44"/>
      <c r="K44"/>
      <c r="L44"/>
    </row>
    <row r="45" spans="1:12" ht="17" x14ac:dyDescent="0.45">
      <c r="A45" s="24" t="s">
        <v>20</v>
      </c>
      <c r="B45" s="16">
        <v>787.76900000000001</v>
      </c>
      <c r="C45" s="17">
        <v>218.80500000000001</v>
      </c>
      <c r="D45" s="17">
        <v>3.4089999999999998</v>
      </c>
      <c r="E45" s="17">
        <v>470.185</v>
      </c>
      <c r="F45" s="17">
        <v>95.37</v>
      </c>
      <c r="G45"/>
      <c r="H45"/>
      <c r="I45"/>
      <c r="J45"/>
      <c r="K45"/>
      <c r="L45"/>
    </row>
    <row r="46" spans="1:12" ht="17" x14ac:dyDescent="0.45">
      <c r="A46" s="24" t="s">
        <v>21</v>
      </c>
      <c r="B46" s="16">
        <v>2525.194</v>
      </c>
      <c r="C46" s="17">
        <v>2075.5659999999998</v>
      </c>
      <c r="D46" s="17">
        <v>0</v>
      </c>
      <c r="E46" s="17">
        <v>376.05</v>
      </c>
      <c r="F46" s="17">
        <v>73.578000000000003</v>
      </c>
      <c r="G46"/>
      <c r="H46"/>
      <c r="I46"/>
      <c r="J46"/>
      <c r="K46"/>
      <c r="L46"/>
    </row>
    <row r="47" spans="1:12" ht="17" x14ac:dyDescent="0.45">
      <c r="A47" s="24" t="s">
        <v>22</v>
      </c>
      <c r="B47" s="16">
        <v>8625.1080000000002</v>
      </c>
      <c r="C47" s="17">
        <v>4290.9430000000002</v>
      </c>
      <c r="D47" s="17">
        <v>10.744</v>
      </c>
      <c r="E47" s="17">
        <v>3755.3009999999999</v>
      </c>
      <c r="F47" s="17">
        <v>568.12</v>
      </c>
      <c r="G47"/>
      <c r="H47"/>
      <c r="I47"/>
      <c r="J47"/>
      <c r="K47"/>
      <c r="L47"/>
    </row>
    <row r="48" spans="1:12" ht="17" x14ac:dyDescent="0.45">
      <c r="A48" s="24" t="s">
        <v>23</v>
      </c>
      <c r="B48" s="16">
        <v>1367.777</v>
      </c>
      <c r="C48" s="17">
        <v>585.85400000000004</v>
      </c>
      <c r="D48" s="17">
        <v>2.145</v>
      </c>
      <c r="E48" s="17">
        <v>647.80999999999995</v>
      </c>
      <c r="F48" s="17">
        <v>131.96799999999999</v>
      </c>
      <c r="G48"/>
      <c r="H48"/>
      <c r="I48"/>
      <c r="J48"/>
      <c r="K48"/>
      <c r="L48"/>
    </row>
    <row r="49" spans="1:12" ht="17" x14ac:dyDescent="0.45">
      <c r="A49" s="24" t="s">
        <v>24</v>
      </c>
      <c r="B49" s="16">
        <v>1837.124</v>
      </c>
      <c r="C49" s="17">
        <v>1187.2159999999999</v>
      </c>
      <c r="D49" s="17">
        <v>0</v>
      </c>
      <c r="E49" s="17">
        <v>532.07600000000002</v>
      </c>
      <c r="F49" s="17">
        <v>117.83199999999999</v>
      </c>
      <c r="G49"/>
      <c r="H49"/>
      <c r="I49"/>
      <c r="J49"/>
      <c r="K49"/>
      <c r="L49"/>
    </row>
    <row r="50" spans="1:12" ht="17" x14ac:dyDescent="0.45">
      <c r="A50" s="24" t="s">
        <v>31</v>
      </c>
      <c r="B50" s="16">
        <v>3826.348</v>
      </c>
      <c r="C50" s="17">
        <v>2951.5810000000001</v>
      </c>
      <c r="D50" s="17">
        <v>1.7549999999999999</v>
      </c>
      <c r="E50" s="17">
        <v>745.12599999999998</v>
      </c>
      <c r="F50" s="17">
        <v>127.887</v>
      </c>
      <c r="G50"/>
      <c r="H50"/>
      <c r="I50"/>
      <c r="J50"/>
      <c r="K50"/>
      <c r="L50"/>
    </row>
    <row r="51" spans="1:12" ht="17" x14ac:dyDescent="0.45">
      <c r="A51" s="24" t="s">
        <v>26</v>
      </c>
      <c r="B51" s="16">
        <v>1845.76</v>
      </c>
      <c r="C51" s="17">
        <v>1167.1600000000001</v>
      </c>
      <c r="D51" s="17">
        <v>0.30199999999999999</v>
      </c>
      <c r="E51" s="17">
        <v>585.60900000000004</v>
      </c>
      <c r="F51" s="17">
        <v>92.688999999999993</v>
      </c>
      <c r="G51"/>
      <c r="H51"/>
      <c r="I51"/>
      <c r="J51"/>
      <c r="K51"/>
      <c r="L51"/>
    </row>
    <row r="52" spans="1:12" ht="17" x14ac:dyDescent="0.45">
      <c r="A52" s="24" t="s">
        <v>27</v>
      </c>
      <c r="B52" s="16">
        <v>2449.6860000000001</v>
      </c>
      <c r="C52" s="17">
        <v>1748.654</v>
      </c>
      <c r="D52" s="17">
        <v>0.125</v>
      </c>
      <c r="E52" s="17">
        <v>602.21100000000001</v>
      </c>
      <c r="F52" s="17">
        <v>98.694999999999993</v>
      </c>
      <c r="G52"/>
      <c r="H52"/>
      <c r="I52"/>
      <c r="J52"/>
      <c r="K52"/>
      <c r="L52"/>
    </row>
    <row r="53" spans="1:12" ht="17" x14ac:dyDescent="0.45">
      <c r="A53" s="24" t="s">
        <v>28</v>
      </c>
      <c r="B53" s="16">
        <v>3852.759</v>
      </c>
      <c r="C53" s="17">
        <v>2753.0720000000001</v>
      </c>
      <c r="D53" s="17">
        <v>1.9159999999999999</v>
      </c>
      <c r="E53" s="17">
        <v>859.97500000000002</v>
      </c>
      <c r="F53" s="17">
        <v>237.79599999999999</v>
      </c>
      <c r="G53"/>
      <c r="H53"/>
      <c r="I53"/>
      <c r="J53"/>
      <c r="K53"/>
      <c r="L53"/>
    </row>
    <row r="54" spans="1:12" ht="17" x14ac:dyDescent="0.45">
      <c r="A54" s="24" t="s">
        <v>29</v>
      </c>
      <c r="B54" s="16">
        <v>2839.2849999999999</v>
      </c>
      <c r="C54" s="17">
        <v>1688.787</v>
      </c>
      <c r="D54" s="17">
        <v>12.417999999999999</v>
      </c>
      <c r="E54" s="17">
        <v>991.36099999999999</v>
      </c>
      <c r="F54" s="17">
        <v>146.71899999999999</v>
      </c>
      <c r="G54"/>
      <c r="H54"/>
      <c r="I54"/>
      <c r="J54"/>
      <c r="K54"/>
      <c r="L54"/>
    </row>
    <row r="55" spans="1:12" ht="17" x14ac:dyDescent="0.45">
      <c r="A55" s="24" t="s">
        <v>30</v>
      </c>
      <c r="B55" s="22">
        <v>332.35899999999998</v>
      </c>
      <c r="C55" s="23">
        <v>108.77200000000001</v>
      </c>
      <c r="D55" s="23">
        <v>0</v>
      </c>
      <c r="E55" s="23">
        <v>186.708</v>
      </c>
      <c r="F55" s="23">
        <v>36.878999999999998</v>
      </c>
      <c r="G55"/>
      <c r="H55"/>
      <c r="I55"/>
      <c r="J55"/>
      <c r="K55"/>
      <c r="L55"/>
    </row>
    <row r="56" spans="1:12" ht="17" x14ac:dyDescent="0.45">
      <c r="A56" s="25">
        <v>2013</v>
      </c>
      <c r="B56" s="20">
        <v>40836.978000000003</v>
      </c>
      <c r="C56" s="21">
        <v>22088.332999999999</v>
      </c>
      <c r="D56" s="21">
        <v>186.41200000000001</v>
      </c>
      <c r="E56" s="21">
        <v>16077.154</v>
      </c>
      <c r="F56" s="21">
        <v>2485.0790000000002</v>
      </c>
      <c r="G56"/>
      <c r="H56"/>
      <c r="I56"/>
      <c r="J56"/>
      <c r="K56"/>
      <c r="L56"/>
    </row>
    <row r="57" spans="1:12" ht="17" x14ac:dyDescent="0.45">
      <c r="A57" s="24" t="s">
        <v>15</v>
      </c>
      <c r="B57" s="16">
        <v>4003.739</v>
      </c>
      <c r="C57" s="17">
        <v>180.13300000000001</v>
      </c>
      <c r="D57" s="17">
        <v>118.575</v>
      </c>
      <c r="E57" s="17">
        <v>3330.74</v>
      </c>
      <c r="F57" s="17">
        <v>374.291</v>
      </c>
      <c r="G57"/>
      <c r="H57"/>
      <c r="I57"/>
      <c r="J57"/>
      <c r="K57"/>
      <c r="L57"/>
    </row>
    <row r="58" spans="1:12" ht="17" x14ac:dyDescent="0.45">
      <c r="A58" s="24" t="s">
        <v>16</v>
      </c>
      <c r="B58" s="16">
        <v>1751.365</v>
      </c>
      <c r="C58" s="17">
        <v>635.21400000000006</v>
      </c>
      <c r="D58" s="17">
        <v>9.2289999999999992</v>
      </c>
      <c r="E58" s="17">
        <v>975.67700000000002</v>
      </c>
      <c r="F58" s="17">
        <v>131.245</v>
      </c>
      <c r="G58"/>
      <c r="H58"/>
      <c r="I58"/>
      <c r="J58"/>
      <c r="K58"/>
      <c r="L58"/>
    </row>
    <row r="59" spans="1:12" x14ac:dyDescent="0.45">
      <c r="A59" s="24" t="s">
        <v>17</v>
      </c>
      <c r="B59" s="16">
        <v>1296.885</v>
      </c>
      <c r="C59" s="17">
        <v>513.79899999999998</v>
      </c>
      <c r="D59" s="17">
        <v>14.906000000000001</v>
      </c>
      <c r="E59" s="17">
        <v>689.22799999999995</v>
      </c>
      <c r="F59" s="17">
        <v>78.951999999999998</v>
      </c>
    </row>
    <row r="60" spans="1:12" x14ac:dyDescent="0.45">
      <c r="A60" s="24" t="s">
        <v>18</v>
      </c>
      <c r="B60" s="16">
        <v>1949.9159999999999</v>
      </c>
      <c r="C60" s="17">
        <v>1018.259</v>
      </c>
      <c r="D60" s="17">
        <v>7.9489999999999998</v>
      </c>
      <c r="E60" s="17">
        <v>827.74599999999998</v>
      </c>
      <c r="F60" s="17">
        <v>95.962000000000003</v>
      </c>
    </row>
    <row r="61" spans="1:12" x14ac:dyDescent="0.45">
      <c r="A61" s="24" t="s">
        <v>19</v>
      </c>
      <c r="B61" s="16">
        <v>711.57</v>
      </c>
      <c r="C61" s="17">
        <v>247.98699999999999</v>
      </c>
      <c r="D61" s="17">
        <v>3.1859999999999999</v>
      </c>
      <c r="E61" s="17">
        <v>412.86099999999999</v>
      </c>
      <c r="F61" s="17">
        <v>47.536000000000001</v>
      </c>
    </row>
    <row r="62" spans="1:12" x14ac:dyDescent="0.45">
      <c r="A62" s="24" t="s">
        <v>20</v>
      </c>
      <c r="B62" s="16">
        <v>793.36199999999997</v>
      </c>
      <c r="C62" s="17">
        <v>225.05099999999999</v>
      </c>
      <c r="D62" s="17">
        <v>3.0169999999999999</v>
      </c>
      <c r="E62" s="17">
        <v>470.98</v>
      </c>
      <c r="F62" s="17">
        <v>94.313999999999993</v>
      </c>
    </row>
    <row r="63" spans="1:12" x14ac:dyDescent="0.45">
      <c r="A63" s="24" t="s">
        <v>21</v>
      </c>
      <c r="B63" s="16">
        <v>2579.395</v>
      </c>
      <c r="C63" s="17">
        <v>2103.181</v>
      </c>
      <c r="D63" s="17">
        <v>0</v>
      </c>
      <c r="E63" s="17">
        <v>388.32600000000002</v>
      </c>
      <c r="F63" s="17">
        <v>87.888999999999996</v>
      </c>
    </row>
    <row r="64" spans="1:12" x14ac:dyDescent="0.45">
      <c r="A64" s="24" t="s">
        <v>22</v>
      </c>
      <c r="B64" s="16">
        <v>8791.5280000000002</v>
      </c>
      <c r="C64" s="17">
        <v>4422.6750000000002</v>
      </c>
      <c r="D64" s="17">
        <v>12.250999999999999</v>
      </c>
      <c r="E64" s="17">
        <v>3778.2959999999998</v>
      </c>
      <c r="F64" s="17">
        <v>578.30600000000004</v>
      </c>
    </row>
    <row r="65" spans="1:6" x14ac:dyDescent="0.45">
      <c r="A65" s="24" t="s">
        <v>23</v>
      </c>
      <c r="B65" s="16">
        <v>1358.348</v>
      </c>
      <c r="C65" s="17">
        <v>579.15099999999995</v>
      </c>
      <c r="D65" s="17">
        <v>1.7849999999999999</v>
      </c>
      <c r="E65" s="17">
        <v>646.93499999999995</v>
      </c>
      <c r="F65" s="17">
        <v>130.477</v>
      </c>
    </row>
    <row r="66" spans="1:6" x14ac:dyDescent="0.45">
      <c r="A66" s="24" t="s">
        <v>24</v>
      </c>
      <c r="B66" s="16">
        <v>1863.194</v>
      </c>
      <c r="C66" s="17">
        <v>1208.8320000000001</v>
      </c>
      <c r="D66" s="17">
        <v>0</v>
      </c>
      <c r="E66" s="17">
        <v>532.83399999999995</v>
      </c>
      <c r="F66" s="17">
        <v>121.52800000000001</v>
      </c>
    </row>
    <row r="67" spans="1:6" x14ac:dyDescent="0.45">
      <c r="A67" s="24" t="s">
        <v>31</v>
      </c>
      <c r="B67" s="16">
        <v>3910.1460000000002</v>
      </c>
      <c r="C67" s="17">
        <v>3060.9459999999999</v>
      </c>
      <c r="D67" s="17">
        <v>0</v>
      </c>
      <c r="E67" s="17">
        <v>726.99599999999998</v>
      </c>
      <c r="F67" s="17">
        <v>122.203</v>
      </c>
    </row>
    <row r="68" spans="1:6" x14ac:dyDescent="0.45">
      <c r="A68" s="24" t="s">
        <v>26</v>
      </c>
      <c r="B68" s="16">
        <v>1866.944</v>
      </c>
      <c r="C68" s="17">
        <v>1188.8040000000001</v>
      </c>
      <c r="D68" s="17">
        <v>1.04</v>
      </c>
      <c r="E68" s="17">
        <v>586.048</v>
      </c>
      <c r="F68" s="17">
        <v>91.052000000000007</v>
      </c>
    </row>
    <row r="69" spans="1:6" x14ac:dyDescent="0.45">
      <c r="A69" s="24" t="s">
        <v>27</v>
      </c>
      <c r="B69" s="16">
        <v>2605.9780000000001</v>
      </c>
      <c r="C69" s="17">
        <v>1907.146</v>
      </c>
      <c r="D69" s="17">
        <v>0.129</v>
      </c>
      <c r="E69" s="17">
        <v>604.50699999999995</v>
      </c>
      <c r="F69" s="17">
        <v>94.197000000000003</v>
      </c>
    </row>
    <row r="70" spans="1:6" x14ac:dyDescent="0.45">
      <c r="A70" s="24" t="s">
        <v>28</v>
      </c>
      <c r="B70" s="16">
        <v>3908.2049999999999</v>
      </c>
      <c r="C70" s="17">
        <v>2815.1669999999999</v>
      </c>
      <c r="D70" s="17">
        <v>2.113</v>
      </c>
      <c r="E70" s="17">
        <v>867.53800000000001</v>
      </c>
      <c r="F70" s="17">
        <v>223.387</v>
      </c>
    </row>
    <row r="71" spans="1:6" x14ac:dyDescent="0.45">
      <c r="A71" s="24" t="s">
        <v>29</v>
      </c>
      <c r="B71" s="16">
        <v>2883.6329999999998</v>
      </c>
      <c r="C71" s="17">
        <v>1721.0989999999999</v>
      </c>
      <c r="D71" s="17">
        <v>12.231999999999999</v>
      </c>
      <c r="E71" s="17">
        <v>995.39300000000003</v>
      </c>
      <c r="F71" s="17">
        <v>154.90899999999999</v>
      </c>
    </row>
    <row r="72" spans="1:6" x14ac:dyDescent="0.45">
      <c r="A72" s="24" t="s">
        <v>30</v>
      </c>
      <c r="B72" s="22">
        <v>352.161</v>
      </c>
      <c r="C72" s="23">
        <v>119.32599999999999</v>
      </c>
      <c r="D72" s="23">
        <v>0</v>
      </c>
      <c r="E72" s="23">
        <v>194.61099999999999</v>
      </c>
      <c r="F72" s="23">
        <v>38.225000000000001</v>
      </c>
    </row>
    <row r="73" spans="1:6" x14ac:dyDescent="0.45">
      <c r="A73" s="25">
        <v>2014</v>
      </c>
      <c r="B73" s="20">
        <v>41072.887999999999</v>
      </c>
      <c r="C73" s="21">
        <v>22757.116000000002</v>
      </c>
      <c r="D73" s="21">
        <v>171.952</v>
      </c>
      <c r="E73" s="21">
        <v>15705.895</v>
      </c>
      <c r="F73" s="21">
        <v>2437.924</v>
      </c>
    </row>
    <row r="74" spans="1:6" x14ac:dyDescent="0.45">
      <c r="A74" s="24" t="s">
        <v>15</v>
      </c>
      <c r="B74" s="16">
        <v>3871.6219999999998</v>
      </c>
      <c r="C74" s="17">
        <v>179.44800000000001</v>
      </c>
      <c r="D74" s="17">
        <v>108.828</v>
      </c>
      <c r="E74" s="17">
        <v>3217.567</v>
      </c>
      <c r="F74" s="17">
        <v>365.779</v>
      </c>
    </row>
    <row r="75" spans="1:6" x14ac:dyDescent="0.45">
      <c r="A75" s="24" t="s">
        <v>32</v>
      </c>
      <c r="B75" s="16">
        <v>1718.357</v>
      </c>
      <c r="C75" s="17">
        <v>633.173</v>
      </c>
      <c r="D75" s="17">
        <v>8.6120000000000001</v>
      </c>
      <c r="E75" s="17">
        <v>949.06899999999996</v>
      </c>
      <c r="F75" s="17">
        <v>127.503</v>
      </c>
    </row>
    <row r="76" spans="1:6" x14ac:dyDescent="0.45">
      <c r="A76" s="24" t="s">
        <v>33</v>
      </c>
      <c r="B76" s="16">
        <v>1277.856</v>
      </c>
      <c r="C76" s="17">
        <v>518.38599999999997</v>
      </c>
      <c r="D76" s="17">
        <v>15.131</v>
      </c>
      <c r="E76" s="17">
        <v>665.28099999999995</v>
      </c>
      <c r="F76" s="17">
        <v>79.057000000000002</v>
      </c>
    </row>
    <row r="77" spans="1:6" x14ac:dyDescent="0.45">
      <c r="A77" s="24" t="s">
        <v>34</v>
      </c>
      <c r="B77" s="16">
        <v>1941.712</v>
      </c>
      <c r="C77" s="17">
        <v>1025.24</v>
      </c>
      <c r="D77" s="17">
        <v>8.7999999999999995E-2</v>
      </c>
      <c r="E77" s="17">
        <v>818.56</v>
      </c>
      <c r="F77" s="17">
        <v>97.822999999999993</v>
      </c>
    </row>
    <row r="78" spans="1:6" x14ac:dyDescent="0.45">
      <c r="A78" s="24" t="s">
        <v>35</v>
      </c>
      <c r="B78" s="16">
        <v>704.96600000000001</v>
      </c>
      <c r="C78" s="17">
        <v>247.66900000000001</v>
      </c>
      <c r="D78" s="17">
        <v>3.1760000000000002</v>
      </c>
      <c r="E78" s="17">
        <v>408.06</v>
      </c>
      <c r="F78" s="17">
        <v>46.06</v>
      </c>
    </row>
    <row r="79" spans="1:6" x14ac:dyDescent="0.45">
      <c r="A79" s="24" t="s">
        <v>36</v>
      </c>
      <c r="B79" s="16">
        <v>782.81700000000001</v>
      </c>
      <c r="C79" s="17">
        <v>226.953</v>
      </c>
      <c r="D79" s="17">
        <v>2.9089999999999998</v>
      </c>
      <c r="E79" s="17">
        <v>458.35199999999998</v>
      </c>
      <c r="F79" s="17">
        <v>94.603999999999999</v>
      </c>
    </row>
    <row r="80" spans="1:6" x14ac:dyDescent="0.45">
      <c r="A80" s="24" t="s">
        <v>37</v>
      </c>
      <c r="B80" s="16">
        <v>2589.9009999999998</v>
      </c>
      <c r="C80" s="17">
        <v>2139.9789999999998</v>
      </c>
      <c r="D80" s="17">
        <v>4.0000000000000001E-3</v>
      </c>
      <c r="E80" s="17">
        <v>383.75900000000001</v>
      </c>
      <c r="F80" s="17">
        <v>66.159000000000006</v>
      </c>
    </row>
    <row r="81" spans="1:6" x14ac:dyDescent="0.45">
      <c r="A81" s="24" t="s">
        <v>38</v>
      </c>
      <c r="B81" s="16">
        <v>209.584</v>
      </c>
      <c r="C81" s="17">
        <v>136.45400000000001</v>
      </c>
      <c r="D81" s="17">
        <v>0</v>
      </c>
      <c r="E81" s="17">
        <v>51.061999999999998</v>
      </c>
      <c r="F81" s="17">
        <v>22.068000000000001</v>
      </c>
    </row>
    <row r="82" spans="1:6" x14ac:dyDescent="0.45">
      <c r="A82" s="24" t="s">
        <v>39</v>
      </c>
      <c r="B82" s="16">
        <v>8787.5409999999993</v>
      </c>
      <c r="C82" s="17">
        <v>4478.0630000000001</v>
      </c>
      <c r="D82" s="17">
        <v>16.100000000000001</v>
      </c>
      <c r="E82" s="17">
        <v>3724.4969999999998</v>
      </c>
      <c r="F82" s="17">
        <v>568.88</v>
      </c>
    </row>
    <row r="83" spans="1:6" x14ac:dyDescent="0.45">
      <c r="A83" s="24" t="s">
        <v>40</v>
      </c>
      <c r="B83" s="16">
        <v>1356.921</v>
      </c>
      <c r="C83" s="17">
        <v>594.22500000000002</v>
      </c>
      <c r="D83" s="17">
        <v>1.921</v>
      </c>
      <c r="E83" s="17">
        <v>630.36500000000001</v>
      </c>
      <c r="F83" s="17">
        <v>130.41</v>
      </c>
    </row>
    <row r="84" spans="1:6" x14ac:dyDescent="0.45">
      <c r="A84" s="24" t="s">
        <v>41</v>
      </c>
      <c r="B84" s="16">
        <v>1907.4159999999999</v>
      </c>
      <c r="C84" s="17">
        <v>1272.1880000000001</v>
      </c>
      <c r="D84" s="17">
        <v>0</v>
      </c>
      <c r="E84" s="17">
        <v>514.84799999999996</v>
      </c>
      <c r="F84" s="17">
        <v>120.381</v>
      </c>
    </row>
    <row r="85" spans="1:6" x14ac:dyDescent="0.45">
      <c r="A85" s="24" t="s">
        <v>31</v>
      </c>
      <c r="B85" s="16">
        <v>4067.3670000000002</v>
      </c>
      <c r="C85" s="17">
        <v>3235.3270000000002</v>
      </c>
      <c r="D85" s="17">
        <v>0</v>
      </c>
      <c r="E85" s="17">
        <v>710.89800000000002</v>
      </c>
      <c r="F85" s="17">
        <v>121.14100000000001</v>
      </c>
    </row>
    <row r="86" spans="1:6" x14ac:dyDescent="0.45">
      <c r="A86" s="24" t="s">
        <v>42</v>
      </c>
      <c r="B86" s="16">
        <v>1917.578</v>
      </c>
      <c r="C86" s="17">
        <v>1257.165</v>
      </c>
      <c r="D86" s="17">
        <v>1.1120000000000001</v>
      </c>
      <c r="E86" s="17">
        <v>568.07500000000005</v>
      </c>
      <c r="F86" s="17">
        <v>91.224999999999994</v>
      </c>
    </row>
    <row r="87" spans="1:6" x14ac:dyDescent="0.45">
      <c r="A87" s="24" t="s">
        <v>43</v>
      </c>
      <c r="B87" s="16">
        <v>2728.1729999999998</v>
      </c>
      <c r="C87" s="17">
        <v>2041.336</v>
      </c>
      <c r="D87" s="17">
        <v>0.11</v>
      </c>
      <c r="E87" s="17">
        <v>591.43899999999996</v>
      </c>
      <c r="F87" s="17">
        <v>95.289000000000001</v>
      </c>
    </row>
    <row r="88" spans="1:6" x14ac:dyDescent="0.45">
      <c r="A88" s="24" t="s">
        <v>44</v>
      </c>
      <c r="B88" s="16">
        <v>3957.4070000000002</v>
      </c>
      <c r="C88" s="17">
        <v>2894.942</v>
      </c>
      <c r="D88" s="17">
        <v>1.956</v>
      </c>
      <c r="E88" s="17">
        <v>842.36400000000003</v>
      </c>
      <c r="F88" s="17">
        <v>218.14500000000001</v>
      </c>
    </row>
    <row r="89" spans="1:6" x14ac:dyDescent="0.45">
      <c r="A89" s="24" t="s">
        <v>45</v>
      </c>
      <c r="B89" s="16">
        <v>2875.424</v>
      </c>
      <c r="C89" s="17">
        <v>1735.79</v>
      </c>
      <c r="D89" s="17">
        <v>12.271000000000001</v>
      </c>
      <c r="E89" s="17">
        <v>972.596</v>
      </c>
      <c r="F89" s="17">
        <v>154.768</v>
      </c>
    </row>
    <row r="90" spans="1:6" x14ac:dyDescent="0.45">
      <c r="A90" s="24" t="s">
        <v>46</v>
      </c>
      <c r="B90" s="22">
        <v>362.928</v>
      </c>
      <c r="C90" s="23">
        <v>126.54300000000001</v>
      </c>
      <c r="D90" s="23">
        <v>0</v>
      </c>
      <c r="E90" s="23">
        <v>198.16300000000001</v>
      </c>
      <c r="F90" s="23">
        <v>38.222000000000001</v>
      </c>
    </row>
    <row r="91" spans="1:6" x14ac:dyDescent="0.45">
      <c r="A91" s="25">
        <v>2015</v>
      </c>
      <c r="B91" s="20">
        <v>41594.313000000002</v>
      </c>
      <c r="C91" s="21">
        <v>22844.437000000002</v>
      </c>
      <c r="D91" s="21">
        <v>190.63200000000001</v>
      </c>
      <c r="E91" s="21">
        <v>16019.744000000001</v>
      </c>
      <c r="F91" s="21">
        <v>2539.5</v>
      </c>
    </row>
    <row r="92" spans="1:6" x14ac:dyDescent="0.45">
      <c r="A92" s="24" t="s">
        <v>15</v>
      </c>
      <c r="B92" s="16">
        <v>3902.808</v>
      </c>
      <c r="C92" s="17">
        <v>175.55699999999999</v>
      </c>
      <c r="D92" s="17">
        <v>108.71</v>
      </c>
      <c r="E92" s="17">
        <v>3245.2220000000002</v>
      </c>
      <c r="F92" s="17">
        <v>373.31799999999998</v>
      </c>
    </row>
    <row r="93" spans="1:6" x14ac:dyDescent="0.45">
      <c r="A93" s="24" t="s">
        <v>32</v>
      </c>
      <c r="B93" s="16">
        <v>1720.1990000000001</v>
      </c>
      <c r="C93" s="17">
        <v>624.71299999999997</v>
      </c>
      <c r="D93" s="17">
        <v>8.5530000000000008</v>
      </c>
      <c r="E93" s="17">
        <v>959.673</v>
      </c>
      <c r="F93" s="17">
        <v>127.259</v>
      </c>
    </row>
    <row r="94" spans="1:6" x14ac:dyDescent="0.45">
      <c r="A94" s="24" t="s">
        <v>33</v>
      </c>
      <c r="B94" s="16">
        <v>1285.5029999999999</v>
      </c>
      <c r="C94" s="17">
        <v>513.66300000000001</v>
      </c>
      <c r="D94" s="17">
        <v>17.190000000000001</v>
      </c>
      <c r="E94" s="17">
        <v>673.28599999999994</v>
      </c>
      <c r="F94" s="17">
        <v>81.364000000000004</v>
      </c>
    </row>
    <row r="95" spans="1:6" x14ac:dyDescent="0.45">
      <c r="A95" s="24" t="s">
        <v>34</v>
      </c>
      <c r="B95" s="16">
        <v>1996.212</v>
      </c>
      <c r="C95" s="17">
        <v>1056.325</v>
      </c>
      <c r="D95" s="17">
        <v>4.9589999999999996</v>
      </c>
      <c r="E95" s="17">
        <v>829.16200000000003</v>
      </c>
      <c r="F95" s="17">
        <v>105.76600000000001</v>
      </c>
    </row>
    <row r="96" spans="1:6" x14ac:dyDescent="0.45">
      <c r="A96" s="24" t="s">
        <v>35</v>
      </c>
      <c r="B96" s="16">
        <v>716.71299999999997</v>
      </c>
      <c r="C96" s="17">
        <v>249.155</v>
      </c>
      <c r="D96" s="17">
        <v>3.262</v>
      </c>
      <c r="E96" s="17">
        <v>415.74200000000002</v>
      </c>
      <c r="F96" s="17">
        <v>48.554000000000002</v>
      </c>
    </row>
    <row r="97" spans="1:6" x14ac:dyDescent="0.45">
      <c r="A97" s="24" t="s">
        <v>36</v>
      </c>
      <c r="B97" s="16">
        <v>789.71500000000003</v>
      </c>
      <c r="C97" s="17">
        <v>224.06399999999999</v>
      </c>
      <c r="D97" s="17">
        <v>2.7810000000000001</v>
      </c>
      <c r="E97" s="17">
        <v>471.79899999999998</v>
      </c>
      <c r="F97" s="17">
        <v>91.070999999999998</v>
      </c>
    </row>
    <row r="98" spans="1:6" x14ac:dyDescent="0.45">
      <c r="A98" s="24" t="s">
        <v>37</v>
      </c>
      <c r="B98" s="16">
        <v>2604.6080000000002</v>
      </c>
      <c r="C98" s="17">
        <v>2142.0419999999999</v>
      </c>
      <c r="D98" s="17">
        <v>6.0000000000000001E-3</v>
      </c>
      <c r="E98" s="17">
        <v>391.26299999999998</v>
      </c>
      <c r="F98" s="17">
        <v>71.296999999999997</v>
      </c>
    </row>
    <row r="99" spans="1:6" x14ac:dyDescent="0.45">
      <c r="A99" s="24" t="s">
        <v>38</v>
      </c>
      <c r="B99" s="16">
        <v>227.13800000000001</v>
      </c>
      <c r="C99" s="17">
        <v>137.79499999999999</v>
      </c>
      <c r="D99" s="17">
        <v>0</v>
      </c>
      <c r="E99" s="17">
        <v>62.442</v>
      </c>
      <c r="F99" s="17">
        <v>26.901</v>
      </c>
    </row>
    <row r="100" spans="1:6" x14ac:dyDescent="0.45">
      <c r="A100" s="24" t="s">
        <v>39</v>
      </c>
      <c r="B100" s="16">
        <v>9034.1280000000006</v>
      </c>
      <c r="C100" s="17">
        <v>4602.2740000000003</v>
      </c>
      <c r="D100" s="17">
        <v>26.928999999999998</v>
      </c>
      <c r="E100" s="17">
        <v>3831.1709999999998</v>
      </c>
      <c r="F100" s="17">
        <v>573.75400000000002</v>
      </c>
    </row>
    <row r="101" spans="1:6" x14ac:dyDescent="0.45">
      <c r="A101" s="24" t="s">
        <v>40</v>
      </c>
      <c r="B101" s="16">
        <v>1393.769</v>
      </c>
      <c r="C101" s="17">
        <v>614.93299999999999</v>
      </c>
      <c r="D101" s="17">
        <v>1.8959999999999999</v>
      </c>
      <c r="E101" s="17">
        <v>639.50199999999995</v>
      </c>
      <c r="F101" s="17">
        <v>137.43899999999999</v>
      </c>
    </row>
    <row r="102" spans="1:6" x14ac:dyDescent="0.45">
      <c r="A102" s="24" t="s">
        <v>41</v>
      </c>
      <c r="B102" s="16">
        <v>1973.617</v>
      </c>
      <c r="C102" s="17">
        <v>1319.117</v>
      </c>
      <c r="D102" s="17">
        <v>0</v>
      </c>
      <c r="E102" s="17">
        <v>528.80399999999997</v>
      </c>
      <c r="F102" s="17">
        <v>125.696</v>
      </c>
    </row>
    <row r="103" spans="1:6" x14ac:dyDescent="0.45">
      <c r="A103" s="24" t="s">
        <v>31</v>
      </c>
      <c r="B103" s="16">
        <v>4066.6010000000001</v>
      </c>
      <c r="C103" s="17">
        <v>3183.3719999999998</v>
      </c>
      <c r="D103" s="17">
        <v>0</v>
      </c>
      <c r="E103" s="17">
        <v>738.20299999999997</v>
      </c>
      <c r="F103" s="17">
        <v>145.02600000000001</v>
      </c>
    </row>
    <row r="104" spans="1:6" x14ac:dyDescent="0.45">
      <c r="A104" s="24" t="s">
        <v>42</v>
      </c>
      <c r="B104" s="16">
        <v>1899.47</v>
      </c>
      <c r="C104" s="17">
        <v>1216.152</v>
      </c>
      <c r="D104" s="17">
        <v>1.3859999999999999</v>
      </c>
      <c r="E104" s="17">
        <v>582.48599999999999</v>
      </c>
      <c r="F104" s="17">
        <v>99.444999999999993</v>
      </c>
    </row>
    <row r="105" spans="1:6" x14ac:dyDescent="0.45">
      <c r="A105" s="24" t="s">
        <v>43</v>
      </c>
      <c r="B105" s="16">
        <v>2806.8530000000001</v>
      </c>
      <c r="C105" s="17">
        <v>2097.3090000000002</v>
      </c>
      <c r="D105" s="17">
        <v>0.111</v>
      </c>
      <c r="E105" s="17">
        <v>605.779</v>
      </c>
      <c r="F105" s="17">
        <v>103.654</v>
      </c>
    </row>
    <row r="106" spans="1:6" x14ac:dyDescent="0.45">
      <c r="A106" s="24" t="s">
        <v>44</v>
      </c>
      <c r="B106" s="16">
        <v>3866.288</v>
      </c>
      <c r="C106" s="17">
        <v>2791.1489999999999</v>
      </c>
      <c r="D106" s="17">
        <v>2.5880000000000001</v>
      </c>
      <c r="E106" s="17">
        <v>842.49300000000005</v>
      </c>
      <c r="F106" s="17">
        <v>230.05799999999999</v>
      </c>
    </row>
    <row r="107" spans="1:6" x14ac:dyDescent="0.45">
      <c r="A107" s="24" t="s">
        <v>45</v>
      </c>
      <c r="B107" s="16">
        <v>2913.364</v>
      </c>
      <c r="C107" s="17">
        <v>1750.355</v>
      </c>
      <c r="D107" s="17">
        <v>12.26</v>
      </c>
      <c r="E107" s="17">
        <v>992.12300000000005</v>
      </c>
      <c r="F107" s="17">
        <v>158.626</v>
      </c>
    </row>
    <row r="108" spans="1:6" x14ac:dyDescent="0.45">
      <c r="A108" s="24" t="s">
        <v>46</v>
      </c>
      <c r="B108" s="22">
        <v>380.94200000000001</v>
      </c>
      <c r="C108" s="23">
        <v>131.126</v>
      </c>
      <c r="D108" s="23">
        <v>0</v>
      </c>
      <c r="E108" s="23">
        <v>209.89599999999999</v>
      </c>
      <c r="F108" s="23">
        <v>39.918999999999997</v>
      </c>
    </row>
    <row r="109" spans="1:6" x14ac:dyDescent="0.45">
      <c r="A109" s="25">
        <v>2016</v>
      </c>
      <c r="B109" s="20">
        <v>42745.345000000001</v>
      </c>
      <c r="C109" s="21">
        <v>23217.879000000001</v>
      </c>
      <c r="D109" s="21">
        <v>231.22300000000001</v>
      </c>
      <c r="E109" s="21">
        <v>16650.252</v>
      </c>
      <c r="F109" s="21">
        <v>2645.991</v>
      </c>
    </row>
    <row r="110" spans="1:6" x14ac:dyDescent="0.45">
      <c r="A110" s="24" t="s">
        <v>15</v>
      </c>
      <c r="B110" s="16">
        <v>3998.4180000000001</v>
      </c>
      <c r="C110" s="17">
        <v>165.999</v>
      </c>
      <c r="D110" s="17">
        <v>127.623</v>
      </c>
      <c r="E110" s="17">
        <v>3326.848</v>
      </c>
      <c r="F110" s="17">
        <v>377.94799999999998</v>
      </c>
    </row>
    <row r="111" spans="1:6" x14ac:dyDescent="0.45">
      <c r="A111" s="24" t="s">
        <v>32</v>
      </c>
      <c r="B111" s="16">
        <v>1760.17</v>
      </c>
      <c r="C111" s="17">
        <v>622.14200000000005</v>
      </c>
      <c r="D111" s="17">
        <v>9.0559999999999992</v>
      </c>
      <c r="E111" s="17">
        <v>995.87900000000002</v>
      </c>
      <c r="F111" s="17">
        <v>133.09299999999999</v>
      </c>
    </row>
    <row r="112" spans="1:6" x14ac:dyDescent="0.45">
      <c r="A112" s="24" t="s">
        <v>33</v>
      </c>
      <c r="B112" s="16">
        <v>1313.057</v>
      </c>
      <c r="C112" s="17">
        <v>513.92700000000002</v>
      </c>
      <c r="D112" s="17">
        <v>18.145</v>
      </c>
      <c r="E112" s="17">
        <v>696.53300000000002</v>
      </c>
      <c r="F112" s="17">
        <v>84.451999999999998</v>
      </c>
    </row>
    <row r="113" spans="1:6" x14ac:dyDescent="0.45">
      <c r="A113" s="24" t="s">
        <v>34</v>
      </c>
      <c r="B113" s="16">
        <v>2053.3240000000001</v>
      </c>
      <c r="C113" s="17">
        <v>1059.3679999999999</v>
      </c>
      <c r="D113" s="17">
        <v>23.591999999999999</v>
      </c>
      <c r="E113" s="17">
        <v>865.82799999999997</v>
      </c>
      <c r="F113" s="17">
        <v>104.535</v>
      </c>
    </row>
    <row r="114" spans="1:6" x14ac:dyDescent="0.45">
      <c r="A114" s="24" t="s">
        <v>35</v>
      </c>
      <c r="B114" s="16">
        <v>736.02</v>
      </c>
      <c r="C114" s="17">
        <v>253.334</v>
      </c>
      <c r="D114" s="17">
        <v>3.22</v>
      </c>
      <c r="E114" s="17">
        <v>428.2</v>
      </c>
      <c r="F114" s="17">
        <v>51.265999999999998</v>
      </c>
    </row>
    <row r="115" spans="1:6" x14ac:dyDescent="0.45">
      <c r="A115" s="24" t="s">
        <v>36</v>
      </c>
      <c r="B115" s="16">
        <v>806.64800000000002</v>
      </c>
      <c r="C115" s="17">
        <v>223.55500000000001</v>
      </c>
      <c r="D115" s="17">
        <v>2.774</v>
      </c>
      <c r="E115" s="17">
        <v>489.202</v>
      </c>
      <c r="F115" s="17">
        <v>91.117000000000004</v>
      </c>
    </row>
    <row r="116" spans="1:6" x14ac:dyDescent="0.45">
      <c r="A116" s="24" t="s">
        <v>37</v>
      </c>
      <c r="B116" s="16">
        <v>2760.1889999999999</v>
      </c>
      <c r="C116" s="17">
        <v>2262.9549999999999</v>
      </c>
      <c r="D116" s="17">
        <v>6.0000000000000001E-3</v>
      </c>
      <c r="E116" s="17">
        <v>406.15100000000001</v>
      </c>
      <c r="F116" s="17">
        <v>91.076999999999998</v>
      </c>
    </row>
    <row r="117" spans="1:6" x14ac:dyDescent="0.45">
      <c r="A117" s="24" t="s">
        <v>38</v>
      </c>
      <c r="B117" s="16">
        <v>240.96100000000001</v>
      </c>
      <c r="C117" s="17">
        <v>137.87899999999999</v>
      </c>
      <c r="D117" s="17">
        <v>0</v>
      </c>
      <c r="E117" s="17">
        <v>73.528999999999996</v>
      </c>
      <c r="F117" s="17">
        <v>29.553000000000001</v>
      </c>
    </row>
    <row r="118" spans="1:6" x14ac:dyDescent="0.45">
      <c r="A118" s="24" t="s">
        <v>39</v>
      </c>
      <c r="B118" s="16">
        <v>9408.7350000000006</v>
      </c>
      <c r="C118" s="17">
        <v>4776.1369999999997</v>
      </c>
      <c r="D118" s="17">
        <v>27.713000000000001</v>
      </c>
      <c r="E118" s="17">
        <v>4009.2719999999999</v>
      </c>
      <c r="F118" s="17">
        <v>595.61199999999997</v>
      </c>
    </row>
    <row r="119" spans="1:6" x14ac:dyDescent="0.45">
      <c r="A119" s="24" t="s">
        <v>40</v>
      </c>
      <c r="B119" s="16">
        <v>1418.8889999999999</v>
      </c>
      <c r="C119" s="17">
        <v>606.48099999999999</v>
      </c>
      <c r="D119" s="17">
        <v>1.861</v>
      </c>
      <c r="E119" s="17">
        <v>670.96699999999998</v>
      </c>
      <c r="F119" s="17">
        <v>139.58000000000001</v>
      </c>
    </row>
    <row r="120" spans="1:6" x14ac:dyDescent="0.45">
      <c r="A120" s="24" t="s">
        <v>41</v>
      </c>
      <c r="B120" s="16">
        <v>2064.7620000000002</v>
      </c>
      <c r="C120" s="17">
        <v>1388.086</v>
      </c>
      <c r="D120" s="17">
        <v>0.78200000000000003</v>
      </c>
      <c r="E120" s="17">
        <v>548.11099999999999</v>
      </c>
      <c r="F120" s="17">
        <v>127.78400000000001</v>
      </c>
    </row>
    <row r="121" spans="1:6" x14ac:dyDescent="0.45">
      <c r="A121" s="24" t="s">
        <v>31</v>
      </c>
      <c r="B121" s="16">
        <v>4167.0379999999996</v>
      </c>
      <c r="C121" s="17">
        <v>3232.9119999999998</v>
      </c>
      <c r="D121" s="17">
        <v>0</v>
      </c>
      <c r="E121" s="17">
        <v>771.80399999999997</v>
      </c>
      <c r="F121" s="17">
        <v>162.32300000000001</v>
      </c>
    </row>
    <row r="122" spans="1:6" x14ac:dyDescent="0.45">
      <c r="A122" s="24" t="s">
        <v>42</v>
      </c>
      <c r="B122" s="16">
        <v>1955.08</v>
      </c>
      <c r="C122" s="17">
        <v>1248.8499999999999</v>
      </c>
      <c r="D122" s="17">
        <v>1.397</v>
      </c>
      <c r="E122" s="17">
        <v>599.65300000000002</v>
      </c>
      <c r="F122" s="17">
        <v>105.18</v>
      </c>
    </row>
    <row r="123" spans="1:6" x14ac:dyDescent="0.45">
      <c r="A123" s="24" t="s">
        <v>43</v>
      </c>
      <c r="B123" s="16">
        <v>2846.3330000000001</v>
      </c>
      <c r="C123" s="17">
        <v>2103.6930000000002</v>
      </c>
      <c r="D123" s="17">
        <v>0.11799999999999999</v>
      </c>
      <c r="E123" s="17">
        <v>634.32299999999998</v>
      </c>
      <c r="F123" s="17">
        <v>108.199</v>
      </c>
    </row>
    <row r="124" spans="1:6" x14ac:dyDescent="0.45">
      <c r="A124" s="24" t="s">
        <v>44</v>
      </c>
      <c r="B124" s="16">
        <v>3839.6849999999999</v>
      </c>
      <c r="C124" s="17">
        <v>2725.4369999999999</v>
      </c>
      <c r="D124" s="17">
        <v>2.629</v>
      </c>
      <c r="E124" s="17">
        <v>874.66399999999999</v>
      </c>
      <c r="F124" s="17">
        <v>236.95500000000001</v>
      </c>
    </row>
    <row r="125" spans="1:6" x14ac:dyDescent="0.45">
      <c r="A125" s="24" t="s">
        <v>45</v>
      </c>
      <c r="B125" s="16">
        <v>2966.7829999999999</v>
      </c>
      <c r="C125" s="17">
        <v>1760.079</v>
      </c>
      <c r="D125" s="17">
        <v>12.305999999999999</v>
      </c>
      <c r="E125" s="17">
        <v>1030.19</v>
      </c>
      <c r="F125" s="17">
        <v>164.20699999999999</v>
      </c>
    </row>
    <row r="126" spans="1:6" x14ac:dyDescent="0.45">
      <c r="A126" s="24" t="s">
        <v>46</v>
      </c>
      <c r="B126" s="22">
        <v>407.48500000000001</v>
      </c>
      <c r="C126" s="23">
        <v>135.41300000000001</v>
      </c>
      <c r="D126" s="23">
        <v>0</v>
      </c>
      <c r="E126" s="23">
        <v>229.00800000000001</v>
      </c>
      <c r="F126" s="23">
        <v>43.064</v>
      </c>
    </row>
    <row r="127" spans="1:6" x14ac:dyDescent="0.45">
      <c r="A127" s="25">
        <v>2017</v>
      </c>
      <c r="B127" s="20">
        <v>43666.188999999998</v>
      </c>
      <c r="C127" s="21">
        <v>23793.809000000001</v>
      </c>
      <c r="D127" s="21">
        <v>246.32900000000001</v>
      </c>
      <c r="E127" s="21">
        <v>16932.400000000001</v>
      </c>
      <c r="F127" s="21">
        <v>2693.652</v>
      </c>
    </row>
    <row r="128" spans="1:6" x14ac:dyDescent="0.45">
      <c r="A128" s="24" t="s">
        <v>15</v>
      </c>
      <c r="B128" s="16">
        <v>3981.6410000000001</v>
      </c>
      <c r="C128" s="17">
        <v>166.67699999999999</v>
      </c>
      <c r="D128" s="17">
        <v>129.09299999999999</v>
      </c>
      <c r="E128" s="17">
        <v>3313.3829999999998</v>
      </c>
      <c r="F128" s="17">
        <v>372.488</v>
      </c>
    </row>
    <row r="129" spans="1:6" x14ac:dyDescent="0.45">
      <c r="A129" s="24" t="s">
        <v>32</v>
      </c>
      <c r="B129" s="16">
        <v>1806.633</v>
      </c>
      <c r="C129" s="17">
        <v>657.53899999999999</v>
      </c>
      <c r="D129" s="17">
        <v>9.09</v>
      </c>
      <c r="E129" s="17">
        <v>997.51800000000003</v>
      </c>
      <c r="F129" s="17">
        <v>142.48599999999999</v>
      </c>
    </row>
    <row r="130" spans="1:6" x14ac:dyDescent="0.45">
      <c r="A130" s="24" t="s">
        <v>33</v>
      </c>
      <c r="B130" s="16">
        <v>1323.2280000000001</v>
      </c>
      <c r="C130" s="17">
        <v>510.63600000000002</v>
      </c>
      <c r="D130" s="17">
        <v>18.887</v>
      </c>
      <c r="E130" s="17">
        <v>704.74300000000005</v>
      </c>
      <c r="F130" s="17">
        <v>88.960999999999999</v>
      </c>
    </row>
    <row r="131" spans="1:6" x14ac:dyDescent="0.45">
      <c r="A131" s="24" t="s">
        <v>34</v>
      </c>
      <c r="B131" s="16">
        <v>2108.3159999999998</v>
      </c>
      <c r="C131" s="17">
        <v>1082.078</v>
      </c>
      <c r="D131" s="17">
        <v>24.599</v>
      </c>
      <c r="E131" s="17">
        <v>893.65700000000004</v>
      </c>
      <c r="F131" s="17">
        <v>107.983</v>
      </c>
    </row>
    <row r="132" spans="1:6" x14ac:dyDescent="0.45">
      <c r="A132" s="24" t="s">
        <v>35</v>
      </c>
      <c r="B132" s="16">
        <v>746.79399999999998</v>
      </c>
      <c r="C132" s="17">
        <v>256.99200000000002</v>
      </c>
      <c r="D132" s="17">
        <v>3.198</v>
      </c>
      <c r="E132" s="17">
        <v>433.78500000000003</v>
      </c>
      <c r="F132" s="17">
        <v>52.82</v>
      </c>
    </row>
    <row r="133" spans="1:6" x14ac:dyDescent="0.45">
      <c r="A133" s="24" t="s">
        <v>36</v>
      </c>
      <c r="B133" s="16">
        <v>810.447</v>
      </c>
      <c r="C133" s="17">
        <v>227.06700000000001</v>
      </c>
      <c r="D133" s="17">
        <v>3.0750000000000002</v>
      </c>
      <c r="E133" s="17">
        <v>488.78300000000002</v>
      </c>
      <c r="F133" s="17">
        <v>91.522999999999996</v>
      </c>
    </row>
    <row r="134" spans="1:6" x14ac:dyDescent="0.45">
      <c r="A134" s="24" t="s">
        <v>37</v>
      </c>
      <c r="B134" s="16">
        <v>2718.4470000000001</v>
      </c>
      <c r="C134" s="17">
        <v>2234.5770000000002</v>
      </c>
      <c r="D134" s="17">
        <v>3.6999999999999998E-2</v>
      </c>
      <c r="E134" s="17">
        <v>408.21800000000002</v>
      </c>
      <c r="F134" s="17">
        <v>75.614999999999995</v>
      </c>
    </row>
    <row r="135" spans="1:6" x14ac:dyDescent="0.45">
      <c r="A135" s="24" t="s">
        <v>38</v>
      </c>
      <c r="B135" s="16">
        <v>251.01300000000001</v>
      </c>
      <c r="C135" s="17">
        <v>136.63300000000001</v>
      </c>
      <c r="D135" s="17">
        <v>8.0000000000000002E-3</v>
      </c>
      <c r="E135" s="17">
        <v>82.183999999999997</v>
      </c>
      <c r="F135" s="17">
        <v>32.188000000000002</v>
      </c>
    </row>
    <row r="136" spans="1:6" x14ac:dyDescent="0.45">
      <c r="A136" s="24" t="s">
        <v>39</v>
      </c>
      <c r="B136" s="16">
        <v>9876.9159999999993</v>
      </c>
      <c r="C136" s="17">
        <v>5099.107</v>
      </c>
      <c r="D136" s="17">
        <v>35.369999999999997</v>
      </c>
      <c r="E136" s="17">
        <v>4122.8329999999996</v>
      </c>
      <c r="F136" s="17">
        <v>619.60699999999997</v>
      </c>
    </row>
    <row r="137" spans="1:6" x14ac:dyDescent="0.45">
      <c r="A137" s="24" t="s">
        <v>40</v>
      </c>
      <c r="B137" s="16">
        <v>1423.596</v>
      </c>
      <c r="C137" s="17">
        <v>602.66300000000001</v>
      </c>
      <c r="D137" s="17">
        <v>2.2610000000000001</v>
      </c>
      <c r="E137" s="17">
        <v>675.30200000000002</v>
      </c>
      <c r="F137" s="17">
        <v>143.37</v>
      </c>
    </row>
    <row r="138" spans="1:6" x14ac:dyDescent="0.45">
      <c r="A138" s="24" t="s">
        <v>41</v>
      </c>
      <c r="B138" s="16">
        <v>2136.5439999999999</v>
      </c>
      <c r="C138" s="17">
        <v>1440.0219999999999</v>
      </c>
      <c r="D138" s="17">
        <v>0.85399999999999998</v>
      </c>
      <c r="E138" s="17">
        <v>561.35500000000002</v>
      </c>
      <c r="F138" s="17">
        <v>134.31299999999999</v>
      </c>
    </row>
    <row r="139" spans="1:6" x14ac:dyDescent="0.45">
      <c r="A139" s="24" t="s">
        <v>31</v>
      </c>
      <c r="B139" s="16">
        <v>4315.4979999999996</v>
      </c>
      <c r="C139" s="17">
        <v>3374.1529999999998</v>
      </c>
      <c r="D139" s="17">
        <v>0.05</v>
      </c>
      <c r="E139" s="17">
        <v>801.43</v>
      </c>
      <c r="F139" s="17">
        <v>139.86500000000001</v>
      </c>
    </row>
    <row r="140" spans="1:6" x14ac:dyDescent="0.45">
      <c r="A140" s="24" t="s">
        <v>42</v>
      </c>
      <c r="B140" s="16">
        <v>1960.77</v>
      </c>
      <c r="C140" s="17">
        <v>1244.0909999999999</v>
      </c>
      <c r="D140" s="17">
        <v>1.677</v>
      </c>
      <c r="E140" s="17">
        <v>606.00900000000001</v>
      </c>
      <c r="F140" s="17">
        <v>108.99299999999999</v>
      </c>
    </row>
    <row r="141" spans="1:6" x14ac:dyDescent="0.45">
      <c r="A141" s="24" t="s">
        <v>43</v>
      </c>
      <c r="B141" s="16">
        <v>2886.3389999999999</v>
      </c>
      <c r="C141" s="17">
        <v>2117.6010000000001</v>
      </c>
      <c r="D141" s="17">
        <v>0.248</v>
      </c>
      <c r="E141" s="17">
        <v>658.38599999999997</v>
      </c>
      <c r="F141" s="17">
        <v>110.104</v>
      </c>
    </row>
    <row r="142" spans="1:6" x14ac:dyDescent="0.45">
      <c r="A142" s="24" t="s">
        <v>44</v>
      </c>
      <c r="B142" s="16">
        <v>3909.183</v>
      </c>
      <c r="C142" s="17">
        <v>2759.5360000000001</v>
      </c>
      <c r="D142" s="17">
        <v>3.0640000000000001</v>
      </c>
      <c r="E142" s="17">
        <v>889.721</v>
      </c>
      <c r="F142" s="17">
        <v>256.86099999999999</v>
      </c>
    </row>
    <row r="143" spans="1:6" x14ac:dyDescent="0.45">
      <c r="A143" s="24" t="s">
        <v>45</v>
      </c>
      <c r="B143" s="16">
        <v>2979.7159999999999</v>
      </c>
      <c r="C143" s="17">
        <v>1745.076</v>
      </c>
      <c r="D143" s="17">
        <v>12.771000000000001</v>
      </c>
      <c r="E143" s="17">
        <v>1051.0999999999999</v>
      </c>
      <c r="F143" s="17">
        <v>170.76900000000001</v>
      </c>
    </row>
    <row r="144" spans="1:6" x14ac:dyDescent="0.45">
      <c r="A144" s="24" t="s">
        <v>46</v>
      </c>
      <c r="B144" s="22">
        <v>431.16500000000002</v>
      </c>
      <c r="C144" s="23">
        <v>139.36199999999999</v>
      </c>
      <c r="D144" s="23">
        <v>2.0470000000000002</v>
      </c>
      <c r="E144" s="23">
        <v>244.05099999999999</v>
      </c>
      <c r="F144" s="23">
        <v>45.704000000000001</v>
      </c>
    </row>
    <row r="145" spans="1:6" x14ac:dyDescent="0.45">
      <c r="A145" s="25">
        <v>2018</v>
      </c>
      <c r="B145" s="20">
        <v>45248.828000000001</v>
      </c>
      <c r="C145" s="21">
        <v>24398.6</v>
      </c>
      <c r="D145" s="21">
        <v>264.89400000000001</v>
      </c>
      <c r="E145" s="21">
        <v>17801.433000000001</v>
      </c>
      <c r="F145" s="21">
        <v>2783.9</v>
      </c>
    </row>
    <row r="146" spans="1:6" x14ac:dyDescent="0.45">
      <c r="A146" s="24" t="s">
        <v>15</v>
      </c>
      <c r="B146" s="16">
        <v>4111.6779999999999</v>
      </c>
      <c r="C146" s="17">
        <v>150.131</v>
      </c>
      <c r="D146" s="17">
        <v>132.91</v>
      </c>
      <c r="E146" s="17">
        <v>3441.1559999999999</v>
      </c>
      <c r="F146" s="17">
        <v>387.48099999999999</v>
      </c>
    </row>
    <row r="147" spans="1:6" x14ac:dyDescent="0.45">
      <c r="A147" s="24" t="s">
        <v>32</v>
      </c>
      <c r="B147" s="16">
        <v>1824.6279999999999</v>
      </c>
      <c r="C147" s="17">
        <v>640.71500000000003</v>
      </c>
      <c r="D147" s="17">
        <v>9.3780000000000001</v>
      </c>
      <c r="E147" s="17">
        <v>1027.3530000000001</v>
      </c>
      <c r="F147" s="17">
        <v>147.18199999999999</v>
      </c>
    </row>
    <row r="148" spans="1:6" x14ac:dyDescent="0.45">
      <c r="A148" s="24" t="s">
        <v>33</v>
      </c>
      <c r="B148" s="16">
        <v>1348.114</v>
      </c>
      <c r="C148" s="17">
        <v>503.78800000000001</v>
      </c>
      <c r="D148" s="17">
        <v>20.132999999999999</v>
      </c>
      <c r="E148" s="17">
        <v>731.40200000000004</v>
      </c>
      <c r="F148" s="17">
        <v>92.792000000000002</v>
      </c>
    </row>
    <row r="149" spans="1:6" x14ac:dyDescent="0.45">
      <c r="A149" s="24" t="s">
        <v>34</v>
      </c>
      <c r="B149" s="16">
        <v>2143.2860000000001</v>
      </c>
      <c r="C149" s="17">
        <v>1053.6210000000001</v>
      </c>
      <c r="D149" s="17">
        <v>25.373000000000001</v>
      </c>
      <c r="E149" s="17">
        <v>953.53499999999997</v>
      </c>
      <c r="F149" s="17">
        <v>110.756</v>
      </c>
    </row>
    <row r="150" spans="1:6" x14ac:dyDescent="0.45">
      <c r="A150" s="24" t="s">
        <v>35</v>
      </c>
      <c r="B150" s="16">
        <v>754.548</v>
      </c>
      <c r="C150" s="17">
        <v>246.87700000000001</v>
      </c>
      <c r="D150" s="17">
        <v>3.5339999999999998</v>
      </c>
      <c r="E150" s="17">
        <v>450.11399999999998</v>
      </c>
      <c r="F150" s="17">
        <v>54.021999999999998</v>
      </c>
    </row>
    <row r="151" spans="1:6" x14ac:dyDescent="0.45">
      <c r="A151" s="24" t="s">
        <v>36</v>
      </c>
      <c r="B151" s="16">
        <v>829.79899999999998</v>
      </c>
      <c r="C151" s="17">
        <v>219.27600000000001</v>
      </c>
      <c r="D151" s="17">
        <v>3.218</v>
      </c>
      <c r="E151" s="17">
        <v>508.99599999999998</v>
      </c>
      <c r="F151" s="17">
        <v>98.308999999999997</v>
      </c>
    </row>
    <row r="152" spans="1:6" x14ac:dyDescent="0.45">
      <c r="A152" s="24" t="s">
        <v>37</v>
      </c>
      <c r="B152" s="16">
        <v>2902.3429999999998</v>
      </c>
      <c r="C152" s="17">
        <v>2400.3159999999998</v>
      </c>
      <c r="D152" s="17">
        <v>0.104</v>
      </c>
      <c r="E152" s="17">
        <v>418.4</v>
      </c>
      <c r="F152" s="17">
        <v>83.522999999999996</v>
      </c>
    </row>
    <row r="153" spans="1:6" x14ac:dyDescent="0.45">
      <c r="A153" s="24" t="s">
        <v>38</v>
      </c>
      <c r="B153" s="16">
        <v>265.54199999999997</v>
      </c>
      <c r="C153" s="17">
        <v>136.40199999999999</v>
      </c>
      <c r="D153" s="17">
        <v>7.5999999999999998E-2</v>
      </c>
      <c r="E153" s="17">
        <v>95.426000000000002</v>
      </c>
      <c r="F153" s="17">
        <v>33.637999999999998</v>
      </c>
    </row>
    <row r="154" spans="1:6" x14ac:dyDescent="0.45">
      <c r="A154" s="24" t="s">
        <v>39</v>
      </c>
      <c r="B154" s="16">
        <v>10551.852000000001</v>
      </c>
      <c r="C154" s="17">
        <v>5443.12</v>
      </c>
      <c r="D154" s="17">
        <v>42.057000000000002</v>
      </c>
      <c r="E154" s="17">
        <v>4418.4139999999998</v>
      </c>
      <c r="F154" s="17">
        <v>648.26099999999997</v>
      </c>
    </row>
    <row r="155" spans="1:6" x14ac:dyDescent="0.45">
      <c r="A155" s="24" t="s">
        <v>40</v>
      </c>
      <c r="B155" s="16">
        <v>1448.742</v>
      </c>
      <c r="C155" s="17">
        <v>588.97299999999996</v>
      </c>
      <c r="D155" s="17">
        <v>4.7249999999999996</v>
      </c>
      <c r="E155" s="17">
        <v>703.18799999999999</v>
      </c>
      <c r="F155" s="17">
        <v>151.857</v>
      </c>
    </row>
    <row r="156" spans="1:6" x14ac:dyDescent="0.45">
      <c r="A156" s="24" t="s">
        <v>41</v>
      </c>
      <c r="B156" s="16">
        <v>2256.6309999999999</v>
      </c>
      <c r="C156" s="17">
        <v>1520.75</v>
      </c>
      <c r="D156" s="17">
        <v>0.93200000000000005</v>
      </c>
      <c r="E156" s="17">
        <v>596.15099999999995</v>
      </c>
      <c r="F156" s="17">
        <v>138.797</v>
      </c>
    </row>
    <row r="157" spans="1:6" x14ac:dyDescent="0.45">
      <c r="A157" s="24" t="s">
        <v>31</v>
      </c>
      <c r="B157" s="16">
        <v>4473.0929999999998</v>
      </c>
      <c r="C157" s="17">
        <v>3490.8240000000001</v>
      </c>
      <c r="D157" s="17">
        <v>0.23899999999999999</v>
      </c>
      <c r="E157" s="17">
        <v>850.05899999999997</v>
      </c>
      <c r="F157" s="17">
        <v>131.97</v>
      </c>
    </row>
    <row r="158" spans="1:6" x14ac:dyDescent="0.45">
      <c r="A158" s="24" t="s">
        <v>42</v>
      </c>
      <c r="B158" s="16">
        <v>1974.7280000000001</v>
      </c>
      <c r="C158" s="17">
        <v>1226.203</v>
      </c>
      <c r="D158" s="17">
        <v>1.865</v>
      </c>
      <c r="E158" s="17">
        <v>634.52599999999995</v>
      </c>
      <c r="F158" s="17">
        <v>112.13500000000001</v>
      </c>
    </row>
    <row r="159" spans="1:6" x14ac:dyDescent="0.45">
      <c r="A159" s="24" t="s">
        <v>43</v>
      </c>
      <c r="B159" s="16">
        <v>2934.181</v>
      </c>
      <c r="C159" s="17">
        <v>2137.9059999999999</v>
      </c>
      <c r="D159" s="17">
        <v>0.52500000000000002</v>
      </c>
      <c r="E159" s="17">
        <v>683.10599999999999</v>
      </c>
      <c r="F159" s="17">
        <v>112.645</v>
      </c>
    </row>
    <row r="160" spans="1:6" x14ac:dyDescent="0.45">
      <c r="A160" s="24" t="s">
        <v>44</v>
      </c>
      <c r="B160" s="16">
        <v>3952.4580000000001</v>
      </c>
      <c r="C160" s="17">
        <v>2753.2269999999999</v>
      </c>
      <c r="D160" s="17">
        <v>3.3660000000000001</v>
      </c>
      <c r="E160" s="17">
        <v>936.64</v>
      </c>
      <c r="F160" s="17">
        <v>259.226</v>
      </c>
    </row>
    <row r="161" spans="1:6" x14ac:dyDescent="0.45">
      <c r="A161" s="24" t="s">
        <v>45</v>
      </c>
      <c r="B161" s="16">
        <v>3023.64</v>
      </c>
      <c r="C161" s="17">
        <v>1741.18</v>
      </c>
      <c r="D161" s="17">
        <v>13.042</v>
      </c>
      <c r="E161" s="17">
        <v>1095.8599999999999</v>
      </c>
      <c r="F161" s="17">
        <v>173.55799999999999</v>
      </c>
    </row>
    <row r="162" spans="1:6" x14ac:dyDescent="0.45">
      <c r="A162" s="24" t="s">
        <v>46</v>
      </c>
      <c r="B162" s="22">
        <v>453.44400000000002</v>
      </c>
      <c r="C162" s="23">
        <v>145.28899999999999</v>
      </c>
      <c r="D162" s="23">
        <v>3.411</v>
      </c>
      <c r="E162" s="23">
        <v>257.07400000000001</v>
      </c>
      <c r="F162" s="23">
        <v>47.670999999999999</v>
      </c>
    </row>
    <row r="163" spans="1:6" x14ac:dyDescent="0.45">
      <c r="A163" s="25">
        <v>2019</v>
      </c>
      <c r="B163" s="20">
        <v>44762.891000000003</v>
      </c>
      <c r="C163" s="21">
        <v>24060.174999999999</v>
      </c>
      <c r="D163" s="21">
        <v>271.43599999999998</v>
      </c>
      <c r="E163" s="21">
        <v>17665.508000000002</v>
      </c>
      <c r="F163" s="21">
        <v>2765.7730000000001</v>
      </c>
    </row>
    <row r="164" spans="1:6" x14ac:dyDescent="0.45">
      <c r="A164" s="24" t="s">
        <v>15</v>
      </c>
      <c r="B164" s="16">
        <v>4056.38</v>
      </c>
      <c r="C164" s="17">
        <v>140.197</v>
      </c>
      <c r="D164" s="17">
        <v>133.34399999999999</v>
      </c>
      <c r="E164" s="17">
        <v>3398.6370000000002</v>
      </c>
      <c r="F164" s="17">
        <v>384.202</v>
      </c>
    </row>
    <row r="165" spans="1:6" x14ac:dyDescent="0.45">
      <c r="A165" s="24" t="s">
        <v>32</v>
      </c>
      <c r="B165" s="16">
        <v>1789.0070000000001</v>
      </c>
      <c r="C165" s="17">
        <v>628.74699999999996</v>
      </c>
      <c r="D165" s="17">
        <v>9.66</v>
      </c>
      <c r="E165" s="17">
        <v>1009.915</v>
      </c>
      <c r="F165" s="17">
        <v>140.685</v>
      </c>
    </row>
    <row r="166" spans="1:6" x14ac:dyDescent="0.45">
      <c r="A166" s="24" t="s">
        <v>33</v>
      </c>
      <c r="B166" s="16">
        <v>1312.84</v>
      </c>
      <c r="C166" s="17">
        <v>483.10700000000003</v>
      </c>
      <c r="D166" s="17">
        <v>21.38</v>
      </c>
      <c r="E166" s="17">
        <v>717.30100000000004</v>
      </c>
      <c r="F166" s="17">
        <v>91.052000000000007</v>
      </c>
    </row>
    <row r="167" spans="1:6" x14ac:dyDescent="0.45">
      <c r="A167" s="24" t="s">
        <v>34</v>
      </c>
      <c r="B167" s="16">
        <v>2088.1390000000001</v>
      </c>
      <c r="C167" s="17">
        <v>996.26099999999997</v>
      </c>
      <c r="D167" s="17">
        <v>25.704000000000001</v>
      </c>
      <c r="E167" s="17">
        <v>958.75300000000004</v>
      </c>
      <c r="F167" s="17">
        <v>107.422</v>
      </c>
    </row>
    <row r="168" spans="1:6" x14ac:dyDescent="0.45">
      <c r="A168" s="24" t="s">
        <v>35</v>
      </c>
      <c r="B168" s="16">
        <v>739.88400000000001</v>
      </c>
      <c r="C168" s="17">
        <v>239.33099999999999</v>
      </c>
      <c r="D168" s="17">
        <v>3.7240000000000002</v>
      </c>
      <c r="E168" s="17">
        <v>442.97399999999999</v>
      </c>
      <c r="F168" s="17">
        <v>53.853999999999999</v>
      </c>
    </row>
    <row r="169" spans="1:6" x14ac:dyDescent="0.45">
      <c r="A169" s="24" t="s">
        <v>36</v>
      </c>
      <c r="B169" s="16">
        <v>809.75</v>
      </c>
      <c r="C169" s="17">
        <v>203.804</v>
      </c>
      <c r="D169" s="17">
        <v>3.58</v>
      </c>
      <c r="E169" s="17">
        <v>503.10199999999998</v>
      </c>
      <c r="F169" s="17">
        <v>99.263999999999996</v>
      </c>
    </row>
    <row r="170" spans="1:6" x14ac:dyDescent="0.45">
      <c r="A170" s="24" t="s">
        <v>37</v>
      </c>
      <c r="B170" s="16">
        <v>2935.9540000000002</v>
      </c>
      <c r="C170" s="17">
        <v>2454.1610000000001</v>
      </c>
      <c r="D170" s="17">
        <v>0.249</v>
      </c>
      <c r="E170" s="17">
        <v>399.95100000000002</v>
      </c>
      <c r="F170" s="17">
        <v>81.593000000000004</v>
      </c>
    </row>
    <row r="171" spans="1:6" x14ac:dyDescent="0.45">
      <c r="A171" s="24" t="s">
        <v>38</v>
      </c>
      <c r="B171" s="16">
        <v>277.45100000000002</v>
      </c>
      <c r="C171" s="17">
        <v>139.50700000000001</v>
      </c>
      <c r="D171" s="17">
        <v>37.225999999999999</v>
      </c>
      <c r="E171" s="17">
        <v>102.90900000000001</v>
      </c>
      <c r="F171" s="17">
        <v>-2.1909999999999998</v>
      </c>
    </row>
    <row r="172" spans="1:6" x14ac:dyDescent="0.45">
      <c r="A172" s="24" t="s">
        <v>39</v>
      </c>
      <c r="B172" s="16">
        <v>10579.918</v>
      </c>
      <c r="C172" s="17">
        <v>5449.424</v>
      </c>
      <c r="D172" s="17">
        <v>3.2730000000000001</v>
      </c>
      <c r="E172" s="17">
        <v>4437.4350000000004</v>
      </c>
      <c r="F172" s="17">
        <v>689.78599999999994</v>
      </c>
    </row>
    <row r="173" spans="1:6" x14ac:dyDescent="0.45">
      <c r="A173" s="24" t="s">
        <v>40</v>
      </c>
      <c r="B173" s="16">
        <v>1407.672</v>
      </c>
      <c r="C173" s="17">
        <v>563.803</v>
      </c>
      <c r="D173" s="17">
        <v>4.9539999999999997</v>
      </c>
      <c r="E173" s="17">
        <v>692.88699999999994</v>
      </c>
      <c r="F173" s="17">
        <v>146.02799999999999</v>
      </c>
    </row>
    <row r="174" spans="1:6" x14ac:dyDescent="0.45">
      <c r="A174" s="24" t="s">
        <v>41</v>
      </c>
      <c r="B174" s="16">
        <v>2298.9780000000001</v>
      </c>
      <c r="C174" s="17">
        <v>1567.8710000000001</v>
      </c>
      <c r="D174" s="17">
        <v>1.399</v>
      </c>
      <c r="E174" s="17">
        <v>589.51599999999996</v>
      </c>
      <c r="F174" s="17">
        <v>140.19200000000001</v>
      </c>
    </row>
    <row r="175" spans="1:6" x14ac:dyDescent="0.45">
      <c r="A175" s="24" t="s">
        <v>31</v>
      </c>
      <c r="B175" s="16">
        <v>4527.4570000000003</v>
      </c>
      <c r="C175" s="17">
        <v>3548.4369999999999</v>
      </c>
      <c r="D175" s="17">
        <v>0.76</v>
      </c>
      <c r="E175" s="17">
        <v>846.15</v>
      </c>
      <c r="F175" s="17">
        <v>132.11000000000001</v>
      </c>
    </row>
    <row r="176" spans="1:6" x14ac:dyDescent="0.45">
      <c r="A176" s="24" t="s">
        <v>42</v>
      </c>
      <c r="B176" s="16">
        <v>1916.14</v>
      </c>
      <c r="C176" s="17">
        <v>1180.729</v>
      </c>
      <c r="D176" s="17">
        <v>2.2469999999999999</v>
      </c>
      <c r="E176" s="17">
        <v>622.64099999999996</v>
      </c>
      <c r="F176" s="17">
        <v>110.52200000000001</v>
      </c>
    </row>
    <row r="177" spans="1:12" x14ac:dyDescent="0.45">
      <c r="A177" s="24" t="s">
        <v>43</v>
      </c>
      <c r="B177" s="16">
        <v>2785.143</v>
      </c>
      <c r="C177" s="17">
        <v>1976.0429999999999</v>
      </c>
      <c r="D177" s="17">
        <v>0.97599999999999998</v>
      </c>
      <c r="E177" s="17">
        <v>695.44200000000001</v>
      </c>
      <c r="F177" s="17">
        <v>112.682</v>
      </c>
    </row>
    <row r="178" spans="1:12" x14ac:dyDescent="0.45">
      <c r="A178" s="24" t="s">
        <v>44</v>
      </c>
      <c r="B178" s="16">
        <v>3811.07</v>
      </c>
      <c r="C178" s="17">
        <v>2636.84</v>
      </c>
      <c r="D178" s="17">
        <v>4.1130000000000004</v>
      </c>
      <c r="E178" s="17">
        <v>910.58900000000006</v>
      </c>
      <c r="F178" s="17">
        <v>259.52699999999999</v>
      </c>
    </row>
    <row r="179" spans="1:12" x14ac:dyDescent="0.45">
      <c r="A179" s="24" t="s">
        <v>45</v>
      </c>
      <c r="B179" s="16">
        <v>2964.5929999999998</v>
      </c>
      <c r="C179" s="17">
        <v>1703.3140000000001</v>
      </c>
      <c r="D179" s="17">
        <v>13.862</v>
      </c>
      <c r="E179" s="17">
        <v>1076.173</v>
      </c>
      <c r="F179" s="17">
        <v>171.24600000000001</v>
      </c>
      <c r="H179" s="3" t="s">
        <v>53</v>
      </c>
      <c r="I179" s="3">
        <v>1.163E-2</v>
      </c>
    </row>
    <row r="180" spans="1:12" x14ac:dyDescent="0.45">
      <c r="A180" s="26" t="s">
        <v>46</v>
      </c>
      <c r="B180" s="22">
        <v>462.18799999999999</v>
      </c>
      <c r="C180" s="23">
        <v>148.59899999999999</v>
      </c>
      <c r="D180" s="23">
        <v>4.9589999999999996</v>
      </c>
      <c r="E180" s="23">
        <v>261.04300000000001</v>
      </c>
      <c r="F180" s="23">
        <v>47.587000000000003</v>
      </c>
    </row>
    <row r="181" spans="1:12" x14ac:dyDescent="0.45">
      <c r="A181" s="25">
        <v>2020</v>
      </c>
      <c r="B181" s="20">
        <v>43797.195</v>
      </c>
      <c r="C181" s="21">
        <v>22973.115000000002</v>
      </c>
      <c r="D181" s="21">
        <v>285.09100000000001</v>
      </c>
      <c r="E181" s="21">
        <v>18043.197</v>
      </c>
      <c r="F181" s="21">
        <v>2495.7930000000001</v>
      </c>
    </row>
    <row r="182" spans="1:12" x14ac:dyDescent="0.45">
      <c r="A182" s="24" t="s">
        <v>47</v>
      </c>
      <c r="B182" s="16">
        <v>3937.7620000000002</v>
      </c>
      <c r="C182" s="17">
        <v>178.79499999999999</v>
      </c>
      <c r="D182" s="17">
        <v>42.831000000000003</v>
      </c>
      <c r="E182" s="17">
        <v>3234.62</v>
      </c>
      <c r="F182" s="17">
        <v>481.517</v>
      </c>
    </row>
    <row r="183" spans="1:12" x14ac:dyDescent="0.45">
      <c r="A183" s="24" t="s">
        <v>16</v>
      </c>
      <c r="B183" s="16">
        <v>1763.3409999999999</v>
      </c>
      <c r="C183" s="17">
        <v>618.65800000000002</v>
      </c>
      <c r="D183" s="17">
        <v>29.064</v>
      </c>
      <c r="E183" s="17">
        <v>955.33199999999999</v>
      </c>
      <c r="F183" s="17">
        <v>160.28800000000001</v>
      </c>
    </row>
    <row r="184" spans="1:12" x14ac:dyDescent="0.45">
      <c r="A184" s="24" t="s">
        <v>17</v>
      </c>
      <c r="B184" s="16">
        <v>1269.2370000000001</v>
      </c>
      <c r="C184" s="17">
        <v>450.69900000000001</v>
      </c>
      <c r="D184" s="17">
        <v>12.393000000000001</v>
      </c>
      <c r="E184" s="17">
        <v>689.98099999999999</v>
      </c>
      <c r="F184" s="17">
        <v>116.164</v>
      </c>
    </row>
    <row r="185" spans="1:12" x14ac:dyDescent="0.45">
      <c r="A185" s="24" t="s">
        <v>18</v>
      </c>
      <c r="B185" s="16">
        <v>2032.9179999999999</v>
      </c>
      <c r="C185" s="17">
        <v>968.89</v>
      </c>
      <c r="D185" s="17">
        <v>5.3529999999999998</v>
      </c>
      <c r="E185" s="17">
        <v>944.92100000000005</v>
      </c>
      <c r="F185" s="17">
        <v>113.753</v>
      </c>
    </row>
    <row r="186" spans="1:12" x14ac:dyDescent="0.45">
      <c r="A186" s="24" t="s">
        <v>19</v>
      </c>
      <c r="B186" s="16">
        <v>733.67499999999995</v>
      </c>
      <c r="C186" s="17">
        <v>235.584</v>
      </c>
      <c r="D186" s="17">
        <v>4.5629999999999997</v>
      </c>
      <c r="E186" s="17">
        <v>422.36799999999999</v>
      </c>
      <c r="F186" s="17">
        <v>71.161000000000001</v>
      </c>
    </row>
    <row r="187" spans="1:12" x14ac:dyDescent="0.45">
      <c r="A187" s="24" t="s">
        <v>20</v>
      </c>
      <c r="B187" s="16">
        <v>808.84900000000005</v>
      </c>
      <c r="C187" s="17">
        <v>217.34399999999999</v>
      </c>
      <c r="D187" s="17">
        <v>2.38</v>
      </c>
      <c r="E187" s="17">
        <v>462.29399999999998</v>
      </c>
      <c r="F187" s="17">
        <v>126.831</v>
      </c>
    </row>
    <row r="188" spans="1:12" ht="16.5" thickBot="1" x14ac:dyDescent="0.5">
      <c r="A188" s="24" t="s">
        <v>21</v>
      </c>
      <c r="B188" s="16">
        <v>2851.5740000000001</v>
      </c>
      <c r="C188" s="17">
        <v>2368.4029999999998</v>
      </c>
      <c r="D188" s="17">
        <v>7.6150000000000002</v>
      </c>
      <c r="E188" s="17">
        <v>407.173</v>
      </c>
      <c r="F188" s="17">
        <v>68.382000000000005</v>
      </c>
      <c r="L188" s="3" t="s">
        <v>54</v>
      </c>
    </row>
    <row r="189" spans="1:12" x14ac:dyDescent="0.45">
      <c r="A189" s="24" t="s">
        <v>48</v>
      </c>
      <c r="B189" s="16">
        <v>291.81700000000001</v>
      </c>
      <c r="C189" s="17">
        <v>151.047</v>
      </c>
      <c r="D189" s="17">
        <v>5.673</v>
      </c>
      <c r="E189" s="17">
        <v>95.17</v>
      </c>
      <c r="F189" s="17">
        <v>39.927999999999997</v>
      </c>
      <c r="H189" s="6" t="s">
        <v>5</v>
      </c>
      <c r="I189" s="6" t="s">
        <v>6</v>
      </c>
      <c r="J189" s="6" t="s">
        <v>7</v>
      </c>
      <c r="K189" s="7" t="s">
        <v>8</v>
      </c>
      <c r="L189" s="7" t="s">
        <v>9</v>
      </c>
    </row>
    <row r="190" spans="1:12" x14ac:dyDescent="0.45">
      <c r="A190" s="96" t="s">
        <v>22</v>
      </c>
      <c r="B190" s="97">
        <v>10723.251</v>
      </c>
      <c r="C190" s="98">
        <v>5543.9690000000001</v>
      </c>
      <c r="D190" s="98">
        <v>84.989000000000004</v>
      </c>
      <c r="E190" s="98">
        <v>4298.6469999999999</v>
      </c>
      <c r="F190" s="98">
        <v>795.64599999999996</v>
      </c>
      <c r="G190" s="99"/>
      <c r="H190" s="100">
        <f>B190*$I$179</f>
        <v>124.71140912999999</v>
      </c>
      <c r="I190" s="100">
        <f t="shared" ref="I190:L190" si="0">C190*$I$179</f>
        <v>64.476359470000006</v>
      </c>
      <c r="J190" s="100">
        <f t="shared" si="0"/>
        <v>0.98842207000000004</v>
      </c>
      <c r="K190" s="100">
        <f t="shared" si="0"/>
        <v>49.993264609999997</v>
      </c>
      <c r="L190" s="100">
        <f t="shared" si="0"/>
        <v>9.2533629799999986</v>
      </c>
    </row>
    <row r="191" spans="1:12" x14ac:dyDescent="0.45">
      <c r="A191" s="24" t="s">
        <v>23</v>
      </c>
      <c r="B191" s="16">
        <v>1386.326</v>
      </c>
      <c r="C191" s="17">
        <v>560.65700000000004</v>
      </c>
      <c r="D191" s="17">
        <v>6.8869999999999996</v>
      </c>
      <c r="E191" s="17">
        <v>660.05799999999999</v>
      </c>
      <c r="F191" s="17">
        <v>158.72399999999999</v>
      </c>
    </row>
    <row r="192" spans="1:12" x14ac:dyDescent="0.45">
      <c r="A192" s="24" t="s">
        <v>24</v>
      </c>
      <c r="B192" s="16">
        <v>2313.5630000000001</v>
      </c>
      <c r="C192" s="17">
        <v>1570.5930000000001</v>
      </c>
      <c r="D192" s="17">
        <v>30.608000000000001</v>
      </c>
      <c r="E192" s="17">
        <v>554.42999999999995</v>
      </c>
      <c r="F192" s="17">
        <v>157.93100000000001</v>
      </c>
    </row>
    <row r="193" spans="1:6" x14ac:dyDescent="0.45">
      <c r="A193" s="24" t="s">
        <v>25</v>
      </c>
      <c r="B193" s="16">
        <v>4336.3549999999996</v>
      </c>
      <c r="C193" s="17">
        <v>3354.9369999999999</v>
      </c>
      <c r="D193" s="17">
        <v>6.9850000000000003</v>
      </c>
      <c r="E193" s="17">
        <v>823.822</v>
      </c>
      <c r="F193" s="17">
        <v>150.61099999999999</v>
      </c>
    </row>
    <row r="194" spans="1:6" x14ac:dyDescent="0.45">
      <c r="A194" s="24" t="s">
        <v>26</v>
      </c>
      <c r="B194" s="16">
        <v>1766.346</v>
      </c>
      <c r="C194" s="17">
        <v>1030.26</v>
      </c>
      <c r="D194" s="17">
        <v>10.936</v>
      </c>
      <c r="E194" s="17">
        <v>588.05999999999995</v>
      </c>
      <c r="F194" s="17">
        <v>137.09</v>
      </c>
    </row>
    <row r="195" spans="1:6" x14ac:dyDescent="0.45">
      <c r="A195" s="24" t="s">
        <v>27</v>
      </c>
      <c r="B195" s="16">
        <v>2663.7620000000002</v>
      </c>
      <c r="C195" s="17">
        <v>1867.5129999999999</v>
      </c>
      <c r="D195" s="17">
        <v>7.1139999999999999</v>
      </c>
      <c r="E195" s="17">
        <v>644.928</v>
      </c>
      <c r="F195" s="17">
        <v>144.20699999999999</v>
      </c>
    </row>
    <row r="196" spans="1:6" x14ac:dyDescent="0.45">
      <c r="A196" s="24" t="s">
        <v>28</v>
      </c>
      <c r="B196" s="16">
        <v>3526.14</v>
      </c>
      <c r="C196" s="17">
        <v>2360.6460000000002</v>
      </c>
      <c r="D196" s="17">
        <v>16.327000000000002</v>
      </c>
      <c r="E196" s="17">
        <v>931.79399999999998</v>
      </c>
      <c r="F196" s="17">
        <v>217.37299999999999</v>
      </c>
    </row>
    <row r="197" spans="1:6" x14ac:dyDescent="0.45">
      <c r="A197" s="24" t="s">
        <v>29</v>
      </c>
      <c r="B197" s="16">
        <v>2930.018</v>
      </c>
      <c r="C197" s="17">
        <v>1657.8720000000001</v>
      </c>
      <c r="D197" s="17">
        <v>5.6660000000000004</v>
      </c>
      <c r="E197" s="17">
        <v>1069.4349999999999</v>
      </c>
      <c r="F197" s="17">
        <v>197.04599999999999</v>
      </c>
    </row>
    <row r="198" spans="1:6" x14ac:dyDescent="0.45">
      <c r="A198" s="26" t="s">
        <v>30</v>
      </c>
      <c r="B198" s="22">
        <v>462.10300000000001</v>
      </c>
      <c r="C198" s="23">
        <v>147.386</v>
      </c>
      <c r="D198" s="23">
        <v>5.7080000000000002</v>
      </c>
      <c r="E198" s="23">
        <v>258.05399999999997</v>
      </c>
      <c r="F198" s="23">
        <v>50.954999999999998</v>
      </c>
    </row>
    <row r="199" spans="1:6" x14ac:dyDescent="0.45">
      <c r="A199" s="24">
        <v>2021</v>
      </c>
      <c r="B199" s="20">
        <v>45875.05</v>
      </c>
      <c r="C199" s="21">
        <v>24816.626</v>
      </c>
      <c r="D199" s="21">
        <v>318.30599999999998</v>
      </c>
      <c r="E199" s="21">
        <v>17341.816999999999</v>
      </c>
      <c r="F199" s="21">
        <v>3398.3</v>
      </c>
    </row>
    <row r="200" spans="1:6" x14ac:dyDescent="0.45">
      <c r="A200" s="24" t="s">
        <v>47</v>
      </c>
      <c r="B200" s="16">
        <v>4067.4389999999999</v>
      </c>
      <c r="C200" s="17">
        <v>196.48</v>
      </c>
      <c r="D200" s="17">
        <v>47.564999999999998</v>
      </c>
      <c r="E200" s="17">
        <v>3320.3710000000001</v>
      </c>
      <c r="F200" s="17">
        <v>503.02300000000002</v>
      </c>
    </row>
    <row r="201" spans="1:6" x14ac:dyDescent="0.45">
      <c r="A201" s="24" t="s">
        <v>32</v>
      </c>
      <c r="B201" s="16">
        <v>1811.8340000000001</v>
      </c>
      <c r="C201" s="17">
        <v>677.58</v>
      </c>
      <c r="D201" s="17">
        <v>30.254000000000001</v>
      </c>
      <c r="E201" s="17">
        <v>933.77599999999995</v>
      </c>
      <c r="F201" s="17">
        <v>170.22399999999999</v>
      </c>
    </row>
    <row r="202" spans="1:6" x14ac:dyDescent="0.45">
      <c r="A202" s="24" t="s">
        <v>33</v>
      </c>
      <c r="B202" s="16">
        <v>1328.18</v>
      </c>
      <c r="C202" s="17">
        <v>493.79500000000002</v>
      </c>
      <c r="D202" s="17">
        <v>13.632999999999999</v>
      </c>
      <c r="E202" s="17">
        <v>696.21799999999996</v>
      </c>
      <c r="F202" s="17">
        <v>124.53400000000001</v>
      </c>
    </row>
    <row r="203" spans="1:6" x14ac:dyDescent="0.45">
      <c r="A203" s="24" t="s">
        <v>34</v>
      </c>
      <c r="B203" s="16">
        <v>2141.5030000000002</v>
      </c>
      <c r="C203" s="17">
        <v>1042.78</v>
      </c>
      <c r="D203" s="17">
        <v>8.3520000000000003</v>
      </c>
      <c r="E203" s="17">
        <v>965.53700000000003</v>
      </c>
      <c r="F203" s="17">
        <v>124.834</v>
      </c>
    </row>
    <row r="204" spans="1:6" x14ac:dyDescent="0.45">
      <c r="A204" s="24" t="s">
        <v>35</v>
      </c>
      <c r="B204" s="16">
        <v>771.71600000000001</v>
      </c>
      <c r="C204" s="17">
        <v>257.45499999999998</v>
      </c>
      <c r="D204" s="17">
        <v>5.1749999999999998</v>
      </c>
      <c r="E204" s="17">
        <v>431.1</v>
      </c>
      <c r="F204" s="17">
        <v>77.986999999999995</v>
      </c>
    </row>
    <row r="205" spans="1:6" x14ac:dyDescent="0.45">
      <c r="A205" s="24" t="s">
        <v>36</v>
      </c>
      <c r="B205" s="16">
        <v>838.38099999999997</v>
      </c>
      <c r="C205" s="17">
        <v>233.49799999999999</v>
      </c>
      <c r="D205" s="17">
        <v>3.077</v>
      </c>
      <c r="E205" s="17">
        <v>464.52800000000002</v>
      </c>
      <c r="F205" s="17">
        <v>137.27799999999999</v>
      </c>
    </row>
    <row r="206" spans="1:6" x14ac:dyDescent="0.45">
      <c r="A206" s="24" t="s">
        <v>37</v>
      </c>
      <c r="B206" s="16">
        <v>2889.009</v>
      </c>
      <c r="C206" s="17">
        <v>2412.5680000000002</v>
      </c>
      <c r="D206" s="17">
        <v>8.7509999999999994</v>
      </c>
      <c r="E206" s="17">
        <v>394.09199999999998</v>
      </c>
      <c r="F206" s="17">
        <v>73.597999999999999</v>
      </c>
    </row>
    <row r="207" spans="1:6" x14ac:dyDescent="0.45">
      <c r="A207" s="24" t="s">
        <v>38</v>
      </c>
      <c r="B207" s="16">
        <v>369.40100000000001</v>
      </c>
      <c r="C207" s="17">
        <v>162.25899999999999</v>
      </c>
      <c r="D207" s="17">
        <v>6.0540000000000003</v>
      </c>
      <c r="E207" s="17">
        <v>158.08699999999999</v>
      </c>
      <c r="F207" s="17">
        <v>43</v>
      </c>
    </row>
    <row r="208" spans="1:6" x14ac:dyDescent="0.45">
      <c r="A208" s="24" t="s">
        <v>39</v>
      </c>
      <c r="B208" s="16">
        <v>11476.352000000001</v>
      </c>
      <c r="C208" s="17">
        <v>6139.4359999999997</v>
      </c>
      <c r="D208" s="17">
        <v>95.712999999999994</v>
      </c>
      <c r="E208" s="17">
        <v>4405.91</v>
      </c>
      <c r="F208" s="17">
        <v>835.29300000000001</v>
      </c>
    </row>
    <row r="209" spans="1:6" x14ac:dyDescent="0.45">
      <c r="A209" s="24" t="s">
        <v>40</v>
      </c>
      <c r="B209" s="16">
        <v>1445.489</v>
      </c>
      <c r="C209" s="17">
        <v>588.91899999999998</v>
      </c>
      <c r="D209" s="17">
        <v>8.6750000000000007</v>
      </c>
      <c r="E209" s="17">
        <v>677.51599999999996</v>
      </c>
      <c r="F209" s="17">
        <v>170.37899999999999</v>
      </c>
    </row>
    <row r="210" spans="1:6" x14ac:dyDescent="0.45">
      <c r="A210" s="24" t="s">
        <v>41</v>
      </c>
      <c r="B210" s="16">
        <v>2442.5770000000002</v>
      </c>
      <c r="C210" s="17">
        <v>1673.9010000000001</v>
      </c>
      <c r="D210" s="17">
        <v>30.257000000000001</v>
      </c>
      <c r="E210" s="17">
        <v>567.64700000000005</v>
      </c>
      <c r="F210" s="17">
        <v>170.773</v>
      </c>
    </row>
    <row r="211" spans="1:6" x14ac:dyDescent="0.45">
      <c r="A211" s="24" t="s">
        <v>31</v>
      </c>
      <c r="B211" s="16">
        <v>4196.9399999999996</v>
      </c>
      <c r="C211" s="17">
        <v>3228.2710000000002</v>
      </c>
      <c r="D211" s="17">
        <v>8.0960000000000001</v>
      </c>
      <c r="E211" s="17">
        <v>799.64400000000001</v>
      </c>
      <c r="F211" s="17">
        <v>160.928</v>
      </c>
    </row>
    <row r="212" spans="1:6" x14ac:dyDescent="0.45">
      <c r="A212" s="24" t="s">
        <v>42</v>
      </c>
      <c r="B212" s="16">
        <v>1847.87</v>
      </c>
      <c r="C212" s="17">
        <v>1102.6089999999999</v>
      </c>
      <c r="D212" s="17">
        <v>11.752000000000001</v>
      </c>
      <c r="E212" s="17">
        <v>591.596</v>
      </c>
      <c r="F212" s="17">
        <v>141.91300000000001</v>
      </c>
    </row>
    <row r="213" spans="1:6" x14ac:dyDescent="0.45">
      <c r="A213" s="24" t="s">
        <v>43</v>
      </c>
      <c r="B213" s="16">
        <v>2879.8719999999998</v>
      </c>
      <c r="C213" s="17">
        <v>2064.136</v>
      </c>
      <c r="D213" s="17">
        <v>7.798</v>
      </c>
      <c r="E213" s="17">
        <v>641.12400000000002</v>
      </c>
      <c r="F213" s="17">
        <v>166.815</v>
      </c>
    </row>
    <row r="214" spans="1:6" x14ac:dyDescent="0.45">
      <c r="A214" s="24" t="s">
        <v>44</v>
      </c>
      <c r="B214" s="16">
        <v>3806.2139999999999</v>
      </c>
      <c r="C214" s="17">
        <v>2602.62</v>
      </c>
      <c r="D214" s="17">
        <v>18.501999999999999</v>
      </c>
      <c r="E214" s="17">
        <v>950.18200000000002</v>
      </c>
      <c r="F214" s="17">
        <v>234.91</v>
      </c>
    </row>
    <row r="215" spans="1:6" x14ac:dyDescent="0.45">
      <c r="A215" s="24" t="s">
        <v>45</v>
      </c>
      <c r="B215" s="16">
        <v>3073.1289999999999</v>
      </c>
      <c r="C215" s="17">
        <v>1787.893</v>
      </c>
      <c r="D215" s="17">
        <v>7.8159999999999998</v>
      </c>
      <c r="E215" s="17">
        <v>1068.1510000000001</v>
      </c>
      <c r="F215" s="17">
        <v>209.26900000000001</v>
      </c>
    </row>
    <row r="216" spans="1:6" x14ac:dyDescent="0.45">
      <c r="A216" s="24" t="s">
        <v>46</v>
      </c>
      <c r="B216" s="16">
        <v>489.14499999999998</v>
      </c>
      <c r="C216" s="17">
        <v>152.42599999999999</v>
      </c>
      <c r="D216" s="17">
        <v>6.8380000000000001</v>
      </c>
      <c r="E216" s="17">
        <v>276.33999999999997</v>
      </c>
      <c r="F216" s="17">
        <v>53.540999999999997</v>
      </c>
    </row>
    <row r="217" spans="1:6" x14ac:dyDescent="0.45">
      <c r="A217" s="25">
        <v>2022</v>
      </c>
      <c r="B217" s="20">
        <v>47122.216</v>
      </c>
      <c r="C217" s="21">
        <v>25129.789000000001</v>
      </c>
      <c r="D217" s="21">
        <v>383.98500000000001</v>
      </c>
      <c r="E217" s="21">
        <v>18057.788</v>
      </c>
      <c r="F217" s="21">
        <v>3550.654</v>
      </c>
    </row>
    <row r="218" spans="1:6" x14ac:dyDescent="0.45">
      <c r="A218" s="24" t="s">
        <v>47</v>
      </c>
      <c r="B218" s="16">
        <v>4195.826</v>
      </c>
      <c r="C218" s="17">
        <v>188.32</v>
      </c>
      <c r="D218" s="17">
        <v>56.128</v>
      </c>
      <c r="E218" s="17">
        <v>3424.607</v>
      </c>
      <c r="F218" s="17">
        <v>526.77099999999996</v>
      </c>
    </row>
    <row r="219" spans="1:6" x14ac:dyDescent="0.45">
      <c r="A219" s="24" t="s">
        <v>32</v>
      </c>
      <c r="B219" s="16">
        <v>1848.454</v>
      </c>
      <c r="C219" s="17">
        <v>637.87400000000002</v>
      </c>
      <c r="D219" s="17">
        <v>33.509</v>
      </c>
      <c r="E219" s="17">
        <v>1001.294</v>
      </c>
      <c r="F219" s="17">
        <v>175.77600000000001</v>
      </c>
    </row>
    <row r="220" spans="1:6" x14ac:dyDescent="0.45">
      <c r="A220" s="24" t="s">
        <v>33</v>
      </c>
      <c r="B220" s="16">
        <v>1379.376</v>
      </c>
      <c r="C220" s="17">
        <v>503.464</v>
      </c>
      <c r="D220" s="17">
        <v>16.282</v>
      </c>
      <c r="E220" s="17">
        <v>730.76199999999994</v>
      </c>
      <c r="F220" s="17">
        <v>128.86799999999999</v>
      </c>
    </row>
    <row r="221" spans="1:6" x14ac:dyDescent="0.45">
      <c r="A221" s="24" t="s">
        <v>34</v>
      </c>
      <c r="B221" s="16">
        <v>2193.59</v>
      </c>
      <c r="C221" s="17">
        <v>1030.143</v>
      </c>
      <c r="D221" s="17">
        <v>16.818000000000001</v>
      </c>
      <c r="E221" s="17">
        <v>1008.955</v>
      </c>
      <c r="F221" s="17">
        <v>137.67400000000001</v>
      </c>
    </row>
    <row r="222" spans="1:6" x14ac:dyDescent="0.45">
      <c r="A222" s="24" t="s">
        <v>35</v>
      </c>
      <c r="B222" s="16">
        <v>784.05100000000004</v>
      </c>
      <c r="C222" s="17">
        <v>252.96700000000001</v>
      </c>
      <c r="D222" s="17">
        <v>6.4219999999999997</v>
      </c>
      <c r="E222" s="17">
        <v>442.90499999999997</v>
      </c>
      <c r="F222" s="17">
        <v>81.757999999999996</v>
      </c>
    </row>
    <row r="223" spans="1:6" x14ac:dyDescent="0.45">
      <c r="A223" s="24" t="s">
        <v>36</v>
      </c>
      <c r="B223" s="16">
        <v>861.45100000000002</v>
      </c>
      <c r="C223" s="17">
        <v>223.398</v>
      </c>
      <c r="D223" s="17">
        <v>4.7610000000000001</v>
      </c>
      <c r="E223" s="17">
        <v>485.89400000000001</v>
      </c>
      <c r="F223" s="17">
        <v>147.398</v>
      </c>
    </row>
    <row r="224" spans="1:6" x14ac:dyDescent="0.45">
      <c r="A224" s="24" t="s">
        <v>37</v>
      </c>
      <c r="B224" s="16">
        <v>2831.05</v>
      </c>
      <c r="C224" s="17">
        <v>2350.2399999999998</v>
      </c>
      <c r="D224" s="17">
        <v>9.4890000000000008</v>
      </c>
      <c r="E224" s="17">
        <v>393.81200000000001</v>
      </c>
      <c r="F224" s="17">
        <v>77.509</v>
      </c>
    </row>
    <row r="225" spans="1:6" x14ac:dyDescent="0.45">
      <c r="A225" s="24" t="s">
        <v>38</v>
      </c>
      <c r="B225" s="16">
        <v>273.65899999999999</v>
      </c>
      <c r="C225" s="17">
        <v>166.554</v>
      </c>
      <c r="D225" s="17">
        <v>6.6479999999999997</v>
      </c>
      <c r="E225" s="17">
        <v>54.475999999999999</v>
      </c>
      <c r="F225" s="17">
        <v>45.981000000000002</v>
      </c>
    </row>
    <row r="226" spans="1:6" x14ac:dyDescent="0.45">
      <c r="A226" s="24" t="s">
        <v>39</v>
      </c>
      <c r="B226" s="16">
        <v>12085.666999999999</v>
      </c>
      <c r="C226" s="17">
        <v>6369.1480000000001</v>
      </c>
      <c r="D226" s="17">
        <v>114.54600000000001</v>
      </c>
      <c r="E226" s="17">
        <v>4741.335</v>
      </c>
      <c r="F226" s="17">
        <v>860.63800000000003</v>
      </c>
    </row>
    <row r="227" spans="1:6" x14ac:dyDescent="0.45">
      <c r="A227" s="24" t="s">
        <v>40</v>
      </c>
      <c r="B227" s="16">
        <v>1489.9949999999999</v>
      </c>
      <c r="C227" s="17">
        <v>599.51499999999999</v>
      </c>
      <c r="D227" s="17">
        <v>10.43</v>
      </c>
      <c r="E227" s="17">
        <v>700.48</v>
      </c>
      <c r="F227" s="17">
        <v>179.57</v>
      </c>
    </row>
    <row r="228" spans="1:6" x14ac:dyDescent="0.45">
      <c r="A228" s="24" t="s">
        <v>41</v>
      </c>
      <c r="B228" s="16">
        <v>2529.451</v>
      </c>
      <c r="C228" s="17">
        <v>1727.4970000000001</v>
      </c>
      <c r="D228" s="17">
        <v>32.896000000000001</v>
      </c>
      <c r="E228" s="17">
        <v>591.07100000000003</v>
      </c>
      <c r="F228" s="17">
        <v>177.988</v>
      </c>
    </row>
    <row r="229" spans="1:6" x14ac:dyDescent="0.45">
      <c r="A229" s="24" t="s">
        <v>31</v>
      </c>
      <c r="B229" s="16">
        <v>4322.3289999999997</v>
      </c>
      <c r="C229" s="17">
        <v>3294.96</v>
      </c>
      <c r="D229" s="17">
        <v>10.375999999999999</v>
      </c>
      <c r="E229" s="17">
        <v>845.53599999999994</v>
      </c>
      <c r="F229" s="17">
        <v>171.45599999999999</v>
      </c>
    </row>
    <row r="230" spans="1:6" x14ac:dyDescent="0.45">
      <c r="A230" s="24" t="s">
        <v>42</v>
      </c>
      <c r="B230" s="16">
        <v>1878.1089999999999</v>
      </c>
      <c r="C230" s="17">
        <v>1109.624</v>
      </c>
      <c r="D230" s="17">
        <v>13.863</v>
      </c>
      <c r="E230" s="17">
        <v>608.29999999999995</v>
      </c>
      <c r="F230" s="17">
        <v>146.322</v>
      </c>
    </row>
    <row r="231" spans="1:6" x14ac:dyDescent="0.45">
      <c r="A231" s="24" t="s">
        <v>43</v>
      </c>
      <c r="B231" s="16">
        <v>2981.1990000000001</v>
      </c>
      <c r="C231" s="17">
        <v>2140.346</v>
      </c>
      <c r="D231" s="17">
        <v>9.3699999999999992</v>
      </c>
      <c r="E231" s="17">
        <v>662.88400000000001</v>
      </c>
      <c r="F231" s="17">
        <v>168.59800000000001</v>
      </c>
    </row>
    <row r="232" spans="1:6" x14ac:dyDescent="0.45">
      <c r="A232" s="24" t="s">
        <v>44</v>
      </c>
      <c r="B232" s="16">
        <v>3835.6889999999999</v>
      </c>
      <c r="C232" s="17">
        <v>2593.6419999999998</v>
      </c>
      <c r="D232" s="17">
        <v>22.172999999999998</v>
      </c>
      <c r="E232" s="17">
        <v>973.74599999999998</v>
      </c>
      <c r="F232" s="17">
        <v>246.12799999999999</v>
      </c>
    </row>
    <row r="233" spans="1:6" x14ac:dyDescent="0.45">
      <c r="A233" s="24" t="s">
        <v>45</v>
      </c>
      <c r="B233" s="16">
        <v>3112.4189999999999</v>
      </c>
      <c r="C233" s="17">
        <v>1782.912</v>
      </c>
      <c r="D233" s="17">
        <v>11.365</v>
      </c>
      <c r="E233" s="17">
        <v>1096.941</v>
      </c>
      <c r="F233" s="17">
        <v>221.20099999999999</v>
      </c>
    </row>
    <row r="234" spans="1:6" ht="16.5" thickBot="1" x14ac:dyDescent="0.5">
      <c r="A234" s="27" t="s">
        <v>46</v>
      </c>
      <c r="B234" s="28">
        <v>519.90099999999995</v>
      </c>
      <c r="C234" s="29">
        <v>159.184</v>
      </c>
      <c r="D234" s="29">
        <v>8.9090000000000007</v>
      </c>
      <c r="E234" s="29">
        <v>294.79000000000002</v>
      </c>
      <c r="F234" s="29">
        <v>57.017000000000003</v>
      </c>
    </row>
    <row r="235" spans="1:6" x14ac:dyDescent="0.45">
      <c r="A235" s="3" t="s">
        <v>49</v>
      </c>
      <c r="F235" s="30" t="s">
        <v>50</v>
      </c>
    </row>
    <row r="236" spans="1:6" x14ac:dyDescent="0.45">
      <c r="A236" s="3" t="s">
        <v>51</v>
      </c>
      <c r="F236" s="30" t="s">
        <v>52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3A46-6D1E-460F-B7BC-BD62CD62428C}">
  <dimension ref="A1:AA28"/>
  <sheetViews>
    <sheetView workbookViewId="0">
      <selection activeCell="B32" sqref="B32"/>
    </sheetView>
  </sheetViews>
  <sheetFormatPr defaultColWidth="10.75" defaultRowHeight="16" x14ac:dyDescent="0.45"/>
  <cols>
    <col min="1" max="1" width="21.58203125" style="34" bestFit="1" customWidth="1"/>
    <col min="2" max="6" width="10.33203125" style="34" customWidth="1"/>
    <col min="7" max="8" width="9.5" style="34" customWidth="1"/>
    <col min="9" max="10" width="10.33203125" style="34" customWidth="1"/>
    <col min="11" max="11" width="8.75" style="34" customWidth="1"/>
    <col min="12" max="14" width="10.33203125" style="34" customWidth="1"/>
    <col min="15" max="15" width="10.33203125" style="35" customWidth="1"/>
    <col min="16" max="26" width="10.33203125" style="34" customWidth="1"/>
    <col min="27" max="16384" width="10.75" style="34"/>
  </cols>
  <sheetData>
    <row r="1" spans="1:27" x14ac:dyDescent="0.45">
      <c r="A1" s="32" t="s">
        <v>55</v>
      </c>
      <c r="B1" s="33" t="s">
        <v>97</v>
      </c>
      <c r="S1" s="3" t="s">
        <v>53</v>
      </c>
      <c r="T1" s="3">
        <v>1.163E-2</v>
      </c>
    </row>
    <row r="2" spans="1:27" x14ac:dyDescent="0.45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16.5" thickBot="1" x14ac:dyDescent="0.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45">
      <c r="A4" s="41" t="s">
        <v>56</v>
      </c>
      <c r="B4" s="42" t="s">
        <v>57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5"/>
      <c r="W4" s="46" t="s">
        <v>58</v>
      </c>
      <c r="X4" s="47" t="s">
        <v>59</v>
      </c>
      <c r="Y4" s="48" t="s">
        <v>60</v>
      </c>
      <c r="Z4" s="48" t="s">
        <v>61</v>
      </c>
      <c r="AA4" s="49" t="s">
        <v>62</v>
      </c>
    </row>
    <row r="5" spans="1:27" x14ac:dyDescent="0.45">
      <c r="A5" s="50" t="s">
        <v>63</v>
      </c>
      <c r="C5" s="51" t="s">
        <v>64</v>
      </c>
      <c r="D5" s="52"/>
      <c r="E5" s="52"/>
      <c r="F5" s="52"/>
      <c r="G5" s="52"/>
      <c r="H5" s="52"/>
      <c r="I5" s="52"/>
      <c r="J5" s="52"/>
      <c r="K5" s="52"/>
      <c r="L5" s="51" t="s">
        <v>65</v>
      </c>
      <c r="M5" s="52"/>
      <c r="N5" s="52"/>
      <c r="O5" s="51" t="s">
        <v>66</v>
      </c>
      <c r="P5" s="52"/>
      <c r="Q5" s="52"/>
      <c r="R5" s="52"/>
      <c r="S5" s="52"/>
      <c r="T5" s="52"/>
      <c r="U5" s="52"/>
      <c r="V5" s="53"/>
      <c r="W5" s="54"/>
      <c r="X5" s="55"/>
      <c r="Y5" s="55" t="s">
        <v>67</v>
      </c>
      <c r="Z5" s="56"/>
      <c r="AA5" s="57"/>
    </row>
    <row r="6" spans="1:27" x14ac:dyDescent="0.45">
      <c r="A6" s="58" t="s">
        <v>68</v>
      </c>
      <c r="B6" s="39"/>
      <c r="C6" s="57"/>
      <c r="D6" s="59" t="s">
        <v>69</v>
      </c>
      <c r="E6" s="59" t="s">
        <v>70</v>
      </c>
      <c r="F6" s="59" t="s">
        <v>71</v>
      </c>
      <c r="G6" s="59" t="s">
        <v>72</v>
      </c>
      <c r="H6" s="59" t="s">
        <v>73</v>
      </c>
      <c r="I6" s="59" t="s">
        <v>74</v>
      </c>
      <c r="J6" s="59" t="s">
        <v>75</v>
      </c>
      <c r="K6" s="59" t="s">
        <v>76</v>
      </c>
      <c r="L6" s="57"/>
      <c r="M6" s="59" t="s">
        <v>77</v>
      </c>
      <c r="N6" s="59" t="s">
        <v>78</v>
      </c>
      <c r="O6" s="60"/>
      <c r="P6" s="59" t="s">
        <v>79</v>
      </c>
      <c r="Q6" s="59" t="s">
        <v>80</v>
      </c>
      <c r="R6" s="59" t="s">
        <v>81</v>
      </c>
      <c r="S6" s="59" t="s">
        <v>82</v>
      </c>
      <c r="T6" s="59" t="s">
        <v>83</v>
      </c>
      <c r="U6" s="59" t="s">
        <v>84</v>
      </c>
      <c r="V6" s="59" t="s">
        <v>85</v>
      </c>
      <c r="W6" s="55"/>
      <c r="X6" s="55"/>
      <c r="Y6" s="55"/>
      <c r="Z6" s="55"/>
      <c r="AA6" s="61"/>
    </row>
    <row r="7" spans="1:27" ht="16.5" thickBot="1" x14ac:dyDescent="0.5">
      <c r="A7" s="62"/>
      <c r="B7" s="63" t="s">
        <v>86</v>
      </c>
      <c r="C7" s="64" t="s">
        <v>86</v>
      </c>
      <c r="D7" s="65" t="s">
        <v>86</v>
      </c>
      <c r="E7" s="65" t="s">
        <v>86</v>
      </c>
      <c r="F7" s="65" t="s">
        <v>86</v>
      </c>
      <c r="G7" s="65" t="s">
        <v>86</v>
      </c>
      <c r="H7" s="65" t="s">
        <v>86</v>
      </c>
      <c r="I7" s="65" t="s">
        <v>86</v>
      </c>
      <c r="J7" s="65" t="s">
        <v>86</v>
      </c>
      <c r="K7" s="65" t="s">
        <v>86</v>
      </c>
      <c r="L7" s="64" t="s">
        <v>86</v>
      </c>
      <c r="M7" s="65" t="s">
        <v>86</v>
      </c>
      <c r="N7" s="65" t="s">
        <v>86</v>
      </c>
      <c r="O7" s="64" t="s">
        <v>86</v>
      </c>
      <c r="P7" s="65" t="s">
        <v>86</v>
      </c>
      <c r="Q7" s="65" t="s">
        <v>86</v>
      </c>
      <c r="R7" s="65" t="s">
        <v>86</v>
      </c>
      <c r="S7" s="65" t="s">
        <v>86</v>
      </c>
      <c r="T7" s="65" t="s">
        <v>86</v>
      </c>
      <c r="U7" s="65" t="s">
        <v>86</v>
      </c>
      <c r="V7" s="65" t="s">
        <v>86</v>
      </c>
      <c r="W7" s="65" t="s">
        <v>87</v>
      </c>
      <c r="X7" s="65" t="s">
        <v>88</v>
      </c>
      <c r="Y7" s="65" t="s">
        <v>87</v>
      </c>
      <c r="Z7" s="65" t="s">
        <v>87</v>
      </c>
      <c r="AA7" s="64" t="s">
        <v>87</v>
      </c>
    </row>
    <row r="8" spans="1:27" s="70" customFormat="1" x14ac:dyDescent="0.45">
      <c r="A8" s="66" t="s">
        <v>89</v>
      </c>
      <c r="B8" s="67">
        <v>1990.2080000000001</v>
      </c>
      <c r="C8" s="67">
        <v>1280.268</v>
      </c>
      <c r="D8" s="67">
        <v>539.04499999999996</v>
      </c>
      <c r="E8" s="67">
        <v>17.268000000000001</v>
      </c>
      <c r="F8" s="67">
        <v>684.14700000000005</v>
      </c>
      <c r="G8" s="67">
        <v>2.3620000000000001</v>
      </c>
      <c r="H8" s="67">
        <v>0.158</v>
      </c>
      <c r="I8" s="67">
        <v>37.287999999999997</v>
      </c>
      <c r="J8" s="67">
        <v>0</v>
      </c>
      <c r="K8" s="67">
        <v>0</v>
      </c>
      <c r="L8" s="67">
        <v>582.78599999999994</v>
      </c>
      <c r="M8" s="67">
        <v>381.10599999999999</v>
      </c>
      <c r="N8" s="67">
        <v>201.68</v>
      </c>
      <c r="O8" s="68">
        <v>127.154</v>
      </c>
      <c r="P8" s="67">
        <v>0</v>
      </c>
      <c r="Q8" s="67">
        <v>89.39</v>
      </c>
      <c r="R8" s="67">
        <v>36.792999999999999</v>
      </c>
      <c r="S8" s="67">
        <v>0</v>
      </c>
      <c r="T8" s="67">
        <v>0</v>
      </c>
      <c r="U8" s="67">
        <v>0</v>
      </c>
      <c r="V8" s="67">
        <v>0.97099999999999997</v>
      </c>
      <c r="W8" s="67">
        <v>160.059</v>
      </c>
      <c r="X8" s="67">
        <v>2670.8040000000001</v>
      </c>
      <c r="Y8" s="67">
        <v>64.367999999999995</v>
      </c>
      <c r="Z8" s="69">
        <v>26.428999999999998</v>
      </c>
      <c r="AA8" s="67">
        <v>730.49699999999996</v>
      </c>
    </row>
    <row r="9" spans="1:27" x14ac:dyDescent="0.45">
      <c r="A9" s="71" t="s">
        <v>90</v>
      </c>
      <c r="B9" s="67">
        <v>371.68299999999999</v>
      </c>
      <c r="C9" s="67">
        <v>72.108999999999995</v>
      </c>
      <c r="D9" s="67">
        <v>0</v>
      </c>
      <c r="E9" s="67">
        <v>2.2879999999999998</v>
      </c>
      <c r="F9" s="67">
        <v>30.013000000000002</v>
      </c>
      <c r="G9" s="67">
        <v>2.3620000000000001</v>
      </c>
      <c r="H9" s="67">
        <v>0.158</v>
      </c>
      <c r="I9" s="67">
        <v>37.287999999999997</v>
      </c>
      <c r="J9" s="67">
        <v>0</v>
      </c>
      <c r="K9" s="67">
        <v>0</v>
      </c>
      <c r="L9" s="67">
        <v>204.82300000000001</v>
      </c>
      <c r="M9" s="67">
        <v>204.583</v>
      </c>
      <c r="N9" s="67">
        <v>0.24</v>
      </c>
      <c r="O9" s="68">
        <v>94.751000000000005</v>
      </c>
      <c r="P9" s="67">
        <v>0</v>
      </c>
      <c r="Q9" s="67">
        <v>57.140999999999998</v>
      </c>
      <c r="R9" s="67">
        <v>36.792999999999999</v>
      </c>
      <c r="S9" s="67">
        <v>0</v>
      </c>
      <c r="T9" s="67">
        <v>0</v>
      </c>
      <c r="U9" s="67">
        <v>0</v>
      </c>
      <c r="V9" s="67">
        <v>0.81699999999999995</v>
      </c>
      <c r="W9" s="67">
        <v>13.465</v>
      </c>
      <c r="X9" s="67">
        <v>345.202</v>
      </c>
      <c r="Y9" s="67">
        <v>0</v>
      </c>
      <c r="Z9" s="72">
        <v>0.81799999999999995</v>
      </c>
      <c r="AA9" s="67">
        <v>87.905000000000001</v>
      </c>
    </row>
    <row r="10" spans="1:27" x14ac:dyDescent="0.45">
      <c r="A10" s="71" t="s">
        <v>91</v>
      </c>
      <c r="B10" s="67">
        <v>1379.4690000000001</v>
      </c>
      <c r="C10" s="67">
        <v>1184.229</v>
      </c>
      <c r="D10" s="67">
        <v>538.40099999999995</v>
      </c>
      <c r="E10" s="67">
        <v>0</v>
      </c>
      <c r="F10" s="67">
        <v>645.82799999999997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195.24</v>
      </c>
      <c r="M10" s="67">
        <v>0</v>
      </c>
      <c r="N10" s="67">
        <v>195.24</v>
      </c>
      <c r="O10" s="68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8.2910000000000004</v>
      </c>
      <c r="X10" s="67">
        <v>1.2749999999999999</v>
      </c>
      <c r="Y10" s="67">
        <v>0</v>
      </c>
      <c r="Z10" s="67">
        <v>5.5140000000000002</v>
      </c>
      <c r="AA10" s="67">
        <v>194.69200000000001</v>
      </c>
    </row>
    <row r="11" spans="1:27" s="73" customFormat="1" x14ac:dyDescent="0.45">
      <c r="A11" s="71" t="s">
        <v>92</v>
      </c>
      <c r="B11" s="67">
        <v>32.005000000000003</v>
      </c>
      <c r="C11" s="67">
        <v>16.068999999999999</v>
      </c>
      <c r="D11" s="69">
        <v>0</v>
      </c>
      <c r="E11" s="69">
        <v>9.0869999999999997</v>
      </c>
      <c r="F11" s="69">
        <v>6.9820000000000002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7">
        <v>14.901</v>
      </c>
      <c r="M11" s="69">
        <v>14.273</v>
      </c>
      <c r="N11" s="69">
        <v>0.628</v>
      </c>
      <c r="O11" s="68">
        <v>1.034</v>
      </c>
      <c r="P11" s="69">
        <v>0</v>
      </c>
      <c r="Q11" s="69">
        <v>1.034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102.417</v>
      </c>
      <c r="X11" s="69">
        <v>773.43399999999997</v>
      </c>
      <c r="Y11" s="72">
        <v>56.713000000000001</v>
      </c>
      <c r="Z11" s="72">
        <v>1.66</v>
      </c>
      <c r="AA11" s="67">
        <v>231.15899999999999</v>
      </c>
    </row>
    <row r="12" spans="1:27" x14ac:dyDescent="0.45">
      <c r="A12" s="71" t="s">
        <v>93</v>
      </c>
      <c r="B12" s="67">
        <v>195.499</v>
      </c>
      <c r="C12" s="67">
        <v>6.6820000000000004</v>
      </c>
      <c r="D12" s="69">
        <v>0.26900000000000002</v>
      </c>
      <c r="E12" s="69">
        <v>5.8920000000000003</v>
      </c>
      <c r="F12" s="69">
        <v>0.52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7">
        <v>157.44900000000001</v>
      </c>
      <c r="M12" s="69">
        <v>151.876</v>
      </c>
      <c r="N12" s="69">
        <v>5.5730000000000004</v>
      </c>
      <c r="O12" s="68">
        <v>31.367999999999999</v>
      </c>
      <c r="P12" s="69">
        <v>0</v>
      </c>
      <c r="Q12" s="69">
        <v>31.215</v>
      </c>
      <c r="R12" s="69">
        <v>0</v>
      </c>
      <c r="S12" s="69">
        <v>0</v>
      </c>
      <c r="T12" s="69">
        <v>0</v>
      </c>
      <c r="U12" s="69">
        <v>0</v>
      </c>
      <c r="V12" s="69">
        <v>0.154</v>
      </c>
      <c r="W12" s="69">
        <v>35.887</v>
      </c>
      <c r="X12" s="69">
        <v>1323.4849999999999</v>
      </c>
      <c r="Y12" s="72">
        <v>6.1059999999999999</v>
      </c>
      <c r="Z12" s="72">
        <v>0.29399999999999998</v>
      </c>
      <c r="AA12" s="67">
        <v>176.321</v>
      </c>
    </row>
    <row r="13" spans="1:27" ht="16.5" thickBot="1" x14ac:dyDescent="0.5">
      <c r="A13" s="74" t="s">
        <v>94</v>
      </c>
      <c r="B13" s="75">
        <v>11.552</v>
      </c>
      <c r="C13" s="75">
        <v>1.179</v>
      </c>
      <c r="D13" s="76">
        <v>0.374</v>
      </c>
      <c r="E13" s="76">
        <v>0</v>
      </c>
      <c r="F13" s="76">
        <v>0.80400000000000005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5">
        <v>10.372999999999999</v>
      </c>
      <c r="M13" s="76">
        <v>10.372999999999999</v>
      </c>
      <c r="N13" s="76">
        <v>0</v>
      </c>
      <c r="O13" s="77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227.40799999999999</v>
      </c>
      <c r="Y13" s="78">
        <v>1.548</v>
      </c>
      <c r="Z13" s="78">
        <v>18.143000000000001</v>
      </c>
      <c r="AA13" s="76">
        <v>40.418999999999997</v>
      </c>
    </row>
    <row r="14" spans="1:27" x14ac:dyDescent="0.45">
      <c r="A14" s="3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3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spans="1:27" x14ac:dyDescent="0.4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2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</row>
    <row r="16" spans="1:27" ht="16.5" thickBot="1" x14ac:dyDescent="0.5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9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x14ac:dyDescent="0.45">
      <c r="A17" s="83" t="s">
        <v>56</v>
      </c>
      <c r="B17" s="42" t="s">
        <v>57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5"/>
      <c r="W17" s="46" t="s">
        <v>58</v>
      </c>
      <c r="X17" s="47" t="s">
        <v>59</v>
      </c>
      <c r="Y17" s="48" t="s">
        <v>60</v>
      </c>
      <c r="Z17" s="48" t="s">
        <v>61</v>
      </c>
      <c r="AA17" s="49" t="s">
        <v>62</v>
      </c>
    </row>
    <row r="18" spans="1:27" x14ac:dyDescent="0.45">
      <c r="A18" s="84" t="s">
        <v>63</v>
      </c>
      <c r="C18" s="51" t="s">
        <v>64</v>
      </c>
      <c r="D18" s="52"/>
      <c r="E18" s="52"/>
      <c r="F18" s="52"/>
      <c r="G18" s="52"/>
      <c r="H18" s="52"/>
      <c r="I18" s="52"/>
      <c r="J18" s="52"/>
      <c r="K18" s="52"/>
      <c r="L18" s="51" t="s">
        <v>65</v>
      </c>
      <c r="M18" s="52"/>
      <c r="N18" s="52"/>
      <c r="O18" s="51" t="s">
        <v>66</v>
      </c>
      <c r="P18" s="52"/>
      <c r="Q18" s="52"/>
      <c r="R18" s="52"/>
      <c r="S18" s="52"/>
      <c r="T18" s="52"/>
      <c r="U18" s="52"/>
      <c r="V18" s="53"/>
      <c r="W18" s="54"/>
      <c r="X18" s="55"/>
      <c r="Y18" s="55" t="s">
        <v>95</v>
      </c>
      <c r="Z18" s="56"/>
      <c r="AA18" s="57"/>
    </row>
    <row r="19" spans="1:27" x14ac:dyDescent="0.45">
      <c r="A19" s="85" t="s">
        <v>96</v>
      </c>
      <c r="B19" s="39"/>
      <c r="C19" s="57"/>
      <c r="D19" s="59" t="s">
        <v>69</v>
      </c>
      <c r="E19" s="59" t="s">
        <v>70</v>
      </c>
      <c r="F19" s="59" t="s">
        <v>71</v>
      </c>
      <c r="G19" s="59" t="s">
        <v>72</v>
      </c>
      <c r="H19" s="59" t="s">
        <v>73</v>
      </c>
      <c r="I19" s="59" t="s">
        <v>74</v>
      </c>
      <c r="J19" s="59" t="s">
        <v>75</v>
      </c>
      <c r="K19" s="59" t="s">
        <v>76</v>
      </c>
      <c r="L19" s="57"/>
      <c r="M19" s="59" t="s">
        <v>77</v>
      </c>
      <c r="N19" s="59" t="s">
        <v>78</v>
      </c>
      <c r="O19" s="60"/>
      <c r="P19" s="59" t="s">
        <v>79</v>
      </c>
      <c r="Q19" s="59" t="s">
        <v>80</v>
      </c>
      <c r="R19" s="59" t="s">
        <v>81</v>
      </c>
      <c r="S19" s="59" t="s">
        <v>82</v>
      </c>
      <c r="T19" s="59" t="s">
        <v>83</v>
      </c>
      <c r="U19" s="59" t="s">
        <v>84</v>
      </c>
      <c r="V19" s="59" t="s">
        <v>85</v>
      </c>
      <c r="W19" s="55"/>
      <c r="X19" s="55"/>
      <c r="Y19" s="55"/>
      <c r="Z19" s="55"/>
      <c r="AA19" s="61"/>
    </row>
    <row r="20" spans="1:27" ht="16.5" thickBot="1" x14ac:dyDescent="0.5">
      <c r="A20" s="86"/>
      <c r="B20" s="63" t="s">
        <v>87</v>
      </c>
      <c r="C20" s="64" t="s">
        <v>87</v>
      </c>
      <c r="D20" s="65" t="s">
        <v>87</v>
      </c>
      <c r="E20" s="65" t="s">
        <v>87</v>
      </c>
      <c r="F20" s="65" t="s">
        <v>87</v>
      </c>
      <c r="G20" s="65" t="s">
        <v>87</v>
      </c>
      <c r="H20" s="65" t="s">
        <v>87</v>
      </c>
      <c r="I20" s="65" t="s">
        <v>87</v>
      </c>
      <c r="J20" s="65" t="s">
        <v>87</v>
      </c>
      <c r="K20" s="65" t="s">
        <v>87</v>
      </c>
      <c r="L20" s="64" t="s">
        <v>87</v>
      </c>
      <c r="M20" s="65" t="s">
        <v>87</v>
      </c>
      <c r="N20" s="65" t="s">
        <v>87</v>
      </c>
      <c r="O20" s="64" t="s">
        <v>87</v>
      </c>
      <c r="P20" s="65" t="s">
        <v>87</v>
      </c>
      <c r="Q20" s="65" t="s">
        <v>87</v>
      </c>
      <c r="R20" s="65" t="s">
        <v>87</v>
      </c>
      <c r="S20" s="65" t="s">
        <v>87</v>
      </c>
      <c r="T20" s="65" t="s">
        <v>87</v>
      </c>
      <c r="U20" s="65" t="s">
        <v>87</v>
      </c>
      <c r="V20" s="65" t="s">
        <v>87</v>
      </c>
      <c r="W20" s="65" t="s">
        <v>87</v>
      </c>
      <c r="X20" s="65" t="s">
        <v>87</v>
      </c>
      <c r="Y20" s="65" t="s">
        <v>87</v>
      </c>
      <c r="Z20" s="65" t="s">
        <v>87</v>
      </c>
      <c r="AA20" s="64" t="s">
        <v>87</v>
      </c>
    </row>
    <row r="21" spans="1:27" x14ac:dyDescent="0.45">
      <c r="A21" s="87" t="s">
        <v>89</v>
      </c>
      <c r="B21" s="67">
        <v>249.952</v>
      </c>
      <c r="C21" s="67">
        <v>173.834</v>
      </c>
      <c r="D21" s="67">
        <v>66.930999999999997</v>
      </c>
      <c r="E21" s="67">
        <v>2.4079999999999999</v>
      </c>
      <c r="F21" s="67">
        <v>98.216999999999999</v>
      </c>
      <c r="G21" s="67">
        <v>0.35</v>
      </c>
      <c r="H21" s="67">
        <v>2.4E-2</v>
      </c>
      <c r="I21" s="67">
        <v>5.9039999999999999</v>
      </c>
      <c r="J21" s="67">
        <v>0</v>
      </c>
      <c r="K21" s="67">
        <v>0</v>
      </c>
      <c r="L21" s="67">
        <v>58.973999999999997</v>
      </c>
      <c r="M21" s="67">
        <v>37.064</v>
      </c>
      <c r="N21" s="67">
        <v>21.91</v>
      </c>
      <c r="O21" s="68">
        <v>17.143999999999998</v>
      </c>
      <c r="P21" s="67">
        <v>0</v>
      </c>
      <c r="Q21" s="67">
        <v>11.128</v>
      </c>
      <c r="R21" s="67">
        <v>5.8789999999999996</v>
      </c>
      <c r="S21" s="67">
        <v>0</v>
      </c>
      <c r="T21" s="67">
        <v>0</v>
      </c>
      <c r="U21" s="67">
        <v>0</v>
      </c>
      <c r="V21" s="67">
        <v>0.13800000000000001</v>
      </c>
      <c r="W21" s="67">
        <v>160.059</v>
      </c>
      <c r="X21" s="69">
        <v>229.68899999999999</v>
      </c>
      <c r="Y21" s="69">
        <v>64.367999999999995</v>
      </c>
      <c r="Z21" s="69">
        <v>26.428999999999998</v>
      </c>
      <c r="AA21" s="67">
        <v>730.49699999999996</v>
      </c>
    </row>
    <row r="22" spans="1:27" x14ac:dyDescent="0.45">
      <c r="A22" s="88" t="s">
        <v>90</v>
      </c>
      <c r="B22" s="67">
        <v>43.935000000000002</v>
      </c>
      <c r="C22" s="67">
        <v>10.906000000000001</v>
      </c>
      <c r="D22" s="67">
        <v>0</v>
      </c>
      <c r="E22" s="67">
        <v>0.31900000000000001</v>
      </c>
      <c r="F22" s="67">
        <v>4.3090000000000002</v>
      </c>
      <c r="G22" s="67">
        <v>0.35</v>
      </c>
      <c r="H22" s="67">
        <v>2.4E-2</v>
      </c>
      <c r="I22" s="67">
        <v>5.9039999999999999</v>
      </c>
      <c r="J22" s="67">
        <v>0</v>
      </c>
      <c r="K22" s="67">
        <v>0</v>
      </c>
      <c r="L22" s="67">
        <v>19.922000000000001</v>
      </c>
      <c r="M22" s="67">
        <v>19.896000000000001</v>
      </c>
      <c r="N22" s="67">
        <v>2.5999999999999999E-2</v>
      </c>
      <c r="O22" s="68">
        <v>13.106999999999999</v>
      </c>
      <c r="P22" s="67">
        <v>0</v>
      </c>
      <c r="Q22" s="67">
        <v>7.1130000000000004</v>
      </c>
      <c r="R22" s="67">
        <v>5.8789999999999996</v>
      </c>
      <c r="S22" s="67">
        <v>0</v>
      </c>
      <c r="T22" s="67">
        <v>0</v>
      </c>
      <c r="U22" s="67">
        <v>0</v>
      </c>
      <c r="V22" s="67">
        <v>0.115</v>
      </c>
      <c r="W22" s="67">
        <v>13.465</v>
      </c>
      <c r="X22" s="69">
        <v>29.687000000000001</v>
      </c>
      <c r="Y22" s="69">
        <v>0</v>
      </c>
      <c r="Z22" s="69">
        <v>0.81799999999999995</v>
      </c>
      <c r="AA22" s="67">
        <v>87.905000000000001</v>
      </c>
    </row>
    <row r="23" spans="1:27" x14ac:dyDescent="0.45">
      <c r="A23" s="88" t="s">
        <v>91</v>
      </c>
      <c r="B23" s="67">
        <v>180.77699999999999</v>
      </c>
      <c r="C23" s="67">
        <v>159.56700000000001</v>
      </c>
      <c r="D23" s="67">
        <v>66.850999999999999</v>
      </c>
      <c r="E23" s="67">
        <v>0</v>
      </c>
      <c r="F23" s="67">
        <v>92.715999999999994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21.210999999999999</v>
      </c>
      <c r="M23" s="67">
        <v>0</v>
      </c>
      <c r="N23" s="67">
        <v>21.210999999999999</v>
      </c>
      <c r="O23" s="68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8.2910000000000004</v>
      </c>
      <c r="X23" s="69">
        <v>0.11</v>
      </c>
      <c r="Y23" s="69">
        <v>0</v>
      </c>
      <c r="Z23" s="69">
        <v>5.5140000000000002</v>
      </c>
      <c r="AA23" s="67">
        <v>194.69200000000001</v>
      </c>
    </row>
    <row r="24" spans="1:27" x14ac:dyDescent="0.45">
      <c r="A24" s="88" t="s">
        <v>92</v>
      </c>
      <c r="B24" s="67">
        <v>3.8540000000000001</v>
      </c>
      <c r="C24" s="67">
        <v>2.2690000000000001</v>
      </c>
      <c r="D24" s="69">
        <v>0</v>
      </c>
      <c r="E24" s="69">
        <v>1.2669999999999999</v>
      </c>
      <c r="F24" s="69">
        <v>1.002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7">
        <v>1.456</v>
      </c>
      <c r="M24" s="69">
        <v>1.3879999999999999</v>
      </c>
      <c r="N24" s="69">
        <v>6.8000000000000005E-2</v>
      </c>
      <c r="O24" s="68">
        <v>0.129</v>
      </c>
      <c r="P24" s="69">
        <v>0</v>
      </c>
      <c r="Q24" s="69">
        <v>0.129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102.417</v>
      </c>
      <c r="X24" s="69">
        <v>66.515000000000001</v>
      </c>
      <c r="Y24" s="69">
        <v>56.713000000000001</v>
      </c>
      <c r="Z24" s="69">
        <v>1.66</v>
      </c>
      <c r="AA24" s="67">
        <v>231.15899999999999</v>
      </c>
    </row>
    <row r="25" spans="1:27" x14ac:dyDescent="0.45">
      <c r="A25" s="88" t="s">
        <v>93</v>
      </c>
      <c r="B25" s="67">
        <v>20.213999999999999</v>
      </c>
      <c r="C25" s="67">
        <v>0.93</v>
      </c>
      <c r="D25" s="69">
        <v>3.3000000000000002E-2</v>
      </c>
      <c r="E25" s="69">
        <v>0.82199999999999995</v>
      </c>
      <c r="F25" s="69">
        <v>7.4999999999999997E-2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7">
        <v>15.375999999999999</v>
      </c>
      <c r="M25" s="69">
        <v>14.771000000000001</v>
      </c>
      <c r="N25" s="69">
        <v>0.60499999999999998</v>
      </c>
      <c r="O25" s="68">
        <v>3.9079999999999999</v>
      </c>
      <c r="P25" s="69">
        <v>0</v>
      </c>
      <c r="Q25" s="69">
        <v>3.8860000000000001</v>
      </c>
      <c r="R25" s="69">
        <v>0</v>
      </c>
      <c r="S25" s="69">
        <v>0</v>
      </c>
      <c r="T25" s="69">
        <v>0</v>
      </c>
      <c r="U25" s="69">
        <v>0</v>
      </c>
      <c r="V25" s="69">
        <v>2.3E-2</v>
      </c>
      <c r="W25" s="69">
        <v>35.887</v>
      </c>
      <c r="X25" s="69">
        <v>113.82</v>
      </c>
      <c r="Y25" s="69">
        <v>6.1059999999999999</v>
      </c>
      <c r="Z25" s="69">
        <v>0.29399999999999998</v>
      </c>
      <c r="AA25" s="67">
        <v>176.321</v>
      </c>
    </row>
    <row r="26" spans="1:27" ht="16.5" thickBot="1" x14ac:dyDescent="0.5">
      <c r="A26" s="89" t="s">
        <v>94</v>
      </c>
      <c r="B26" s="76">
        <v>1.171</v>
      </c>
      <c r="C26" s="76">
        <v>0.16200000000000001</v>
      </c>
      <c r="D26" s="76">
        <v>4.5999999999999999E-2</v>
      </c>
      <c r="E26" s="76">
        <v>0</v>
      </c>
      <c r="F26" s="76">
        <v>0.115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5">
        <v>1.0089999999999999</v>
      </c>
      <c r="M26" s="76">
        <v>1.0089999999999999</v>
      </c>
      <c r="N26" s="76">
        <v>0</v>
      </c>
      <c r="O26" s="77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19.556999999999999</v>
      </c>
      <c r="Y26" s="76">
        <v>1.548</v>
      </c>
      <c r="Z26" s="76">
        <v>18.143000000000001</v>
      </c>
      <c r="AA26" s="76">
        <v>40.418999999999997</v>
      </c>
    </row>
    <row r="27" spans="1:27" x14ac:dyDescent="0.45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2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</row>
    <row r="28" spans="1:27" x14ac:dyDescent="0.45">
      <c r="X28" s="90">
        <f>X21*$T$1</f>
        <v>2.6712830699999999</v>
      </c>
    </row>
  </sheetData>
  <phoneticPr fontId="2" type="noConversion"/>
  <hyperlinks>
    <hyperlink ref="A1" location="요약!A1" display="요약" xr:uid="{09E64F6A-5F7E-47B6-B5B3-1DC67DC3C9A3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01D0-BC4B-4934-8911-44EA2D4B7DA5}">
  <dimension ref="A1:I10"/>
  <sheetViews>
    <sheetView workbookViewId="0">
      <selection activeCell="H27" sqref="H27"/>
    </sheetView>
  </sheetViews>
  <sheetFormatPr defaultRowHeight="17" x14ac:dyDescent="0.45"/>
  <cols>
    <col min="1" max="1" width="17.25" bestFit="1" customWidth="1"/>
    <col min="2" max="2" width="16.75" bestFit="1" customWidth="1"/>
    <col min="3" max="3" width="6.33203125" bestFit="1" customWidth="1"/>
    <col min="4" max="4" width="34" bestFit="1" customWidth="1"/>
    <col min="6" max="6" width="17.25" bestFit="1" customWidth="1"/>
    <col min="7" max="7" width="16.75" bestFit="1" customWidth="1"/>
    <col min="8" max="8" width="6.33203125" bestFit="1" customWidth="1"/>
    <col min="9" max="9" width="34" bestFit="1" customWidth="1"/>
  </cols>
  <sheetData>
    <row r="1" spans="1:9" x14ac:dyDescent="0.45">
      <c r="A1" s="91" t="s">
        <v>100</v>
      </c>
      <c r="B1" s="91" t="s">
        <v>101</v>
      </c>
      <c r="C1" s="91" t="s">
        <v>102</v>
      </c>
      <c r="D1" s="91" t="s">
        <v>103</v>
      </c>
      <c r="F1" s="91" t="s">
        <v>100</v>
      </c>
      <c r="G1" s="91" t="s">
        <v>101</v>
      </c>
      <c r="H1" s="91" t="s">
        <v>102</v>
      </c>
      <c r="I1" s="91" t="s">
        <v>103</v>
      </c>
    </row>
    <row r="2" spans="1:9" x14ac:dyDescent="0.45">
      <c r="A2" s="92" t="s">
        <v>104</v>
      </c>
      <c r="B2" s="92" t="s">
        <v>105</v>
      </c>
      <c r="C2" s="93" t="s">
        <v>106</v>
      </c>
      <c r="D2" s="93"/>
      <c r="F2" s="92" t="s">
        <v>104</v>
      </c>
      <c r="G2" s="92" t="s">
        <v>105</v>
      </c>
      <c r="H2" s="93" t="s">
        <v>106</v>
      </c>
      <c r="I2" s="93"/>
    </row>
    <row r="3" spans="1:9" x14ac:dyDescent="0.45">
      <c r="A3" s="92" t="s">
        <v>107</v>
      </c>
      <c r="B3" s="92" t="s">
        <v>108</v>
      </c>
      <c r="C3" s="93" t="s">
        <v>106</v>
      </c>
      <c r="D3" s="94" t="s">
        <v>109</v>
      </c>
      <c r="F3" s="92" t="s">
        <v>107</v>
      </c>
      <c r="G3" s="92" t="s">
        <v>108</v>
      </c>
      <c r="H3" s="93" t="s">
        <v>106</v>
      </c>
      <c r="I3" s="94" t="s">
        <v>109</v>
      </c>
    </row>
    <row r="4" spans="1:9" x14ac:dyDescent="0.45">
      <c r="A4" s="92" t="s">
        <v>110</v>
      </c>
      <c r="B4" s="92" t="s">
        <v>111</v>
      </c>
      <c r="C4" s="93" t="s">
        <v>106</v>
      </c>
      <c r="D4" s="93" t="s">
        <v>112</v>
      </c>
      <c r="F4" s="92" t="s">
        <v>110</v>
      </c>
      <c r="G4" s="92" t="s">
        <v>111</v>
      </c>
      <c r="H4" s="93" t="s">
        <v>106</v>
      </c>
      <c r="I4" s="93" t="s">
        <v>112</v>
      </c>
    </row>
    <row r="5" spans="1:9" x14ac:dyDescent="0.45">
      <c r="A5" s="92" t="s">
        <v>113</v>
      </c>
      <c r="B5" s="92" t="s">
        <v>114</v>
      </c>
      <c r="C5" s="93" t="s">
        <v>106</v>
      </c>
      <c r="D5" s="93" t="s">
        <v>115</v>
      </c>
      <c r="F5" s="92" t="s">
        <v>113</v>
      </c>
      <c r="G5" s="92" t="s">
        <v>114</v>
      </c>
      <c r="H5" s="93" t="s">
        <v>106</v>
      </c>
      <c r="I5" s="93" t="s">
        <v>115</v>
      </c>
    </row>
    <row r="6" spans="1:9" x14ac:dyDescent="0.45">
      <c r="A6" s="92" t="s">
        <v>116</v>
      </c>
      <c r="B6" s="92" t="s">
        <v>117</v>
      </c>
      <c r="C6" s="93" t="s">
        <v>118</v>
      </c>
      <c r="D6" s="95" t="s">
        <v>119</v>
      </c>
      <c r="F6" s="92" t="s">
        <v>116</v>
      </c>
      <c r="G6" s="92" t="s">
        <v>117</v>
      </c>
      <c r="H6" s="93" t="s">
        <v>118</v>
      </c>
      <c r="I6" s="95" t="s">
        <v>119</v>
      </c>
    </row>
    <row r="7" spans="1:9" x14ac:dyDescent="0.45">
      <c r="A7" s="92" t="s">
        <v>120</v>
      </c>
      <c r="B7" s="92" t="s">
        <v>121</v>
      </c>
      <c r="C7" s="93" t="s">
        <v>118</v>
      </c>
      <c r="D7" s="93" t="s">
        <v>122</v>
      </c>
      <c r="F7" s="92" t="s">
        <v>120</v>
      </c>
      <c r="G7" s="92" t="s">
        <v>121</v>
      </c>
      <c r="H7" s="93" t="s">
        <v>118</v>
      </c>
      <c r="I7" s="93" t="s">
        <v>122</v>
      </c>
    </row>
    <row r="8" spans="1:9" x14ac:dyDescent="0.45">
      <c r="A8" s="92" t="s">
        <v>123</v>
      </c>
      <c r="B8" s="92" t="s">
        <v>124</v>
      </c>
      <c r="C8" s="93" t="s">
        <v>106</v>
      </c>
      <c r="D8" s="93" t="s">
        <v>115</v>
      </c>
      <c r="F8" s="92" t="s">
        <v>123</v>
      </c>
      <c r="G8" s="92" t="s">
        <v>124</v>
      </c>
      <c r="H8" s="93" t="s">
        <v>106</v>
      </c>
      <c r="I8" s="93" t="s">
        <v>115</v>
      </c>
    </row>
    <row r="9" spans="1:9" x14ac:dyDescent="0.45">
      <c r="A9" s="92" t="s">
        <v>125</v>
      </c>
      <c r="B9" s="92" t="s">
        <v>126</v>
      </c>
      <c r="C9" s="93" t="s">
        <v>106</v>
      </c>
      <c r="D9" s="93" t="s">
        <v>115</v>
      </c>
      <c r="F9" s="92" t="s">
        <v>125</v>
      </c>
      <c r="G9" s="92" t="s">
        <v>126</v>
      </c>
      <c r="H9" s="93" t="s">
        <v>106</v>
      </c>
      <c r="I9" s="93" t="s">
        <v>115</v>
      </c>
    </row>
    <row r="10" spans="1:9" x14ac:dyDescent="0.45">
      <c r="A10" s="92" t="s">
        <v>127</v>
      </c>
      <c r="B10" s="92" t="s">
        <v>128</v>
      </c>
      <c r="C10" s="93" t="s">
        <v>106</v>
      </c>
      <c r="D10" s="93" t="s">
        <v>115</v>
      </c>
      <c r="F10" s="92" t="s">
        <v>127</v>
      </c>
      <c r="G10" s="92" t="s">
        <v>128</v>
      </c>
      <c r="H10" s="93" t="s">
        <v>106</v>
      </c>
      <c r="I10" s="93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비교</vt:lpstr>
      <vt:lpstr>지역에너지통계연보</vt:lpstr>
      <vt:lpstr>안양시 수급통계</vt:lpstr>
      <vt:lpstr>나인와트 데이터코드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2025-01-06T04:34:47Z</dcterms:created>
  <dcterms:modified xsi:type="dcterms:W3CDTF">2025-01-06T07:23:18Z</dcterms:modified>
</cp:coreProperties>
</file>