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13_ncr:1_{4E32E9D7-09CD-4883-B7F1-DC6990C46D85}" xr6:coauthVersionLast="47" xr6:coauthVersionMax="47" xr10:uidLastSave="{00000000-0000-0000-0000-000000000000}"/>
  <bookViews>
    <workbookView xWindow="-120" yWindow="-120" windowWidth="38640" windowHeight="21120" xr2:uid="{8AF3E7ED-1C03-4131-9792-AC462327890D}"/>
  </bookViews>
  <sheets>
    <sheet name="비교" sheetId="1" r:id="rId1"/>
    <sheet name="EPSIS_전원별" sheetId="2" r:id="rId2"/>
    <sheet name="EPSIS_지역별" sheetId="4" r:id="rId3"/>
    <sheet name="KESIS_확장밸런스" sheetId="5" r:id="rId4"/>
    <sheet name="KESIS_지역에너지통계연보" sheetId="6" r:id="rId5"/>
    <sheet name="KESIS_에너지원별 발전량" sheetId="7" r:id="rId6"/>
    <sheet name="KEPCO_한국전력통계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  <c r="F8" i="1"/>
  <c r="F9" i="1"/>
  <c r="F10" i="1"/>
  <c r="F11" i="1"/>
  <c r="F12" i="1"/>
  <c r="F7" i="1"/>
  <c r="E12" i="1"/>
  <c r="E11" i="1"/>
  <c r="E10" i="1"/>
  <c r="E9" i="1"/>
  <c r="E8" i="1"/>
  <c r="E7" i="1"/>
  <c r="E6" i="1"/>
  <c r="D7" i="1"/>
  <c r="D8" i="1"/>
  <c r="D9" i="1"/>
  <c r="D10" i="1"/>
  <c r="D11" i="1"/>
  <c r="D12" i="1"/>
  <c r="D6" i="1"/>
  <c r="C6" i="1"/>
  <c r="C7" i="1"/>
  <c r="C8" i="1"/>
  <c r="C9" i="1"/>
  <c r="C10" i="1"/>
  <c r="C11" i="1"/>
  <c r="C12" i="1"/>
  <c r="C5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" i="4"/>
  <c r="B6" i="1"/>
  <c r="B7" i="1"/>
  <c r="B8" i="1"/>
  <c r="B9" i="1"/>
  <c r="B10" i="1"/>
  <c r="B11" i="1"/>
  <c r="B12" i="1"/>
  <c r="B5" i="1"/>
</calcChain>
</file>

<file path=xl/sharedStrings.xml><?xml version="1.0" encoding="utf-8"?>
<sst xmlns="http://schemas.openxmlformats.org/spreadsheetml/2006/main" count="263" uniqueCount="161">
  <si>
    <t>연도</t>
  </si>
  <si>
    <t>수력</t>
  </si>
  <si>
    <t>기력</t>
  </si>
  <si>
    <t>복합화력</t>
  </si>
  <si>
    <t>원자력</t>
  </si>
  <si>
    <t>신재생</t>
  </si>
  <si>
    <t>집단</t>
  </si>
  <si>
    <t>내연력</t>
  </si>
  <si>
    <t>기타</t>
  </si>
  <si>
    <t>총계</t>
  </si>
  <si>
    <t>상용자가</t>
  </si>
  <si>
    <t>총발전량</t>
  </si>
  <si>
    <t>일반수력</t>
  </si>
  <si>
    <t>양수</t>
  </si>
  <si>
    <t>소수력</t>
  </si>
  <si>
    <t>소계</t>
  </si>
  <si>
    <t>무연탄</t>
  </si>
  <si>
    <t>유연탄</t>
  </si>
  <si>
    <t>중유</t>
  </si>
  <si>
    <t>가스</t>
  </si>
  <si>
    <t>일반</t>
  </si>
  <si>
    <t>열공급</t>
  </si>
  <si>
    <t>LNG</t>
  </si>
  <si>
    <t>유류</t>
  </si>
  <si>
    <t>계</t>
  </si>
  <si>
    <t>한전구입</t>
  </si>
  <si>
    <t>자가소비</t>
  </si>
  <si>
    <t>사업자+한전구입</t>
  </si>
  <si>
    <t>사업자+상용자가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</si>
  <si>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</si>
  <si>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</si>
  <si>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</si>
  <si>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</si>
  <si>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</si>
  <si>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</si>
  <si>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</si>
  <si>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</si>
  <si>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</si>
  <si>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</si>
  <si>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</si>
  <si>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</si>
  <si>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</si>
  <si>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</si>
  <si>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</si>
  <si>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</si>
  <si>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</si>
  <si>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</si>
  <si>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</si>
  <si>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</si>
  <si>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</si>
  <si>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</si>
  <si>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</si>
  <si>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</si>
  <si>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</si>
  <si>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</si>
  <si>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</si>
  <si>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</si>
  <si>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</si>
  <si>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</si>
  <si>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</si>
  <si>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</si>
  <si>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</si>
  <si>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</si>
  <si>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</si>
  <si>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</si>
  <si>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</si>
  <si>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</si>
  <si>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</si>
  <si>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</si>
  <si>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</si>
  <si>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</si>
  <si>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</si>
  <si>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</si>
  <si>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</si>
  <si>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</si>
  <si>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</si>
  <si>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</si>
  <si>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</si>
  <si>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</si>
  <si>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</si>
  <si>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</si>
  <si>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</si>
  <si>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</si>
  <si>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</si>
  <si>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</si>
  <si>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</si>
  <si>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</si>
  <si>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</si>
  <si>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</si>
  <si>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</si>
  <si>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</si>
  <si>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</si>
  <si>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https://epsis.kpx.or.kr/epsisnew/selectEkgeGepTotChart.do?menuId=060101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</si>
  <si>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</si>
  <si>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</si>
  <si>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</si>
  <si>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</si>
  <si>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</si>
  <si>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</si>
  <si>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</si>
  <si>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</si>
  <si>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</si>
  <si>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</si>
  <si>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</si>
  <si>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</si>
  <si>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</si>
  <si>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</si>
  <si>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</si>
  <si>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</si>
  <si>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</si>
  <si>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GWh</t>
    <phoneticPr fontId="2" type="noConversion"/>
  </si>
  <si>
    <t>BAL_EXTEND_(1990-2022)</t>
    <phoneticPr fontId="2" type="noConversion"/>
  </si>
  <si>
    <t>1. 지역별 발전량 Power Generation by Region</t>
  </si>
  <si>
    <t>단위 : GWh</t>
    <phoneticPr fontId="2" type="noConversion"/>
  </si>
  <si>
    <t>Unit : GWh</t>
    <phoneticPr fontId="2" type="noConversion"/>
  </si>
  <si>
    <t>전국</t>
  </si>
  <si>
    <t>서울</t>
    <phoneticPr fontId="2" type="noConversion"/>
  </si>
  <si>
    <t>부산</t>
    <phoneticPr fontId="2" type="noConversion"/>
  </si>
  <si>
    <t>대구</t>
    <phoneticPr fontId="2" type="noConversion"/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</si>
  <si>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</si>
  <si>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</si>
  <si>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</si>
  <si>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</si>
  <si>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세종</t>
    <phoneticPr fontId="2" type="noConversion"/>
  </si>
  <si>
    <t>경기</t>
    <phoneticPr fontId="2" type="noConversion"/>
  </si>
  <si>
    <t>강원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</si>
  <si>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</si>
  <si>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</si>
  <si>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</si>
  <si>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</si>
  <si>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경북</t>
    <phoneticPr fontId="2" type="noConversion"/>
  </si>
  <si>
    <t>경남</t>
    <phoneticPr fontId="2" type="noConversion"/>
  </si>
  <si>
    <t>제주</t>
    <phoneticPr fontId="2" type="noConversion"/>
  </si>
  <si>
    <t>Total</t>
    <phoneticPr fontId="2" type="noConversion"/>
  </si>
  <si>
    <t>Seoul</t>
    <phoneticPr fontId="2" type="noConversion"/>
  </si>
  <si>
    <t>Busan</t>
    <phoneticPr fontId="2" type="noConversion"/>
  </si>
  <si>
    <t>Daegu</t>
    <phoneticPr fontId="2" type="noConversion"/>
  </si>
  <si>
    <t>Incheon</t>
    <phoneticPr fontId="2" type="noConversion"/>
  </si>
  <si>
    <t>Gwangju</t>
    <phoneticPr fontId="2" type="noConversion"/>
  </si>
  <si>
    <t>Daejeon</t>
    <phoneticPr fontId="2" type="noConversion"/>
  </si>
  <si>
    <t>Ulsan</t>
    <phoneticPr fontId="2" type="noConversion"/>
  </si>
  <si>
    <t>Sejong</t>
    <phoneticPr fontId="2" type="noConversion"/>
  </si>
  <si>
    <t>Gyeonggi</t>
    <phoneticPr fontId="2" type="noConversion"/>
  </si>
  <si>
    <t>Gangwon</t>
    <phoneticPr fontId="2" type="noConversion"/>
  </si>
  <si>
    <t>Chungbuk</t>
    <phoneticPr fontId="2" type="noConversion"/>
  </si>
  <si>
    <t>Chungnam</t>
    <phoneticPr fontId="2" type="noConversion"/>
  </si>
  <si>
    <t>Jeonbuk</t>
    <phoneticPr fontId="2" type="noConversion"/>
  </si>
  <si>
    <t>Jeonnam</t>
    <phoneticPr fontId="2" type="noConversion"/>
  </si>
  <si>
    <t>Gyeongbuk</t>
    <phoneticPr fontId="2" type="noConversion"/>
  </si>
  <si>
    <t>Gyeongnam</t>
    <phoneticPr fontId="2" type="noConversion"/>
  </si>
  <si>
    <t>Jeju</t>
    <phoneticPr fontId="2" type="noConversion"/>
  </si>
  <si>
    <t>자료 : 한국전력공사</t>
  </si>
  <si>
    <t>Source: Korea Electric Power Corporation</t>
  </si>
  <si>
    <t>MWh</t>
    <phoneticPr fontId="2" type="noConversion"/>
  </si>
  <si>
    <t>EPSIS_전원별</t>
    <phoneticPr fontId="2" type="noConversion"/>
  </si>
  <si>
    <t>EPSIS_지역별</t>
    <phoneticPr fontId="2" type="noConversion"/>
  </si>
  <si>
    <t>KESIS_확장밸런스</t>
    <phoneticPr fontId="2" type="noConversion"/>
  </si>
  <si>
    <t>KESIS_지역에너지통계연보</t>
    <phoneticPr fontId="2" type="noConversion"/>
  </si>
  <si>
    <t>KESIS_에너지원별 발전량</t>
    <phoneticPr fontId="2" type="noConversion"/>
  </si>
  <si>
    <t>KEPCO_한국전력통계</t>
    <phoneticPr fontId="2" type="noConversion"/>
  </si>
  <si>
    <t>본연구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</si>
</sst>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_ * #,##0.0_ ;_ * \-#,##0.0_ ;_ * &quot;-&quot;_ ;_ @_ "/>
    <numFmt numFmtId="177" formatCode="_-* #,##0.000_-;\-* #,##0.000_-;_-* &quot;-&quot;_-;_-@_-"/>
    <numFmt numFmtId="178" formatCode="_-* #,##0_-;\-#,##0_-;_-* &quot;-&quot;_-;_-@_-"/>
    <numFmt numFmtId="185" formatCode="_-* #,##0_-;\-* #,##0_-;_-* &quot;-&quot;??_-;_-@_-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333333"/>
      <name val="맑은 고딕"/>
      <family val="3"/>
      <charset val="129"/>
    </font>
    <font>
      <sz val="10"/>
      <color rgb="FF31393F"/>
      <name val="맑은 고딕"/>
      <family val="3"/>
      <charset val="129"/>
    </font>
    <font>
      <b/>
      <sz val="10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2"/>
      <scheme val="minor"/>
    </font>
    <font>
      <b/>
      <sz val="8.5"/>
      <name val="돋움"/>
      <family val="3"/>
      <charset val="129"/>
    </font>
    <font>
      <b/>
      <sz val="8.5"/>
      <color theme="1"/>
      <name val="돋움"/>
      <family val="3"/>
      <charset val="129"/>
    </font>
    <font>
      <sz val="1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8.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medium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EAEAEA"/>
      </left>
      <right style="thin">
        <color rgb="FFEAEAEA"/>
      </right>
      <top style="thin">
        <color rgb="FFDDDDDD"/>
      </top>
      <bottom style="thin">
        <color rgb="FFDDDDDD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theme="1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/>
  </cellStyleXfs>
  <cellXfs count="4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/>
    </xf>
    <xf numFmtId="3" fontId="4" fillId="0" borderId="3" xfId="0" applyNumberFormat="1" applyFont="1" applyBorder="1" applyAlignment="1">
      <alignment horizontal="right" vertical="top"/>
    </xf>
    <xf numFmtId="176" fontId="5" fillId="3" borderId="0" xfId="2" applyNumberFormat="1" applyFont="1" applyFill="1">
      <alignment vertical="center"/>
    </xf>
    <xf numFmtId="176" fontId="5" fillId="0" borderId="0" xfId="2" applyNumberFormat="1" applyFont="1">
      <alignment vertical="center"/>
    </xf>
    <xf numFmtId="0" fontId="7" fillId="0" borderId="0" xfId="3" applyFont="1">
      <alignment vertical="center"/>
    </xf>
    <xf numFmtId="0" fontId="8" fillId="0" borderId="0" xfId="3" applyFont="1">
      <alignment vertical="center"/>
    </xf>
    <xf numFmtId="0" fontId="9" fillId="0" borderId="0" xfId="3" applyFont="1">
      <alignment vertical="center"/>
    </xf>
    <xf numFmtId="0" fontId="9" fillId="0" borderId="0" xfId="3" applyFont="1" applyAlignment="1">
      <alignment horizontal="right" vertical="center"/>
    </xf>
    <xf numFmtId="0" fontId="9" fillId="4" borderId="4" xfId="3" applyFont="1" applyFill="1" applyBorder="1">
      <alignment vertical="center"/>
    </xf>
    <xf numFmtId="0" fontId="9" fillId="4" borderId="4" xfId="3" applyFont="1" applyFill="1" applyBorder="1" applyAlignment="1">
      <alignment horizontal="center" vertical="center"/>
    </xf>
    <xf numFmtId="0" fontId="9" fillId="4" borderId="5" xfId="3" applyFont="1" applyFill="1" applyBorder="1" applyAlignment="1">
      <alignment horizontal="center" vertical="center"/>
    </xf>
    <xf numFmtId="0" fontId="9" fillId="4" borderId="6" xfId="3" applyFont="1" applyFill="1" applyBorder="1" applyAlignment="1">
      <alignment horizontal="center" vertical="center"/>
    </xf>
    <xf numFmtId="0" fontId="9" fillId="4" borderId="7" xfId="3" applyFont="1" applyFill="1" applyBorder="1">
      <alignment vertical="center"/>
    </xf>
    <xf numFmtId="0" fontId="9" fillId="4" borderId="7" xfId="3" applyFont="1" applyFill="1" applyBorder="1" applyAlignment="1">
      <alignment horizontal="center" vertical="center"/>
    </xf>
    <xf numFmtId="0" fontId="9" fillId="4" borderId="8" xfId="3" applyFont="1" applyFill="1" applyBorder="1" applyAlignment="1">
      <alignment horizontal="center" vertical="center"/>
    </xf>
    <xf numFmtId="0" fontId="9" fillId="4" borderId="9" xfId="3" applyFont="1" applyFill="1" applyBorder="1" applyAlignment="1">
      <alignment horizontal="center" vertical="center"/>
    </xf>
    <xf numFmtId="0" fontId="9" fillId="0" borderId="10" xfId="3" applyFont="1" applyBorder="1" applyAlignment="1">
      <alignment horizontal="center" vertical="center"/>
    </xf>
    <xf numFmtId="41" fontId="9" fillId="0" borderId="0" xfId="4" applyFont="1" applyFill="1" applyBorder="1" applyAlignment="1">
      <alignment horizontal="right" vertical="top"/>
    </xf>
    <xf numFmtId="177" fontId="9" fillId="0" borderId="0" xfId="3" applyNumberFormat="1" applyFont="1">
      <alignment vertical="center"/>
    </xf>
    <xf numFmtId="0" fontId="9" fillId="0" borderId="11" xfId="3" applyFont="1" applyBorder="1" applyAlignment="1">
      <alignment horizontal="center" vertical="center"/>
    </xf>
    <xf numFmtId="0" fontId="9" fillId="0" borderId="12" xfId="3" applyFont="1" applyBorder="1" applyAlignment="1">
      <alignment horizontal="center" vertical="center"/>
    </xf>
    <xf numFmtId="41" fontId="9" fillId="0" borderId="13" xfId="4" applyFont="1" applyFill="1" applyBorder="1" applyAlignment="1">
      <alignment horizontal="right" vertical="top"/>
    </xf>
    <xf numFmtId="41" fontId="9" fillId="0" borderId="14" xfId="4" applyFont="1" applyFill="1" applyBorder="1" applyAlignment="1">
      <alignment horizontal="right" vertical="top"/>
    </xf>
    <xf numFmtId="41" fontId="9" fillId="0" borderId="15" xfId="4" applyFont="1" applyFill="1" applyBorder="1" applyAlignment="1">
      <alignment horizontal="right" vertical="top"/>
    </xf>
    <xf numFmtId="41" fontId="9" fillId="0" borderId="16" xfId="4" applyFont="1" applyFill="1" applyBorder="1" applyAlignment="1">
      <alignment horizontal="right" vertical="top"/>
    </xf>
    <xf numFmtId="41" fontId="9" fillId="0" borderId="17" xfId="4" applyFont="1" applyFill="1" applyBorder="1" applyAlignment="1">
      <alignment horizontal="right" vertical="top"/>
    </xf>
    <xf numFmtId="49" fontId="9" fillId="0" borderId="10" xfId="3" applyNumberFormat="1" applyFont="1" applyBorder="1" applyAlignment="1">
      <alignment horizontal="center" vertical="top"/>
    </xf>
    <xf numFmtId="41" fontId="9" fillId="0" borderId="0" xfId="4" applyFont="1" applyFill="1" applyAlignment="1">
      <alignment horizontal="right" vertical="center" wrapText="1"/>
    </xf>
    <xf numFmtId="0" fontId="9" fillId="0" borderId="17" xfId="3" applyFont="1" applyBorder="1" applyAlignment="1">
      <alignment horizontal="center" vertical="center"/>
    </xf>
    <xf numFmtId="0" fontId="9" fillId="0" borderId="18" xfId="3" applyFont="1" applyBorder="1" applyAlignment="1">
      <alignment horizontal="center" vertical="center"/>
    </xf>
    <xf numFmtId="41" fontId="9" fillId="0" borderId="19" xfId="4" applyFont="1" applyFill="1" applyBorder="1" applyAlignment="1">
      <alignment horizontal="right" vertical="top"/>
    </xf>
    <xf numFmtId="0" fontId="9" fillId="0" borderId="0" xfId="0" applyFont="1">
      <alignment vertical="center"/>
    </xf>
    <xf numFmtId="41" fontId="9" fillId="0" borderId="0" xfId="4" applyFont="1" applyFill="1" applyBorder="1" applyAlignment="1">
      <alignment horizontal="right" vertical="center" wrapText="1"/>
    </xf>
    <xf numFmtId="178" fontId="10" fillId="0" borderId="20" xfId="1" applyNumberFormat="1" applyFont="1" applyFill="1" applyBorder="1" applyAlignment="1">
      <alignment horizontal="right" vertical="center"/>
    </xf>
    <xf numFmtId="178" fontId="10" fillId="0" borderId="20" xfId="1" applyNumberFormat="1" applyFont="1" applyFill="1" applyBorder="1" applyAlignment="1">
      <alignment vertical="center"/>
    </xf>
    <xf numFmtId="41" fontId="10" fillId="0" borderId="20" xfId="1" applyFont="1" applyFill="1" applyBorder="1" applyAlignment="1">
      <alignment vertical="center"/>
    </xf>
    <xf numFmtId="41" fontId="12" fillId="3" borderId="21" xfId="0" applyNumberFormat="1" applyFont="1" applyFill="1" applyBorder="1">
      <alignment vertical="center"/>
    </xf>
    <xf numFmtId="41" fontId="11" fillId="3" borderId="22" xfId="0" applyNumberFormat="1" applyFont="1" applyFill="1" applyBorder="1">
      <alignment vertical="center"/>
    </xf>
    <xf numFmtId="0" fontId="14" fillId="0" borderId="0" xfId="0" applyFont="1">
      <alignment vertical="center"/>
    </xf>
    <xf numFmtId="41" fontId="15" fillId="3" borderId="21" xfId="0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3" fontId="0" fillId="0" borderId="0" xfId="0" applyNumberFormat="1">
      <alignment vertical="center"/>
    </xf>
    <xf numFmtId="1" fontId="0" fillId="0" borderId="0" xfId="0" applyNumberFormat="1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185" fontId="0" fillId="0" borderId="0" xfId="0" applyNumberFormat="1">
      <alignment vertical="center"/>
    </xf>
  </cellXfs>
  <cellStyles count="6">
    <cellStyle name="쉼표 [0]" xfId="1" builtinId="6"/>
    <cellStyle name="쉼표 [0] 3 4" xfId="4" xr:uid="{BA34DC5A-C20F-49F7-845B-E745415BB4FE}"/>
    <cellStyle name="표준" xfId="0" builtinId="0"/>
    <cellStyle name="표준 2" xfId="5" xr:uid="{68A329A9-A855-453D-908F-79637F938D14}"/>
    <cellStyle name="표준 3" xfId="2" xr:uid="{82BB67CB-BACD-4112-958C-99E247878852}"/>
    <cellStyle name="표준 48" xfId="3" xr:uid="{425DC230-F590-4FFD-A9A5-997FFA995E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비교!$B$6:$B$9</c:f>
              <c:numCache>
                <c:formatCode>#,##0</c:formatCode>
                <c:ptCount val="4"/>
                <c:pt idx="0">
                  <c:v>624.60011299999996</c:v>
                </c:pt>
                <c:pt idx="1">
                  <c:v>601.938354</c:v>
                </c:pt>
                <c:pt idx="2">
                  <c:v>577.11190099999999</c:v>
                </c:pt>
                <c:pt idx="3">
                  <c:v>586.80600400000003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422-A8A5-D43FAC7009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비교!$C$6:$C$9</c:f>
              <c:numCache>
                <c:formatCode>#,##0</c:formatCode>
                <c:ptCount val="4"/>
                <c:pt idx="0">
                  <c:v>594.40036479620005</c:v>
                </c:pt>
                <c:pt idx="1">
                  <c:v>576.80948836499988</c:v>
                </c:pt>
                <c:pt idx="2">
                  <c:v>552.16215899999997</c:v>
                </c:pt>
                <c:pt idx="3">
                  <c:v>563.04030479387609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422-A8A5-D43FAC7009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비교!$D$6:$D$9</c:f>
              <c:numCache>
                <c:formatCode>0</c:formatCode>
                <c:ptCount val="4"/>
                <c:pt idx="0">
                  <c:v>632.39605000000006</c:v>
                </c:pt>
                <c:pt idx="1">
                  <c:v>615.26602700000001</c:v>
                </c:pt>
                <c:pt idx="2">
                  <c:v>587.03037300000005</c:v>
                </c:pt>
                <c:pt idx="3">
                  <c:v>599.25275399999998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1-4422-A8A5-D43FAC7009D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비교!$E$6:$E$9</c:f>
              <c:numCache>
                <c:formatCode>_(* #,##0_);_(* \(#,##0\);_(* "-"_);_(@_)</c:formatCode>
                <c:ptCount val="4"/>
                <c:pt idx="0">
                  <c:v>594.40036499999997</c:v>
                </c:pt>
                <c:pt idx="1">
                  <c:v>576.80948799999999</c:v>
                </c:pt>
                <c:pt idx="2">
                  <c:v>552.16216000000009</c:v>
                </c:pt>
                <c:pt idx="3">
                  <c:v>563.0403050000001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1-4422-A8A5-D43FAC7009D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비교!$F$6:$F$9</c:f>
              <c:numCache>
                <c:formatCode>0</c:formatCode>
                <c:ptCount val="4"/>
                <c:pt idx="1">
                  <c:v>576.80948836501898</c:v>
                </c:pt>
                <c:pt idx="2">
                  <c:v>552.16216016199996</c:v>
                </c:pt>
                <c:pt idx="3">
                  <c:v>563.04030479400001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01-4422-A8A5-D43FAC7009D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비교!$G$6:$G$9</c:f>
              <c:numCache>
                <c:formatCode>_-* #,##0_-;\-* #,##0_-;_-* "-"??_-;_-@_-</c:formatCode>
                <c:ptCount val="4"/>
                <c:pt idx="0">
                  <c:v>594.40036479600485</c:v>
                </c:pt>
                <c:pt idx="1">
                  <c:v>576.80948836501909</c:v>
                </c:pt>
                <c:pt idx="2">
                  <c:v>552.16216016193994</c:v>
                </c:pt>
                <c:pt idx="3">
                  <c:v>563.04030479395897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01-4422-A8A5-D43FAC7009D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비교!$H$6:$H$9</c:f>
              <c:numCache>
                <c:formatCode>General</c:formatCode>
                <c:ptCount val="4"/>
                <c:pt idx="0">
                  <c:v>659.958626329406</c:v>
                </c:pt>
                <c:pt idx="1">
                  <c:v>611.07517486522397</c:v>
                </c:pt>
                <c:pt idx="2">
                  <c:v>569.73802519624303</c:v>
                </c:pt>
                <c:pt idx="3">
                  <c:v>591.04058060498403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01-4422-A8A5-D43FAC700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838976"/>
        <c:axId val="758867648"/>
      </c:lineChart>
      <c:catAx>
        <c:axId val="76983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867648"/>
        <c:crosses val="autoZero"/>
        <c:auto val="1"/>
        <c:lblAlgn val="ctr"/>
        <c:lblOffset val="100"/>
        <c:noMultiLvlLbl val="0"/>
      </c:catAx>
      <c:valAx>
        <c:axId val="7588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983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623887</xdr:colOff>
      <xdr:row>17</xdr:row>
      <xdr:rowOff>66675</xdr:rowOff>
    </xdr:from>
    <xdr:to>
      <xdr:col>11</xdr:col>
      <xdr:colOff>604837</xdr:colOff>
      <xdr:row>30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FFE85C5-2AF8-3C46-26E5-AF58FCCC6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19</xdr:col>
      <xdr:colOff>695325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E4AF58-F479-479B-8EBC-D38E08A9AC2E}"/>
            </a:ext>
          </a:extLst>
        </xdr:cNvPr>
        <xdr:cNvSpPr/>
      </xdr:nvSpPr>
      <xdr:spPr>
        <a:xfrm>
          <a:off x="15563850" y="0"/>
          <a:ext cx="695325" cy="37147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85725</xdr:rowOff>
    </xdr:from>
    <xdr:to>
      <xdr:col>12</xdr:col>
      <xdr:colOff>509871</xdr:colOff>
      <xdr:row>29</xdr:row>
      <xdr:rowOff>103202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6514CC-4A1E-196A-AEAD-FAB18DAB9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7050" y="504825"/>
          <a:ext cx="5862921" cy="5751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65EF-D8C9-4A16-B304-55398021FB56}">
  <dimension ref="A4:M16"/>
  <sheetViews>
    <sheetView tabSelected="1" workbookViewId="0">
      <selection activeCell="C30" sqref="C30"/>
    </sheetView>
  </sheetViews>
  <sheetFormatPr defaultRowHeight="16.5" x14ac:dyDescent="0.3"/>
  <cols>
    <col min="2" max="3" width="12.75" bestFit="1" customWidth="1"/>
    <col min="4" max="4" width="16.875" bestFit="1" customWidth="1"/>
    <col min="5" max="5" width="25.25" bestFit="1" customWidth="1"/>
    <col min="6" max="6" width="23.875" bestFit="1" customWidth="1"/>
    <col min="7" max="7" width="20.5" bestFit="1" customWidth="1"/>
    <col min="9" max="9" width="12.75" bestFit="1" customWidth="1"/>
  </cols>
  <sheetData>
    <row r="4" spans="1:8" x14ac:dyDescent="0.3">
      <c r="B4" t="s">
        <v>154</v>
      </c>
      <c r="C4" t="s">
        <v>155</v>
      </c>
      <c r="D4" t="s">
        <v>156</v>
      </c>
      <c r="E4" t="s">
        <v>157</v>
      </c>
      <c r="F4" t="s">
        <v>158</v>
      </c>
      <c r="G4" t="s">
        <v>159</v>
      </c>
      <c r="H4" t="s">
        <v>160</v>
      </c>
    </row>
    <row r="5" spans="1:8" x14ac:dyDescent="0.3">
      <c r="A5">
        <v>2023</v>
      </c>
      <c r="B5" s="44">
        <f>EPSIS_전원별!Z3/10^(6)</f>
        <v>617.49066600000003</v>
      </c>
      <c r="C5" s="44">
        <f>EPSIS_지역별!A2/10^(6)</f>
        <v>588.04650400000003</v>
      </c>
      <c r="G5" s="48">
        <f>KEPCO_한국전력통계!B5/10^(6)</f>
        <v>588.046503333033</v>
      </c>
      <c r="H5">
        <v>539.09530467966204</v>
      </c>
    </row>
    <row r="6" spans="1:8" x14ac:dyDescent="0.3">
      <c r="A6">
        <v>2022</v>
      </c>
      <c r="B6" s="44">
        <f>EPSIS_전원별!Z4/10^(6)</f>
        <v>624.60011299999996</v>
      </c>
      <c r="C6" s="44">
        <f>EPSIS_지역별!A3/10^(6)</f>
        <v>594.40036479620005</v>
      </c>
      <c r="D6" s="45">
        <f>KESIS_확장밸런스!B4/10^(3)</f>
        <v>632.39605000000006</v>
      </c>
      <c r="E6" s="46">
        <f>KESIS_지역에너지통계연보!B37/10^(3)</f>
        <v>594.40036499999997</v>
      </c>
      <c r="G6" s="48">
        <f>KEPCO_한국전력통계!B6/10^(6)</f>
        <v>594.40036479600485</v>
      </c>
      <c r="H6">
        <v>659.958626329406</v>
      </c>
    </row>
    <row r="7" spans="1:8" x14ac:dyDescent="0.3">
      <c r="A7">
        <v>2021</v>
      </c>
      <c r="B7" s="44">
        <f>EPSIS_전원별!Z5/10^(6)</f>
        <v>601.938354</v>
      </c>
      <c r="C7" s="44">
        <f>EPSIS_지역별!A4/10^(6)</f>
        <v>576.80948836499988</v>
      </c>
      <c r="D7" s="45">
        <f>KESIS_확장밸런스!B5/10^(3)</f>
        <v>615.26602700000001</v>
      </c>
      <c r="E7" s="46">
        <f>KESIS_지역에너지통계연보!B36/10^(3)</f>
        <v>576.80948799999999</v>
      </c>
      <c r="F7" s="45">
        <f>'KESIS_에너지원별 발전량'!B4/10^(6)</f>
        <v>576.80948836501898</v>
      </c>
      <c r="G7" s="48">
        <f>KEPCO_한국전력통계!B7/10^(6)</f>
        <v>576.80948836501909</v>
      </c>
      <c r="H7">
        <v>611.07517486522397</v>
      </c>
    </row>
    <row r="8" spans="1:8" x14ac:dyDescent="0.3">
      <c r="A8">
        <v>2020</v>
      </c>
      <c r="B8" s="44">
        <f>EPSIS_전원별!Z6/10^(6)</f>
        <v>577.11190099999999</v>
      </c>
      <c r="C8" s="44">
        <f>EPSIS_지역별!A5/10^(6)</f>
        <v>552.16215899999997</v>
      </c>
      <c r="D8" s="45">
        <f>KESIS_확장밸런스!B6/10^(3)</f>
        <v>587.03037300000005</v>
      </c>
      <c r="E8" s="46">
        <f>KESIS_지역에너지통계연보!B35/10^(3)</f>
        <v>552.16216000000009</v>
      </c>
      <c r="F8" s="45">
        <f>'KESIS_에너지원별 발전량'!B5/10^(6)</f>
        <v>552.16216016199996</v>
      </c>
      <c r="G8" s="48">
        <f>KEPCO_한국전력통계!B8/10^(6)</f>
        <v>552.16216016193994</v>
      </c>
      <c r="H8">
        <v>569.73802519624303</v>
      </c>
    </row>
    <row r="9" spans="1:8" x14ac:dyDescent="0.3">
      <c r="A9">
        <v>2019</v>
      </c>
      <c r="B9" s="44">
        <f>EPSIS_전원별!Z7/10^(6)</f>
        <v>586.80600400000003</v>
      </c>
      <c r="C9" s="44">
        <f>EPSIS_지역별!A6/10^(6)</f>
        <v>563.04030479387609</v>
      </c>
      <c r="D9" s="45">
        <f>KESIS_확장밸런스!B7/10^(3)</f>
        <v>599.25275399999998</v>
      </c>
      <c r="E9" s="46">
        <f>KESIS_지역에너지통계연보!B34/10^(3)</f>
        <v>563.0403050000001</v>
      </c>
      <c r="F9" s="45">
        <f>'KESIS_에너지원별 발전량'!B6/10^(6)</f>
        <v>563.04030479400001</v>
      </c>
      <c r="G9" s="48">
        <f>KEPCO_한국전력통계!B9/10^(6)</f>
        <v>563.04030479395897</v>
      </c>
      <c r="H9">
        <v>591.04058060498403</v>
      </c>
    </row>
    <row r="10" spans="1:8" x14ac:dyDescent="0.3">
      <c r="A10">
        <v>2018</v>
      </c>
      <c r="B10" s="44">
        <f>EPSIS_전원별!Z8/10^(6)</f>
        <v>592.904629</v>
      </c>
      <c r="C10" s="44">
        <f>EPSIS_지역별!A7/10^(6)</f>
        <v>570.64650661755286</v>
      </c>
      <c r="D10" s="45">
        <f>KESIS_확장밸런스!B8/10^(3)</f>
        <v>593.23263300000008</v>
      </c>
      <c r="E10" s="46">
        <f>KESIS_지역에너지통계연보!B33/10^(3)</f>
        <v>570.64650699999993</v>
      </c>
      <c r="F10" s="45">
        <f>'KESIS_에너지원별 발전량'!B7/10^(6)</f>
        <v>570.64650700000004</v>
      </c>
      <c r="G10" s="48">
        <f>KEPCO_한국전력통계!B10/10^(6)</f>
        <v>570.64650660374002</v>
      </c>
      <c r="H10">
        <v>509.76884707292601</v>
      </c>
    </row>
    <row r="11" spans="1:8" x14ac:dyDescent="0.3">
      <c r="A11">
        <v>2017</v>
      </c>
      <c r="B11" s="44">
        <f>EPSIS_전원별!Z9/10^(6)</f>
        <v>576.41212700000005</v>
      </c>
      <c r="C11" s="44">
        <f>EPSIS_지역별!A8/10^(6)</f>
        <v>553.53010800000004</v>
      </c>
      <c r="D11" s="45">
        <f>KESIS_확장밸런스!B9/10^(3)</f>
        <v>578.35560199999998</v>
      </c>
      <c r="E11" s="46">
        <f>KESIS_지역에너지통계연보!B32/10^(3)</f>
        <v>553.53010699999993</v>
      </c>
      <c r="F11" s="45">
        <f>'KESIS_에너지원별 발전량'!B8/10^(6)</f>
        <v>553.53010658754397</v>
      </c>
      <c r="G11" s="47"/>
      <c r="H11">
        <v>479.54885982973201</v>
      </c>
    </row>
    <row r="12" spans="1:8" x14ac:dyDescent="0.3">
      <c r="A12">
        <v>2016</v>
      </c>
      <c r="B12" s="44">
        <f>EPSIS_전원별!Z10/10^(6)</f>
        <v>560.98459000000003</v>
      </c>
      <c r="C12" s="44">
        <f>EPSIS_지역별!A9/10^(6)</f>
        <v>540.44085399999994</v>
      </c>
      <c r="D12" s="45">
        <f>KESIS_확장밸런스!B10/10^(3)</f>
        <v>562.95216700000003</v>
      </c>
      <c r="E12" s="46">
        <f>KESIS_지역에너지통계연보!B31/10^(3)</f>
        <v>540.44085400000006</v>
      </c>
      <c r="F12" s="45">
        <f>'KESIS_에너지원별 발전량'!B9/10^(6)</f>
        <v>540.44085399999994</v>
      </c>
      <c r="G12" s="47"/>
    </row>
    <row r="13" spans="1:8" x14ac:dyDescent="0.3">
      <c r="B13" s="44"/>
      <c r="F13" s="46"/>
    </row>
    <row r="14" spans="1:8" x14ac:dyDescent="0.3">
      <c r="B14" s="44"/>
    </row>
    <row r="15" spans="1:8" x14ac:dyDescent="0.3">
      <c r="B15" s="44"/>
    </row>
    <row r="16" spans="1:8" x14ac:dyDescent="0.3">
      <c r="B16" s="44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1405-310A-473A-87AE-23829697654E}">
  <dimension ref="A1:AB65"/>
  <sheetViews>
    <sheetView workbookViewId="0">
      <selection activeCell="H43" sqref="H43"/>
    </sheetView>
  </sheetViews>
  <sheetFormatPr defaultRowHeight="16.5" x14ac:dyDescent="0.3"/>
  <cols>
    <col min="26" max="26" width="10.125" bestFit="1" customWidth="1"/>
  </cols>
  <sheetData>
    <row r="1" spans="1:28" ht="17.25" thickBot="1" x14ac:dyDescent="0.35">
      <c r="A1" s="43" t="s">
        <v>0</v>
      </c>
      <c r="B1" s="43" t="s">
        <v>1</v>
      </c>
      <c r="C1" s="43"/>
      <c r="D1" s="43"/>
      <c r="E1" s="43"/>
      <c r="F1" s="43" t="s">
        <v>2</v>
      </c>
      <c r="G1" s="43"/>
      <c r="H1" s="43"/>
      <c r="I1" s="43"/>
      <c r="J1" s="43"/>
      <c r="K1" s="43" t="s">
        <v>3</v>
      </c>
      <c r="L1" s="43"/>
      <c r="M1" s="43"/>
      <c r="N1" s="43"/>
      <c r="O1" s="43"/>
      <c r="P1" s="43" t="s">
        <v>4</v>
      </c>
      <c r="Q1" s="43" t="s">
        <v>5</v>
      </c>
      <c r="R1" s="43" t="s">
        <v>6</v>
      </c>
      <c r="S1" s="43" t="s">
        <v>7</v>
      </c>
      <c r="T1" s="43" t="s">
        <v>8</v>
      </c>
      <c r="U1" s="43" t="s">
        <v>9</v>
      </c>
      <c r="V1" s="43" t="s">
        <v>10</v>
      </c>
      <c r="W1" s="43"/>
      <c r="X1" s="43"/>
      <c r="Y1" s="43" t="s">
        <v>11</v>
      </c>
      <c r="Z1" s="43"/>
    </row>
    <row r="2" spans="1:28" ht="27" x14ac:dyDescent="0.3">
      <c r="A2" s="43"/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15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43"/>
      <c r="Q2" s="43"/>
      <c r="R2" s="43"/>
      <c r="S2" s="43"/>
      <c r="T2" s="43"/>
      <c r="U2" s="43"/>
      <c r="V2" s="2" t="s">
        <v>25</v>
      </c>
      <c r="W2" s="2" t="s">
        <v>26</v>
      </c>
      <c r="X2" s="2" t="s">
        <v>24</v>
      </c>
      <c r="Y2" s="2" t="s">
        <v>27</v>
      </c>
      <c r="Z2" s="2" t="s">
        <v>28</v>
      </c>
      <c r="AB2" t="s">
        <v>92</v>
      </c>
    </row>
    <row r="3" spans="1:28" x14ac:dyDescent="0.3">
      <c r="A3" s="3" t="s">
        <v>29</v>
      </c>
      <c r="B3" s="4">
        <v>3060193</v>
      </c>
      <c r="C3" s="4">
        <v>3783877</v>
      </c>
      <c r="D3" s="4">
        <v>656245</v>
      </c>
      <c r="E3" s="4">
        <v>7500314</v>
      </c>
      <c r="F3" s="4">
        <v>1875888</v>
      </c>
      <c r="G3" s="4">
        <v>177388597</v>
      </c>
      <c r="H3" s="4">
        <v>0</v>
      </c>
      <c r="I3" s="4">
        <v>878108</v>
      </c>
      <c r="J3" s="4">
        <v>180142592</v>
      </c>
      <c r="K3" s="4"/>
      <c r="L3" s="4"/>
      <c r="M3" s="4">
        <v>118489526.5</v>
      </c>
      <c r="N3" s="4">
        <v>311671.5</v>
      </c>
      <c r="O3" s="4">
        <v>118801198</v>
      </c>
      <c r="P3" s="4">
        <v>180494096</v>
      </c>
      <c r="Q3" s="4">
        <v>50455722</v>
      </c>
      <c r="R3" s="4">
        <v>47959307</v>
      </c>
      <c r="S3" s="4">
        <v>389789</v>
      </c>
      <c r="T3" s="4">
        <v>1172535</v>
      </c>
      <c r="U3" s="4">
        <v>586915554</v>
      </c>
      <c r="V3" s="4">
        <v>1130949</v>
      </c>
      <c r="W3" s="4">
        <v>29444163</v>
      </c>
      <c r="X3" s="4">
        <v>30575112</v>
      </c>
      <c r="Y3" s="4">
        <v>588046503</v>
      </c>
      <c r="Z3" s="4">
        <v>617490666</v>
      </c>
      <c r="AA3" s="3" t="s">
        <v>29</v>
      </c>
    </row>
    <row r="4" spans="1:28" x14ac:dyDescent="0.3">
      <c r="A4" s="3" t="s">
        <v>30</v>
      </c>
      <c r="B4" s="4">
        <v>2950662</v>
      </c>
      <c r="C4" s="4">
        <v>3715049</v>
      </c>
      <c r="D4" s="4">
        <v>590517</v>
      </c>
      <c r="E4" s="4">
        <v>7256228</v>
      </c>
      <c r="F4" s="4">
        <v>1870760</v>
      </c>
      <c r="G4" s="4">
        <v>184876796</v>
      </c>
      <c r="H4" s="4">
        <v>351793</v>
      </c>
      <c r="I4" s="4">
        <v>1377345</v>
      </c>
      <c r="J4" s="4">
        <v>188476694</v>
      </c>
      <c r="K4" s="4"/>
      <c r="L4" s="4"/>
      <c r="M4" s="4">
        <v>123684319</v>
      </c>
      <c r="N4" s="4">
        <v>311520</v>
      </c>
      <c r="O4" s="4">
        <v>123995839</v>
      </c>
      <c r="P4" s="4">
        <v>176054012</v>
      </c>
      <c r="Q4" s="4">
        <v>47266256</v>
      </c>
      <c r="R4" s="4">
        <v>49158704</v>
      </c>
      <c r="S4" s="4">
        <v>570046</v>
      </c>
      <c r="T4" s="4">
        <v>1171543</v>
      </c>
      <c r="U4" s="4">
        <v>593949322</v>
      </c>
      <c r="V4" s="4">
        <v>451043</v>
      </c>
      <c r="W4" s="4">
        <v>30199748</v>
      </c>
      <c r="X4" s="4">
        <v>30650791</v>
      </c>
      <c r="Y4" s="4">
        <v>594400365</v>
      </c>
      <c r="Z4" s="4">
        <v>624600113</v>
      </c>
      <c r="AA4" s="3" t="s">
        <v>30</v>
      </c>
    </row>
    <row r="5" spans="1:28" x14ac:dyDescent="0.3">
      <c r="A5" s="3" t="s">
        <v>31</v>
      </c>
      <c r="B5" s="4">
        <v>2391824</v>
      </c>
      <c r="C5" s="4">
        <v>3682932</v>
      </c>
      <c r="D5" s="4">
        <v>662678</v>
      </c>
      <c r="E5" s="4">
        <v>6737434</v>
      </c>
      <c r="F5" s="4">
        <v>1853783</v>
      </c>
      <c r="G5" s="4">
        <v>187050807</v>
      </c>
      <c r="H5" s="4">
        <v>1493853</v>
      </c>
      <c r="I5" s="4">
        <v>1176921</v>
      </c>
      <c r="J5" s="4">
        <v>191575365</v>
      </c>
      <c r="K5" s="4"/>
      <c r="L5" s="4"/>
      <c r="M5" s="4">
        <v>130217723</v>
      </c>
      <c r="N5" s="4">
        <v>140532</v>
      </c>
      <c r="O5" s="4">
        <v>130358255</v>
      </c>
      <c r="P5" s="4">
        <v>158015230</v>
      </c>
      <c r="Q5" s="4">
        <v>39101556</v>
      </c>
      <c r="R5" s="4">
        <v>48325789</v>
      </c>
      <c r="S5" s="4">
        <v>490697</v>
      </c>
      <c r="T5" s="4">
        <v>1181224</v>
      </c>
      <c r="U5" s="4">
        <v>575785550</v>
      </c>
      <c r="V5" s="4">
        <v>1023939</v>
      </c>
      <c r="W5" s="4">
        <v>25128865</v>
      </c>
      <c r="X5" s="4">
        <v>26152804</v>
      </c>
      <c r="Y5" s="4">
        <v>576809488</v>
      </c>
      <c r="Z5" s="4">
        <v>601938354</v>
      </c>
      <c r="AA5" s="3" t="s">
        <v>31</v>
      </c>
    </row>
    <row r="6" spans="1:28" x14ac:dyDescent="0.3">
      <c r="A6" s="3" t="s">
        <v>32</v>
      </c>
      <c r="B6" s="4">
        <v>3205979</v>
      </c>
      <c r="C6" s="4">
        <v>3271019</v>
      </c>
      <c r="D6" s="4">
        <v>671251</v>
      </c>
      <c r="E6" s="4">
        <v>7148249</v>
      </c>
      <c r="F6" s="4">
        <v>2094210</v>
      </c>
      <c r="G6" s="4">
        <v>185241232</v>
      </c>
      <c r="H6" s="4">
        <v>1503944</v>
      </c>
      <c r="I6" s="4">
        <v>586627</v>
      </c>
      <c r="J6" s="4">
        <v>189426013</v>
      </c>
      <c r="K6" s="4"/>
      <c r="L6" s="4"/>
      <c r="M6" s="4">
        <v>111690052</v>
      </c>
      <c r="N6" s="4">
        <v>69193</v>
      </c>
      <c r="O6" s="4">
        <v>111759245</v>
      </c>
      <c r="P6" s="4">
        <v>160183721</v>
      </c>
      <c r="Q6" s="4">
        <v>31056508</v>
      </c>
      <c r="R6" s="4">
        <v>45567264</v>
      </c>
      <c r="S6" s="4">
        <v>404673</v>
      </c>
      <c r="T6" s="4">
        <v>4940046</v>
      </c>
      <c r="U6" s="4">
        <v>550485720</v>
      </c>
      <c r="V6" s="4">
        <v>1676440</v>
      </c>
      <c r="W6" s="4">
        <v>24949741</v>
      </c>
      <c r="X6" s="4">
        <v>26626181</v>
      </c>
      <c r="Y6" s="4">
        <v>552162160</v>
      </c>
      <c r="Z6" s="4">
        <v>577111901</v>
      </c>
      <c r="AA6" s="3" t="s">
        <v>32</v>
      </c>
    </row>
    <row r="7" spans="1:28" x14ac:dyDescent="0.3">
      <c r="A7" s="3" t="s">
        <v>33</v>
      </c>
      <c r="B7" s="4">
        <v>2229038.12</v>
      </c>
      <c r="C7" s="4">
        <v>3458384.7549999999</v>
      </c>
      <c r="D7" s="4">
        <v>559640.92709999997</v>
      </c>
      <c r="E7" s="4">
        <v>6247063.8020000001</v>
      </c>
      <c r="F7" s="4">
        <v>2592225.3110000002</v>
      </c>
      <c r="G7" s="4">
        <v>216483725.30000001</v>
      </c>
      <c r="H7" s="4">
        <v>1842477.5120000001</v>
      </c>
      <c r="I7" s="4">
        <v>1.2E-2</v>
      </c>
      <c r="J7" s="4">
        <v>220918428.09999999</v>
      </c>
      <c r="K7" s="4"/>
      <c r="L7" s="4"/>
      <c r="M7" s="4">
        <v>109602079</v>
      </c>
      <c r="N7" s="4">
        <v>686732</v>
      </c>
      <c r="O7" s="4">
        <v>110288811.40000001</v>
      </c>
      <c r="P7" s="4">
        <v>145909669.5</v>
      </c>
      <c r="Q7" s="4">
        <v>30526256.640000001</v>
      </c>
      <c r="R7" s="4">
        <v>46058095.140000001</v>
      </c>
      <c r="S7" s="4">
        <v>578911.91489999997</v>
      </c>
      <c r="T7" s="4">
        <v>1366662.865</v>
      </c>
      <c r="U7" s="4">
        <v>561893899.39999998</v>
      </c>
      <c r="V7" s="4">
        <v>1146405.4369999999</v>
      </c>
      <c r="W7" s="4">
        <v>23765699</v>
      </c>
      <c r="X7" s="4">
        <v>24912104</v>
      </c>
      <c r="Y7" s="4">
        <v>563040304.79999995</v>
      </c>
      <c r="Z7" s="4">
        <v>586806004</v>
      </c>
      <c r="AA7" s="3" t="s">
        <v>33</v>
      </c>
    </row>
    <row r="8" spans="1:28" x14ac:dyDescent="0.3">
      <c r="A8" s="3" t="s">
        <v>34</v>
      </c>
      <c r="B8" s="4">
        <v>2748401</v>
      </c>
      <c r="C8" s="4">
        <v>3911035</v>
      </c>
      <c r="D8" s="4">
        <v>611017</v>
      </c>
      <c r="E8" s="4">
        <v>7270453</v>
      </c>
      <c r="F8" s="4">
        <v>2677040</v>
      </c>
      <c r="G8" s="4">
        <v>228975999</v>
      </c>
      <c r="H8" s="4">
        <v>5845247</v>
      </c>
      <c r="I8" s="4">
        <v>0</v>
      </c>
      <c r="J8" s="4">
        <v>237498286</v>
      </c>
      <c r="K8" s="4"/>
      <c r="L8" s="4"/>
      <c r="M8" s="4">
        <v>116513812</v>
      </c>
      <c r="N8" s="4">
        <v>321794</v>
      </c>
      <c r="O8" s="4">
        <v>116835607</v>
      </c>
      <c r="P8" s="4">
        <v>133505261</v>
      </c>
      <c r="Q8" s="4">
        <v>27176674</v>
      </c>
      <c r="R8" s="4">
        <v>47032922</v>
      </c>
      <c r="S8" s="4">
        <v>528453</v>
      </c>
      <c r="T8" s="4">
        <v>0</v>
      </c>
      <c r="U8" s="4">
        <v>569847656</v>
      </c>
      <c r="V8" s="4">
        <v>798850</v>
      </c>
      <c r="W8" s="4">
        <v>22258122</v>
      </c>
      <c r="X8" s="4">
        <v>23056972</v>
      </c>
      <c r="Y8" s="4">
        <v>570646507</v>
      </c>
      <c r="Z8" s="4">
        <v>592904629</v>
      </c>
      <c r="AA8" s="3" t="s">
        <v>34</v>
      </c>
    </row>
    <row r="9" spans="1:28" x14ac:dyDescent="0.3">
      <c r="A9" s="3" t="s">
        <v>35</v>
      </c>
      <c r="B9" s="4">
        <v>2263505</v>
      </c>
      <c r="C9" s="4">
        <v>4186353</v>
      </c>
      <c r="D9" s="4">
        <v>545316</v>
      </c>
      <c r="E9" s="4">
        <v>6995173</v>
      </c>
      <c r="F9" s="4">
        <v>4426611</v>
      </c>
      <c r="G9" s="4">
        <v>227459979</v>
      </c>
      <c r="H9" s="4">
        <v>5224768</v>
      </c>
      <c r="I9" s="4">
        <v>220183</v>
      </c>
      <c r="J9" s="4">
        <v>237331541</v>
      </c>
      <c r="K9" s="4">
        <v>93839136.549999997</v>
      </c>
      <c r="L9" s="4">
        <v>5779854.4500000002</v>
      </c>
      <c r="M9" s="4"/>
      <c r="N9" s="4"/>
      <c r="O9" s="4">
        <v>99618991</v>
      </c>
      <c r="P9" s="4">
        <v>148426725</v>
      </c>
      <c r="Q9" s="4">
        <v>24145361.579999998</v>
      </c>
      <c r="R9" s="4">
        <v>36194464.07</v>
      </c>
      <c r="S9" s="4">
        <v>513347</v>
      </c>
      <c r="T9" s="4"/>
      <c r="U9" s="4">
        <v>553225602</v>
      </c>
      <c r="V9" s="4">
        <v>304506</v>
      </c>
      <c r="W9" s="4">
        <v>22882019</v>
      </c>
      <c r="X9" s="4">
        <v>23186525</v>
      </c>
      <c r="Y9" s="4">
        <v>553530107</v>
      </c>
      <c r="Z9" s="4">
        <v>576412127</v>
      </c>
      <c r="AA9" s="3" t="s">
        <v>35</v>
      </c>
    </row>
    <row r="10" spans="1:28" x14ac:dyDescent="0.3">
      <c r="A10" s="3" t="s">
        <v>36</v>
      </c>
      <c r="B10" s="4">
        <v>2159149</v>
      </c>
      <c r="C10" s="4">
        <v>3787310</v>
      </c>
      <c r="D10" s="4">
        <v>687112.6</v>
      </c>
      <c r="E10" s="4">
        <v>6633585</v>
      </c>
      <c r="F10" s="4">
        <v>7760682</v>
      </c>
      <c r="G10" s="4">
        <v>201439484</v>
      </c>
      <c r="H10" s="4">
        <v>13054770</v>
      </c>
      <c r="I10" s="4">
        <v>368541</v>
      </c>
      <c r="J10" s="4">
        <v>222623477</v>
      </c>
      <c r="K10" s="4">
        <v>91064130.620000005</v>
      </c>
      <c r="L10" s="4">
        <v>5858139.1299999999</v>
      </c>
      <c r="M10" s="4"/>
      <c r="N10" s="4"/>
      <c r="O10" s="4">
        <v>96922270</v>
      </c>
      <c r="P10" s="4">
        <v>161995104</v>
      </c>
      <c r="Q10" s="4">
        <v>18935660</v>
      </c>
      <c r="R10" s="4">
        <v>32537144</v>
      </c>
      <c r="S10" s="4">
        <v>573196</v>
      </c>
      <c r="T10" s="4">
        <v>0</v>
      </c>
      <c r="U10" s="4">
        <v>540220436</v>
      </c>
      <c r="V10" s="4">
        <v>220419</v>
      </c>
      <c r="W10" s="4">
        <v>20543736</v>
      </c>
      <c r="X10" s="4">
        <v>20764155</v>
      </c>
      <c r="Y10" s="4">
        <v>540440854</v>
      </c>
      <c r="Z10" s="4">
        <v>560984590</v>
      </c>
      <c r="AA10" s="3" t="s">
        <v>36</v>
      </c>
    </row>
    <row r="11" spans="1:28" x14ac:dyDescent="0.3">
      <c r="A11" s="3" t="s">
        <v>37</v>
      </c>
      <c r="B11" s="4">
        <v>1539297.6850000001</v>
      </c>
      <c r="C11" s="4">
        <v>3650320.3459999999</v>
      </c>
      <c r="D11" s="4">
        <v>606421.62199999997</v>
      </c>
      <c r="E11" s="4">
        <v>5796039.6519999998</v>
      </c>
      <c r="F11" s="4">
        <v>7438270.9309999999</v>
      </c>
      <c r="G11" s="4">
        <v>199895424.447</v>
      </c>
      <c r="H11" s="4">
        <v>8822005.9600000009</v>
      </c>
      <c r="I11" s="4">
        <v>222471.54800000001</v>
      </c>
      <c r="J11" s="4">
        <v>216378172.88600001</v>
      </c>
      <c r="K11" s="4">
        <v>97375131.105000004</v>
      </c>
      <c r="L11" s="4">
        <v>3223254.0520000001</v>
      </c>
      <c r="M11" s="4"/>
      <c r="N11" s="4"/>
      <c r="O11" s="4">
        <v>100598385.15700001</v>
      </c>
      <c r="P11" s="4">
        <v>164762415.917</v>
      </c>
      <c r="Q11" s="4">
        <v>17317948.603999998</v>
      </c>
      <c r="R11" s="4">
        <v>22018711.201000001</v>
      </c>
      <c r="S11" s="4">
        <v>643163.93700000003</v>
      </c>
      <c r="T11" s="4">
        <v>0</v>
      </c>
      <c r="U11" s="4">
        <v>527514837.35399997</v>
      </c>
      <c r="V11" s="4">
        <v>576355.31900000002</v>
      </c>
      <c r="W11" s="4">
        <v>19710610</v>
      </c>
      <c r="X11" s="4">
        <v>20286965</v>
      </c>
      <c r="Y11" s="4">
        <v>528091192.67299998</v>
      </c>
      <c r="Z11" s="4">
        <v>547801803</v>
      </c>
      <c r="AA11" s="3" t="s">
        <v>37</v>
      </c>
    </row>
    <row r="12" spans="1:28" x14ac:dyDescent="0.3">
      <c r="A12" s="3" t="s">
        <v>38</v>
      </c>
      <c r="B12" s="4">
        <v>2135681</v>
      </c>
      <c r="C12" s="4">
        <v>5068129</v>
      </c>
      <c r="D12" s="4">
        <v>615737</v>
      </c>
      <c r="E12" s="4">
        <v>7819548</v>
      </c>
      <c r="F12" s="4">
        <v>8506060</v>
      </c>
      <c r="G12" s="4">
        <v>195259331</v>
      </c>
      <c r="H12" s="4">
        <v>6838457</v>
      </c>
      <c r="I12" s="4">
        <v>568123</v>
      </c>
      <c r="J12" s="4">
        <v>211171971</v>
      </c>
      <c r="K12" s="4">
        <v>104301491</v>
      </c>
      <c r="L12" s="4">
        <v>7409973</v>
      </c>
      <c r="M12" s="4"/>
      <c r="N12" s="4"/>
      <c r="O12" s="4">
        <v>111711465</v>
      </c>
      <c r="P12" s="4">
        <v>156406511</v>
      </c>
      <c r="Q12" s="4">
        <v>14695690.362</v>
      </c>
      <c r="R12" s="4">
        <v>18948094.923999999</v>
      </c>
      <c r="S12" s="4">
        <v>655810</v>
      </c>
      <c r="T12" s="4">
        <v>0</v>
      </c>
      <c r="U12" s="4">
        <v>521409090</v>
      </c>
      <c r="V12" s="4">
        <v>561813</v>
      </c>
      <c r="W12" s="4">
        <v>18407896</v>
      </c>
      <c r="X12" s="4">
        <v>18969708.747000001</v>
      </c>
      <c r="Y12" s="4">
        <v>521970903</v>
      </c>
      <c r="Z12" s="4">
        <v>540378798.71700001</v>
      </c>
      <c r="AA12" s="3" t="s">
        <v>38</v>
      </c>
    </row>
    <row r="13" spans="1:28" x14ac:dyDescent="0.3">
      <c r="A13" s="3" t="s">
        <v>39</v>
      </c>
      <c r="B13" s="4">
        <v>3798240</v>
      </c>
      <c r="C13" s="4">
        <v>4104661</v>
      </c>
      <c r="D13" s="4">
        <v>491028</v>
      </c>
      <c r="E13" s="4">
        <v>8393928</v>
      </c>
      <c r="F13" s="4">
        <v>8054488</v>
      </c>
      <c r="G13" s="4">
        <v>193064345</v>
      </c>
      <c r="H13" s="4">
        <v>13940534</v>
      </c>
      <c r="I13" s="4">
        <v>3525889</v>
      </c>
      <c r="J13" s="4">
        <v>218585257</v>
      </c>
      <c r="K13" s="4">
        <v>111629509</v>
      </c>
      <c r="L13" s="4">
        <v>12770502</v>
      </c>
      <c r="M13" s="4"/>
      <c r="N13" s="4"/>
      <c r="O13" s="4">
        <v>124400011</v>
      </c>
      <c r="P13" s="4">
        <v>138783973</v>
      </c>
      <c r="Q13" s="4">
        <v>10159658</v>
      </c>
      <c r="R13" s="4">
        <v>14403169</v>
      </c>
      <c r="S13" s="4">
        <v>740935</v>
      </c>
      <c r="T13" s="4">
        <v>0</v>
      </c>
      <c r="U13" s="4">
        <v>515466931</v>
      </c>
      <c r="V13" s="4">
        <v>1680942</v>
      </c>
      <c r="W13" s="4">
        <v>20021403</v>
      </c>
      <c r="X13" s="4">
        <v>21702345</v>
      </c>
      <c r="Y13" s="4">
        <v>517147873</v>
      </c>
      <c r="Z13" s="4">
        <v>537169276</v>
      </c>
      <c r="AA13" s="3" t="s">
        <v>39</v>
      </c>
    </row>
    <row r="14" spans="1:28" x14ac:dyDescent="0.3">
      <c r="A14" s="3" t="s">
        <v>40</v>
      </c>
      <c r="B14" s="4">
        <v>3440018</v>
      </c>
      <c r="C14" s="4">
        <v>3683262</v>
      </c>
      <c r="D14" s="4">
        <v>529021</v>
      </c>
      <c r="E14" s="4">
        <v>7652301</v>
      </c>
      <c r="F14" s="4">
        <v>8767762</v>
      </c>
      <c r="G14" s="4">
        <v>190561957</v>
      </c>
      <c r="H14" s="4">
        <v>13553420</v>
      </c>
      <c r="I14" s="4">
        <v>3452866</v>
      </c>
      <c r="J14" s="4">
        <v>216336004</v>
      </c>
      <c r="K14" s="4">
        <v>97548461</v>
      </c>
      <c r="L14" s="4">
        <v>13333473</v>
      </c>
      <c r="M14" s="4"/>
      <c r="N14" s="4"/>
      <c r="O14" s="4">
        <v>110881933</v>
      </c>
      <c r="P14" s="4">
        <v>150327293.34187299</v>
      </c>
      <c r="Q14" s="4">
        <v>8617868.8657314405</v>
      </c>
      <c r="R14" s="4">
        <v>12912737.090829</v>
      </c>
      <c r="S14" s="4">
        <v>752070.31723199994</v>
      </c>
      <c r="T14" s="4">
        <v>0</v>
      </c>
      <c r="U14" s="4">
        <v>507480208</v>
      </c>
      <c r="V14" s="4">
        <v>2094121</v>
      </c>
      <c r="W14" s="4">
        <v>21627537</v>
      </c>
      <c r="X14" s="4">
        <v>23721658</v>
      </c>
      <c r="Y14" s="4">
        <v>509574329</v>
      </c>
      <c r="Z14" s="4">
        <v>531201866</v>
      </c>
      <c r="AA14" s="3" t="s">
        <v>40</v>
      </c>
    </row>
    <row r="15" spans="1:28" x14ac:dyDescent="0.3">
      <c r="A15" s="3" t="s">
        <v>41</v>
      </c>
      <c r="B15" s="4">
        <v>4178867.7</v>
      </c>
      <c r="C15" s="4">
        <v>3232984.5729999999</v>
      </c>
      <c r="D15" s="4">
        <v>418799.31599999999</v>
      </c>
      <c r="E15" s="4">
        <v>7830651.5889999997</v>
      </c>
      <c r="F15" s="4">
        <v>8503982.8190000001</v>
      </c>
      <c r="G15" s="4">
        <v>191011864.22</v>
      </c>
      <c r="H15" s="4">
        <v>9456338.3800000008</v>
      </c>
      <c r="I15" s="4">
        <v>2232618</v>
      </c>
      <c r="J15" s="4">
        <v>211204803.419</v>
      </c>
      <c r="K15" s="4">
        <v>90452986.047000006</v>
      </c>
      <c r="L15" s="4">
        <v>11026397.515000001</v>
      </c>
      <c r="M15" s="4"/>
      <c r="N15" s="4"/>
      <c r="O15" s="4">
        <v>101479383.56200001</v>
      </c>
      <c r="P15" s="4">
        <v>154723106.78099999</v>
      </c>
      <c r="Q15" s="4">
        <v>7592387.0530000003</v>
      </c>
      <c r="R15" s="4">
        <v>12429066.774</v>
      </c>
      <c r="S15" s="4">
        <v>820532.99899999995</v>
      </c>
      <c r="T15" s="4">
        <v>0</v>
      </c>
      <c r="U15" s="4">
        <v>496079932.17799997</v>
      </c>
      <c r="V15" s="4">
        <v>813433.58100000001</v>
      </c>
      <c r="W15" s="4">
        <v>21274450</v>
      </c>
      <c r="X15" s="4">
        <v>22087884</v>
      </c>
      <c r="Y15" s="4">
        <v>496893365.75800002</v>
      </c>
      <c r="Z15" s="4">
        <v>518167816</v>
      </c>
      <c r="AA15" s="3" t="s">
        <v>41</v>
      </c>
    </row>
    <row r="16" spans="1:28" x14ac:dyDescent="0.3">
      <c r="A16" s="3" t="s">
        <v>42</v>
      </c>
      <c r="B16" s="4">
        <v>3339560.27</v>
      </c>
      <c r="C16" s="4">
        <v>2789933.7510000002</v>
      </c>
      <c r="D16" s="4">
        <v>342408.51299999998</v>
      </c>
      <c r="E16" s="4">
        <v>6471902.534</v>
      </c>
      <c r="F16" s="4">
        <v>8359872.7410000004</v>
      </c>
      <c r="G16" s="4">
        <v>189927487.074</v>
      </c>
      <c r="H16" s="4">
        <v>10874370.521</v>
      </c>
      <c r="I16" s="4">
        <v>2287541</v>
      </c>
      <c r="J16" s="4">
        <v>211449271.336</v>
      </c>
      <c r="K16" s="4">
        <v>81563808.442000002</v>
      </c>
      <c r="L16" s="4">
        <v>12448329.367000001</v>
      </c>
      <c r="M16" s="4"/>
      <c r="N16" s="4"/>
      <c r="O16" s="4">
        <v>94012137.809</v>
      </c>
      <c r="P16" s="4">
        <v>148595711.64399999</v>
      </c>
      <c r="Q16" s="4">
        <v>4478057.6390000004</v>
      </c>
      <c r="R16" s="4">
        <v>8080232.932</v>
      </c>
      <c r="S16" s="4">
        <v>730695.24199999997</v>
      </c>
      <c r="T16" s="4">
        <v>0</v>
      </c>
      <c r="U16" s="4">
        <v>473818009.13599998</v>
      </c>
      <c r="V16" s="4">
        <v>842195.90500000003</v>
      </c>
      <c r="W16" s="4">
        <v>20368158</v>
      </c>
      <c r="X16" s="4">
        <v>21210353.905000001</v>
      </c>
      <c r="Y16" s="4">
        <v>474660205.042</v>
      </c>
      <c r="Z16" s="4">
        <v>495028363.042</v>
      </c>
      <c r="AA16" s="3" t="s">
        <v>42</v>
      </c>
    </row>
    <row r="17" spans="1:27" x14ac:dyDescent="0.3">
      <c r="A17" s="3" t="s">
        <v>43</v>
      </c>
      <c r="B17" s="4">
        <v>2596099.9679999999</v>
      </c>
      <c r="C17" s="4">
        <v>2827990.827</v>
      </c>
      <c r="D17" s="4">
        <v>217071.277</v>
      </c>
      <c r="E17" s="4">
        <v>5641162.0719999997</v>
      </c>
      <c r="F17" s="4">
        <v>7977657.858</v>
      </c>
      <c r="G17" s="4">
        <v>185825633.102</v>
      </c>
      <c r="H17" s="4">
        <v>11970099.887</v>
      </c>
      <c r="I17" s="4">
        <v>761682</v>
      </c>
      <c r="J17" s="4">
        <v>206535072.847</v>
      </c>
      <c r="K17" s="4">
        <v>55108130.287</v>
      </c>
      <c r="L17" s="4">
        <v>9377878.6740000006</v>
      </c>
      <c r="M17" s="4"/>
      <c r="N17" s="4"/>
      <c r="O17" s="4">
        <v>64486008.961000003</v>
      </c>
      <c r="P17" s="4">
        <v>147770806.921</v>
      </c>
      <c r="Q17" s="4">
        <v>1790608.507</v>
      </c>
      <c r="R17" s="4">
        <v>5826997.6349999998</v>
      </c>
      <c r="S17" s="4">
        <v>696952.56</v>
      </c>
      <c r="T17" s="4">
        <v>0</v>
      </c>
      <c r="U17" s="4">
        <v>432747609.50400001</v>
      </c>
      <c r="V17" s="4">
        <v>856135.41700000002</v>
      </c>
      <c r="W17" s="4">
        <v>18843716</v>
      </c>
      <c r="X17" s="4">
        <v>19699851.416999999</v>
      </c>
      <c r="Y17" s="4">
        <v>433603744.92000002</v>
      </c>
      <c r="Z17" s="4">
        <v>452447460.92000002</v>
      </c>
      <c r="AA17" s="3" t="s">
        <v>43</v>
      </c>
    </row>
    <row r="18" spans="1:27" x14ac:dyDescent="0.3">
      <c r="A18" s="3" t="s">
        <v>44</v>
      </c>
      <c r="B18" s="4">
        <v>2852126.8620000002</v>
      </c>
      <c r="C18" s="4">
        <v>2492539.199</v>
      </c>
      <c r="D18" s="4">
        <v>217984.48499999999</v>
      </c>
      <c r="E18" s="4">
        <v>5562650.5460000001</v>
      </c>
      <c r="F18" s="4">
        <v>6928993.3169999998</v>
      </c>
      <c r="G18" s="4">
        <v>167227036.60699999</v>
      </c>
      <c r="H18" s="4">
        <v>7981563.4289999995</v>
      </c>
      <c r="I18" s="4">
        <v>1517763</v>
      </c>
      <c r="J18" s="4">
        <v>183655356.35299999</v>
      </c>
      <c r="K18" s="4">
        <v>63811958.796999998</v>
      </c>
      <c r="L18" s="4">
        <v>10707392.919</v>
      </c>
      <c r="M18" s="4"/>
      <c r="N18" s="4"/>
      <c r="O18" s="4">
        <v>74519351.716000006</v>
      </c>
      <c r="P18" s="4">
        <v>150957935.64399999</v>
      </c>
      <c r="Q18" s="4">
        <v>1373424.825</v>
      </c>
      <c r="R18" s="4">
        <v>5054422.41</v>
      </c>
      <c r="S18" s="4">
        <v>502707.65600000002</v>
      </c>
      <c r="T18" s="4">
        <v>0</v>
      </c>
      <c r="U18" s="4">
        <v>421625849.14999998</v>
      </c>
      <c r="V18" s="4">
        <v>729276.54299999995</v>
      </c>
      <c r="W18" s="4">
        <v>20255832</v>
      </c>
      <c r="X18" s="4">
        <v>20985108.543000001</v>
      </c>
      <c r="Y18" s="4">
        <v>422355125.69300002</v>
      </c>
      <c r="Z18" s="4">
        <v>442610957.69300002</v>
      </c>
      <c r="AA18" s="3" t="s">
        <v>44</v>
      </c>
    </row>
    <row r="19" spans="1:27" x14ac:dyDescent="0.3">
      <c r="A19" s="3" t="s">
        <v>45</v>
      </c>
      <c r="B19" s="4">
        <v>3475268.6529999999</v>
      </c>
      <c r="C19" s="4">
        <v>1410812.7860000001</v>
      </c>
      <c r="D19" s="4">
        <v>156380.554</v>
      </c>
      <c r="E19" s="4">
        <v>5042461.9929999998</v>
      </c>
      <c r="F19" s="4">
        <v>6061544.7680000002</v>
      </c>
      <c r="G19" s="4">
        <v>149623092.035</v>
      </c>
      <c r="H19" s="4">
        <v>15702736.331</v>
      </c>
      <c r="I19" s="4">
        <v>2027701</v>
      </c>
      <c r="J19" s="4">
        <v>173415074.134</v>
      </c>
      <c r="K19" s="4">
        <v>65836943.083999999</v>
      </c>
      <c r="L19" s="4">
        <v>10568474.857999999</v>
      </c>
      <c r="M19" s="4"/>
      <c r="N19" s="4"/>
      <c r="O19" s="4">
        <v>76405417.942000002</v>
      </c>
      <c r="P19" s="4">
        <v>142937163.655</v>
      </c>
      <c r="Q19" s="4">
        <v>830824.24399999995</v>
      </c>
      <c r="R19" s="4">
        <v>3085139.65</v>
      </c>
      <c r="S19" s="4">
        <v>578356.30200000003</v>
      </c>
      <c r="T19" s="4">
        <v>0</v>
      </c>
      <c r="U19" s="4">
        <v>402294437.921</v>
      </c>
      <c r="V19" s="4">
        <v>830063</v>
      </c>
      <c r="W19" s="4">
        <v>22282788</v>
      </c>
      <c r="X19" s="4">
        <v>23112851</v>
      </c>
      <c r="Y19" s="4">
        <v>403124501.47500002</v>
      </c>
      <c r="Z19" s="4">
        <v>425407288.921</v>
      </c>
      <c r="AA19" s="3" t="s">
        <v>45</v>
      </c>
    </row>
    <row r="20" spans="1:27" x14ac:dyDescent="0.3">
      <c r="A20" s="3" t="s">
        <v>46</v>
      </c>
      <c r="B20" s="4">
        <v>3326281.3670000001</v>
      </c>
      <c r="C20" s="4">
        <v>1751083.2549999999</v>
      </c>
      <c r="D20" s="4">
        <v>141256.46</v>
      </c>
      <c r="E20" s="4">
        <v>5218621.0820000004</v>
      </c>
      <c r="F20" s="4">
        <v>5709387.8770000003</v>
      </c>
      <c r="G20" s="4">
        <v>134636585.11000001</v>
      </c>
      <c r="H20" s="4">
        <v>14306787.5</v>
      </c>
      <c r="I20" s="4">
        <v>1258155</v>
      </c>
      <c r="J20" s="4">
        <v>155910915.48699999</v>
      </c>
      <c r="K20" s="4">
        <v>57362089.383000001</v>
      </c>
      <c r="L20" s="4">
        <v>9776252.3100000005</v>
      </c>
      <c r="M20" s="4"/>
      <c r="N20" s="4"/>
      <c r="O20" s="4">
        <v>67138341.693000004</v>
      </c>
      <c r="P20" s="4">
        <v>148748887.38800001</v>
      </c>
      <c r="Q20" s="4">
        <v>511223.18900000001</v>
      </c>
      <c r="R20" s="4">
        <v>2596730.89</v>
      </c>
      <c r="S20" s="4">
        <v>677295.853</v>
      </c>
      <c r="T20" s="4">
        <v>0</v>
      </c>
      <c r="U20" s="4">
        <v>380802015.58200002</v>
      </c>
      <c r="V20" s="4">
        <v>378693</v>
      </c>
      <c r="W20" s="4">
        <v>21808234</v>
      </c>
      <c r="X20" s="4">
        <v>22186927</v>
      </c>
      <c r="Y20" s="4">
        <v>381180709.44800001</v>
      </c>
      <c r="Z20" s="4">
        <v>402988942.58200002</v>
      </c>
      <c r="AA20" s="3" t="s">
        <v>46</v>
      </c>
    </row>
    <row r="21" spans="1:27" x14ac:dyDescent="0.3">
      <c r="A21" s="3" t="s">
        <v>47</v>
      </c>
      <c r="B21" s="4">
        <v>3535571.4380000001</v>
      </c>
      <c r="C21" s="4">
        <v>1515588.405</v>
      </c>
      <c r="D21" s="4">
        <v>137728.54399999999</v>
      </c>
      <c r="E21" s="4">
        <v>5188888.3870000001</v>
      </c>
      <c r="F21" s="4">
        <v>5789778.0719999997</v>
      </c>
      <c r="G21" s="4">
        <v>129101944.145</v>
      </c>
      <c r="H21" s="4">
        <v>15529107.125</v>
      </c>
      <c r="I21" s="4">
        <v>786366</v>
      </c>
      <c r="J21" s="4">
        <v>151207195.34200001</v>
      </c>
      <c r="K21" s="4">
        <v>47840683.803000003</v>
      </c>
      <c r="L21" s="4">
        <v>9616213.8479999993</v>
      </c>
      <c r="M21" s="4"/>
      <c r="N21" s="4"/>
      <c r="O21" s="4">
        <v>57456897.651000001</v>
      </c>
      <c r="P21" s="4">
        <v>146779022.87</v>
      </c>
      <c r="Q21" s="4">
        <v>404100.72899999999</v>
      </c>
      <c r="R21" s="4">
        <v>2758544.375</v>
      </c>
      <c r="S21" s="4">
        <v>575339.46699999995</v>
      </c>
      <c r="T21" s="4">
        <v>0</v>
      </c>
      <c r="U21" s="4">
        <v>364369989.81999999</v>
      </c>
      <c r="V21" s="4">
        <v>269340.696</v>
      </c>
      <c r="W21" s="4">
        <v>24840181</v>
      </c>
      <c r="X21" s="4">
        <v>25109521.695999999</v>
      </c>
      <c r="Y21" s="4">
        <v>364639330.51599997</v>
      </c>
      <c r="Z21" s="4">
        <v>389479511.51599997</v>
      </c>
      <c r="AA21" s="3" t="s">
        <v>47</v>
      </c>
    </row>
    <row r="22" spans="1:27" x14ac:dyDescent="0.3">
      <c r="A22" s="3" t="s">
        <v>48</v>
      </c>
      <c r="B22" s="4">
        <v>4198348.0630000001</v>
      </c>
      <c r="C22" s="4">
        <v>1550354.8</v>
      </c>
      <c r="D22" s="4">
        <v>112731.63499999999</v>
      </c>
      <c r="E22" s="4">
        <v>5861434.4979999997</v>
      </c>
      <c r="F22" s="4">
        <v>5787070.3200000003</v>
      </c>
      <c r="G22" s="4">
        <v>122760315.62</v>
      </c>
      <c r="H22" s="4">
        <v>16084006.176000001</v>
      </c>
      <c r="I22" s="4">
        <v>733317.83</v>
      </c>
      <c r="J22" s="4">
        <v>145364709.94600001</v>
      </c>
      <c r="K22" s="4">
        <v>45424960.864</v>
      </c>
      <c r="L22" s="4">
        <v>10026980.223999999</v>
      </c>
      <c r="M22" s="4"/>
      <c r="N22" s="4"/>
      <c r="O22" s="4">
        <v>55451941.088</v>
      </c>
      <c r="P22" s="4">
        <v>130714815.623</v>
      </c>
      <c r="Q22" s="4">
        <v>350183.21799999999</v>
      </c>
      <c r="R22" s="4">
        <v>3552538.2779999999</v>
      </c>
      <c r="S22" s="4">
        <v>406895.32699999999</v>
      </c>
      <c r="T22" s="4">
        <v>0</v>
      </c>
      <c r="U22" s="4">
        <v>341702513.97899997</v>
      </c>
      <c r="V22" s="4">
        <v>445452.61200000002</v>
      </c>
      <c r="W22" s="4">
        <v>25885585</v>
      </c>
      <c r="X22" s="4">
        <v>26331037.612</v>
      </c>
      <c r="Y22" s="4">
        <v>342147966.59100002</v>
      </c>
      <c r="Z22" s="4">
        <v>368033551.59100002</v>
      </c>
      <c r="AA22" s="3" t="s">
        <v>48</v>
      </c>
    </row>
    <row r="23" spans="1:27" x14ac:dyDescent="0.3">
      <c r="A23" s="3" t="s">
        <v>49</v>
      </c>
      <c r="B23" s="4">
        <v>4756941.3600000003</v>
      </c>
      <c r="C23" s="4">
        <v>2001406.486</v>
      </c>
      <c r="D23" s="4">
        <v>128635.63</v>
      </c>
      <c r="E23" s="4">
        <v>6886983.4759999998</v>
      </c>
      <c r="F23" s="4">
        <v>6959936.6799999997</v>
      </c>
      <c r="G23" s="4">
        <v>114971489.8</v>
      </c>
      <c r="H23" s="4">
        <v>16663865.210000001</v>
      </c>
      <c r="I23" s="4">
        <v>1674183</v>
      </c>
      <c r="J23" s="4">
        <v>140269474.69</v>
      </c>
      <c r="K23" s="4">
        <v>30522300.73</v>
      </c>
      <c r="L23" s="4">
        <v>9852345</v>
      </c>
      <c r="M23" s="4"/>
      <c r="N23" s="4"/>
      <c r="O23" s="4">
        <v>40374645.729999997</v>
      </c>
      <c r="P23" s="4">
        <v>129671762.759</v>
      </c>
      <c r="Q23" s="4">
        <v>0</v>
      </c>
      <c r="R23" s="4">
        <v>0</v>
      </c>
      <c r="S23" s="4">
        <v>370124.78399999999</v>
      </c>
      <c r="T23" s="4">
        <v>0</v>
      </c>
      <c r="U23" s="4">
        <v>317572991.43900001</v>
      </c>
      <c r="V23" s="4">
        <v>4878705.6050000004</v>
      </c>
      <c r="W23" s="4">
        <v>25304512</v>
      </c>
      <c r="X23" s="4">
        <v>30183217.605</v>
      </c>
      <c r="Y23" s="4">
        <v>322451697.04400003</v>
      </c>
      <c r="Z23" s="4">
        <v>347756209.04400003</v>
      </c>
      <c r="AA23" s="3" t="s">
        <v>49</v>
      </c>
    </row>
    <row r="24" spans="1:27" x14ac:dyDescent="0.3">
      <c r="A24" s="3" t="s">
        <v>50</v>
      </c>
      <c r="B24" s="4">
        <v>3136673.9730000002</v>
      </c>
      <c r="C24" s="4">
        <v>2078269.2</v>
      </c>
      <c r="D24" s="4">
        <v>96103.335000000006</v>
      </c>
      <c r="E24" s="4">
        <v>5311046.5080000004</v>
      </c>
      <c r="F24" s="4">
        <v>6674541.659</v>
      </c>
      <c r="G24" s="4">
        <v>112990671.2</v>
      </c>
      <c r="H24" s="4">
        <v>17493063.934</v>
      </c>
      <c r="I24" s="4">
        <v>1771207</v>
      </c>
      <c r="J24" s="4">
        <v>138929483.79300001</v>
      </c>
      <c r="K24" s="4">
        <v>28623682.931000002</v>
      </c>
      <c r="L24" s="4">
        <v>9713268</v>
      </c>
      <c r="M24" s="4"/>
      <c r="N24" s="4"/>
      <c r="O24" s="4">
        <v>38336950.931000002</v>
      </c>
      <c r="P24" s="4">
        <v>119102904.73999999</v>
      </c>
      <c r="Q24" s="4">
        <v>0</v>
      </c>
      <c r="R24" s="4">
        <v>0</v>
      </c>
      <c r="S24" s="4">
        <v>353022.50099999999</v>
      </c>
      <c r="T24" s="4">
        <v>0</v>
      </c>
      <c r="U24" s="4">
        <v>302033408.47299999</v>
      </c>
      <c r="V24" s="4">
        <v>4440656</v>
      </c>
      <c r="W24" s="4">
        <v>25546883</v>
      </c>
      <c r="X24" s="4">
        <v>29987539</v>
      </c>
      <c r="Y24" s="4">
        <v>306474064.47299999</v>
      </c>
      <c r="Z24" s="4">
        <v>332020947.47299999</v>
      </c>
      <c r="AA24" s="3" t="s">
        <v>50</v>
      </c>
    </row>
    <row r="25" spans="1:27" x14ac:dyDescent="0.3">
      <c r="A25" s="3" t="s">
        <v>51</v>
      </c>
      <c r="B25" s="4">
        <v>2257584.7110000001</v>
      </c>
      <c r="C25" s="4">
        <v>1820814.209</v>
      </c>
      <c r="D25" s="4">
        <v>72354.051999999996</v>
      </c>
      <c r="E25" s="4">
        <v>4150752.9720000001</v>
      </c>
      <c r="F25" s="4">
        <v>7007384.9680000003</v>
      </c>
      <c r="G25" s="4">
        <v>105250086.90000001</v>
      </c>
      <c r="H25" s="4">
        <v>21622339.307</v>
      </c>
      <c r="I25" s="4">
        <v>1556930</v>
      </c>
      <c r="J25" s="4">
        <v>135436741.17500001</v>
      </c>
      <c r="K25" s="4">
        <v>20285784.524</v>
      </c>
      <c r="L25" s="4">
        <v>8747186</v>
      </c>
      <c r="M25" s="4"/>
      <c r="N25" s="4"/>
      <c r="O25" s="4">
        <v>29032970.524</v>
      </c>
      <c r="P25" s="4">
        <v>112133032.63</v>
      </c>
      <c r="Q25" s="4">
        <v>0</v>
      </c>
      <c r="R25" s="4">
        <v>0</v>
      </c>
      <c r="S25" s="4">
        <v>324938.81699999998</v>
      </c>
      <c r="T25" s="4">
        <v>0</v>
      </c>
      <c r="U25" s="4">
        <v>281078436.11799997</v>
      </c>
      <c r="V25" s="4">
        <v>4145320.7949999999</v>
      </c>
      <c r="W25" s="4">
        <v>24662195</v>
      </c>
      <c r="X25" s="4">
        <v>28807516</v>
      </c>
      <c r="Y25" s="4">
        <v>285223756.91299999</v>
      </c>
      <c r="Z25" s="4">
        <v>309885952</v>
      </c>
      <c r="AA25" s="3" t="s">
        <v>51</v>
      </c>
    </row>
    <row r="26" spans="1:27" x14ac:dyDescent="0.3">
      <c r="A26" s="3" t="s">
        <v>52</v>
      </c>
      <c r="B26" s="4">
        <v>3941017.4</v>
      </c>
      <c r="C26" s="4">
        <v>1600269</v>
      </c>
      <c r="D26" s="4">
        <v>68535.600000000006</v>
      </c>
      <c r="E26" s="4">
        <v>5609822</v>
      </c>
      <c r="F26" s="4">
        <v>7029753</v>
      </c>
      <c r="G26" s="4">
        <v>92397718</v>
      </c>
      <c r="H26" s="4">
        <v>18888171</v>
      </c>
      <c r="I26" s="4">
        <v>1631891</v>
      </c>
      <c r="J26" s="4">
        <v>119947533</v>
      </c>
      <c r="K26" s="4">
        <v>17299652</v>
      </c>
      <c r="L26" s="4">
        <v>9563488</v>
      </c>
      <c r="M26" s="4"/>
      <c r="N26" s="4"/>
      <c r="O26" s="4">
        <v>26863140</v>
      </c>
      <c r="P26" s="4">
        <v>108963740</v>
      </c>
      <c r="Q26" s="4">
        <v>0</v>
      </c>
      <c r="R26" s="4">
        <v>0</v>
      </c>
      <c r="S26" s="4">
        <v>293861</v>
      </c>
      <c r="T26" s="4">
        <v>0</v>
      </c>
      <c r="U26" s="4">
        <v>261678095</v>
      </c>
      <c r="V26" s="4">
        <v>4721413</v>
      </c>
      <c r="W26" s="4">
        <v>24043440</v>
      </c>
      <c r="X26" s="4">
        <v>28764853</v>
      </c>
      <c r="Y26" s="4">
        <v>266399507.5</v>
      </c>
      <c r="Z26" s="4">
        <v>290442948</v>
      </c>
      <c r="AA26" s="3" t="s">
        <v>52</v>
      </c>
    </row>
    <row r="27" spans="1:27" x14ac:dyDescent="0.3">
      <c r="A27" s="3" t="s">
        <v>53</v>
      </c>
      <c r="B27" s="4">
        <v>4068660</v>
      </c>
      <c r="C27" s="4">
        <v>1906973</v>
      </c>
      <c r="D27" s="4">
        <v>90600</v>
      </c>
      <c r="E27" s="4">
        <v>6066233</v>
      </c>
      <c r="F27" s="4">
        <v>6697467</v>
      </c>
      <c r="G27" s="4">
        <v>76906300</v>
      </c>
      <c r="H27" s="4">
        <v>11523950</v>
      </c>
      <c r="I27" s="4">
        <v>1344831</v>
      </c>
      <c r="J27" s="4">
        <v>96472548</v>
      </c>
      <c r="K27" s="4">
        <v>18765562</v>
      </c>
      <c r="L27" s="4">
        <v>9909484</v>
      </c>
      <c r="M27" s="4"/>
      <c r="N27" s="4"/>
      <c r="O27" s="4">
        <v>28675046</v>
      </c>
      <c r="P27" s="4">
        <v>103063779</v>
      </c>
      <c r="Q27" s="4">
        <v>0</v>
      </c>
      <c r="R27" s="4">
        <v>0</v>
      </c>
      <c r="S27" s="4">
        <v>381697</v>
      </c>
      <c r="T27" s="4">
        <v>0</v>
      </c>
      <c r="U27" s="4">
        <v>234659303</v>
      </c>
      <c r="V27" s="4">
        <v>4665430</v>
      </c>
      <c r="W27" s="4">
        <v>22827413</v>
      </c>
      <c r="X27" s="4">
        <v>27492843</v>
      </c>
      <c r="Y27" s="4">
        <v>239324733</v>
      </c>
      <c r="Z27" s="4">
        <v>262152146</v>
      </c>
      <c r="AA27" s="3" t="s">
        <v>53</v>
      </c>
    </row>
    <row r="28" spans="1:27" x14ac:dyDescent="0.3">
      <c r="A28" s="3" t="s">
        <v>54</v>
      </c>
      <c r="B28" s="4">
        <v>4186592</v>
      </c>
      <c r="C28" s="4">
        <v>1819618</v>
      </c>
      <c r="D28" s="4">
        <v>92826</v>
      </c>
      <c r="E28" s="4">
        <v>6099036</v>
      </c>
      <c r="F28" s="4">
        <v>6510169</v>
      </c>
      <c r="G28" s="4">
        <v>71152157</v>
      </c>
      <c r="H28" s="4">
        <v>9942627</v>
      </c>
      <c r="I28" s="4">
        <v>1436625</v>
      </c>
      <c r="J28" s="4">
        <v>89041578</v>
      </c>
      <c r="K28" s="4">
        <v>17651236</v>
      </c>
      <c r="L28" s="4">
        <v>8853811</v>
      </c>
      <c r="M28" s="4"/>
      <c r="N28" s="4"/>
      <c r="O28" s="4">
        <v>26505047</v>
      </c>
      <c r="P28" s="4">
        <v>89688972</v>
      </c>
      <c r="Q28" s="4">
        <v>0</v>
      </c>
      <c r="R28" s="4">
        <v>0</v>
      </c>
      <c r="S28" s="4">
        <v>575291</v>
      </c>
      <c r="T28" s="4">
        <v>0</v>
      </c>
      <c r="U28" s="4">
        <v>211909923</v>
      </c>
      <c r="V28" s="4">
        <v>3390496</v>
      </c>
      <c r="W28" s="4">
        <v>21896987</v>
      </c>
      <c r="X28" s="4">
        <v>25287483</v>
      </c>
      <c r="Y28" s="4">
        <v>215300419</v>
      </c>
      <c r="Z28" s="4">
        <v>237197406</v>
      </c>
      <c r="AA28" s="3" t="s">
        <v>54</v>
      </c>
    </row>
    <row r="29" spans="1:27" x14ac:dyDescent="0.3">
      <c r="A29" s="3" t="s">
        <v>55</v>
      </c>
      <c r="B29" s="4">
        <v>2737161</v>
      </c>
      <c r="C29" s="4">
        <v>2589533</v>
      </c>
      <c r="D29" s="4">
        <v>76831</v>
      </c>
      <c r="E29" s="4">
        <v>5403525</v>
      </c>
      <c r="F29" s="4">
        <v>6048404</v>
      </c>
      <c r="G29" s="4">
        <v>63680222</v>
      </c>
      <c r="H29" s="4">
        <v>27408098</v>
      </c>
      <c r="I29" s="4">
        <v>7661219</v>
      </c>
      <c r="J29" s="4">
        <v>104797943</v>
      </c>
      <c r="K29" s="4">
        <v>23591641</v>
      </c>
      <c r="L29" s="4">
        <v>10832470</v>
      </c>
      <c r="M29" s="4"/>
      <c r="N29" s="4"/>
      <c r="O29" s="4">
        <v>34424111</v>
      </c>
      <c r="P29" s="4">
        <v>77085649</v>
      </c>
      <c r="Q29" s="4">
        <v>0</v>
      </c>
      <c r="R29" s="4">
        <v>0</v>
      </c>
      <c r="S29" s="4">
        <v>718025</v>
      </c>
      <c r="T29" s="4">
        <v>0</v>
      </c>
      <c r="U29" s="4">
        <v>222379252</v>
      </c>
      <c r="V29" s="4">
        <v>2065347</v>
      </c>
      <c r="W29" s="4">
        <v>22142872</v>
      </c>
      <c r="X29" s="4">
        <v>24208219</v>
      </c>
      <c r="Y29" s="4">
        <v>224444599</v>
      </c>
      <c r="Z29" s="4">
        <v>246587471</v>
      </c>
      <c r="AA29" s="3" t="s">
        <v>55</v>
      </c>
    </row>
    <row r="30" spans="1:27" x14ac:dyDescent="0.3">
      <c r="A30" s="3" t="s">
        <v>56</v>
      </c>
      <c r="B30" s="4">
        <v>2353688</v>
      </c>
      <c r="C30" s="4">
        <v>2776967</v>
      </c>
      <c r="D30" s="4">
        <v>70669</v>
      </c>
      <c r="E30" s="4">
        <v>5201324</v>
      </c>
      <c r="F30" s="4">
        <v>6948793</v>
      </c>
      <c r="G30" s="4">
        <v>52701093</v>
      </c>
      <c r="H30" s="4">
        <v>29067151</v>
      </c>
      <c r="I30" s="4">
        <v>8229139</v>
      </c>
      <c r="J30" s="4">
        <v>96946176</v>
      </c>
      <c r="K30" s="4">
        <v>15795011</v>
      </c>
      <c r="L30" s="4">
        <v>11147515</v>
      </c>
      <c r="M30" s="4"/>
      <c r="N30" s="4"/>
      <c r="O30" s="4">
        <v>26942526</v>
      </c>
      <c r="P30" s="4">
        <v>73924340</v>
      </c>
      <c r="Q30" s="4">
        <v>0</v>
      </c>
      <c r="R30" s="4">
        <v>0</v>
      </c>
      <c r="S30" s="4">
        <v>771846</v>
      </c>
      <c r="T30" s="4">
        <v>0</v>
      </c>
      <c r="U30" s="4">
        <v>203786212</v>
      </c>
      <c r="V30" s="4">
        <v>1707342</v>
      </c>
      <c r="W30" s="4">
        <v>20352165</v>
      </c>
      <c r="X30" s="4">
        <v>22059507</v>
      </c>
      <c r="Y30" s="4">
        <v>205493554</v>
      </c>
      <c r="Z30" s="4">
        <v>225845719</v>
      </c>
      <c r="AA30" s="3" t="s">
        <v>56</v>
      </c>
    </row>
    <row r="31" spans="1:27" x14ac:dyDescent="0.3">
      <c r="A31" s="3" t="s">
        <v>57</v>
      </c>
      <c r="B31" s="4">
        <v>2689336</v>
      </c>
      <c r="C31" s="4">
        <v>2717995</v>
      </c>
      <c r="D31" s="4">
        <v>70587</v>
      </c>
      <c r="E31" s="4">
        <v>5477918</v>
      </c>
      <c r="F31" s="4">
        <v>6510685</v>
      </c>
      <c r="G31" s="4">
        <v>45054776</v>
      </c>
      <c r="H31" s="4">
        <v>28739164</v>
      </c>
      <c r="I31" s="4">
        <v>8948497</v>
      </c>
      <c r="J31" s="4">
        <v>89253122</v>
      </c>
      <c r="K31" s="4">
        <v>11721195</v>
      </c>
      <c r="L31" s="4">
        <v>8800127</v>
      </c>
      <c r="M31" s="4"/>
      <c r="N31" s="4"/>
      <c r="O31" s="4">
        <v>20521322</v>
      </c>
      <c r="P31" s="4">
        <v>67028647</v>
      </c>
      <c r="Q31" s="4">
        <v>0</v>
      </c>
      <c r="R31" s="4">
        <v>0</v>
      </c>
      <c r="S31" s="4">
        <v>824819</v>
      </c>
      <c r="T31" s="4">
        <v>0</v>
      </c>
      <c r="U31" s="4">
        <v>183105829</v>
      </c>
      <c r="V31" s="4">
        <v>1554996</v>
      </c>
      <c r="W31" s="4">
        <v>18885640</v>
      </c>
      <c r="X31" s="4">
        <v>20440636</v>
      </c>
      <c r="Y31" s="4">
        <v>184660825</v>
      </c>
      <c r="Z31" s="4">
        <v>203546465</v>
      </c>
      <c r="AA31" s="3" t="s">
        <v>57</v>
      </c>
    </row>
    <row r="32" spans="1:27" x14ac:dyDescent="0.3">
      <c r="A32" s="3" t="s">
        <v>58</v>
      </c>
      <c r="B32" s="4">
        <v>2266913</v>
      </c>
      <c r="C32" s="4">
        <v>1752160</v>
      </c>
      <c r="D32" s="4">
        <v>79179</v>
      </c>
      <c r="E32" s="4">
        <v>4098252</v>
      </c>
      <c r="F32" s="4">
        <v>6176063</v>
      </c>
      <c r="G32" s="4">
        <v>38950405</v>
      </c>
      <c r="H32" s="4">
        <v>36811584</v>
      </c>
      <c r="I32" s="4">
        <v>1868549</v>
      </c>
      <c r="J32" s="4">
        <v>83806601</v>
      </c>
      <c r="K32" s="4">
        <v>8796587</v>
      </c>
      <c r="L32" s="4">
        <v>7250127</v>
      </c>
      <c r="M32" s="4"/>
      <c r="N32" s="4"/>
      <c r="O32" s="4">
        <v>16046714</v>
      </c>
      <c r="P32" s="4">
        <v>58650918</v>
      </c>
      <c r="Q32" s="4">
        <v>0</v>
      </c>
      <c r="R32" s="4">
        <v>0</v>
      </c>
      <c r="S32" s="4">
        <v>788923</v>
      </c>
      <c r="T32" s="4">
        <v>0</v>
      </c>
      <c r="U32" s="4">
        <v>163391408</v>
      </c>
      <c r="V32" s="4">
        <v>1601369</v>
      </c>
      <c r="W32" s="4">
        <v>18372755</v>
      </c>
      <c r="X32" s="4">
        <v>19974124</v>
      </c>
      <c r="Y32" s="4">
        <v>164992777</v>
      </c>
      <c r="Z32" s="4">
        <v>183365532</v>
      </c>
      <c r="AA32" s="3" t="s">
        <v>58</v>
      </c>
    </row>
    <row r="33" spans="1:27" x14ac:dyDescent="0.3">
      <c r="A33" s="3" t="s">
        <v>59</v>
      </c>
      <c r="B33" s="4">
        <v>4132212</v>
      </c>
      <c r="C33" s="4">
        <v>1778530</v>
      </c>
      <c r="D33" s="4">
        <v>95337</v>
      </c>
      <c r="E33" s="4">
        <v>6006079</v>
      </c>
      <c r="F33" s="4">
        <v>6282172</v>
      </c>
      <c r="G33" s="4">
        <v>28207958</v>
      </c>
      <c r="H33" s="4">
        <v>24687684</v>
      </c>
      <c r="I33" s="4">
        <v>9738051</v>
      </c>
      <c r="J33" s="4">
        <v>68915865</v>
      </c>
      <c r="K33" s="4">
        <v>6228838</v>
      </c>
      <c r="L33" s="4">
        <v>2959024</v>
      </c>
      <c r="M33" s="4"/>
      <c r="N33" s="4"/>
      <c r="O33" s="4">
        <v>9187862</v>
      </c>
      <c r="P33" s="4">
        <v>58138203</v>
      </c>
      <c r="Q33" s="4">
        <v>0</v>
      </c>
      <c r="R33" s="4">
        <v>0</v>
      </c>
      <c r="S33" s="4">
        <v>640467</v>
      </c>
      <c r="T33" s="4">
        <v>0</v>
      </c>
      <c r="U33" s="4">
        <v>142888476</v>
      </c>
      <c r="V33" s="4">
        <v>1548342</v>
      </c>
      <c r="W33" s="4">
        <v>17464133</v>
      </c>
      <c r="X33" s="4">
        <v>19012475</v>
      </c>
      <c r="Y33" s="4">
        <v>144436818</v>
      </c>
      <c r="Z33" s="4">
        <v>161900951</v>
      </c>
      <c r="AA33" s="3" t="s">
        <v>59</v>
      </c>
    </row>
    <row r="34" spans="1:27" x14ac:dyDescent="0.3">
      <c r="A34" s="3" t="s">
        <v>60</v>
      </c>
      <c r="B34" s="4">
        <v>3016042</v>
      </c>
      <c r="C34" s="4">
        <v>1765775</v>
      </c>
      <c r="D34" s="4">
        <v>81406</v>
      </c>
      <c r="E34" s="4">
        <v>4863223</v>
      </c>
      <c r="F34" s="4">
        <v>6075966</v>
      </c>
      <c r="G34" s="4">
        <v>19389897</v>
      </c>
      <c r="H34" s="4">
        <v>22571953</v>
      </c>
      <c r="I34" s="4">
        <v>14076727</v>
      </c>
      <c r="J34" s="4">
        <v>62114543</v>
      </c>
      <c r="K34" s="4">
        <v>4621464</v>
      </c>
      <c r="L34" s="4">
        <v>842565</v>
      </c>
      <c r="M34" s="4"/>
      <c r="N34" s="4"/>
      <c r="O34" s="4">
        <v>5464029</v>
      </c>
      <c r="P34" s="4">
        <v>56530214</v>
      </c>
      <c r="Q34" s="4">
        <v>0</v>
      </c>
      <c r="R34" s="4">
        <v>0</v>
      </c>
      <c r="S34" s="4">
        <v>574046</v>
      </c>
      <c r="T34" s="4">
        <v>0</v>
      </c>
      <c r="U34" s="4">
        <v>129546055</v>
      </c>
      <c r="V34" s="4">
        <v>1416480</v>
      </c>
      <c r="W34" s="4">
        <v>15476749</v>
      </c>
      <c r="X34" s="4">
        <v>16893229</v>
      </c>
      <c r="Y34" s="4">
        <v>130962535</v>
      </c>
      <c r="Z34" s="4">
        <v>146439284</v>
      </c>
      <c r="AA34" s="3" t="s">
        <v>60</v>
      </c>
    </row>
    <row r="35" spans="1:27" x14ac:dyDescent="0.3">
      <c r="A35" s="3" t="s">
        <v>61</v>
      </c>
      <c r="B35" s="4">
        <v>3458592</v>
      </c>
      <c r="C35" s="4">
        <v>1564686</v>
      </c>
      <c r="D35" s="4">
        <v>27454</v>
      </c>
      <c r="E35" s="4">
        <v>5050732</v>
      </c>
      <c r="F35" s="4">
        <v>5253661</v>
      </c>
      <c r="G35" s="4">
        <v>17967178</v>
      </c>
      <c r="H35" s="4">
        <v>19741225</v>
      </c>
      <c r="I35" s="4">
        <v>12426679</v>
      </c>
      <c r="J35" s="4">
        <v>55388743</v>
      </c>
      <c r="K35" s="4">
        <v>784966</v>
      </c>
      <c r="L35" s="4">
        <v>0</v>
      </c>
      <c r="M35" s="4"/>
      <c r="N35" s="4"/>
      <c r="O35" s="4">
        <v>784966</v>
      </c>
      <c r="P35" s="4">
        <v>56310750</v>
      </c>
      <c r="Q35" s="4">
        <v>0</v>
      </c>
      <c r="R35" s="4">
        <v>0</v>
      </c>
      <c r="S35" s="4">
        <v>471635</v>
      </c>
      <c r="T35" s="4">
        <v>0</v>
      </c>
      <c r="U35" s="4">
        <v>118006826</v>
      </c>
      <c r="V35" s="4">
        <v>611689</v>
      </c>
      <c r="W35" s="4">
        <v>12997629</v>
      </c>
      <c r="X35" s="4">
        <v>13609318</v>
      </c>
      <c r="Y35" s="4">
        <v>118618515</v>
      </c>
      <c r="Z35" s="4">
        <v>131616144</v>
      </c>
      <c r="AA35" s="3" t="s">
        <v>61</v>
      </c>
    </row>
    <row r="36" spans="1:27" x14ac:dyDescent="0.3">
      <c r="A36" s="3" t="s">
        <v>62</v>
      </c>
      <c r="B36" s="4">
        <v>4605798</v>
      </c>
      <c r="C36" s="4">
        <v>1677407</v>
      </c>
      <c r="D36" s="4">
        <v>78148</v>
      </c>
      <c r="E36" s="4">
        <v>6361353</v>
      </c>
      <c r="F36" s="4">
        <v>5017946</v>
      </c>
      <c r="G36" s="4">
        <v>17426563</v>
      </c>
      <c r="H36" s="4">
        <v>12877971</v>
      </c>
      <c r="I36" s="4">
        <v>11775028</v>
      </c>
      <c r="J36" s="4">
        <v>47097508</v>
      </c>
      <c r="K36" s="4">
        <v>618542</v>
      </c>
      <c r="L36" s="4">
        <v>0</v>
      </c>
      <c r="M36" s="4"/>
      <c r="N36" s="4"/>
      <c r="O36" s="4">
        <v>618542</v>
      </c>
      <c r="P36" s="4">
        <v>52886562</v>
      </c>
      <c r="Q36" s="4">
        <v>0</v>
      </c>
      <c r="R36" s="4">
        <v>0</v>
      </c>
      <c r="S36" s="4">
        <v>429062</v>
      </c>
      <c r="T36" s="4">
        <v>0</v>
      </c>
      <c r="U36" s="4">
        <v>107393027</v>
      </c>
      <c r="V36" s="4">
        <v>276486</v>
      </c>
      <c r="W36" s="4">
        <v>10791282</v>
      </c>
      <c r="X36" s="4">
        <v>11067768</v>
      </c>
      <c r="Y36" s="4">
        <v>107669514</v>
      </c>
      <c r="Z36" s="4">
        <v>118460795</v>
      </c>
      <c r="AA36" s="3" t="s">
        <v>62</v>
      </c>
    </row>
    <row r="37" spans="1:27" x14ac:dyDescent="0.3">
      <c r="A37" s="3" t="s">
        <v>63</v>
      </c>
      <c r="B37" s="4">
        <v>2896415</v>
      </c>
      <c r="C37" s="4">
        <v>1593981</v>
      </c>
      <c r="D37" s="4">
        <v>67554</v>
      </c>
      <c r="E37" s="4">
        <v>4557950</v>
      </c>
      <c r="F37" s="4">
        <v>5245170</v>
      </c>
      <c r="G37" s="4">
        <v>15901525</v>
      </c>
      <c r="H37" s="4">
        <v>10918294</v>
      </c>
      <c r="I37" s="4">
        <v>9689033</v>
      </c>
      <c r="J37" s="4">
        <v>41754022</v>
      </c>
      <c r="K37" s="4">
        <v>220718</v>
      </c>
      <c r="L37" s="4">
        <v>0</v>
      </c>
      <c r="M37" s="4"/>
      <c r="N37" s="4"/>
      <c r="O37" s="4">
        <v>220718</v>
      </c>
      <c r="P37" s="4">
        <v>47365172</v>
      </c>
      <c r="Q37" s="4">
        <v>0</v>
      </c>
      <c r="R37" s="4">
        <v>0</v>
      </c>
      <c r="S37" s="4">
        <v>252965</v>
      </c>
      <c r="T37" s="4">
        <v>0</v>
      </c>
      <c r="U37" s="4">
        <v>94150827</v>
      </c>
      <c r="V37" s="4">
        <v>320907</v>
      </c>
      <c r="W37" s="4">
        <v>9151881</v>
      </c>
      <c r="X37" s="4">
        <v>9472788</v>
      </c>
      <c r="Y37" s="4">
        <v>94471733</v>
      </c>
      <c r="Z37" s="4">
        <v>103623615</v>
      </c>
      <c r="AA37" s="3" t="s">
        <v>63</v>
      </c>
    </row>
    <row r="38" spans="1:27" x14ac:dyDescent="0.3">
      <c r="A38" s="3" t="s">
        <v>64</v>
      </c>
      <c r="B38" s="4">
        <v>1956384</v>
      </c>
      <c r="C38" s="4">
        <v>1578844</v>
      </c>
      <c r="D38" s="4">
        <v>30848</v>
      </c>
      <c r="E38" s="4">
        <v>3566076</v>
      </c>
      <c r="F38" s="4">
        <v>5038732</v>
      </c>
      <c r="G38" s="4">
        <v>16605023</v>
      </c>
      <c r="H38" s="4">
        <v>8607805</v>
      </c>
      <c r="I38" s="4">
        <v>10892395</v>
      </c>
      <c r="J38" s="4">
        <v>41143955</v>
      </c>
      <c r="K38" s="4">
        <v>172045</v>
      </c>
      <c r="L38" s="4">
        <v>0</v>
      </c>
      <c r="M38" s="4"/>
      <c r="N38" s="4"/>
      <c r="O38" s="4">
        <v>172045</v>
      </c>
      <c r="P38" s="4">
        <v>40100672</v>
      </c>
      <c r="Q38" s="4">
        <v>0</v>
      </c>
      <c r="R38" s="4">
        <v>0</v>
      </c>
      <c r="S38" s="4">
        <v>209725</v>
      </c>
      <c r="T38" s="4">
        <v>0</v>
      </c>
      <c r="U38" s="4">
        <v>85192473</v>
      </c>
      <c r="V38" s="4">
        <v>269615</v>
      </c>
      <c r="W38" s="4">
        <v>7646759</v>
      </c>
      <c r="X38" s="4">
        <v>7916374</v>
      </c>
      <c r="Y38" s="4">
        <v>85462088</v>
      </c>
      <c r="Z38" s="4">
        <v>93108847</v>
      </c>
      <c r="AA38" s="3" t="s">
        <v>64</v>
      </c>
    </row>
    <row r="39" spans="1:27" x14ac:dyDescent="0.3">
      <c r="A39" s="3" t="s">
        <v>65</v>
      </c>
      <c r="B39" s="4">
        <v>3924871</v>
      </c>
      <c r="C39" s="4">
        <v>1378825</v>
      </c>
      <c r="D39" s="4">
        <v>40500</v>
      </c>
      <c r="E39" s="4">
        <v>5344196</v>
      </c>
      <c r="F39" s="4">
        <v>4026692</v>
      </c>
      <c r="G39" s="4">
        <v>13194802</v>
      </c>
      <c r="H39" s="4">
        <v>2235245</v>
      </c>
      <c r="I39" s="4">
        <v>9470510</v>
      </c>
      <c r="J39" s="4">
        <v>28927249</v>
      </c>
      <c r="K39" s="4">
        <v>66011</v>
      </c>
      <c r="L39" s="4">
        <v>0</v>
      </c>
      <c r="M39" s="4"/>
      <c r="N39" s="4"/>
      <c r="O39" s="4">
        <v>66011</v>
      </c>
      <c r="P39" s="4">
        <v>39314193</v>
      </c>
      <c r="Q39" s="4">
        <v>0</v>
      </c>
      <c r="R39" s="4">
        <v>0</v>
      </c>
      <c r="S39" s="4">
        <v>171248</v>
      </c>
      <c r="T39" s="4">
        <v>0</v>
      </c>
      <c r="U39" s="4">
        <v>73822896</v>
      </c>
      <c r="V39" s="4">
        <v>168894</v>
      </c>
      <c r="W39" s="4">
        <v>6259557</v>
      </c>
      <c r="X39" s="4">
        <v>6428451</v>
      </c>
      <c r="Y39" s="4">
        <v>73991789</v>
      </c>
      <c r="Z39" s="4">
        <v>80251347</v>
      </c>
      <c r="AA39" s="3" t="s">
        <v>65</v>
      </c>
    </row>
    <row r="40" spans="1:27" x14ac:dyDescent="0.3">
      <c r="A40" s="3" t="s">
        <v>66</v>
      </c>
      <c r="B40" s="4">
        <v>3082265</v>
      </c>
      <c r="C40" s="4">
        <v>909501</v>
      </c>
      <c r="D40" s="4">
        <v>27615</v>
      </c>
      <c r="E40" s="4">
        <v>4019381</v>
      </c>
      <c r="F40" s="4">
        <v>4035802</v>
      </c>
      <c r="G40" s="4">
        <v>15891610</v>
      </c>
      <c r="H40" s="4">
        <v>12180165</v>
      </c>
      <c r="I40" s="4">
        <v>0</v>
      </c>
      <c r="J40" s="4">
        <v>32107577</v>
      </c>
      <c r="K40" s="4">
        <v>52820</v>
      </c>
      <c r="L40" s="4">
        <v>0</v>
      </c>
      <c r="M40" s="4"/>
      <c r="N40" s="4"/>
      <c r="O40" s="4">
        <v>52820</v>
      </c>
      <c r="P40" s="4">
        <v>28311217</v>
      </c>
      <c r="Q40" s="4">
        <v>0</v>
      </c>
      <c r="R40" s="4">
        <v>0</v>
      </c>
      <c r="S40" s="4">
        <v>121753</v>
      </c>
      <c r="T40" s="4">
        <v>0</v>
      </c>
      <c r="U40" s="4">
        <v>64612747</v>
      </c>
      <c r="V40" s="4">
        <v>82322</v>
      </c>
      <c r="W40" s="4">
        <v>4985527</v>
      </c>
      <c r="X40" s="4">
        <v>5067849</v>
      </c>
      <c r="Y40" s="4">
        <v>64695069</v>
      </c>
      <c r="Z40" s="4">
        <v>69680596</v>
      </c>
      <c r="AA40" s="3" t="s">
        <v>66</v>
      </c>
    </row>
    <row r="41" spans="1:27" x14ac:dyDescent="0.3">
      <c r="A41" s="3" t="s">
        <v>67</v>
      </c>
      <c r="B41" s="4">
        <v>3165026</v>
      </c>
      <c r="C41" s="4">
        <v>474114</v>
      </c>
      <c r="D41" s="4">
        <v>19940</v>
      </c>
      <c r="E41" s="4">
        <v>3659080</v>
      </c>
      <c r="F41" s="4">
        <v>4969329</v>
      </c>
      <c r="G41" s="4">
        <v>15057996</v>
      </c>
      <c r="H41" s="4">
        <v>17383510</v>
      </c>
      <c r="I41" s="4">
        <v>0</v>
      </c>
      <c r="J41" s="4">
        <v>37410835</v>
      </c>
      <c r="K41" s="4">
        <v>57794</v>
      </c>
      <c r="L41" s="4">
        <v>0</v>
      </c>
      <c r="M41" s="4"/>
      <c r="N41" s="4"/>
      <c r="O41" s="4">
        <v>57794</v>
      </c>
      <c r="P41" s="4">
        <v>16745341</v>
      </c>
      <c r="Q41" s="4">
        <v>0</v>
      </c>
      <c r="R41" s="4">
        <v>0</v>
      </c>
      <c r="S41" s="4">
        <v>60955</v>
      </c>
      <c r="T41" s="4">
        <v>0</v>
      </c>
      <c r="U41" s="4">
        <v>57934005</v>
      </c>
      <c r="V41" s="4">
        <v>73372</v>
      </c>
      <c r="W41" s="4">
        <v>4659824</v>
      </c>
      <c r="X41" s="4">
        <v>4733196</v>
      </c>
      <c r="Y41" s="4">
        <v>58007377</v>
      </c>
      <c r="Z41" s="4">
        <v>62667201</v>
      </c>
      <c r="AA41" s="3" t="s">
        <v>67</v>
      </c>
    </row>
    <row r="42" spans="1:27" x14ac:dyDescent="0.3">
      <c r="A42" s="3" t="s">
        <v>68</v>
      </c>
      <c r="B42" s="4">
        <v>1998143</v>
      </c>
      <c r="C42" s="4">
        <v>400592</v>
      </c>
      <c r="D42" s="4">
        <v>0</v>
      </c>
      <c r="E42" s="4">
        <v>2398735</v>
      </c>
      <c r="F42" s="4">
        <v>5807246</v>
      </c>
      <c r="G42" s="4">
        <v>10352154</v>
      </c>
      <c r="H42" s="4">
        <v>23301571</v>
      </c>
      <c r="I42" s="4">
        <v>0</v>
      </c>
      <c r="J42" s="4">
        <v>39460971</v>
      </c>
      <c r="K42" s="4">
        <v>99021</v>
      </c>
      <c r="L42" s="4">
        <v>0</v>
      </c>
      <c r="M42" s="4"/>
      <c r="N42" s="4"/>
      <c r="O42" s="4">
        <v>99021</v>
      </c>
      <c r="P42" s="4">
        <v>11792059</v>
      </c>
      <c r="Q42" s="4">
        <v>0</v>
      </c>
      <c r="R42" s="4">
        <v>0</v>
      </c>
      <c r="S42" s="4">
        <v>40937</v>
      </c>
      <c r="T42" s="4">
        <v>0</v>
      </c>
      <c r="U42" s="4">
        <v>53791723</v>
      </c>
      <c r="V42" s="4">
        <v>15870</v>
      </c>
      <c r="W42" s="4">
        <v>4544050</v>
      </c>
      <c r="X42" s="4">
        <v>4559920</v>
      </c>
      <c r="Y42" s="4">
        <v>53807593</v>
      </c>
      <c r="Z42" s="4">
        <v>58351643</v>
      </c>
      <c r="AA42" s="3" t="s">
        <v>68</v>
      </c>
    </row>
    <row r="43" spans="1:27" x14ac:dyDescent="0.3">
      <c r="A43" s="3" t="s">
        <v>69</v>
      </c>
      <c r="B43" s="4">
        <v>2294191</v>
      </c>
      <c r="C43" s="4">
        <v>428426</v>
      </c>
      <c r="D43" s="4">
        <v>0</v>
      </c>
      <c r="E43" s="4">
        <v>2722617</v>
      </c>
      <c r="F43" s="4">
        <v>5148215</v>
      </c>
      <c r="G43" s="4">
        <v>1650296</v>
      </c>
      <c r="H43" s="4">
        <v>30098124</v>
      </c>
      <c r="I43" s="4">
        <v>0</v>
      </c>
      <c r="J43" s="4">
        <v>36896635</v>
      </c>
      <c r="K43" s="4">
        <v>214259</v>
      </c>
      <c r="L43" s="4">
        <v>0</v>
      </c>
      <c r="M43" s="4"/>
      <c r="N43" s="4"/>
      <c r="O43" s="4">
        <v>214259</v>
      </c>
      <c r="P43" s="4">
        <v>8965058</v>
      </c>
      <c r="Q43" s="4">
        <v>0</v>
      </c>
      <c r="R43" s="4">
        <v>0</v>
      </c>
      <c r="S43" s="4">
        <v>41640</v>
      </c>
      <c r="T43" s="4">
        <v>0</v>
      </c>
      <c r="U43" s="4">
        <v>48840209</v>
      </c>
      <c r="V43" s="4">
        <v>10114</v>
      </c>
      <c r="W43" s="4">
        <v>4186492</v>
      </c>
      <c r="X43" s="4">
        <v>4196606</v>
      </c>
      <c r="Y43" s="4">
        <v>48850322</v>
      </c>
      <c r="Z43" s="4">
        <v>53036815</v>
      </c>
      <c r="AA43" s="3" t="s">
        <v>69</v>
      </c>
    </row>
    <row r="44" spans="1:27" x14ac:dyDescent="0.3">
      <c r="A44" s="3" t="s">
        <v>70</v>
      </c>
      <c r="B44" s="4">
        <v>1715362</v>
      </c>
      <c r="C44" s="4">
        <v>289888</v>
      </c>
      <c r="D44" s="4">
        <v>0</v>
      </c>
      <c r="E44" s="4">
        <v>2005250</v>
      </c>
      <c r="F44" s="4">
        <v>4488365</v>
      </c>
      <c r="G44" s="4">
        <v>0</v>
      </c>
      <c r="H44" s="4">
        <v>32471941</v>
      </c>
      <c r="I44" s="4">
        <v>0</v>
      </c>
      <c r="J44" s="4">
        <v>36960306</v>
      </c>
      <c r="K44" s="4">
        <v>331734</v>
      </c>
      <c r="L44" s="4">
        <v>0</v>
      </c>
      <c r="M44" s="4"/>
      <c r="N44" s="4"/>
      <c r="O44" s="4">
        <v>331734</v>
      </c>
      <c r="P44" s="4">
        <v>3777289</v>
      </c>
      <c r="Q44" s="4">
        <v>0</v>
      </c>
      <c r="R44" s="4">
        <v>0</v>
      </c>
      <c r="S44" s="4">
        <v>45192</v>
      </c>
      <c r="T44" s="4">
        <v>0</v>
      </c>
      <c r="U44" s="4">
        <v>43119771</v>
      </c>
      <c r="V44" s="4">
        <v>2445</v>
      </c>
      <c r="W44" s="4">
        <v>4041787</v>
      </c>
      <c r="X44" s="4">
        <v>4044232</v>
      </c>
      <c r="Y44" s="4">
        <v>43122216</v>
      </c>
      <c r="Z44" s="4">
        <v>47164003</v>
      </c>
      <c r="AA44" s="3" t="s">
        <v>70</v>
      </c>
    </row>
    <row r="45" spans="1:27" x14ac:dyDescent="0.3">
      <c r="A45" s="3" t="s">
        <v>71</v>
      </c>
      <c r="B45" s="4">
        <v>2597707</v>
      </c>
      <c r="C45" s="4">
        <v>110823</v>
      </c>
      <c r="D45" s="4">
        <v>0</v>
      </c>
      <c r="E45" s="4">
        <v>2708530</v>
      </c>
      <c r="F45" s="4">
        <v>4260022</v>
      </c>
      <c r="G45" s="4">
        <v>0</v>
      </c>
      <c r="H45" s="4">
        <v>30044631</v>
      </c>
      <c r="I45" s="4">
        <v>0</v>
      </c>
      <c r="J45" s="4">
        <v>34304653</v>
      </c>
      <c r="K45" s="4">
        <v>258115</v>
      </c>
      <c r="L45" s="4">
        <v>0</v>
      </c>
      <c r="M45" s="4"/>
      <c r="N45" s="4"/>
      <c r="O45" s="4">
        <v>258115</v>
      </c>
      <c r="P45" s="4">
        <v>2897205</v>
      </c>
      <c r="Q45" s="4">
        <v>0</v>
      </c>
      <c r="R45" s="4">
        <v>0</v>
      </c>
      <c r="S45" s="4">
        <v>38162</v>
      </c>
      <c r="T45" s="4">
        <v>0</v>
      </c>
      <c r="U45" s="4">
        <v>40206665</v>
      </c>
      <c r="V45" s="4">
        <v>0</v>
      </c>
      <c r="W45" s="4">
        <v>3881638</v>
      </c>
      <c r="X45" s="4">
        <v>3881638</v>
      </c>
      <c r="Y45" s="4">
        <v>40206665</v>
      </c>
      <c r="Z45" s="4">
        <v>44088303</v>
      </c>
      <c r="AA45" s="3" t="s">
        <v>71</v>
      </c>
    </row>
    <row r="46" spans="1:27" x14ac:dyDescent="0.3">
      <c r="A46" s="3" t="s">
        <v>72</v>
      </c>
      <c r="B46" s="4">
        <v>1920375</v>
      </c>
      <c r="C46" s="4">
        <v>63716</v>
      </c>
      <c r="D46" s="4">
        <v>0</v>
      </c>
      <c r="E46" s="4">
        <v>1984091</v>
      </c>
      <c r="F46" s="4">
        <v>4353327</v>
      </c>
      <c r="G46" s="4">
        <v>0</v>
      </c>
      <c r="H46" s="4">
        <v>27003110</v>
      </c>
      <c r="I46" s="4">
        <v>0</v>
      </c>
      <c r="J46" s="4">
        <v>31356437</v>
      </c>
      <c r="K46" s="4">
        <v>369315</v>
      </c>
      <c r="L46" s="4">
        <v>0</v>
      </c>
      <c r="M46" s="4"/>
      <c r="N46" s="4"/>
      <c r="O46" s="4">
        <v>369315</v>
      </c>
      <c r="P46" s="4">
        <v>3477154</v>
      </c>
      <c r="Q46" s="4">
        <v>0</v>
      </c>
      <c r="R46" s="4">
        <v>0</v>
      </c>
      <c r="S46" s="4">
        <v>51637</v>
      </c>
      <c r="T46" s="4">
        <v>0</v>
      </c>
      <c r="U46" s="4">
        <v>37238633</v>
      </c>
      <c r="V46" s="4">
        <v>0</v>
      </c>
      <c r="W46" s="4">
        <v>2838921</v>
      </c>
      <c r="X46" s="4">
        <v>2838921</v>
      </c>
      <c r="Y46" s="4">
        <v>37238633</v>
      </c>
      <c r="Z46" s="4">
        <v>40077554</v>
      </c>
      <c r="AA46" s="3" t="s">
        <v>72</v>
      </c>
    </row>
    <row r="47" spans="1:27" x14ac:dyDescent="0.3">
      <c r="A47" s="3" t="s">
        <v>73</v>
      </c>
      <c r="B47" s="4">
        <v>2296168</v>
      </c>
      <c r="C47" s="4">
        <v>32361</v>
      </c>
      <c r="D47" s="4">
        <v>0</v>
      </c>
      <c r="E47" s="4">
        <v>2328529</v>
      </c>
      <c r="F47" s="4">
        <v>4417392</v>
      </c>
      <c r="G47" s="4">
        <v>0</v>
      </c>
      <c r="H47" s="4">
        <v>24423369</v>
      </c>
      <c r="I47" s="4">
        <v>0</v>
      </c>
      <c r="J47" s="4">
        <v>28840761</v>
      </c>
      <c r="K47" s="4">
        <v>1085938</v>
      </c>
      <c r="L47" s="4">
        <v>0</v>
      </c>
      <c r="M47" s="4"/>
      <c r="N47" s="4"/>
      <c r="O47" s="4">
        <v>1085938</v>
      </c>
      <c r="P47" s="4">
        <v>3151904</v>
      </c>
      <c r="Q47" s="4">
        <v>0</v>
      </c>
      <c r="R47" s="4">
        <v>0</v>
      </c>
      <c r="S47" s="4">
        <v>192809</v>
      </c>
      <c r="T47" s="4">
        <v>0</v>
      </c>
      <c r="U47" s="4">
        <v>35599941</v>
      </c>
      <c r="V47" s="4">
        <v>0</v>
      </c>
      <c r="W47" s="4">
        <v>2670452</v>
      </c>
      <c r="X47" s="4">
        <v>2670452</v>
      </c>
      <c r="Y47" s="4">
        <v>35599941</v>
      </c>
      <c r="Z47" s="4">
        <v>38270393</v>
      </c>
      <c r="AA47" s="3" t="s">
        <v>73</v>
      </c>
    </row>
    <row r="48" spans="1:27" x14ac:dyDescent="0.3">
      <c r="A48" s="3" t="s">
        <v>74</v>
      </c>
      <c r="B48" s="4">
        <v>1807524</v>
      </c>
      <c r="C48" s="4">
        <v>0</v>
      </c>
      <c r="D48" s="4">
        <v>0</v>
      </c>
      <c r="E48" s="4">
        <v>1807524</v>
      </c>
      <c r="F48" s="4">
        <v>4019271</v>
      </c>
      <c r="G48" s="4">
        <v>0</v>
      </c>
      <c r="H48" s="4">
        <v>21378037</v>
      </c>
      <c r="I48" s="4">
        <v>0</v>
      </c>
      <c r="J48" s="4">
        <v>25397308</v>
      </c>
      <c r="K48" s="4">
        <v>1508268</v>
      </c>
      <c r="L48" s="4">
        <v>0</v>
      </c>
      <c r="M48" s="4"/>
      <c r="N48" s="4"/>
      <c r="O48" s="4">
        <v>1508268</v>
      </c>
      <c r="P48" s="4">
        <v>2324376</v>
      </c>
      <c r="Q48" s="4">
        <v>0</v>
      </c>
      <c r="R48" s="4">
        <v>0</v>
      </c>
      <c r="S48" s="4">
        <v>472504</v>
      </c>
      <c r="T48" s="4">
        <v>0</v>
      </c>
      <c r="U48" s="4">
        <v>31509980</v>
      </c>
      <c r="V48" s="4">
        <v>0</v>
      </c>
      <c r="W48" s="4">
        <v>1902084</v>
      </c>
      <c r="X48" s="4">
        <v>1902084</v>
      </c>
      <c r="Y48" s="4">
        <v>31509980</v>
      </c>
      <c r="Z48" s="4">
        <v>33412064</v>
      </c>
      <c r="AA48" s="3" t="s">
        <v>74</v>
      </c>
    </row>
    <row r="49" spans="1:27" x14ac:dyDescent="0.3">
      <c r="A49" s="3" t="s">
        <v>75</v>
      </c>
      <c r="B49" s="4">
        <v>1392729</v>
      </c>
      <c r="C49" s="4">
        <v>0</v>
      </c>
      <c r="D49" s="4">
        <v>0</v>
      </c>
      <c r="E49" s="4">
        <v>1392729</v>
      </c>
      <c r="F49" s="4">
        <v>3974183</v>
      </c>
      <c r="G49" s="4">
        <v>0</v>
      </c>
      <c r="H49" s="4">
        <v>20400177</v>
      </c>
      <c r="I49" s="4">
        <v>0</v>
      </c>
      <c r="J49" s="4">
        <v>24374360</v>
      </c>
      <c r="K49" s="4">
        <v>305096</v>
      </c>
      <c r="L49" s="4">
        <v>0</v>
      </c>
      <c r="M49" s="4"/>
      <c r="N49" s="4"/>
      <c r="O49" s="4">
        <v>305096</v>
      </c>
      <c r="P49" s="4">
        <v>71466</v>
      </c>
      <c r="Q49" s="4">
        <v>0</v>
      </c>
      <c r="R49" s="4">
        <v>0</v>
      </c>
      <c r="S49" s="4">
        <v>443096</v>
      </c>
      <c r="T49" s="4">
        <v>0</v>
      </c>
      <c r="U49" s="4">
        <v>26586747</v>
      </c>
      <c r="V49" s="4">
        <v>0</v>
      </c>
      <c r="W49" s="4">
        <v>1433840</v>
      </c>
      <c r="X49" s="4">
        <v>1433840</v>
      </c>
      <c r="Y49" s="4">
        <v>26586747</v>
      </c>
      <c r="Z49" s="4">
        <v>28020587</v>
      </c>
      <c r="AA49" s="3" t="s">
        <v>75</v>
      </c>
    </row>
    <row r="50" spans="1:27" x14ac:dyDescent="0.3">
      <c r="A50" s="3" t="s">
        <v>76</v>
      </c>
      <c r="B50" s="4">
        <v>1788661</v>
      </c>
      <c r="C50" s="4">
        <v>0</v>
      </c>
      <c r="D50" s="4">
        <v>0</v>
      </c>
      <c r="E50" s="4">
        <v>1788661</v>
      </c>
      <c r="F50" s="4">
        <v>3611622</v>
      </c>
      <c r="G50" s="4">
        <v>0</v>
      </c>
      <c r="H50" s="4">
        <v>17470452</v>
      </c>
      <c r="I50" s="4">
        <v>0</v>
      </c>
      <c r="J50" s="4">
        <v>21082074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245961</v>
      </c>
      <c r="T50" s="4">
        <v>0</v>
      </c>
      <c r="U50" s="4">
        <v>23116696</v>
      </c>
      <c r="V50" s="4">
        <v>0</v>
      </c>
      <c r="W50" s="4">
        <v>1300682</v>
      </c>
      <c r="X50" s="4">
        <v>1300682</v>
      </c>
      <c r="Y50" s="4">
        <v>23116696</v>
      </c>
      <c r="Z50" s="4">
        <v>24417378</v>
      </c>
      <c r="AA50" s="3" t="s">
        <v>76</v>
      </c>
    </row>
    <row r="51" spans="1:27" x14ac:dyDescent="0.3">
      <c r="A51" s="3" t="s">
        <v>77</v>
      </c>
      <c r="B51" s="4">
        <v>1682809</v>
      </c>
      <c r="C51" s="4">
        <v>0</v>
      </c>
      <c r="D51" s="4">
        <v>0</v>
      </c>
      <c r="E51" s="4">
        <v>1682809</v>
      </c>
      <c r="F51" s="4">
        <v>3709220</v>
      </c>
      <c r="G51" s="4">
        <v>0</v>
      </c>
      <c r="H51" s="4">
        <v>14241874</v>
      </c>
      <c r="I51" s="4">
        <v>0</v>
      </c>
      <c r="J51" s="4">
        <v>17951094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203348</v>
      </c>
      <c r="T51" s="4">
        <v>0</v>
      </c>
      <c r="U51" s="4">
        <v>19837251</v>
      </c>
      <c r="V51" s="4">
        <v>0</v>
      </c>
      <c r="W51" s="4">
        <v>1016737</v>
      </c>
      <c r="X51" s="4">
        <v>1016737</v>
      </c>
      <c r="Y51" s="4">
        <v>19837251</v>
      </c>
      <c r="Z51" s="4">
        <v>20853988</v>
      </c>
      <c r="AA51" s="3" t="s">
        <v>77</v>
      </c>
    </row>
    <row r="52" spans="1:27" x14ac:dyDescent="0.3">
      <c r="A52" s="3" t="s">
        <v>78</v>
      </c>
      <c r="B52" s="4">
        <v>1905858</v>
      </c>
      <c r="C52" s="4">
        <v>0</v>
      </c>
      <c r="D52" s="4">
        <v>0</v>
      </c>
      <c r="E52" s="4">
        <v>1905858</v>
      </c>
      <c r="F52" s="4">
        <v>3022461</v>
      </c>
      <c r="G52" s="4">
        <v>0</v>
      </c>
      <c r="H52" s="4">
        <v>11714862</v>
      </c>
      <c r="I52" s="4">
        <v>0</v>
      </c>
      <c r="J52" s="4">
        <v>14747323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181639</v>
      </c>
      <c r="T52" s="4">
        <v>0</v>
      </c>
      <c r="U52" s="4">
        <v>16834820</v>
      </c>
      <c r="V52" s="4">
        <v>0</v>
      </c>
      <c r="W52" s="4">
        <v>1019151</v>
      </c>
      <c r="X52" s="4">
        <v>1019151</v>
      </c>
      <c r="Y52" s="4">
        <v>16834820</v>
      </c>
      <c r="Z52" s="4">
        <v>17853971</v>
      </c>
      <c r="AA52" s="3" t="s">
        <v>78</v>
      </c>
    </row>
    <row r="53" spans="1:27" x14ac:dyDescent="0.3">
      <c r="A53" s="3" t="s">
        <v>79</v>
      </c>
      <c r="B53" s="4">
        <v>1284465</v>
      </c>
      <c r="C53" s="4">
        <v>0</v>
      </c>
      <c r="D53" s="4">
        <v>0</v>
      </c>
      <c r="E53" s="4">
        <v>1284465</v>
      </c>
      <c r="F53" s="4">
        <v>3272020</v>
      </c>
      <c r="G53" s="4">
        <v>0</v>
      </c>
      <c r="H53" s="4">
        <v>10218451</v>
      </c>
      <c r="I53" s="4">
        <v>0</v>
      </c>
      <c r="J53" s="4">
        <v>13490471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50921</v>
      </c>
      <c r="T53" s="4">
        <v>0</v>
      </c>
      <c r="U53" s="4">
        <v>14825857</v>
      </c>
      <c r="V53" s="4">
        <v>0</v>
      </c>
      <c r="W53" s="4">
        <v>938283</v>
      </c>
      <c r="X53" s="4">
        <v>938283</v>
      </c>
      <c r="Y53" s="4">
        <v>14825857</v>
      </c>
      <c r="Z53" s="4">
        <v>15764140</v>
      </c>
      <c r="AA53" s="3" t="s">
        <v>79</v>
      </c>
    </row>
    <row r="54" spans="1:27" x14ac:dyDescent="0.3">
      <c r="A54" s="3" t="s">
        <v>80</v>
      </c>
      <c r="B54" s="4">
        <v>1368076</v>
      </c>
      <c r="C54" s="4">
        <v>0</v>
      </c>
      <c r="D54" s="4">
        <v>0</v>
      </c>
      <c r="E54" s="4">
        <v>1368076</v>
      </c>
      <c r="F54" s="4">
        <v>2557109</v>
      </c>
      <c r="G54" s="4">
        <v>0</v>
      </c>
      <c r="H54" s="4">
        <v>7845804</v>
      </c>
      <c r="I54" s="4">
        <v>0</v>
      </c>
      <c r="J54" s="4">
        <v>10402913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68362</v>
      </c>
      <c r="T54" s="4">
        <v>0</v>
      </c>
      <c r="U54" s="4">
        <v>11839351</v>
      </c>
      <c r="V54" s="4">
        <v>0</v>
      </c>
      <c r="W54" s="4">
        <v>611897</v>
      </c>
      <c r="X54" s="4">
        <v>611897</v>
      </c>
      <c r="Y54" s="4">
        <v>11839351</v>
      </c>
      <c r="Z54" s="4">
        <v>12451248</v>
      </c>
      <c r="AA54" s="3" t="s">
        <v>80</v>
      </c>
    </row>
    <row r="55" spans="1:27" x14ac:dyDescent="0.3">
      <c r="A55" s="3" t="s">
        <v>81</v>
      </c>
      <c r="B55" s="4">
        <v>1319976</v>
      </c>
      <c r="C55" s="4">
        <v>0</v>
      </c>
      <c r="D55" s="4">
        <v>0</v>
      </c>
      <c r="E55" s="4">
        <v>1319976</v>
      </c>
      <c r="F55" s="4">
        <v>2570499</v>
      </c>
      <c r="G55" s="4">
        <v>0</v>
      </c>
      <c r="H55" s="4">
        <v>6479461</v>
      </c>
      <c r="I55" s="4">
        <v>0</v>
      </c>
      <c r="J55" s="4">
        <v>9049960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170157</v>
      </c>
      <c r="T55" s="4">
        <v>0</v>
      </c>
      <c r="U55" s="4">
        <v>10540093</v>
      </c>
      <c r="V55" s="4">
        <v>0</v>
      </c>
      <c r="W55" s="4">
        <v>601739</v>
      </c>
      <c r="X55" s="4">
        <v>601739</v>
      </c>
      <c r="Y55" s="4">
        <v>10540093</v>
      </c>
      <c r="Z55" s="4">
        <v>11141832</v>
      </c>
      <c r="AA55" s="3" t="s">
        <v>81</v>
      </c>
    </row>
    <row r="56" spans="1:27" x14ac:dyDescent="0.3">
      <c r="A56" s="3" t="s">
        <v>82</v>
      </c>
      <c r="B56" s="4">
        <v>1220684</v>
      </c>
      <c r="C56" s="4">
        <v>0</v>
      </c>
      <c r="D56" s="4">
        <v>0</v>
      </c>
      <c r="E56" s="4">
        <v>1220684</v>
      </c>
      <c r="F56" s="4">
        <v>2700160</v>
      </c>
      <c r="G56" s="4">
        <v>0</v>
      </c>
      <c r="H56" s="4">
        <v>4886683</v>
      </c>
      <c r="I56" s="4">
        <v>0</v>
      </c>
      <c r="J56" s="4">
        <v>7586843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359918</v>
      </c>
      <c r="T56" s="4">
        <v>0</v>
      </c>
      <c r="U56" s="4">
        <v>9167445</v>
      </c>
      <c r="V56" s="4">
        <v>0</v>
      </c>
      <c r="W56" s="4">
        <v>598946</v>
      </c>
      <c r="X56" s="4">
        <v>598946</v>
      </c>
      <c r="Y56" s="4">
        <v>9167445</v>
      </c>
      <c r="Z56" s="4">
        <v>9766391</v>
      </c>
      <c r="AA56" s="3" t="s">
        <v>82</v>
      </c>
    </row>
    <row r="57" spans="1:27" x14ac:dyDescent="0.3">
      <c r="A57" s="3" t="s">
        <v>83</v>
      </c>
      <c r="B57" s="4">
        <v>1428512</v>
      </c>
      <c r="C57" s="4">
        <v>0</v>
      </c>
      <c r="D57" s="4">
        <v>0</v>
      </c>
      <c r="E57" s="4">
        <v>1428512</v>
      </c>
      <c r="F57" s="4">
        <v>3168514</v>
      </c>
      <c r="G57" s="4">
        <v>0</v>
      </c>
      <c r="H57" s="4">
        <v>2433444</v>
      </c>
      <c r="I57" s="4">
        <v>0</v>
      </c>
      <c r="J57" s="4">
        <v>5601958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669498</v>
      </c>
      <c r="T57" s="4">
        <v>0</v>
      </c>
      <c r="U57" s="4">
        <v>7699968</v>
      </c>
      <c r="V57" s="4">
        <v>0</v>
      </c>
      <c r="W57" s="4">
        <v>501158</v>
      </c>
      <c r="X57" s="4">
        <v>501158</v>
      </c>
      <c r="Y57" s="4">
        <v>7699968</v>
      </c>
      <c r="Z57" s="4">
        <v>8201126</v>
      </c>
      <c r="AA57" s="3" t="s">
        <v>83</v>
      </c>
    </row>
    <row r="58" spans="1:27" x14ac:dyDescent="0.3">
      <c r="A58" s="3" t="s">
        <v>84</v>
      </c>
      <c r="B58" s="4">
        <v>929483</v>
      </c>
      <c r="C58" s="4">
        <v>0</v>
      </c>
      <c r="D58" s="4">
        <v>0</v>
      </c>
      <c r="E58" s="4">
        <v>929483</v>
      </c>
      <c r="F58" s="4">
        <v>3961297</v>
      </c>
      <c r="G58" s="4">
        <v>0</v>
      </c>
      <c r="H58" s="4">
        <v>351067</v>
      </c>
      <c r="I58" s="4">
        <v>0</v>
      </c>
      <c r="J58" s="4">
        <v>4312364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809850</v>
      </c>
      <c r="T58" s="4">
        <v>0</v>
      </c>
      <c r="U58" s="4">
        <v>6025881</v>
      </c>
      <c r="V58" s="4">
        <v>0</v>
      </c>
      <c r="W58" s="4">
        <v>535986</v>
      </c>
      <c r="X58" s="4">
        <v>535986</v>
      </c>
      <c r="Y58" s="4">
        <v>6025881</v>
      </c>
      <c r="Z58" s="4">
        <v>6561867</v>
      </c>
      <c r="AA58" s="3" t="s">
        <v>84</v>
      </c>
    </row>
    <row r="59" spans="1:27" x14ac:dyDescent="0.3">
      <c r="A59" s="3" t="s">
        <v>85</v>
      </c>
      <c r="B59" s="4">
        <v>953171</v>
      </c>
      <c r="C59" s="4">
        <v>0</v>
      </c>
      <c r="D59" s="4">
        <v>0</v>
      </c>
      <c r="E59" s="4">
        <v>953171</v>
      </c>
      <c r="F59" s="4">
        <v>3438095</v>
      </c>
      <c r="G59" s="4">
        <v>0</v>
      </c>
      <c r="H59" s="4">
        <v>182517</v>
      </c>
      <c r="I59" s="4">
        <v>0</v>
      </c>
      <c r="J59" s="4">
        <v>3620612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341600</v>
      </c>
      <c r="T59" s="4">
        <v>0</v>
      </c>
      <c r="U59" s="4">
        <v>4913125</v>
      </c>
      <c r="V59" s="4">
        <v>0</v>
      </c>
      <c r="W59" s="4">
        <v>384784</v>
      </c>
      <c r="X59" s="4">
        <v>384784</v>
      </c>
      <c r="Y59" s="4">
        <v>4913125</v>
      </c>
      <c r="Z59" s="4">
        <v>5297909</v>
      </c>
      <c r="AA59" s="3" t="s">
        <v>85</v>
      </c>
    </row>
    <row r="60" spans="1:27" x14ac:dyDescent="0.3">
      <c r="A60" s="3" t="s">
        <v>86</v>
      </c>
      <c r="B60" s="4">
        <v>985322</v>
      </c>
      <c r="C60" s="4">
        <v>0</v>
      </c>
      <c r="D60" s="4">
        <v>0</v>
      </c>
      <c r="E60" s="4">
        <v>985322</v>
      </c>
      <c r="F60" s="4">
        <v>2730425</v>
      </c>
      <c r="G60" s="4">
        <v>0</v>
      </c>
      <c r="H60" s="4">
        <v>114623</v>
      </c>
      <c r="I60" s="4">
        <v>0</v>
      </c>
      <c r="J60" s="4">
        <v>2845048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55444</v>
      </c>
      <c r="T60" s="4">
        <v>0</v>
      </c>
      <c r="U60" s="4">
        <v>3885807</v>
      </c>
      <c r="V60" s="4">
        <v>0</v>
      </c>
      <c r="W60" s="4">
        <v>348929</v>
      </c>
      <c r="X60" s="4">
        <v>348929</v>
      </c>
      <c r="Y60" s="4">
        <v>3885807</v>
      </c>
      <c r="Z60" s="4">
        <v>4234736</v>
      </c>
      <c r="AA60" s="3" t="s">
        <v>86</v>
      </c>
    </row>
    <row r="61" spans="1:27" x14ac:dyDescent="0.3">
      <c r="A61" s="3" t="s">
        <v>87</v>
      </c>
      <c r="B61" s="4">
        <v>710427</v>
      </c>
      <c r="C61" s="4">
        <v>0</v>
      </c>
      <c r="D61" s="4">
        <v>0</v>
      </c>
      <c r="E61" s="4">
        <v>710427</v>
      </c>
      <c r="F61" s="4">
        <v>2407229</v>
      </c>
      <c r="G61" s="4">
        <v>0</v>
      </c>
      <c r="H61" s="4">
        <v>88018</v>
      </c>
      <c r="I61" s="4">
        <v>0</v>
      </c>
      <c r="J61" s="4">
        <v>2495247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44264</v>
      </c>
      <c r="T61" s="4">
        <v>0</v>
      </c>
      <c r="U61" s="4">
        <v>3249938</v>
      </c>
      <c r="V61" s="4">
        <v>0</v>
      </c>
      <c r="W61" s="4">
        <v>316555</v>
      </c>
      <c r="X61" s="4">
        <v>316555</v>
      </c>
      <c r="Y61" s="4">
        <v>3249938</v>
      </c>
      <c r="Z61" s="4">
        <v>3566493</v>
      </c>
      <c r="AA61" s="3" t="s">
        <v>87</v>
      </c>
    </row>
    <row r="62" spans="1:27" x14ac:dyDescent="0.3">
      <c r="A62" s="3" t="s">
        <v>88</v>
      </c>
      <c r="B62" s="4">
        <v>749905</v>
      </c>
      <c r="C62" s="4">
        <v>0</v>
      </c>
      <c r="D62" s="4">
        <v>0</v>
      </c>
      <c r="E62" s="4">
        <v>749905</v>
      </c>
      <c r="F62" s="4">
        <v>1734601</v>
      </c>
      <c r="G62" s="4">
        <v>0</v>
      </c>
      <c r="H62" s="4">
        <v>139977</v>
      </c>
      <c r="I62" s="4">
        <v>0</v>
      </c>
      <c r="J62" s="4">
        <v>1874578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75756</v>
      </c>
      <c r="T62" s="4">
        <v>0</v>
      </c>
      <c r="U62" s="4">
        <v>2700022</v>
      </c>
      <c r="V62" s="4">
        <v>0</v>
      </c>
      <c r="W62" s="4">
        <v>284862</v>
      </c>
      <c r="X62" s="4">
        <v>284862</v>
      </c>
      <c r="Y62" s="4">
        <v>2700022</v>
      </c>
      <c r="Z62" s="4">
        <v>2984884</v>
      </c>
      <c r="AA62" s="3" t="s">
        <v>88</v>
      </c>
    </row>
    <row r="63" spans="1:27" x14ac:dyDescent="0.3">
      <c r="A63" s="3" t="s">
        <v>89</v>
      </c>
      <c r="B63" s="4">
        <v>727829</v>
      </c>
      <c r="C63" s="4">
        <v>0</v>
      </c>
      <c r="D63" s="4">
        <v>0</v>
      </c>
      <c r="E63" s="4">
        <v>727829</v>
      </c>
      <c r="F63" s="4">
        <v>1199276</v>
      </c>
      <c r="G63" s="4">
        <v>0</v>
      </c>
      <c r="H63" s="4">
        <v>232559</v>
      </c>
      <c r="I63" s="4">
        <v>0</v>
      </c>
      <c r="J63" s="4">
        <v>1431835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104433</v>
      </c>
      <c r="T63" s="4">
        <v>0</v>
      </c>
      <c r="U63" s="4">
        <v>2236389</v>
      </c>
      <c r="V63" s="4">
        <v>0</v>
      </c>
      <c r="W63" s="4">
        <v>266501</v>
      </c>
      <c r="X63" s="4">
        <v>266501</v>
      </c>
      <c r="Y63" s="4">
        <v>2236389</v>
      </c>
      <c r="Z63" s="4">
        <v>2502890</v>
      </c>
      <c r="AA63" s="3" t="s">
        <v>89</v>
      </c>
    </row>
    <row r="64" spans="1:27" x14ac:dyDescent="0.3">
      <c r="A64" s="3" t="s">
        <v>90</v>
      </c>
      <c r="B64" s="4">
        <v>702341</v>
      </c>
      <c r="C64" s="4">
        <v>0</v>
      </c>
      <c r="D64" s="4">
        <v>0</v>
      </c>
      <c r="E64" s="4">
        <v>702341</v>
      </c>
      <c r="F64" s="4">
        <v>1016639</v>
      </c>
      <c r="G64" s="4">
        <v>0</v>
      </c>
      <c r="H64" s="4">
        <v>182379</v>
      </c>
      <c r="I64" s="4">
        <v>0</v>
      </c>
      <c r="J64" s="4">
        <v>1199018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77602</v>
      </c>
      <c r="T64" s="4">
        <v>0</v>
      </c>
      <c r="U64" s="4">
        <v>1978506</v>
      </c>
      <c r="V64" s="4">
        <v>0</v>
      </c>
      <c r="W64" s="4">
        <v>186323</v>
      </c>
      <c r="X64" s="4">
        <v>186323</v>
      </c>
      <c r="Y64" s="4">
        <v>1978506</v>
      </c>
      <c r="Z64" s="4">
        <v>2164829</v>
      </c>
      <c r="AA64" s="3" t="s">
        <v>90</v>
      </c>
    </row>
    <row r="65" spans="1:27" x14ac:dyDescent="0.3">
      <c r="A65" s="3" t="s">
        <v>91</v>
      </c>
      <c r="B65" s="4">
        <v>652611</v>
      </c>
      <c r="C65" s="4">
        <v>0</v>
      </c>
      <c r="D65" s="4">
        <v>0</v>
      </c>
      <c r="E65" s="4">
        <v>652611</v>
      </c>
      <c r="F65" s="4">
        <v>1118279</v>
      </c>
      <c r="G65" s="4">
        <v>0</v>
      </c>
      <c r="H65" s="4">
        <v>0</v>
      </c>
      <c r="I65" s="4">
        <v>0</v>
      </c>
      <c r="J65" s="4">
        <v>1118279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2031</v>
      </c>
      <c r="T65" s="4">
        <v>0</v>
      </c>
      <c r="U65" s="4">
        <v>1772921</v>
      </c>
      <c r="V65" s="4">
        <v>0</v>
      </c>
      <c r="W65" s="4">
        <v>163497</v>
      </c>
      <c r="X65" s="4">
        <v>163497</v>
      </c>
      <c r="Y65" s="4">
        <v>1772921</v>
      </c>
      <c r="Z65" s="4">
        <v>1936418</v>
      </c>
      <c r="AA65" s="3" t="s">
        <v>91</v>
      </c>
    </row>
  </sheetData>
  <mergeCells count="12">
    <mergeCell ref="Y1:Z1"/>
    <mergeCell ref="A1:A2"/>
    <mergeCell ref="B1:E1"/>
    <mergeCell ref="F1:J1"/>
    <mergeCell ref="K1:O1"/>
    <mergeCell ref="P1:P2"/>
    <mergeCell ref="Q1:Q2"/>
    <mergeCell ref="R1:R2"/>
    <mergeCell ref="S1:S2"/>
    <mergeCell ref="T1:T2"/>
    <mergeCell ref="U1:U2"/>
    <mergeCell ref="V1:X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37C7-EAB0-4E78-976C-BE7B9044287C}">
  <dimension ref="A1:S23"/>
  <sheetViews>
    <sheetView workbookViewId="0">
      <selection activeCell="I43" sqref="I43"/>
    </sheetView>
  </sheetViews>
  <sheetFormatPr defaultRowHeight="16.5" x14ac:dyDescent="0.3"/>
  <cols>
    <col min="1" max="1" width="11.375" bestFit="1" customWidth="1"/>
  </cols>
  <sheetData>
    <row r="1" spans="1:19" x14ac:dyDescent="0.3">
      <c r="B1" s="1" t="s">
        <v>0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</row>
    <row r="2" spans="1:19" x14ac:dyDescent="0.3">
      <c r="A2" s="44">
        <f>SUM(C2:S2)</f>
        <v>588046504</v>
      </c>
      <c r="B2" s="3" t="s">
        <v>29</v>
      </c>
      <c r="C2" s="4">
        <v>5115143</v>
      </c>
      <c r="D2" s="4">
        <v>37497678</v>
      </c>
      <c r="E2" s="4">
        <v>2132742</v>
      </c>
      <c r="F2" s="4">
        <v>48194891</v>
      </c>
      <c r="G2" s="4">
        <v>840711</v>
      </c>
      <c r="H2" s="4">
        <v>303902</v>
      </c>
      <c r="I2" s="4">
        <v>30035590</v>
      </c>
      <c r="J2" s="4">
        <v>3913222</v>
      </c>
      <c r="K2" s="4">
        <v>87647084</v>
      </c>
      <c r="L2" s="4">
        <v>36428529</v>
      </c>
      <c r="M2" s="4">
        <v>3191549</v>
      </c>
      <c r="N2" s="4">
        <v>105983802</v>
      </c>
      <c r="O2" s="4">
        <v>15375671</v>
      </c>
      <c r="P2" s="4">
        <v>67265601</v>
      </c>
      <c r="Q2" s="4">
        <v>94656375</v>
      </c>
      <c r="R2" s="4">
        <v>44708571</v>
      </c>
      <c r="S2" s="4">
        <v>4755443</v>
      </c>
    </row>
    <row r="3" spans="1:19" x14ac:dyDescent="0.3">
      <c r="A3" s="44">
        <f t="shared" ref="A3:A23" si="0">SUM(C3:S3)</f>
        <v>594400364.79620004</v>
      </c>
      <c r="B3" s="3" t="s">
        <v>30</v>
      </c>
      <c r="C3" s="4">
        <v>4336753.909</v>
      </c>
      <c r="D3" s="4">
        <v>46579328.895999998</v>
      </c>
      <c r="E3" s="4">
        <v>2468915.6631999998</v>
      </c>
      <c r="F3" s="4">
        <v>54283452.776000001</v>
      </c>
      <c r="G3" s="4">
        <v>769032.94700000004</v>
      </c>
      <c r="H3" s="4">
        <v>295032.69099999999</v>
      </c>
      <c r="I3" s="4">
        <v>33641329.130999997</v>
      </c>
      <c r="J3" s="4">
        <v>3278702.8289999999</v>
      </c>
      <c r="K3" s="4">
        <v>85780163.687000006</v>
      </c>
      <c r="L3" s="4">
        <v>33876526.413000003</v>
      </c>
      <c r="M3" s="4">
        <v>2763199.9569999999</v>
      </c>
      <c r="N3" s="4">
        <v>107812826.825</v>
      </c>
      <c r="O3" s="4">
        <v>14990919.294</v>
      </c>
      <c r="P3" s="4">
        <v>59383537.975000001</v>
      </c>
      <c r="Q3" s="4">
        <v>89843898.163000003</v>
      </c>
      <c r="R3" s="4">
        <v>49481590.722000003</v>
      </c>
      <c r="S3" s="4">
        <v>4815152.9179999996</v>
      </c>
    </row>
    <row r="4" spans="1:19" x14ac:dyDescent="0.3">
      <c r="A4" s="44">
        <f t="shared" si="0"/>
        <v>576809488.36499989</v>
      </c>
      <c r="B4" s="3" t="s">
        <v>31</v>
      </c>
      <c r="C4" s="4">
        <v>5343889.2970000003</v>
      </c>
      <c r="D4" s="4">
        <v>40353946.309</v>
      </c>
      <c r="E4" s="4">
        <v>2811756.8119999999</v>
      </c>
      <c r="F4" s="4">
        <v>60506261.758000001</v>
      </c>
      <c r="G4" s="4">
        <v>644018.38199999998</v>
      </c>
      <c r="H4" s="4">
        <v>182180.361</v>
      </c>
      <c r="I4" s="4">
        <v>31503575.385000002</v>
      </c>
      <c r="J4" s="4">
        <v>3776643.9169999999</v>
      </c>
      <c r="K4" s="4">
        <v>82232650.150999993</v>
      </c>
      <c r="L4" s="4">
        <v>30622785.083000001</v>
      </c>
      <c r="M4" s="4">
        <v>2204815.6770000001</v>
      </c>
      <c r="N4" s="4">
        <v>111228524.33400001</v>
      </c>
      <c r="O4" s="4">
        <v>14322433.433</v>
      </c>
      <c r="P4" s="4">
        <v>61841016.175999999</v>
      </c>
      <c r="Q4" s="4">
        <v>81381671.696999997</v>
      </c>
      <c r="R4" s="4">
        <v>43885393.218999997</v>
      </c>
      <c r="S4" s="4">
        <v>3967926.3739999998</v>
      </c>
    </row>
    <row r="5" spans="1:19" x14ac:dyDescent="0.3">
      <c r="A5" s="44">
        <f t="shared" si="0"/>
        <v>552162159</v>
      </c>
      <c r="B5" s="3" t="s">
        <v>32</v>
      </c>
      <c r="C5" s="4">
        <v>5122176</v>
      </c>
      <c r="D5" s="4">
        <v>40647380</v>
      </c>
      <c r="E5" s="4">
        <v>2568644</v>
      </c>
      <c r="F5" s="4">
        <v>57135627</v>
      </c>
      <c r="G5" s="4">
        <v>609551</v>
      </c>
      <c r="H5" s="4">
        <v>167834</v>
      </c>
      <c r="I5" s="4">
        <v>29808674</v>
      </c>
      <c r="J5" s="4">
        <v>3552567</v>
      </c>
      <c r="K5" s="4">
        <v>72512661</v>
      </c>
      <c r="L5" s="4">
        <v>27875047</v>
      </c>
      <c r="M5" s="4">
        <v>2221149</v>
      </c>
      <c r="N5" s="4">
        <v>114103936</v>
      </c>
      <c r="O5" s="4">
        <v>12599529</v>
      </c>
      <c r="P5" s="4">
        <v>58217106</v>
      </c>
      <c r="Q5" s="4">
        <v>85865577</v>
      </c>
      <c r="R5" s="4">
        <v>35332874</v>
      </c>
      <c r="S5" s="4">
        <v>3821827</v>
      </c>
    </row>
    <row r="6" spans="1:19" x14ac:dyDescent="0.3">
      <c r="A6" s="44">
        <f t="shared" si="0"/>
        <v>563040304.79387605</v>
      </c>
      <c r="B6" s="3" t="s">
        <v>33</v>
      </c>
      <c r="C6" s="4">
        <v>1846891.3770000001</v>
      </c>
      <c r="D6" s="4">
        <v>37527898.079999998</v>
      </c>
      <c r="E6" s="4">
        <v>2877895.5019999999</v>
      </c>
      <c r="F6" s="4">
        <v>60052894.796999998</v>
      </c>
      <c r="G6" s="4">
        <v>562074.50800000003</v>
      </c>
      <c r="H6" s="4">
        <v>167975.23800000001</v>
      </c>
      <c r="I6" s="4">
        <v>29016048.829999998</v>
      </c>
      <c r="J6" s="4">
        <v>2463629.9758759998</v>
      </c>
      <c r="K6" s="4">
        <v>73976878.238000005</v>
      </c>
      <c r="L6" s="4">
        <v>28715887.712000001</v>
      </c>
      <c r="M6" s="4">
        <v>1604430.71</v>
      </c>
      <c r="N6" s="4">
        <v>123904967.248</v>
      </c>
      <c r="O6" s="4">
        <v>12282266.948999999</v>
      </c>
      <c r="P6" s="4">
        <v>55753829.248000003</v>
      </c>
      <c r="Q6" s="4">
        <v>79827085.670000002</v>
      </c>
      <c r="R6" s="4">
        <v>48465021.571000002</v>
      </c>
      <c r="S6" s="4">
        <v>3994629.14</v>
      </c>
    </row>
    <row r="7" spans="1:19" x14ac:dyDescent="0.3">
      <c r="A7" s="44">
        <f t="shared" si="0"/>
        <v>570646506.61755288</v>
      </c>
      <c r="B7" s="3" t="s">
        <v>34</v>
      </c>
      <c r="C7" s="4">
        <v>640739.40650000004</v>
      </c>
      <c r="D7" s="4">
        <v>38495982.590000004</v>
      </c>
      <c r="E7" s="4">
        <v>2649458.5830000001</v>
      </c>
      <c r="F7" s="4">
        <v>62929390.030000001</v>
      </c>
      <c r="G7" s="4">
        <v>514494.22759999998</v>
      </c>
      <c r="H7" s="4">
        <v>183668.79810000001</v>
      </c>
      <c r="I7" s="4">
        <v>20588807.140000001</v>
      </c>
      <c r="J7" s="4">
        <v>3718198.5343530001</v>
      </c>
      <c r="K7" s="4">
        <v>74188981.980000004</v>
      </c>
      <c r="L7" s="4">
        <v>30980843.510000002</v>
      </c>
      <c r="M7" s="4">
        <v>1626983.2250000001</v>
      </c>
      <c r="N7" s="4">
        <v>129631997.7</v>
      </c>
      <c r="O7" s="4">
        <v>11742504.529999999</v>
      </c>
      <c r="P7" s="4">
        <v>60066483.57</v>
      </c>
      <c r="Q7" s="4">
        <v>76124555.510000005</v>
      </c>
      <c r="R7" s="4">
        <v>53192098.490000002</v>
      </c>
      <c r="S7" s="4">
        <v>3371318.7930000001</v>
      </c>
    </row>
    <row r="8" spans="1:19" x14ac:dyDescent="0.3">
      <c r="A8" s="44">
        <f t="shared" si="0"/>
        <v>553530108</v>
      </c>
      <c r="B8" s="3" t="s">
        <v>35</v>
      </c>
      <c r="C8" s="4">
        <v>841569</v>
      </c>
      <c r="D8" s="4">
        <v>26550923</v>
      </c>
      <c r="E8" s="4">
        <v>2673615</v>
      </c>
      <c r="F8" s="4">
        <v>62555723</v>
      </c>
      <c r="G8" s="4">
        <v>480426</v>
      </c>
      <c r="H8" s="4">
        <v>184668</v>
      </c>
      <c r="I8" s="4">
        <v>22677064</v>
      </c>
      <c r="J8" s="4">
        <v>3052432</v>
      </c>
      <c r="K8" s="4">
        <v>61850744</v>
      </c>
      <c r="L8" s="4">
        <v>20911898</v>
      </c>
      <c r="M8" s="4">
        <v>1293887</v>
      </c>
      <c r="N8" s="4">
        <v>131897043</v>
      </c>
      <c r="O8" s="4">
        <v>9715713</v>
      </c>
      <c r="P8" s="4">
        <v>66047667</v>
      </c>
      <c r="Q8" s="4">
        <v>84097328</v>
      </c>
      <c r="R8" s="4">
        <v>55565893</v>
      </c>
      <c r="S8" s="4">
        <v>3133515</v>
      </c>
    </row>
    <row r="9" spans="1:19" x14ac:dyDescent="0.3">
      <c r="A9" s="44">
        <f t="shared" si="0"/>
        <v>540440854</v>
      </c>
      <c r="B9" s="3" t="s">
        <v>36</v>
      </c>
      <c r="C9" s="4">
        <v>874131</v>
      </c>
      <c r="D9" s="4">
        <v>51006660</v>
      </c>
      <c r="E9" s="4">
        <v>3105758</v>
      </c>
      <c r="F9" s="4">
        <v>65939273</v>
      </c>
      <c r="G9" s="4">
        <v>429418</v>
      </c>
      <c r="H9" s="4">
        <v>186769</v>
      </c>
      <c r="I9" s="4">
        <v>13583162</v>
      </c>
      <c r="J9" s="4">
        <v>2840978</v>
      </c>
      <c r="K9" s="4">
        <v>57085319</v>
      </c>
      <c r="L9" s="4">
        <v>10598883</v>
      </c>
      <c r="M9" s="4">
        <v>1156380</v>
      </c>
      <c r="N9" s="4">
        <v>111645164</v>
      </c>
      <c r="O9" s="4">
        <v>9674002</v>
      </c>
      <c r="P9" s="4">
        <v>69054766</v>
      </c>
      <c r="Q9" s="4">
        <v>81884729</v>
      </c>
      <c r="R9" s="4">
        <v>58252913</v>
      </c>
      <c r="S9" s="4">
        <v>3122549</v>
      </c>
    </row>
    <row r="10" spans="1:19" x14ac:dyDescent="0.3">
      <c r="A10" s="44">
        <f t="shared" si="0"/>
        <v>528091191</v>
      </c>
      <c r="B10" s="3" t="s">
        <v>37</v>
      </c>
      <c r="C10" s="4">
        <v>768860</v>
      </c>
      <c r="D10" s="4">
        <v>47218627</v>
      </c>
      <c r="E10" s="4">
        <v>2816369</v>
      </c>
      <c r="F10" s="4">
        <v>68377707</v>
      </c>
      <c r="G10" s="4">
        <v>383433</v>
      </c>
      <c r="H10" s="4">
        <v>168642</v>
      </c>
      <c r="I10" s="4">
        <v>9065208</v>
      </c>
      <c r="J10" s="4">
        <v>8660</v>
      </c>
      <c r="K10" s="4">
        <v>45075935</v>
      </c>
      <c r="L10" s="4">
        <v>8066843</v>
      </c>
      <c r="M10" s="4">
        <v>687366</v>
      </c>
      <c r="N10" s="4">
        <v>114076266</v>
      </c>
      <c r="O10" s="4">
        <v>6539840</v>
      </c>
      <c r="P10" s="4">
        <v>78460707</v>
      </c>
      <c r="Q10" s="4">
        <v>84607657</v>
      </c>
      <c r="R10" s="4">
        <v>58739603</v>
      </c>
      <c r="S10" s="4">
        <v>3029468</v>
      </c>
    </row>
    <row r="11" spans="1:19" x14ac:dyDescent="0.3">
      <c r="A11" s="44">
        <f t="shared" si="0"/>
        <v>521970901</v>
      </c>
      <c r="B11" s="3" t="s">
        <v>38</v>
      </c>
      <c r="C11" s="4">
        <v>799391</v>
      </c>
      <c r="D11" s="4">
        <v>37424885</v>
      </c>
      <c r="E11" s="4">
        <v>513395</v>
      </c>
      <c r="F11" s="4">
        <v>73425270</v>
      </c>
      <c r="G11" s="4">
        <v>399737</v>
      </c>
      <c r="H11" s="4">
        <v>151727</v>
      </c>
      <c r="I11" s="4">
        <v>9961740</v>
      </c>
      <c r="J11" s="4">
        <v>0</v>
      </c>
      <c r="K11" s="4">
        <v>28777547</v>
      </c>
      <c r="L11" s="4">
        <v>10011236</v>
      </c>
      <c r="M11" s="4">
        <v>808047</v>
      </c>
      <c r="N11" s="4">
        <v>122694924</v>
      </c>
      <c r="O11" s="4">
        <v>7618852</v>
      </c>
      <c r="P11" s="4">
        <v>77493308</v>
      </c>
      <c r="Q11" s="4">
        <v>73125603</v>
      </c>
      <c r="R11" s="4">
        <v>75684560</v>
      </c>
      <c r="S11" s="4">
        <v>3080679</v>
      </c>
    </row>
    <row r="12" spans="1:19" x14ac:dyDescent="0.3">
      <c r="A12" s="44">
        <f t="shared" si="0"/>
        <v>517147874</v>
      </c>
      <c r="B12" s="3" t="s">
        <v>39</v>
      </c>
      <c r="C12" s="4">
        <v>2184346</v>
      </c>
      <c r="D12" s="4">
        <v>38074350</v>
      </c>
      <c r="E12" s="4">
        <v>302056</v>
      </c>
      <c r="F12" s="4">
        <v>80861254</v>
      </c>
      <c r="G12" s="4">
        <v>581864</v>
      </c>
      <c r="H12" s="4">
        <v>231663</v>
      </c>
      <c r="I12" s="4">
        <v>14048956</v>
      </c>
      <c r="J12" s="4">
        <v>0</v>
      </c>
      <c r="K12" s="4">
        <v>30309811</v>
      </c>
      <c r="L12" s="4">
        <v>12206499</v>
      </c>
      <c r="M12" s="4">
        <v>1285358</v>
      </c>
      <c r="N12" s="4">
        <v>121230287</v>
      </c>
      <c r="O12" s="4">
        <v>7927838</v>
      </c>
      <c r="P12" s="4">
        <v>67705185</v>
      </c>
      <c r="Q12" s="4">
        <v>68716362</v>
      </c>
      <c r="R12" s="4">
        <v>68300364</v>
      </c>
      <c r="S12" s="4">
        <v>3181681</v>
      </c>
    </row>
    <row r="13" spans="1:19" x14ac:dyDescent="0.3">
      <c r="A13" s="44">
        <f t="shared" si="0"/>
        <v>509574329</v>
      </c>
      <c r="B13" s="3" t="s">
        <v>40</v>
      </c>
      <c r="C13" s="4">
        <v>1981199</v>
      </c>
      <c r="D13" s="4">
        <v>35685485</v>
      </c>
      <c r="E13" s="4">
        <v>264243</v>
      </c>
      <c r="F13" s="4">
        <v>76386995</v>
      </c>
      <c r="G13" s="4">
        <v>138121</v>
      </c>
      <c r="H13" s="4">
        <v>239222</v>
      </c>
      <c r="I13" s="4">
        <v>14609288</v>
      </c>
      <c r="J13" s="4">
        <v>0</v>
      </c>
      <c r="K13" s="4">
        <v>28546977</v>
      </c>
      <c r="L13" s="4">
        <v>11582557</v>
      </c>
      <c r="M13" s="4">
        <v>1264902</v>
      </c>
      <c r="N13" s="4">
        <v>118763839</v>
      </c>
      <c r="O13" s="4">
        <v>7765133</v>
      </c>
      <c r="P13" s="4">
        <v>64461509</v>
      </c>
      <c r="Q13" s="4">
        <v>70202138</v>
      </c>
      <c r="R13" s="4">
        <v>74601938</v>
      </c>
      <c r="S13" s="4">
        <v>3080783</v>
      </c>
    </row>
    <row r="14" spans="1:19" x14ac:dyDescent="0.3">
      <c r="A14" s="44">
        <f t="shared" si="0"/>
        <v>496893366.213</v>
      </c>
      <c r="B14" s="3" t="s">
        <v>41</v>
      </c>
      <c r="C14" s="4">
        <v>1384406.433</v>
      </c>
      <c r="D14" s="4">
        <v>39131349.211999997</v>
      </c>
      <c r="E14" s="4">
        <v>197978.005</v>
      </c>
      <c r="F14" s="4">
        <v>68952842.375</v>
      </c>
      <c r="G14" s="4">
        <v>37369.720999999998</v>
      </c>
      <c r="H14" s="4">
        <v>156053.516</v>
      </c>
      <c r="I14" s="4">
        <v>10749542.873</v>
      </c>
      <c r="J14" s="4">
        <v>0</v>
      </c>
      <c r="K14" s="4">
        <v>23791336.226</v>
      </c>
      <c r="L14" s="4">
        <v>12046834.335000001</v>
      </c>
      <c r="M14" s="4">
        <v>1580100.297</v>
      </c>
      <c r="N14" s="4">
        <v>118040688.51000001</v>
      </c>
      <c r="O14" s="4">
        <v>7181311.2790000001</v>
      </c>
      <c r="P14" s="4">
        <v>69480707.736000001</v>
      </c>
      <c r="Q14" s="4">
        <v>71706038.217999995</v>
      </c>
      <c r="R14" s="4">
        <v>69578814.027999997</v>
      </c>
      <c r="S14" s="4">
        <v>2877993.449</v>
      </c>
    </row>
    <row r="15" spans="1:19" x14ac:dyDescent="0.3">
      <c r="A15" s="44">
        <f t="shared" si="0"/>
        <v>474660205.23700005</v>
      </c>
      <c r="B15" s="3" t="s">
        <v>42</v>
      </c>
      <c r="C15" s="4">
        <v>1546123.2609999999</v>
      </c>
      <c r="D15" s="4">
        <v>40885522.890000001</v>
      </c>
      <c r="E15" s="4">
        <v>146950.342</v>
      </c>
      <c r="F15" s="4">
        <v>62767222.740999997</v>
      </c>
      <c r="G15" s="4">
        <v>37852.148000000001</v>
      </c>
      <c r="H15" s="4">
        <v>195644.67600000001</v>
      </c>
      <c r="I15" s="4">
        <v>10149653.77</v>
      </c>
      <c r="J15" s="4">
        <v>0</v>
      </c>
      <c r="K15" s="4">
        <v>22203575.260000002</v>
      </c>
      <c r="L15" s="4">
        <v>8935162.2019999996</v>
      </c>
      <c r="M15" s="4">
        <v>1150327.7830000001</v>
      </c>
      <c r="N15" s="4">
        <v>118271670.89300001</v>
      </c>
      <c r="O15" s="4">
        <v>4294870.3150000004</v>
      </c>
      <c r="P15" s="4">
        <v>68152724.506999999</v>
      </c>
      <c r="Q15" s="4">
        <v>70621571.794</v>
      </c>
      <c r="R15" s="4">
        <v>62567626.509000003</v>
      </c>
      <c r="S15" s="4">
        <v>2733706.1460000002</v>
      </c>
    </row>
    <row r="16" spans="1:19" x14ac:dyDescent="0.3">
      <c r="A16" s="44">
        <f t="shared" si="0"/>
        <v>433603744.94499999</v>
      </c>
      <c r="B16" s="3" t="s">
        <v>43</v>
      </c>
      <c r="C16" s="4">
        <v>845145.9</v>
      </c>
      <c r="D16" s="4">
        <v>36058741.380999997</v>
      </c>
      <c r="E16" s="4">
        <v>123589.336</v>
      </c>
      <c r="F16" s="4">
        <v>54308250.864</v>
      </c>
      <c r="G16" s="4">
        <v>5457.8419999999996</v>
      </c>
      <c r="H16" s="4">
        <v>187958.478</v>
      </c>
      <c r="I16" s="4">
        <v>8465778.0730000008</v>
      </c>
      <c r="J16" s="4">
        <v>0</v>
      </c>
      <c r="K16" s="4">
        <v>17545972.168000001</v>
      </c>
      <c r="L16" s="4">
        <v>7515371.0109999999</v>
      </c>
      <c r="M16" s="4">
        <v>825738.26599999995</v>
      </c>
      <c r="N16" s="4">
        <v>107224713.911</v>
      </c>
      <c r="O16" s="4">
        <v>1072400.7949999999</v>
      </c>
      <c r="P16" s="4">
        <v>65611661.049999997</v>
      </c>
      <c r="Q16" s="4">
        <v>71951251.472000003</v>
      </c>
      <c r="R16" s="4">
        <v>59177399.855999999</v>
      </c>
      <c r="S16" s="4">
        <v>2684314.5419999999</v>
      </c>
    </row>
    <row r="17" spans="1:19" x14ac:dyDescent="0.3">
      <c r="A17" s="44">
        <f t="shared" si="0"/>
        <v>422355126</v>
      </c>
      <c r="B17" s="3" t="s">
        <v>44</v>
      </c>
      <c r="C17" s="4">
        <v>1165462</v>
      </c>
      <c r="D17" s="4">
        <v>37657231</v>
      </c>
      <c r="E17" s="4">
        <v>113907</v>
      </c>
      <c r="F17" s="4">
        <v>49316491</v>
      </c>
      <c r="G17" s="4">
        <v>7701</v>
      </c>
      <c r="H17" s="4">
        <v>203207</v>
      </c>
      <c r="I17" s="4">
        <v>8103303</v>
      </c>
      <c r="J17" s="4">
        <v>0</v>
      </c>
      <c r="K17" s="4">
        <v>17731467</v>
      </c>
      <c r="L17" s="4">
        <v>6822709</v>
      </c>
      <c r="M17" s="4">
        <v>917368</v>
      </c>
      <c r="N17" s="4">
        <v>107216120</v>
      </c>
      <c r="O17" s="4">
        <v>1023244</v>
      </c>
      <c r="P17" s="4">
        <v>61136616</v>
      </c>
      <c r="Q17" s="4">
        <v>76121810</v>
      </c>
      <c r="R17" s="4">
        <v>52455358</v>
      </c>
      <c r="S17" s="4">
        <v>2363132</v>
      </c>
    </row>
    <row r="18" spans="1:19" x14ac:dyDescent="0.3">
      <c r="A18" s="44">
        <f t="shared" si="0"/>
        <v>403124499</v>
      </c>
      <c r="B18" s="3" t="s">
        <v>45</v>
      </c>
      <c r="C18" s="4">
        <v>1599194</v>
      </c>
      <c r="D18" s="4">
        <v>35738820</v>
      </c>
      <c r="E18" s="4">
        <v>131201</v>
      </c>
      <c r="F18" s="4">
        <v>44781497</v>
      </c>
      <c r="G18" s="4">
        <v>11478</v>
      </c>
      <c r="H18" s="4">
        <v>234641</v>
      </c>
      <c r="I18" s="4">
        <v>11182401</v>
      </c>
      <c r="J18" s="4">
        <v>0</v>
      </c>
      <c r="K18" s="4">
        <v>19095275</v>
      </c>
      <c r="L18" s="4">
        <v>5713912</v>
      </c>
      <c r="M18" s="4">
        <v>1229683</v>
      </c>
      <c r="N18" s="4">
        <v>96253689</v>
      </c>
      <c r="O18" s="4">
        <v>689016</v>
      </c>
      <c r="P18" s="4">
        <v>60025420</v>
      </c>
      <c r="Q18" s="4">
        <v>72786922</v>
      </c>
      <c r="R18" s="4">
        <v>51298701</v>
      </c>
      <c r="S18" s="4">
        <v>2352649</v>
      </c>
    </row>
    <row r="19" spans="1:19" x14ac:dyDescent="0.3">
      <c r="A19" s="44">
        <f t="shared" si="0"/>
        <v>381180709</v>
      </c>
      <c r="B19" s="3" t="s">
        <v>46</v>
      </c>
      <c r="C19" s="4">
        <v>1249721</v>
      </c>
      <c r="D19" s="4">
        <v>36526608</v>
      </c>
      <c r="E19" s="4">
        <v>137565</v>
      </c>
      <c r="F19" s="4">
        <v>39145681</v>
      </c>
      <c r="G19" s="4">
        <v>17419</v>
      </c>
      <c r="H19" s="4">
        <v>216837</v>
      </c>
      <c r="I19" s="4">
        <v>10424658</v>
      </c>
      <c r="J19" s="4">
        <v>0</v>
      </c>
      <c r="K19" s="4">
        <v>16694238</v>
      </c>
      <c r="L19" s="4">
        <v>5262586</v>
      </c>
      <c r="M19" s="4">
        <v>1189270</v>
      </c>
      <c r="N19" s="4">
        <v>82799958</v>
      </c>
      <c r="O19" s="4">
        <v>797008</v>
      </c>
      <c r="P19" s="4">
        <v>60747503</v>
      </c>
      <c r="Q19" s="4">
        <v>73967001</v>
      </c>
      <c r="R19" s="4">
        <v>49930848</v>
      </c>
      <c r="S19" s="4">
        <v>2073808</v>
      </c>
    </row>
    <row r="20" spans="1:19" x14ac:dyDescent="0.3">
      <c r="A20" s="44">
        <f t="shared" si="0"/>
        <v>364639332</v>
      </c>
      <c r="B20" s="3" t="s">
        <v>47</v>
      </c>
      <c r="C20" s="4">
        <v>902858</v>
      </c>
      <c r="D20" s="4">
        <v>35779813</v>
      </c>
      <c r="E20" s="4">
        <v>144580</v>
      </c>
      <c r="F20" s="4">
        <v>33726808</v>
      </c>
      <c r="G20" s="4">
        <v>13166</v>
      </c>
      <c r="H20" s="4">
        <v>217146</v>
      </c>
      <c r="I20" s="4">
        <v>10581146</v>
      </c>
      <c r="J20" s="4">
        <v>0</v>
      </c>
      <c r="K20" s="4">
        <v>17540668</v>
      </c>
      <c r="L20" s="4">
        <v>4706870</v>
      </c>
      <c r="M20" s="4">
        <v>1307779</v>
      </c>
      <c r="N20" s="4">
        <v>78028417</v>
      </c>
      <c r="O20" s="4">
        <v>987269</v>
      </c>
      <c r="P20" s="4">
        <v>57241042</v>
      </c>
      <c r="Q20" s="4">
        <v>71230406</v>
      </c>
      <c r="R20" s="4">
        <v>50392078</v>
      </c>
      <c r="S20" s="4">
        <v>1839286</v>
      </c>
    </row>
    <row r="21" spans="1:19" x14ac:dyDescent="0.3">
      <c r="A21" s="44">
        <f t="shared" si="0"/>
        <v>342147968</v>
      </c>
      <c r="B21" s="3" t="s">
        <v>48</v>
      </c>
      <c r="C21" s="4">
        <v>809665</v>
      </c>
      <c r="D21" s="4">
        <v>36169111</v>
      </c>
      <c r="E21" s="4">
        <v>134805</v>
      </c>
      <c r="F21" s="4">
        <v>27945113</v>
      </c>
      <c r="G21" s="4">
        <v>13733</v>
      </c>
      <c r="H21" s="4">
        <v>264755</v>
      </c>
      <c r="I21" s="4">
        <v>11655794</v>
      </c>
      <c r="J21" s="4">
        <v>0</v>
      </c>
      <c r="K21" s="4">
        <v>15715176</v>
      </c>
      <c r="L21" s="4">
        <v>5165882</v>
      </c>
      <c r="M21" s="4">
        <v>1414103</v>
      </c>
      <c r="N21" s="4">
        <v>77673369</v>
      </c>
      <c r="O21" s="4">
        <v>932129</v>
      </c>
      <c r="P21" s="4">
        <v>50432669</v>
      </c>
      <c r="Q21" s="4">
        <v>61887309</v>
      </c>
      <c r="R21" s="4">
        <v>50284904</v>
      </c>
      <c r="S21" s="4">
        <v>1649451</v>
      </c>
    </row>
    <row r="22" spans="1:19" x14ac:dyDescent="0.3">
      <c r="A22" s="44">
        <f t="shared" si="0"/>
        <v>322451698</v>
      </c>
      <c r="B22" s="3" t="s">
        <v>49</v>
      </c>
      <c r="C22" s="4">
        <v>884477</v>
      </c>
      <c r="D22" s="4">
        <v>28266679</v>
      </c>
      <c r="E22" s="4">
        <v>118450</v>
      </c>
      <c r="F22" s="4">
        <v>21735272</v>
      </c>
      <c r="G22" s="4">
        <v>802</v>
      </c>
      <c r="H22" s="4">
        <v>182435</v>
      </c>
      <c r="I22" s="4">
        <v>10072245</v>
      </c>
      <c r="J22" s="4">
        <v>0</v>
      </c>
      <c r="K22" s="4">
        <v>18504469</v>
      </c>
      <c r="L22" s="4">
        <v>5414429</v>
      </c>
      <c r="M22" s="4">
        <v>1651639</v>
      </c>
      <c r="N22" s="4">
        <v>72764064</v>
      </c>
      <c r="O22" s="4">
        <v>1547279</v>
      </c>
      <c r="P22" s="4">
        <v>52695261</v>
      </c>
      <c r="Q22" s="4">
        <v>56594743</v>
      </c>
      <c r="R22" s="4">
        <v>50521793</v>
      </c>
      <c r="S22" s="4">
        <v>1497661</v>
      </c>
    </row>
    <row r="23" spans="1:19" x14ac:dyDescent="0.3">
      <c r="A23" s="44">
        <f t="shared" si="0"/>
        <v>306474066</v>
      </c>
      <c r="B23" s="3" t="s">
        <v>50</v>
      </c>
      <c r="C23" s="4">
        <v>1075409</v>
      </c>
      <c r="D23" s="4">
        <v>26625596</v>
      </c>
      <c r="E23" s="4">
        <v>121828</v>
      </c>
      <c r="F23" s="4">
        <v>22608174</v>
      </c>
      <c r="G23" s="4">
        <v>0</v>
      </c>
      <c r="H23" s="4">
        <v>213946</v>
      </c>
      <c r="I23" s="4">
        <v>10569580</v>
      </c>
      <c r="J23" s="4">
        <v>0</v>
      </c>
      <c r="K23" s="4">
        <v>18144211</v>
      </c>
      <c r="L23" s="4">
        <v>4933536</v>
      </c>
      <c r="M23" s="4">
        <v>970904</v>
      </c>
      <c r="N23" s="4">
        <v>69836554</v>
      </c>
      <c r="O23" s="4">
        <v>1252727</v>
      </c>
      <c r="P23" s="4">
        <v>46273404</v>
      </c>
      <c r="Q23" s="4">
        <v>52705298</v>
      </c>
      <c r="R23" s="4">
        <v>49638106</v>
      </c>
      <c r="S23" s="4">
        <v>1504793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385E-3E5F-4FFA-90D1-918AB0591086}">
  <dimension ref="A4:E17"/>
  <sheetViews>
    <sheetView workbookViewId="0">
      <selection activeCell="G38" sqref="G38"/>
    </sheetView>
  </sheetViews>
  <sheetFormatPr defaultRowHeight="16.5" x14ac:dyDescent="0.3"/>
  <cols>
    <col min="2" max="2" width="10.5" bestFit="1" customWidth="1"/>
  </cols>
  <sheetData>
    <row r="4" spans="1:5" x14ac:dyDescent="0.3">
      <c r="A4">
        <v>2022</v>
      </c>
      <c r="B4" s="5">
        <v>632396.05000000005</v>
      </c>
      <c r="C4" t="s">
        <v>110</v>
      </c>
      <c r="E4" t="s">
        <v>111</v>
      </c>
    </row>
    <row r="5" spans="1:5" x14ac:dyDescent="0.3">
      <c r="A5">
        <v>2021</v>
      </c>
      <c r="B5" s="5">
        <v>615266.027</v>
      </c>
      <c r="C5" t="s">
        <v>110</v>
      </c>
    </row>
    <row r="6" spans="1:5" x14ac:dyDescent="0.3">
      <c r="A6">
        <v>2020</v>
      </c>
      <c r="B6" s="6">
        <v>587030.37300000002</v>
      </c>
      <c r="C6" t="s">
        <v>110</v>
      </c>
    </row>
    <row r="7" spans="1:5" x14ac:dyDescent="0.3">
      <c r="A7">
        <v>2019</v>
      </c>
      <c r="B7" s="5">
        <v>599252.75399999996</v>
      </c>
      <c r="C7" t="s">
        <v>110</v>
      </c>
    </row>
    <row r="8" spans="1:5" x14ac:dyDescent="0.3">
      <c r="A8">
        <v>2018</v>
      </c>
      <c r="B8" s="5">
        <v>593232.63300000003</v>
      </c>
      <c r="C8" t="s">
        <v>110</v>
      </c>
    </row>
    <row r="9" spans="1:5" x14ac:dyDescent="0.3">
      <c r="A9">
        <v>2017</v>
      </c>
      <c r="B9" s="6">
        <v>578355.60199999996</v>
      </c>
      <c r="C9" t="s">
        <v>110</v>
      </c>
    </row>
    <row r="10" spans="1:5" x14ac:dyDescent="0.3">
      <c r="A10">
        <v>2016</v>
      </c>
      <c r="B10" s="6">
        <v>562952.16700000002</v>
      </c>
      <c r="C10" t="s">
        <v>110</v>
      </c>
    </row>
    <row r="11" spans="1:5" x14ac:dyDescent="0.3">
      <c r="A11">
        <v>2015</v>
      </c>
      <c r="C11" t="s">
        <v>110</v>
      </c>
    </row>
    <row r="12" spans="1:5" x14ac:dyDescent="0.3">
      <c r="A12">
        <v>2014</v>
      </c>
      <c r="C12" t="s">
        <v>110</v>
      </c>
    </row>
    <row r="13" spans="1:5" x14ac:dyDescent="0.3">
      <c r="A13">
        <v>2013</v>
      </c>
      <c r="C13" t="s">
        <v>110</v>
      </c>
    </row>
    <row r="14" spans="1:5" x14ac:dyDescent="0.3">
      <c r="A14">
        <v>2012</v>
      </c>
      <c r="C14" t="s">
        <v>110</v>
      </c>
    </row>
    <row r="15" spans="1:5" x14ac:dyDescent="0.3">
      <c r="A15">
        <v>2011</v>
      </c>
      <c r="C15" t="s">
        <v>110</v>
      </c>
    </row>
    <row r="16" spans="1:5" x14ac:dyDescent="0.3">
      <c r="A16">
        <v>2010</v>
      </c>
      <c r="C16" t="s">
        <v>110</v>
      </c>
    </row>
    <row r="17" spans="1:3" x14ac:dyDescent="0.3">
      <c r="A17">
        <v>2009</v>
      </c>
      <c r="C17" t="s">
        <v>110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E663-9B5D-43A4-8E3D-0AA72FDF572B}">
  <dimension ref="A1:U38"/>
  <sheetViews>
    <sheetView workbookViewId="0">
      <selection activeCell="B37" sqref="B37"/>
    </sheetView>
  </sheetViews>
  <sheetFormatPr defaultColWidth="9.125" defaultRowHeight="13.5" x14ac:dyDescent="0.3"/>
  <cols>
    <col min="1" max="19" width="10.75" style="9" customWidth="1"/>
    <col min="20" max="20" width="17.125" style="9" bestFit="1" customWidth="1"/>
    <col min="21" max="16384" width="9.125" style="9"/>
  </cols>
  <sheetData>
    <row r="1" spans="1:20" s="8" customFormat="1" ht="19.5" x14ac:dyDescent="0.3">
      <c r="A1" s="7" t="s">
        <v>112</v>
      </c>
    </row>
    <row r="3" spans="1:20" ht="14.25" thickBot="1" x14ac:dyDescent="0.35">
      <c r="A3" s="9" t="s">
        <v>113</v>
      </c>
      <c r="G3" s="10"/>
      <c r="S3" s="10" t="s">
        <v>114</v>
      </c>
    </row>
    <row r="4" spans="1:20" x14ac:dyDescent="0.3">
      <c r="A4" s="11"/>
      <c r="B4" s="12" t="s">
        <v>115</v>
      </c>
      <c r="C4" s="13" t="s">
        <v>116</v>
      </c>
      <c r="D4" s="13" t="s">
        <v>117</v>
      </c>
      <c r="E4" s="13" t="s">
        <v>118</v>
      </c>
      <c r="F4" s="13" t="s">
        <v>119</v>
      </c>
      <c r="G4" s="13" t="s">
        <v>120</v>
      </c>
      <c r="H4" s="13" t="s">
        <v>121</v>
      </c>
      <c r="I4" s="13" t="s">
        <v>122</v>
      </c>
      <c r="J4" s="13" t="s">
        <v>123</v>
      </c>
      <c r="K4" s="13" t="s">
        <v>124</v>
      </c>
      <c r="L4" s="13" t="s">
        <v>125</v>
      </c>
      <c r="M4" s="13" t="s">
        <v>126</v>
      </c>
      <c r="N4" s="13" t="s">
        <v>127</v>
      </c>
      <c r="O4" s="13" t="s">
        <v>128</v>
      </c>
      <c r="P4" s="13" t="s">
        <v>129</v>
      </c>
      <c r="Q4" s="13" t="s">
        <v>130</v>
      </c>
      <c r="R4" s="13" t="s">
        <v>131</v>
      </c>
      <c r="S4" s="14" t="s">
        <v>132</v>
      </c>
    </row>
    <row r="5" spans="1:20" ht="14.25" thickBot="1" x14ac:dyDescent="0.35">
      <c r="A5" s="15"/>
      <c r="B5" s="16" t="s">
        <v>133</v>
      </c>
      <c r="C5" s="17" t="s">
        <v>134</v>
      </c>
      <c r="D5" s="17" t="s">
        <v>135</v>
      </c>
      <c r="E5" s="17" t="s">
        <v>136</v>
      </c>
      <c r="F5" s="17" t="s">
        <v>137</v>
      </c>
      <c r="G5" s="17" t="s">
        <v>138</v>
      </c>
      <c r="H5" s="17" t="s">
        <v>139</v>
      </c>
      <c r="I5" s="17" t="s">
        <v>140</v>
      </c>
      <c r="J5" s="17" t="s">
        <v>141</v>
      </c>
      <c r="K5" s="17" t="s">
        <v>142</v>
      </c>
      <c r="L5" s="17" t="s">
        <v>143</v>
      </c>
      <c r="M5" s="17" t="s">
        <v>144</v>
      </c>
      <c r="N5" s="17" t="s">
        <v>145</v>
      </c>
      <c r="O5" s="17" t="s">
        <v>146</v>
      </c>
      <c r="P5" s="17" t="s">
        <v>147</v>
      </c>
      <c r="Q5" s="17" t="s">
        <v>148</v>
      </c>
      <c r="R5" s="17" t="s">
        <v>149</v>
      </c>
      <c r="S5" s="18" t="s">
        <v>150</v>
      </c>
    </row>
    <row r="6" spans="1:20" ht="14.25" thickTop="1" x14ac:dyDescent="0.3">
      <c r="A6" s="19">
        <v>1991</v>
      </c>
      <c r="B6" s="20">
        <v>118542</v>
      </c>
      <c r="C6" s="20">
        <v>2364</v>
      </c>
      <c r="D6" s="20">
        <v>1393</v>
      </c>
      <c r="E6" s="20">
        <v>6</v>
      </c>
      <c r="F6" s="20">
        <v>7217</v>
      </c>
      <c r="G6" s="20">
        <v>0</v>
      </c>
      <c r="H6" s="20">
        <v>0</v>
      </c>
      <c r="I6" s="20">
        <v>0</v>
      </c>
      <c r="J6" s="20">
        <v>0</v>
      </c>
      <c r="K6" s="20">
        <v>8368</v>
      </c>
      <c r="L6" s="20">
        <v>3777</v>
      </c>
      <c r="M6" s="20">
        <v>991</v>
      </c>
      <c r="N6" s="20">
        <v>9514</v>
      </c>
      <c r="O6" s="20">
        <v>875</v>
      </c>
      <c r="P6" s="20">
        <v>19772</v>
      </c>
      <c r="Q6" s="20">
        <v>20272</v>
      </c>
      <c r="R6" s="20">
        <v>43340</v>
      </c>
      <c r="S6" s="20">
        <v>652</v>
      </c>
      <c r="T6" s="21"/>
    </row>
    <row r="7" spans="1:20" x14ac:dyDescent="0.3">
      <c r="A7" s="19">
        <v>1992</v>
      </c>
      <c r="B7" s="20">
        <v>130963</v>
      </c>
      <c r="C7" s="20">
        <v>2349</v>
      </c>
      <c r="D7" s="20">
        <v>1835</v>
      </c>
      <c r="E7" s="20">
        <v>6</v>
      </c>
      <c r="F7" s="20">
        <v>11229</v>
      </c>
      <c r="G7" s="20">
        <v>0</v>
      </c>
      <c r="H7" s="20">
        <v>0</v>
      </c>
      <c r="I7" s="20">
        <v>0</v>
      </c>
      <c r="J7" s="20">
        <v>0</v>
      </c>
      <c r="K7" s="20">
        <v>10299</v>
      </c>
      <c r="L7" s="20">
        <v>4626</v>
      </c>
      <c r="M7" s="20">
        <v>717</v>
      </c>
      <c r="N7" s="20">
        <v>10091</v>
      </c>
      <c r="O7" s="20">
        <v>1344</v>
      </c>
      <c r="P7" s="20">
        <v>21040</v>
      </c>
      <c r="Q7" s="20">
        <v>20487</v>
      </c>
      <c r="R7" s="20">
        <v>46101</v>
      </c>
      <c r="S7" s="20">
        <v>840</v>
      </c>
      <c r="T7" s="21"/>
    </row>
    <row r="8" spans="1:20" x14ac:dyDescent="0.3">
      <c r="A8" s="19">
        <v>1993</v>
      </c>
      <c r="B8" s="20">
        <v>144437</v>
      </c>
      <c r="C8" s="20">
        <v>1783</v>
      </c>
      <c r="D8" s="20">
        <v>1728</v>
      </c>
      <c r="E8" s="20">
        <v>3</v>
      </c>
      <c r="F8" s="20">
        <v>13849</v>
      </c>
      <c r="G8" s="20">
        <v>0</v>
      </c>
      <c r="H8" s="20">
        <v>0</v>
      </c>
      <c r="I8" s="20">
        <v>0</v>
      </c>
      <c r="J8" s="20">
        <v>0</v>
      </c>
      <c r="K8" s="20">
        <v>12926</v>
      </c>
      <c r="L8" s="20">
        <v>4266</v>
      </c>
      <c r="M8" s="20">
        <v>1209</v>
      </c>
      <c r="N8" s="20">
        <v>15223</v>
      </c>
      <c r="O8" s="20">
        <v>910</v>
      </c>
      <c r="P8" s="20">
        <v>20558</v>
      </c>
      <c r="Q8" s="20">
        <v>21684</v>
      </c>
      <c r="R8" s="20">
        <v>49377</v>
      </c>
      <c r="S8" s="20">
        <v>921</v>
      </c>
      <c r="T8" s="21"/>
    </row>
    <row r="9" spans="1:20" x14ac:dyDescent="0.3">
      <c r="A9" s="19">
        <v>1994</v>
      </c>
      <c r="B9" s="20">
        <v>164992</v>
      </c>
      <c r="C9" s="20">
        <v>1951</v>
      </c>
      <c r="D9" s="20">
        <v>2081</v>
      </c>
      <c r="E9" s="20">
        <v>1</v>
      </c>
      <c r="F9" s="20">
        <v>16096</v>
      </c>
      <c r="G9" s="20">
        <v>0</v>
      </c>
      <c r="H9" s="20">
        <v>0</v>
      </c>
      <c r="I9" s="20">
        <v>0</v>
      </c>
      <c r="J9" s="20">
        <v>0</v>
      </c>
      <c r="K9" s="20">
        <v>18537</v>
      </c>
      <c r="L9" s="20">
        <v>3551</v>
      </c>
      <c r="M9" s="20">
        <v>594</v>
      </c>
      <c r="N9" s="20">
        <v>22734</v>
      </c>
      <c r="O9" s="20">
        <v>1201</v>
      </c>
      <c r="P9" s="20">
        <v>23377</v>
      </c>
      <c r="Q9" s="20">
        <v>20096</v>
      </c>
      <c r="R9" s="20">
        <v>53707</v>
      </c>
      <c r="S9" s="20">
        <v>1067</v>
      </c>
      <c r="T9" s="21"/>
    </row>
    <row r="10" spans="1:20" x14ac:dyDescent="0.3">
      <c r="A10" s="22">
        <v>1995</v>
      </c>
      <c r="B10" s="20">
        <v>184661</v>
      </c>
      <c r="C10" s="20">
        <v>1850</v>
      </c>
      <c r="D10" s="20">
        <v>1928</v>
      </c>
      <c r="E10" s="20">
        <v>2</v>
      </c>
      <c r="F10" s="20">
        <v>16684</v>
      </c>
      <c r="G10" s="20">
        <v>0</v>
      </c>
      <c r="H10" s="20">
        <v>0</v>
      </c>
      <c r="I10" s="20">
        <v>0</v>
      </c>
      <c r="J10" s="20">
        <v>0</v>
      </c>
      <c r="K10" s="20">
        <v>22191</v>
      </c>
      <c r="L10" s="20">
        <v>4431</v>
      </c>
      <c r="M10" s="20">
        <v>828</v>
      </c>
      <c r="N10" s="20">
        <v>28502</v>
      </c>
      <c r="O10" s="20">
        <v>2497</v>
      </c>
      <c r="P10" s="20">
        <v>28896</v>
      </c>
      <c r="Q10" s="20">
        <v>21246</v>
      </c>
      <c r="R10" s="20">
        <v>54402</v>
      </c>
      <c r="S10" s="20">
        <v>1204</v>
      </c>
      <c r="T10" s="21"/>
    </row>
    <row r="11" spans="1:20" x14ac:dyDescent="0.3">
      <c r="A11" s="23">
        <v>1996</v>
      </c>
      <c r="B11" s="24">
        <v>205494</v>
      </c>
      <c r="C11" s="25">
        <v>1870</v>
      </c>
      <c r="D11" s="25">
        <v>2123</v>
      </c>
      <c r="E11" s="25">
        <v>2</v>
      </c>
      <c r="F11" s="25">
        <v>19159</v>
      </c>
      <c r="G11" s="25">
        <v>0</v>
      </c>
      <c r="H11" s="25">
        <v>0</v>
      </c>
      <c r="I11" s="25">
        <v>0</v>
      </c>
      <c r="J11" s="25">
        <v>0</v>
      </c>
      <c r="K11" s="25">
        <v>25042</v>
      </c>
      <c r="L11" s="25">
        <v>4827</v>
      </c>
      <c r="M11" s="25">
        <v>631</v>
      </c>
      <c r="N11" s="25">
        <v>34423</v>
      </c>
      <c r="O11" s="25">
        <v>2804</v>
      </c>
      <c r="P11" s="25">
        <v>35978</v>
      </c>
      <c r="Q11" s="25">
        <v>21081</v>
      </c>
      <c r="R11" s="25">
        <v>56206</v>
      </c>
      <c r="S11" s="25">
        <v>1347</v>
      </c>
      <c r="T11" s="21"/>
    </row>
    <row r="12" spans="1:20" x14ac:dyDescent="0.3">
      <c r="A12" s="19">
        <v>1997</v>
      </c>
      <c r="B12" s="26">
        <v>224445</v>
      </c>
      <c r="C12" s="20">
        <v>1886</v>
      </c>
      <c r="D12" s="20">
        <v>23871</v>
      </c>
      <c r="E12" s="20">
        <v>82</v>
      </c>
      <c r="F12" s="20">
        <v>24187</v>
      </c>
      <c r="G12" s="20">
        <v>0</v>
      </c>
      <c r="H12" s="20">
        <v>57</v>
      </c>
      <c r="I12" s="20">
        <v>0</v>
      </c>
      <c r="J12" s="20">
        <v>0</v>
      </c>
      <c r="K12" s="20">
        <v>23995</v>
      </c>
      <c r="L12" s="20">
        <v>4569</v>
      </c>
      <c r="M12" s="20">
        <v>885</v>
      </c>
      <c r="N12" s="20">
        <v>39332</v>
      </c>
      <c r="O12" s="20">
        <v>2326</v>
      </c>
      <c r="P12" s="20">
        <v>36246</v>
      </c>
      <c r="Q12" s="20">
        <v>24908</v>
      </c>
      <c r="R12" s="20">
        <v>40630</v>
      </c>
      <c r="S12" s="20">
        <v>1470</v>
      </c>
      <c r="T12" s="21"/>
    </row>
    <row r="13" spans="1:20" x14ac:dyDescent="0.3">
      <c r="A13" s="19">
        <v>1998</v>
      </c>
      <c r="B13" s="26">
        <v>215300</v>
      </c>
      <c r="C13" s="20">
        <v>1058</v>
      </c>
      <c r="D13" s="20">
        <v>25329</v>
      </c>
      <c r="E13" s="20">
        <v>117</v>
      </c>
      <c r="F13" s="20">
        <v>15016</v>
      </c>
      <c r="G13" s="20">
        <v>0</v>
      </c>
      <c r="H13" s="20">
        <v>141</v>
      </c>
      <c r="I13" s="20">
        <v>6006</v>
      </c>
      <c r="J13" s="20">
        <v>0</v>
      </c>
      <c r="K13" s="20">
        <v>15895</v>
      </c>
      <c r="L13" s="20">
        <v>4983</v>
      </c>
      <c r="M13" s="20">
        <v>1194</v>
      </c>
      <c r="N13" s="20">
        <v>38703</v>
      </c>
      <c r="O13" s="20">
        <v>1551</v>
      </c>
      <c r="P13" s="20">
        <v>33520</v>
      </c>
      <c r="Q13" s="20">
        <v>35219</v>
      </c>
      <c r="R13" s="20">
        <v>35310</v>
      </c>
      <c r="S13" s="20">
        <v>1257</v>
      </c>
      <c r="T13" s="21"/>
    </row>
    <row r="14" spans="1:20" x14ac:dyDescent="0.3">
      <c r="A14" s="19">
        <v>1999</v>
      </c>
      <c r="B14" s="26">
        <v>239325</v>
      </c>
      <c r="C14" s="20">
        <v>1025</v>
      </c>
      <c r="D14" s="20">
        <v>24325</v>
      </c>
      <c r="E14" s="20">
        <v>187</v>
      </c>
      <c r="F14" s="20">
        <v>16769</v>
      </c>
      <c r="G14" s="20">
        <v>0</v>
      </c>
      <c r="H14" s="20">
        <v>320</v>
      </c>
      <c r="I14" s="20">
        <v>6378</v>
      </c>
      <c r="J14" s="20">
        <v>0</v>
      </c>
      <c r="K14" s="20">
        <v>17429</v>
      </c>
      <c r="L14" s="20">
        <v>5437</v>
      </c>
      <c r="M14" s="20">
        <v>1147</v>
      </c>
      <c r="N14" s="20">
        <v>45335</v>
      </c>
      <c r="O14" s="20">
        <v>1276</v>
      </c>
      <c r="P14" s="20">
        <v>33106</v>
      </c>
      <c r="Q14" s="20">
        <v>49754</v>
      </c>
      <c r="R14" s="20">
        <v>35819</v>
      </c>
      <c r="S14" s="20">
        <v>1018</v>
      </c>
      <c r="T14" s="21"/>
    </row>
    <row r="15" spans="1:20" x14ac:dyDescent="0.3">
      <c r="A15" s="22">
        <v>2000</v>
      </c>
      <c r="B15" s="27">
        <v>266400</v>
      </c>
      <c r="C15" s="28">
        <v>1259</v>
      </c>
      <c r="D15" s="28">
        <v>26053</v>
      </c>
      <c r="E15" s="28">
        <v>130</v>
      </c>
      <c r="F15" s="28">
        <v>15815</v>
      </c>
      <c r="G15" s="28">
        <v>0</v>
      </c>
      <c r="H15" s="28">
        <v>243</v>
      </c>
      <c r="I15" s="28">
        <v>10214</v>
      </c>
      <c r="J15" s="28">
        <v>0</v>
      </c>
      <c r="K15" s="28">
        <v>18992</v>
      </c>
      <c r="L15" s="28">
        <v>5894</v>
      </c>
      <c r="M15" s="28">
        <v>1105</v>
      </c>
      <c r="N15" s="28">
        <v>52923</v>
      </c>
      <c r="O15" s="28">
        <v>1481</v>
      </c>
      <c r="P15" s="28">
        <v>35506</v>
      </c>
      <c r="Q15" s="28">
        <v>53326</v>
      </c>
      <c r="R15" s="28">
        <v>42306</v>
      </c>
      <c r="S15" s="28">
        <v>1153</v>
      </c>
      <c r="T15" s="21"/>
    </row>
    <row r="16" spans="1:20" x14ac:dyDescent="0.3">
      <c r="A16" s="23">
        <v>2001</v>
      </c>
      <c r="B16" s="20">
        <v>285224</v>
      </c>
      <c r="C16" s="20">
        <v>1195</v>
      </c>
      <c r="D16" s="20">
        <v>25831</v>
      </c>
      <c r="E16" s="20">
        <v>123</v>
      </c>
      <c r="F16" s="20">
        <v>17380</v>
      </c>
      <c r="G16" s="20">
        <v>0</v>
      </c>
      <c r="H16" s="20">
        <v>208</v>
      </c>
      <c r="I16" s="20">
        <v>11714</v>
      </c>
      <c r="J16" s="20">
        <v>0</v>
      </c>
      <c r="K16" s="20">
        <v>19610</v>
      </c>
      <c r="L16" s="20">
        <v>5171</v>
      </c>
      <c r="M16" s="20">
        <v>516</v>
      </c>
      <c r="N16" s="20">
        <v>60807</v>
      </c>
      <c r="O16" s="20">
        <v>1325</v>
      </c>
      <c r="P16" s="20">
        <v>38488</v>
      </c>
      <c r="Q16" s="20">
        <v>53996</v>
      </c>
      <c r="R16" s="20">
        <v>47465</v>
      </c>
      <c r="S16" s="20">
        <v>1394</v>
      </c>
      <c r="T16" s="21"/>
    </row>
    <row r="17" spans="1:20" x14ac:dyDescent="0.3">
      <c r="A17" s="19">
        <v>2002</v>
      </c>
      <c r="B17" s="20">
        <v>306474.06400000001</v>
      </c>
      <c r="C17" s="20">
        <v>1075.4090000000001</v>
      </c>
      <c r="D17" s="20">
        <v>26625.596000000001</v>
      </c>
      <c r="E17" s="20">
        <v>121.828</v>
      </c>
      <c r="F17" s="20">
        <v>22608.173999999999</v>
      </c>
      <c r="G17" s="20">
        <v>0</v>
      </c>
      <c r="H17" s="20">
        <v>213.946</v>
      </c>
      <c r="I17" s="20">
        <v>10569.58</v>
      </c>
      <c r="J17" s="20">
        <v>0</v>
      </c>
      <c r="K17" s="20">
        <v>18144.210999999999</v>
      </c>
      <c r="L17" s="20">
        <v>4933.5360000000001</v>
      </c>
      <c r="M17" s="20">
        <v>970.904</v>
      </c>
      <c r="N17" s="20">
        <v>69836.554000000004</v>
      </c>
      <c r="O17" s="20">
        <v>1252.7270000000001</v>
      </c>
      <c r="P17" s="20">
        <v>46273.404000000002</v>
      </c>
      <c r="Q17" s="20">
        <v>52705.298000000003</v>
      </c>
      <c r="R17" s="20">
        <v>49638.106</v>
      </c>
      <c r="S17" s="20">
        <v>1504.7929999999999</v>
      </c>
      <c r="T17" s="21"/>
    </row>
    <row r="18" spans="1:20" x14ac:dyDescent="0.3">
      <c r="A18" s="19">
        <v>2003</v>
      </c>
      <c r="B18" s="20">
        <v>322451.69699999999</v>
      </c>
      <c r="C18" s="20">
        <v>884.47699999999998</v>
      </c>
      <c r="D18" s="20">
        <v>28266.679</v>
      </c>
      <c r="E18" s="20">
        <v>118.45</v>
      </c>
      <c r="F18" s="20">
        <v>21735.272000000001</v>
      </c>
      <c r="G18" s="20">
        <v>0.80200000000000005</v>
      </c>
      <c r="H18" s="20">
        <v>182.435</v>
      </c>
      <c r="I18" s="20">
        <v>10072.245000000001</v>
      </c>
      <c r="J18" s="20">
        <v>0</v>
      </c>
      <c r="K18" s="20">
        <v>18504.469000000001</v>
      </c>
      <c r="L18" s="20">
        <v>5414.4290000000001</v>
      </c>
      <c r="M18" s="20">
        <v>1651.6389999999999</v>
      </c>
      <c r="N18" s="20">
        <v>72764.063999999998</v>
      </c>
      <c r="O18" s="20">
        <v>1547.279</v>
      </c>
      <c r="P18" s="20">
        <v>52695.260999999999</v>
      </c>
      <c r="Q18" s="20">
        <v>56594.743000000002</v>
      </c>
      <c r="R18" s="20">
        <v>50521.792999999998</v>
      </c>
      <c r="S18" s="20">
        <v>1497.6610000000001</v>
      </c>
      <c r="T18" s="21"/>
    </row>
    <row r="19" spans="1:20" x14ac:dyDescent="0.3">
      <c r="A19" s="29">
        <v>2004</v>
      </c>
      <c r="B19" s="20">
        <v>342147.967</v>
      </c>
      <c r="C19" s="20">
        <v>809.66499999999996</v>
      </c>
      <c r="D19" s="20">
        <v>36169.110999999997</v>
      </c>
      <c r="E19" s="20">
        <v>134.80500000000001</v>
      </c>
      <c r="F19" s="20">
        <v>27945.113000000001</v>
      </c>
      <c r="G19" s="20">
        <v>13.733000000000001</v>
      </c>
      <c r="H19" s="20">
        <v>264.755</v>
      </c>
      <c r="I19" s="20">
        <v>11655.794</v>
      </c>
      <c r="J19" s="20">
        <v>0</v>
      </c>
      <c r="K19" s="20">
        <v>15715.175999999999</v>
      </c>
      <c r="L19" s="20">
        <v>5165.8819999999996</v>
      </c>
      <c r="M19" s="20">
        <v>1414.1030000000001</v>
      </c>
      <c r="N19" s="20">
        <v>77673.369000000006</v>
      </c>
      <c r="O19" s="20">
        <v>932.12900000000002</v>
      </c>
      <c r="P19" s="20">
        <v>50432.669000000002</v>
      </c>
      <c r="Q19" s="20">
        <v>61887.309000000001</v>
      </c>
      <c r="R19" s="20">
        <v>50284.904000000002</v>
      </c>
      <c r="S19" s="20">
        <v>1649.451</v>
      </c>
      <c r="T19" s="21"/>
    </row>
    <row r="20" spans="1:20" x14ac:dyDescent="0.3">
      <c r="A20" s="22">
        <v>2005</v>
      </c>
      <c r="B20" s="20">
        <v>364639.33100000001</v>
      </c>
      <c r="C20" s="20">
        <v>902.85799999999995</v>
      </c>
      <c r="D20" s="20">
        <v>35779.813000000002</v>
      </c>
      <c r="E20" s="20">
        <v>144.58000000000001</v>
      </c>
      <c r="F20" s="20">
        <v>33726.807999999997</v>
      </c>
      <c r="G20" s="20">
        <v>13.166</v>
      </c>
      <c r="H20" s="20">
        <v>217.14599999999999</v>
      </c>
      <c r="I20" s="20">
        <v>10581.146000000001</v>
      </c>
      <c r="J20" s="20">
        <v>0</v>
      </c>
      <c r="K20" s="20">
        <v>17540.668000000001</v>
      </c>
      <c r="L20" s="20">
        <v>4706.87</v>
      </c>
      <c r="M20" s="20">
        <v>1307.779</v>
      </c>
      <c r="N20" s="20">
        <v>78028.417000000001</v>
      </c>
      <c r="O20" s="20">
        <v>987.26900000000001</v>
      </c>
      <c r="P20" s="20">
        <v>57241.042000000001</v>
      </c>
      <c r="Q20" s="20">
        <v>71230.406000000003</v>
      </c>
      <c r="R20" s="20">
        <v>50392.078000000001</v>
      </c>
      <c r="S20" s="20">
        <v>1839.2860000000001</v>
      </c>
      <c r="T20" s="21"/>
    </row>
    <row r="21" spans="1:20" x14ac:dyDescent="0.3">
      <c r="A21" s="23">
        <v>2006</v>
      </c>
      <c r="B21" s="24">
        <v>381180.70899999997</v>
      </c>
      <c r="C21" s="25">
        <v>1249.721</v>
      </c>
      <c r="D21" s="25">
        <v>36526.608</v>
      </c>
      <c r="E21" s="25">
        <v>137.565</v>
      </c>
      <c r="F21" s="25">
        <v>39145.680999999997</v>
      </c>
      <c r="G21" s="25">
        <v>17.419</v>
      </c>
      <c r="H21" s="25">
        <v>216.83699999999999</v>
      </c>
      <c r="I21" s="25">
        <v>10424.657999999999</v>
      </c>
      <c r="J21" s="25">
        <v>0</v>
      </c>
      <c r="K21" s="25">
        <v>16694.238000000001</v>
      </c>
      <c r="L21" s="25">
        <v>5262.5860000000002</v>
      </c>
      <c r="M21" s="25">
        <v>1189.27</v>
      </c>
      <c r="N21" s="25">
        <v>82799.957999999999</v>
      </c>
      <c r="O21" s="25">
        <v>797.00800000000004</v>
      </c>
      <c r="P21" s="25">
        <v>60747.502999999997</v>
      </c>
      <c r="Q21" s="25">
        <v>73967.001000000004</v>
      </c>
      <c r="R21" s="25">
        <v>49930.847999999998</v>
      </c>
      <c r="S21" s="25">
        <v>2073.808</v>
      </c>
      <c r="T21" s="21"/>
    </row>
    <row r="22" spans="1:20" x14ac:dyDescent="0.3">
      <c r="A22" s="19">
        <v>2007</v>
      </c>
      <c r="B22" s="26">
        <v>403124.50099999999</v>
      </c>
      <c r="C22" s="20">
        <v>1599.194</v>
      </c>
      <c r="D22" s="20">
        <v>35738.82</v>
      </c>
      <c r="E22" s="20">
        <v>131.20099999999999</v>
      </c>
      <c r="F22" s="20">
        <v>44781.497000000003</v>
      </c>
      <c r="G22" s="20">
        <v>11.478</v>
      </c>
      <c r="H22" s="20">
        <v>234.64099999999999</v>
      </c>
      <c r="I22" s="20">
        <v>11182.401</v>
      </c>
      <c r="J22" s="20">
        <v>0</v>
      </c>
      <c r="K22" s="20">
        <v>19095.275000000001</v>
      </c>
      <c r="L22" s="20">
        <v>5713.9120000000003</v>
      </c>
      <c r="M22" s="20">
        <v>1229.683</v>
      </c>
      <c r="N22" s="20">
        <v>96253.688999999998</v>
      </c>
      <c r="O22" s="20">
        <v>689.01599999999996</v>
      </c>
      <c r="P22" s="20">
        <v>60025.42</v>
      </c>
      <c r="Q22" s="20">
        <v>72786.922000000006</v>
      </c>
      <c r="R22" s="20">
        <v>51298.701000000001</v>
      </c>
      <c r="S22" s="20">
        <v>2352.6489999999999</v>
      </c>
      <c r="T22" s="21"/>
    </row>
    <row r="23" spans="1:20" x14ac:dyDescent="0.3">
      <c r="A23" s="19">
        <v>2008</v>
      </c>
      <c r="B23" s="26">
        <v>422355.12599999999</v>
      </c>
      <c r="C23" s="20">
        <v>1165.462</v>
      </c>
      <c r="D23" s="20">
        <v>37657.231</v>
      </c>
      <c r="E23" s="20">
        <v>113.907</v>
      </c>
      <c r="F23" s="20">
        <v>49316.491000000002</v>
      </c>
      <c r="G23" s="20">
        <v>7.7009999999999996</v>
      </c>
      <c r="H23" s="20">
        <v>203.20699999999999</v>
      </c>
      <c r="I23" s="20">
        <v>8103.3029999999999</v>
      </c>
      <c r="J23" s="20">
        <v>0</v>
      </c>
      <c r="K23" s="20">
        <v>17731.467000000001</v>
      </c>
      <c r="L23" s="20">
        <v>6822.7089999999998</v>
      </c>
      <c r="M23" s="20">
        <v>917.36800000000005</v>
      </c>
      <c r="N23" s="20">
        <v>107216.12</v>
      </c>
      <c r="O23" s="20">
        <v>1023.244</v>
      </c>
      <c r="P23" s="20">
        <v>61136.616000000002</v>
      </c>
      <c r="Q23" s="20">
        <v>76121.81</v>
      </c>
      <c r="R23" s="20">
        <v>52455.358</v>
      </c>
      <c r="S23" s="20">
        <v>2363.1320000000001</v>
      </c>
      <c r="T23" s="21"/>
    </row>
    <row r="24" spans="1:20" x14ac:dyDescent="0.3">
      <c r="A24" s="19">
        <v>2009</v>
      </c>
      <c r="B24" s="26">
        <v>433603.745</v>
      </c>
      <c r="C24" s="20">
        <v>845.14599999999996</v>
      </c>
      <c r="D24" s="20">
        <v>36058.741000000002</v>
      </c>
      <c r="E24" s="20">
        <v>123.589</v>
      </c>
      <c r="F24" s="20">
        <v>54308.250999999997</v>
      </c>
      <c r="G24" s="20">
        <v>5.4580000000000002</v>
      </c>
      <c r="H24" s="20">
        <v>187.958</v>
      </c>
      <c r="I24" s="20">
        <v>8465.7780000000002</v>
      </c>
      <c r="J24" s="20">
        <v>0</v>
      </c>
      <c r="K24" s="20">
        <v>17545.972000000002</v>
      </c>
      <c r="L24" s="20">
        <v>7515.3710000000001</v>
      </c>
      <c r="M24" s="20">
        <v>825.73800000000006</v>
      </c>
      <c r="N24" s="20">
        <v>107224.71400000001</v>
      </c>
      <c r="O24" s="20">
        <v>1072.4010000000001</v>
      </c>
      <c r="P24" s="20">
        <v>65611.660999999993</v>
      </c>
      <c r="Q24" s="20">
        <v>71951.251000000004</v>
      </c>
      <c r="R24" s="20">
        <v>59177.4</v>
      </c>
      <c r="S24" s="20">
        <v>2684.3150000000001</v>
      </c>
      <c r="T24" s="21"/>
    </row>
    <row r="25" spans="1:20" x14ac:dyDescent="0.3">
      <c r="A25" s="22">
        <v>2010</v>
      </c>
      <c r="B25" s="27">
        <v>474660.20500000002</v>
      </c>
      <c r="C25" s="28">
        <v>1546.123</v>
      </c>
      <c r="D25" s="28">
        <v>40885.523000000001</v>
      </c>
      <c r="E25" s="28">
        <v>146.94999999999999</v>
      </c>
      <c r="F25" s="28">
        <v>62767.222999999998</v>
      </c>
      <c r="G25" s="28">
        <v>37.851999999999997</v>
      </c>
      <c r="H25" s="28">
        <v>195.64500000000001</v>
      </c>
      <c r="I25" s="28">
        <v>10149.654</v>
      </c>
      <c r="J25" s="28">
        <v>0</v>
      </c>
      <c r="K25" s="28">
        <v>22203.575000000001</v>
      </c>
      <c r="L25" s="28">
        <v>8935.1620000000003</v>
      </c>
      <c r="M25" s="28">
        <v>1150.328</v>
      </c>
      <c r="N25" s="28">
        <v>118271.671</v>
      </c>
      <c r="O25" s="28">
        <v>4294.87</v>
      </c>
      <c r="P25" s="28">
        <v>68152.725000000006</v>
      </c>
      <c r="Q25" s="28">
        <v>70621.572</v>
      </c>
      <c r="R25" s="28">
        <v>62567.627</v>
      </c>
      <c r="S25" s="28">
        <v>2733.7060000000001</v>
      </c>
      <c r="T25" s="21"/>
    </row>
    <row r="26" spans="1:20" x14ac:dyDescent="0.3">
      <c r="A26" s="19">
        <v>2011</v>
      </c>
      <c r="B26" s="20">
        <v>496893.36599999998</v>
      </c>
      <c r="C26" s="20">
        <v>1384.4059999999999</v>
      </c>
      <c r="D26" s="20">
        <v>39131.349000000002</v>
      </c>
      <c r="E26" s="20">
        <v>197.97800000000001</v>
      </c>
      <c r="F26" s="20">
        <v>68952.842000000004</v>
      </c>
      <c r="G26" s="20">
        <v>37.369999999999997</v>
      </c>
      <c r="H26" s="20">
        <v>156.054</v>
      </c>
      <c r="I26" s="20">
        <v>10749.543</v>
      </c>
      <c r="J26" s="20">
        <v>0</v>
      </c>
      <c r="K26" s="20">
        <v>23791.335999999999</v>
      </c>
      <c r="L26" s="20">
        <v>12046.834000000001</v>
      </c>
      <c r="M26" s="20">
        <v>1580.1</v>
      </c>
      <c r="N26" s="20">
        <v>118040.689</v>
      </c>
      <c r="O26" s="20">
        <v>7181.3109999999997</v>
      </c>
      <c r="P26" s="20">
        <v>69480.707999999999</v>
      </c>
      <c r="Q26" s="20">
        <v>71706.038</v>
      </c>
      <c r="R26" s="20">
        <v>69578.813999999998</v>
      </c>
      <c r="S26" s="20">
        <v>2877.9929999999999</v>
      </c>
      <c r="T26" s="21"/>
    </row>
    <row r="27" spans="1:20" s="30" customFormat="1" x14ac:dyDescent="0.3">
      <c r="A27" s="19">
        <v>2012</v>
      </c>
      <c r="B27" s="20">
        <v>509574.32900000003</v>
      </c>
      <c r="C27" s="20">
        <v>1981.1990000000001</v>
      </c>
      <c r="D27" s="20">
        <v>35685.485000000001</v>
      </c>
      <c r="E27" s="20">
        <v>264.24299999999999</v>
      </c>
      <c r="F27" s="20">
        <v>76386.994999999995</v>
      </c>
      <c r="G27" s="20">
        <v>138.12100000000001</v>
      </c>
      <c r="H27" s="20">
        <v>239.22200000000001</v>
      </c>
      <c r="I27" s="20">
        <v>14609.288</v>
      </c>
      <c r="J27" s="20">
        <v>0</v>
      </c>
      <c r="K27" s="20">
        <v>28546.976999999999</v>
      </c>
      <c r="L27" s="20">
        <v>11582.557000000001</v>
      </c>
      <c r="M27" s="20">
        <v>1264.902</v>
      </c>
      <c r="N27" s="20">
        <v>118763.83900000001</v>
      </c>
      <c r="O27" s="20">
        <v>7765.1329999999998</v>
      </c>
      <c r="P27" s="20">
        <v>64461.508999999998</v>
      </c>
      <c r="Q27" s="20">
        <v>70202.138000000006</v>
      </c>
      <c r="R27" s="20">
        <v>74601.937999999995</v>
      </c>
      <c r="S27" s="20">
        <v>3080.7829999999999</v>
      </c>
      <c r="T27" s="21"/>
    </row>
    <row r="28" spans="1:20" s="30" customFormat="1" x14ac:dyDescent="0.3">
      <c r="A28" s="19">
        <v>2013</v>
      </c>
      <c r="B28" s="20">
        <v>517147.87300000002</v>
      </c>
      <c r="C28" s="20">
        <v>2184.346</v>
      </c>
      <c r="D28" s="20">
        <v>38074.35</v>
      </c>
      <c r="E28" s="20">
        <v>302.05599999999998</v>
      </c>
      <c r="F28" s="20">
        <v>80861.254000000001</v>
      </c>
      <c r="G28" s="20">
        <v>581.86400000000003</v>
      </c>
      <c r="H28" s="20">
        <v>231.66300000000001</v>
      </c>
      <c r="I28" s="20">
        <v>14048.956</v>
      </c>
      <c r="J28" s="20">
        <v>0</v>
      </c>
      <c r="K28" s="20">
        <v>30309.811000000002</v>
      </c>
      <c r="L28" s="20">
        <v>12206.499</v>
      </c>
      <c r="M28" s="20">
        <v>1285.3579999999999</v>
      </c>
      <c r="N28" s="20">
        <v>121230.287</v>
      </c>
      <c r="O28" s="20">
        <v>7927.8379999999997</v>
      </c>
      <c r="P28" s="20">
        <v>67705.184999999998</v>
      </c>
      <c r="Q28" s="20">
        <v>68716.361999999994</v>
      </c>
      <c r="R28" s="20">
        <v>68300.364000000001</v>
      </c>
      <c r="S28" s="20">
        <v>3181.681</v>
      </c>
      <c r="T28" s="21"/>
    </row>
    <row r="29" spans="1:20" s="30" customFormat="1" x14ac:dyDescent="0.3">
      <c r="A29" s="19">
        <v>2014</v>
      </c>
      <c r="B29" s="20">
        <v>521970.90299999999</v>
      </c>
      <c r="C29" s="20">
        <v>799.39099999999996</v>
      </c>
      <c r="D29" s="20">
        <v>37424.885000000002</v>
      </c>
      <c r="E29" s="20">
        <v>513.39499999999998</v>
      </c>
      <c r="F29" s="20">
        <v>73425.27</v>
      </c>
      <c r="G29" s="20">
        <v>399.73700000000002</v>
      </c>
      <c r="H29" s="20">
        <v>151.727</v>
      </c>
      <c r="I29" s="20">
        <v>9961.74</v>
      </c>
      <c r="J29" s="20">
        <v>0</v>
      </c>
      <c r="K29" s="20">
        <v>28777.546999999999</v>
      </c>
      <c r="L29" s="20">
        <v>10011.236000000001</v>
      </c>
      <c r="M29" s="20">
        <v>808.04700000000003</v>
      </c>
      <c r="N29" s="20">
        <v>122694.924</v>
      </c>
      <c r="O29" s="20">
        <v>7618.8519999999999</v>
      </c>
      <c r="P29" s="20">
        <v>77493.308000000005</v>
      </c>
      <c r="Q29" s="20">
        <v>73125.603000000003</v>
      </c>
      <c r="R29" s="20">
        <v>75684.56</v>
      </c>
      <c r="S29" s="20">
        <v>3080.6790000000001</v>
      </c>
      <c r="T29" s="21"/>
    </row>
    <row r="30" spans="1:20" s="30" customFormat="1" x14ac:dyDescent="0.3">
      <c r="A30" s="22">
        <v>2015</v>
      </c>
      <c r="B30" s="20">
        <v>528091.19299999997</v>
      </c>
      <c r="C30" s="20">
        <v>768.86</v>
      </c>
      <c r="D30" s="20">
        <v>47218.627</v>
      </c>
      <c r="E30" s="20">
        <v>2816.3690000000001</v>
      </c>
      <c r="F30" s="20">
        <v>68377.706999999995</v>
      </c>
      <c r="G30" s="20">
        <v>383.43299999999999</v>
      </c>
      <c r="H30" s="20">
        <v>168.642</v>
      </c>
      <c r="I30" s="20">
        <v>9065.2080000000005</v>
      </c>
      <c r="J30" s="20">
        <v>8.66</v>
      </c>
      <c r="K30" s="20">
        <v>45075.936000000002</v>
      </c>
      <c r="L30" s="20">
        <v>8066.8429999999998</v>
      </c>
      <c r="M30" s="20">
        <v>687.36599999999999</v>
      </c>
      <c r="N30" s="20">
        <v>114076.266</v>
      </c>
      <c r="O30" s="20">
        <v>6539.84</v>
      </c>
      <c r="P30" s="20">
        <v>78460.706999999995</v>
      </c>
      <c r="Q30" s="20">
        <v>84607.657999999996</v>
      </c>
      <c r="R30" s="20">
        <v>58739.603000000003</v>
      </c>
      <c r="S30" s="20">
        <v>3029.4679999999998</v>
      </c>
      <c r="T30" s="21"/>
    </row>
    <row r="31" spans="1:20" s="30" customFormat="1" x14ac:dyDescent="0.3">
      <c r="A31" s="19">
        <v>2016</v>
      </c>
      <c r="B31" s="24">
        <v>540440.85400000005</v>
      </c>
      <c r="C31" s="25">
        <v>874.13099999999997</v>
      </c>
      <c r="D31" s="25">
        <v>51006.66</v>
      </c>
      <c r="E31" s="25">
        <v>3105.7579999999998</v>
      </c>
      <c r="F31" s="25">
        <v>65939.273000000001</v>
      </c>
      <c r="G31" s="25">
        <v>429.41800000000001</v>
      </c>
      <c r="H31" s="25">
        <v>186.76900000000001</v>
      </c>
      <c r="I31" s="25">
        <v>13583.162</v>
      </c>
      <c r="J31" s="25">
        <v>2840.9780000000001</v>
      </c>
      <c r="K31" s="25">
        <v>57085.319000000003</v>
      </c>
      <c r="L31" s="25">
        <v>10598.883</v>
      </c>
      <c r="M31" s="25">
        <v>1156.3800000000001</v>
      </c>
      <c r="N31" s="25">
        <v>111645.164</v>
      </c>
      <c r="O31" s="25">
        <v>9674.0020000000004</v>
      </c>
      <c r="P31" s="25">
        <v>69054.766000000003</v>
      </c>
      <c r="Q31" s="25">
        <v>81884.729000000007</v>
      </c>
      <c r="R31" s="25">
        <v>58252.913</v>
      </c>
      <c r="S31" s="25">
        <v>3122.549</v>
      </c>
      <c r="T31" s="21"/>
    </row>
    <row r="32" spans="1:20" s="30" customFormat="1" x14ac:dyDescent="0.3">
      <c r="A32" s="19">
        <v>2017</v>
      </c>
      <c r="B32" s="26">
        <v>553530.10699999996</v>
      </c>
      <c r="C32" s="20">
        <v>841.56899999999996</v>
      </c>
      <c r="D32" s="20">
        <v>26550.922999999999</v>
      </c>
      <c r="E32" s="20">
        <v>2673.6149999999998</v>
      </c>
      <c r="F32" s="20">
        <v>62555.722999999998</v>
      </c>
      <c r="G32" s="20">
        <v>480.42599999999999</v>
      </c>
      <c r="H32" s="20">
        <v>184.66800000000001</v>
      </c>
      <c r="I32" s="20">
        <v>22677.063999999998</v>
      </c>
      <c r="J32" s="20">
        <v>3052.4319999999998</v>
      </c>
      <c r="K32" s="20">
        <v>61850.743999999999</v>
      </c>
      <c r="L32" s="20">
        <v>20911.898000000001</v>
      </c>
      <c r="M32" s="20">
        <v>1293.8869999999999</v>
      </c>
      <c r="N32" s="20">
        <v>131897.04300000001</v>
      </c>
      <c r="O32" s="20">
        <v>9715.7129999999997</v>
      </c>
      <c r="P32" s="20">
        <v>66047.667000000001</v>
      </c>
      <c r="Q32" s="20">
        <v>84097.327999999994</v>
      </c>
      <c r="R32" s="20">
        <v>55565.892999999996</v>
      </c>
      <c r="S32" s="20">
        <v>3133.5149999999999</v>
      </c>
      <c r="T32" s="21"/>
    </row>
    <row r="33" spans="1:21" s="30" customFormat="1" x14ac:dyDescent="0.3">
      <c r="A33" s="19">
        <v>2018</v>
      </c>
      <c r="B33" s="26">
        <v>570646.50699999998</v>
      </c>
      <c r="C33" s="20">
        <v>640.73900000000003</v>
      </c>
      <c r="D33" s="20">
        <v>38495.983</v>
      </c>
      <c r="E33" s="20">
        <v>2649.4589999999998</v>
      </c>
      <c r="F33" s="20">
        <v>62929.39</v>
      </c>
      <c r="G33" s="20">
        <v>514.49400000000003</v>
      </c>
      <c r="H33" s="20">
        <v>183.66900000000001</v>
      </c>
      <c r="I33" s="20">
        <v>20588.807000000001</v>
      </c>
      <c r="J33" s="20">
        <v>3718.1990000000001</v>
      </c>
      <c r="K33" s="20">
        <v>74188.982000000004</v>
      </c>
      <c r="L33" s="20">
        <v>30980.844000000001</v>
      </c>
      <c r="M33" s="20">
        <v>1626.9829999999999</v>
      </c>
      <c r="N33" s="20">
        <v>129631.99800000001</v>
      </c>
      <c r="O33" s="20">
        <v>11742.504999999999</v>
      </c>
      <c r="P33" s="20">
        <v>60066.483999999997</v>
      </c>
      <c r="Q33" s="20">
        <v>76124.555999999997</v>
      </c>
      <c r="R33" s="20">
        <v>53192.097999999998</v>
      </c>
      <c r="S33" s="20">
        <v>3371.319</v>
      </c>
      <c r="T33" s="21"/>
    </row>
    <row r="34" spans="1:21" s="30" customFormat="1" x14ac:dyDescent="0.3">
      <c r="A34" s="19">
        <v>2019</v>
      </c>
      <c r="B34" s="26">
        <v>563040.30500000005</v>
      </c>
      <c r="C34" s="20">
        <v>1846.8910000000001</v>
      </c>
      <c r="D34" s="20">
        <v>37527.898000000001</v>
      </c>
      <c r="E34" s="20">
        <v>2877.8960000000002</v>
      </c>
      <c r="F34" s="20">
        <v>60052.894999999997</v>
      </c>
      <c r="G34" s="20">
        <v>562.07500000000005</v>
      </c>
      <c r="H34" s="20">
        <v>167.97499999999999</v>
      </c>
      <c r="I34" s="20">
        <v>29016.048999999999</v>
      </c>
      <c r="J34" s="20">
        <v>2463.63</v>
      </c>
      <c r="K34" s="20">
        <v>73976.877999999997</v>
      </c>
      <c r="L34" s="20">
        <v>28715.887999999999</v>
      </c>
      <c r="M34" s="20">
        <v>1604.431</v>
      </c>
      <c r="N34" s="20">
        <v>123904.967</v>
      </c>
      <c r="O34" s="20">
        <v>12282.267</v>
      </c>
      <c r="P34" s="20">
        <v>55753.828999999998</v>
      </c>
      <c r="Q34" s="20">
        <v>79827.085999999996</v>
      </c>
      <c r="R34" s="20">
        <v>48465.021999999997</v>
      </c>
      <c r="S34" s="20">
        <v>3994.6289999999999</v>
      </c>
      <c r="T34" s="21"/>
    </row>
    <row r="35" spans="1:21" s="30" customFormat="1" x14ac:dyDescent="0.3">
      <c r="A35" s="31">
        <v>2020</v>
      </c>
      <c r="B35" s="27">
        <v>552162.16</v>
      </c>
      <c r="C35" s="28">
        <v>5122.1760000000004</v>
      </c>
      <c r="D35" s="28">
        <v>40647.379999999997</v>
      </c>
      <c r="E35" s="28">
        <v>2568.6439999999998</v>
      </c>
      <c r="F35" s="28">
        <v>57135.627</v>
      </c>
      <c r="G35" s="28">
        <v>609.55100000000004</v>
      </c>
      <c r="H35" s="28">
        <v>167.834</v>
      </c>
      <c r="I35" s="28">
        <v>29808.673999999999</v>
      </c>
      <c r="J35" s="28">
        <v>3552.567</v>
      </c>
      <c r="K35" s="28">
        <v>72512.660999999993</v>
      </c>
      <c r="L35" s="28">
        <v>27875.046999999999</v>
      </c>
      <c r="M35" s="28">
        <v>2221.1489999999999</v>
      </c>
      <c r="N35" s="28">
        <v>114103.936</v>
      </c>
      <c r="O35" s="28">
        <v>12599.529</v>
      </c>
      <c r="P35" s="28">
        <v>58217.106</v>
      </c>
      <c r="Q35" s="28">
        <v>85865.577000000005</v>
      </c>
      <c r="R35" s="28">
        <v>35332.874000000003</v>
      </c>
      <c r="S35" s="28">
        <v>3821.8270000000002</v>
      </c>
      <c r="T35" s="21"/>
    </row>
    <row r="36" spans="1:21" s="30" customFormat="1" x14ac:dyDescent="0.3">
      <c r="A36" s="19">
        <v>2021</v>
      </c>
      <c r="B36" s="26">
        <v>576809.48800000001</v>
      </c>
      <c r="C36" s="20">
        <v>5343.8890000000001</v>
      </c>
      <c r="D36" s="20">
        <v>40353.946000000004</v>
      </c>
      <c r="E36" s="20">
        <v>2811.7570000000001</v>
      </c>
      <c r="F36" s="20">
        <v>60506.262000000002</v>
      </c>
      <c r="G36" s="20">
        <v>644.01800000000003</v>
      </c>
      <c r="H36" s="20">
        <v>182.18</v>
      </c>
      <c r="I36" s="20">
        <v>31503.575000000001</v>
      </c>
      <c r="J36" s="20">
        <v>3776.6439999999998</v>
      </c>
      <c r="K36" s="20">
        <v>82232.649999999994</v>
      </c>
      <c r="L36" s="20">
        <v>30622.785</v>
      </c>
      <c r="M36" s="20">
        <v>2204.8159999999998</v>
      </c>
      <c r="N36" s="20">
        <v>111228.524</v>
      </c>
      <c r="O36" s="20">
        <v>14322.433000000001</v>
      </c>
      <c r="P36" s="20">
        <v>61841.016000000003</v>
      </c>
      <c r="Q36" s="20">
        <v>81381.672000000006</v>
      </c>
      <c r="R36" s="20">
        <v>43885.392999999996</v>
      </c>
      <c r="S36" s="20">
        <v>3967.9259999999999</v>
      </c>
      <c r="T36" s="21"/>
    </row>
    <row r="37" spans="1:21" s="30" customFormat="1" ht="14.25" thickBot="1" x14ac:dyDescent="0.35">
      <c r="A37" s="32">
        <v>2022</v>
      </c>
      <c r="B37" s="33">
        <v>594400.36499999999</v>
      </c>
      <c r="C37" s="33">
        <v>4336.7539999999999</v>
      </c>
      <c r="D37" s="33">
        <v>46579.328999999998</v>
      </c>
      <c r="E37" s="33">
        <v>2468.9160000000002</v>
      </c>
      <c r="F37" s="33">
        <v>54283.453000000001</v>
      </c>
      <c r="G37" s="33">
        <v>769.03300000000002</v>
      </c>
      <c r="H37" s="33">
        <v>295.03300000000002</v>
      </c>
      <c r="I37" s="33">
        <v>33641.328999999998</v>
      </c>
      <c r="J37" s="33">
        <v>3278.703</v>
      </c>
      <c r="K37" s="33">
        <v>85780.164000000004</v>
      </c>
      <c r="L37" s="33">
        <v>33876.525999999998</v>
      </c>
      <c r="M37" s="33">
        <v>2763.2</v>
      </c>
      <c r="N37" s="33">
        <v>107812.827</v>
      </c>
      <c r="O37" s="33">
        <v>14990.919</v>
      </c>
      <c r="P37" s="33">
        <v>59383.538</v>
      </c>
      <c r="Q37" s="33">
        <v>89843.898000000001</v>
      </c>
      <c r="R37" s="33">
        <v>49481.591</v>
      </c>
      <c r="S37" s="33">
        <v>4815.1530000000002</v>
      </c>
      <c r="T37" s="21"/>
    </row>
    <row r="38" spans="1:21" s="34" customFormat="1" x14ac:dyDescent="0.3">
      <c r="A38" s="34" t="s">
        <v>151</v>
      </c>
      <c r="K38" s="34" t="s">
        <v>152</v>
      </c>
      <c r="U38" s="35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1D9F-5686-4501-B2A7-F0512919F04C}">
  <dimension ref="A4:B9"/>
  <sheetViews>
    <sheetView workbookViewId="0">
      <selection activeCell="E42" sqref="E42"/>
    </sheetView>
  </sheetViews>
  <sheetFormatPr defaultRowHeight="16.5" x14ac:dyDescent="0.3"/>
  <cols>
    <col min="2" max="2" width="11.5" bestFit="1" customWidth="1"/>
  </cols>
  <sheetData>
    <row r="4" spans="1:2" ht="17.25" thickBot="1" x14ac:dyDescent="0.35">
      <c r="A4">
        <v>2021</v>
      </c>
      <c r="B4" s="36">
        <v>576809488.36501896</v>
      </c>
    </row>
    <row r="5" spans="1:2" ht="17.25" thickBot="1" x14ac:dyDescent="0.35">
      <c r="A5">
        <v>2020</v>
      </c>
      <c r="B5" s="36">
        <v>552162160.16199994</v>
      </c>
    </row>
    <row r="6" spans="1:2" ht="17.25" thickBot="1" x14ac:dyDescent="0.35">
      <c r="A6">
        <v>2019</v>
      </c>
      <c r="B6" s="37">
        <v>563040304.79400003</v>
      </c>
    </row>
    <row r="7" spans="1:2" ht="17.25" thickBot="1" x14ac:dyDescent="0.35">
      <c r="A7">
        <v>2018</v>
      </c>
      <c r="B7" s="38">
        <v>570646507</v>
      </c>
    </row>
    <row r="8" spans="1:2" ht="17.25" thickBot="1" x14ac:dyDescent="0.35">
      <c r="A8">
        <v>2017</v>
      </c>
      <c r="B8" s="38">
        <v>553530106.58754396</v>
      </c>
    </row>
    <row r="9" spans="1:2" ht="17.25" thickBot="1" x14ac:dyDescent="0.35">
      <c r="A9">
        <v>2016</v>
      </c>
      <c r="B9" s="38">
        <v>540440854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1225-03B6-453A-BD88-3AF31BE07E6B}">
  <dimension ref="A5:C17"/>
  <sheetViews>
    <sheetView workbookViewId="0">
      <selection activeCell="H35" sqref="H35"/>
    </sheetView>
  </sheetViews>
  <sheetFormatPr defaultRowHeight="16.5" x14ac:dyDescent="0.3"/>
  <cols>
    <col min="2" max="2" width="12.75" bestFit="1" customWidth="1"/>
  </cols>
  <sheetData>
    <row r="5" spans="1:3" x14ac:dyDescent="0.3">
      <c r="A5">
        <v>2023</v>
      </c>
      <c r="B5" s="39">
        <v>588046503.33303297</v>
      </c>
      <c r="C5" t="s">
        <v>153</v>
      </c>
    </row>
    <row r="6" spans="1:3" x14ac:dyDescent="0.3">
      <c r="A6">
        <v>2022</v>
      </c>
      <c r="B6" s="40">
        <v>594400364.79600489</v>
      </c>
    </row>
    <row r="7" spans="1:3" x14ac:dyDescent="0.3">
      <c r="A7">
        <v>2021</v>
      </c>
      <c r="B7" s="39">
        <v>576809488.36501908</v>
      </c>
    </row>
    <row r="8" spans="1:3" x14ac:dyDescent="0.3">
      <c r="A8">
        <v>2020</v>
      </c>
      <c r="B8" s="42">
        <v>552162160.16193998</v>
      </c>
    </row>
    <row r="9" spans="1:3" x14ac:dyDescent="0.3">
      <c r="A9">
        <v>2019</v>
      </c>
      <c r="B9" s="42">
        <v>563040304.79395902</v>
      </c>
    </row>
    <row r="10" spans="1:3" x14ac:dyDescent="0.3">
      <c r="A10">
        <v>2018</v>
      </c>
      <c r="B10" s="41">
        <v>570646506.60373998</v>
      </c>
      <c r="C10" t="s">
        <v>153</v>
      </c>
    </row>
    <row r="11" spans="1:3" x14ac:dyDescent="0.3">
      <c r="A11">
        <v>2017</v>
      </c>
    </row>
    <row r="12" spans="1:3" x14ac:dyDescent="0.3">
      <c r="A12">
        <v>2016</v>
      </c>
    </row>
    <row r="13" spans="1:3" x14ac:dyDescent="0.3">
      <c r="A13">
        <v>2015</v>
      </c>
    </row>
    <row r="14" spans="1:3" x14ac:dyDescent="0.3">
      <c r="A14">
        <v>2014</v>
      </c>
    </row>
    <row r="15" spans="1:3" x14ac:dyDescent="0.3">
      <c r="A15">
        <v>2013</v>
      </c>
    </row>
    <row r="16" spans="1:3" x14ac:dyDescent="0.3">
      <c r="A16">
        <v>2012</v>
      </c>
    </row>
    <row r="17" spans="1:1" x14ac:dyDescent="0.3">
      <c r="A17">
        <v>2011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비교</vt:lpstr>
      <vt:lpstr>EPSIS_전원별</vt:lpstr>
      <vt:lpstr>EPSIS_지역별</vt:lpstr>
      <vt:lpstr>KESIS_확장밸런스</vt:lpstr>
      <vt:lpstr>KESIS_지역에너지통계연보</vt:lpstr>
      <vt:lpstr>KESIS_에너지원별 발전량</vt:lpstr>
      <vt:lpstr>KEPCO_한국전력통계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2025-02-20T23:20:17Z</dcterms:created>
  <dcterms:modified xsi:type="dcterms:W3CDTF">2025-02-20T23:56:17Z</dcterms:modified>
</cp:coreProperties>
</file>