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7388F434-CD33-45E5-8053-B96277400CD2}" xr6:coauthVersionLast="47" xr6:coauthVersionMax="47" xr10:uidLastSave="{00000000-0000-0000-0000-000000000000}"/>
  <bookViews>
    <workbookView xWindow="-120" yWindow="-120" windowWidth="38640" windowHeight="21120" activeTab="4" xr2:uid="{B25731AF-BFCF-4C4F-9EF9-EFA70691F623}"/>
  </bookViews>
  <sheets>
    <sheet name="계산과정" sheetId="3" r:id="rId1"/>
    <sheet name="데이터" sheetId="1" r:id="rId2"/>
    <sheet name="출처" sheetId="2" r:id="rId3"/>
    <sheet name="부지 대비 모듈 면적" sheetId="4" r:id="rId4"/>
    <sheet name="선행연구 잠재량" sheetId="5" r:id="rId5"/>
    <sheet name="정의 및 규제" sheetId="6" r:id="rId6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B24" i="3"/>
  <c r="B16" i="3"/>
  <c r="J5" i="3" s="1"/>
  <c r="K5" i="3" s="1"/>
  <c r="K6" i="3" l="1"/>
</calcChain>
</file>

<file path=xl/sharedStrings.xml><?xml version="1.0" encoding="utf-8"?>
<sst xmlns="http://schemas.openxmlformats.org/spreadsheetml/2006/main" count="249" uniqueCount="67">
  <si>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</si>
  <si>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</si>
  <si>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</si>
  <si>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</si>
  <si>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</si>
  <si>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</si>
  <si>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</si>
  <si>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</si>
  <si>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</si>
  <si>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</si>
  <si>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</si>
  <si>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</si>
  <si>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</si>
  <si>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</si>
  <si>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</si>
  <si>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</si>
  <si>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</si>
  <si>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</si>
  <si>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</si>
  <si>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</si>
  <si>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</si>
  <si>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</si>
  <si>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</si>
  <si>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</si>
  <si>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</si>
  <si>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</si>
  <si>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</si>
  <si>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</si>
  <si>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</si>
  <si>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</si>
  <si>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</si>
  <si>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</si>
  <si>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</si>
  <si>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</si>
  <si>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</si>
  <si>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</si>
  <si>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</si>
  <si>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</si>
  <si>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</si>
  <si>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</si>
  <si>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</si>
  <si>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</si>
  <si>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</si>
  <si>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</si>
  <si>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</si>
  <si>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</si>
  <si>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</si>
  <si>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</si>
  <si>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</si>
  <si>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</si>
  <si>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</si>
  <si>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</si>
  <si>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</si>
  <si>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</si>
  <si>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</si>
  <si>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</si>
  <si>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</si>
  <si>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</si>
  <si>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</si>
  <si>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</si>
  <si>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</si>
  <si>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</si>
  <si>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</si>
  <si>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https://kier-solar.org/user/potential/energy</t>
  </si>
  <si>
    <t>TWh</t>
    <phoneticPr fontId="18" type="noConversion"/>
  </si>
  <si>
    <t>원/kW</t>
    <phoneticPr fontId="18" type="noConversion"/>
  </si>
  <si>
    <t>원/kW년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</si>
</sst>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9</xdr:row>
      <xdr:rowOff>6349</xdr:rowOff>
    </xdr:from>
    <xdr:to>
      <xdr:col>9</xdr:col>
      <xdr:colOff>669469</xdr:colOff>
      <xdr:row>35</xdr:row>
      <xdr:rowOff>46502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CB61B7C-F5B7-70FC-C104-F374F3C84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1892299"/>
          <a:ext cx="3996869" cy="54884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139700</xdr:rowOff>
    </xdr:from>
    <xdr:to>
      <xdr:col>12</xdr:col>
      <xdr:colOff>70415</xdr:colOff>
      <xdr:row>46</xdr:row>
      <xdr:rowOff>21194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49250"/>
          <a:ext cx="6490265" cy="93112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13</xdr:col>
      <xdr:colOff>604100</xdr:colOff>
      <xdr:row>40</xdr:row>
      <xdr:rowOff>147035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466850"/>
          <a:ext cx="6090500" cy="7062185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7</xdr:row>
      <xdr:rowOff>57150</xdr:rowOff>
    </xdr:from>
    <xdr:to>
      <xdr:col>23</xdr:col>
      <xdr:colOff>289779</xdr:colOff>
      <xdr:row>21</xdr:row>
      <xdr:rowOff>200454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1524000"/>
          <a:ext cx="6119079" cy="307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L29"/>
  <sheetViews>
    <sheetView workbookViewId="0">
      <selection activeCell="G19" sqref="G19"/>
    </sheetView>
  </sheetViews>
  <sheetFormatPr defaultRowHeight="16.5" x14ac:dyDescent="0.3"/>
  <cols>
    <col min="1" max="1" width="18.875" customWidth="1"/>
    <col min="2" max="2" width="13" bestFit="1" customWidth="1"/>
    <col min="3" max="3" width="15.375" bestFit="1" customWidth="1"/>
    <col min="4" max="4" width="16.5" bestFit="1" customWidth="1"/>
    <col min="5" max="5" width="14.25" bestFit="1" customWidth="1"/>
    <col min="6" max="6" width="14.25" customWidth="1"/>
    <col min="7" max="7" width="13.125" bestFit="1" customWidth="1"/>
    <col min="8" max="8" width="13.125" customWidth="1"/>
    <col min="9" max="9" width="13" bestFit="1" customWidth="1"/>
    <col min="10" max="11" width="13.125" bestFit="1" customWidth="1"/>
    <col min="12" max="12" width="11" bestFit="1" customWidth="1"/>
  </cols>
  <sheetData>
    <row r="2" spans="1:12" x14ac:dyDescent="0.3">
      <c r="E2" t="s">
        <v>31</v>
      </c>
    </row>
    <row r="3" spans="1:12" x14ac:dyDescent="0.3">
      <c r="A3" s="1"/>
      <c r="B3" s="1"/>
      <c r="C3" s="2"/>
      <c r="D3" s="2"/>
      <c r="E3" s="2" t="s">
        <v>32</v>
      </c>
      <c r="F3" s="2"/>
    </row>
    <row r="4" spans="1:12" x14ac:dyDescent="0.3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27</v>
      </c>
      <c r="L4" s="2" t="s">
        <v>28</v>
      </c>
    </row>
    <row r="5" spans="1:12" x14ac:dyDescent="0.3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E5*B14*B15*B16</f>
        <v>8.2475399999999996E-6</v>
      </c>
      <c r="K5">
        <f>J5*B24*B17</f>
        <v>5.4983599999999995E-7</v>
      </c>
    </row>
    <row r="6" spans="1:12" x14ac:dyDescent="0.3">
      <c r="A6" s="1"/>
      <c r="B6" s="1"/>
      <c r="C6" s="1"/>
      <c r="D6" s="1"/>
      <c r="E6" s="1"/>
      <c r="I6" s="1" t="s">
        <v>44</v>
      </c>
      <c r="K6">
        <f>J5*C24*B17</f>
        <v>4.1237700000000001E-7</v>
      </c>
    </row>
    <row r="13" spans="1:12" x14ac:dyDescent="0.3">
      <c r="A13" t="s">
        <v>55</v>
      </c>
      <c r="B13" t="s">
        <v>54</v>
      </c>
      <c r="C13" t="s">
        <v>53</v>
      </c>
      <c r="D13" t="s">
        <v>52</v>
      </c>
    </row>
    <row r="14" spans="1:12" x14ac:dyDescent="0.3">
      <c r="A14" s="2" t="s">
        <v>33</v>
      </c>
      <c r="B14">
        <v>365</v>
      </c>
      <c r="C14" t="s">
        <v>36</v>
      </c>
      <c r="D14" t="s">
        <v>51</v>
      </c>
    </row>
    <row r="15" spans="1:12" x14ac:dyDescent="0.3">
      <c r="A15" s="2" t="s">
        <v>34</v>
      </c>
      <c r="B15">
        <v>10</v>
      </c>
      <c r="C15" t="s">
        <v>35</v>
      </c>
      <c r="D15" t="s">
        <v>50</v>
      </c>
    </row>
    <row r="16" spans="1:12" x14ac:dyDescent="0.3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5" x14ac:dyDescent="0.3">
      <c r="A17" s="2" t="s">
        <v>48</v>
      </c>
      <c r="B17">
        <v>0.2</v>
      </c>
      <c r="C17" t="s">
        <v>49</v>
      </c>
      <c r="D17" t="s">
        <v>48</v>
      </c>
    </row>
    <row r="18" spans="1:5" x14ac:dyDescent="0.3">
      <c r="A18" s="2"/>
    </row>
    <row r="19" spans="1:5" x14ac:dyDescent="0.3">
      <c r="A19" s="2"/>
    </row>
    <row r="20" spans="1:5" x14ac:dyDescent="0.3">
      <c r="A20" s="2"/>
    </row>
    <row r="23" spans="1:5" x14ac:dyDescent="0.3">
      <c r="B23" s="2" t="s">
        <v>45</v>
      </c>
      <c r="C23" t="s">
        <v>44</v>
      </c>
    </row>
    <row r="24" spans="1:5" x14ac:dyDescent="0.3">
      <c r="A24" t="s">
        <v>57</v>
      </c>
      <c r="B24">
        <f>1/3</f>
        <v>0.33333333333333331</v>
      </c>
      <c r="C24">
        <f>1/4</f>
        <v>0.25</v>
      </c>
      <c r="D24" t="s">
        <v>49</v>
      </c>
      <c r="E24" t="s">
        <v>47</v>
      </c>
    </row>
    <row r="25" spans="1:5" x14ac:dyDescent="0.3">
      <c r="A25" s="2" t="s">
        <v>42</v>
      </c>
      <c r="B25">
        <v>1366000</v>
      </c>
      <c r="C25">
        <v>1719843</v>
      </c>
      <c r="D25" t="s">
        <v>65</v>
      </c>
    </row>
    <row r="26" spans="1:5" x14ac:dyDescent="0.3">
      <c r="A26" s="2" t="s">
        <v>43</v>
      </c>
      <c r="B26">
        <v>20490</v>
      </c>
      <c r="C26">
        <v>25798</v>
      </c>
      <c r="D26" t="s">
        <v>66</v>
      </c>
    </row>
    <row r="27" spans="1:5" x14ac:dyDescent="0.3">
      <c r="A27" s="2"/>
    </row>
    <row r="28" spans="1:5" x14ac:dyDescent="0.3">
      <c r="A28" s="2"/>
    </row>
    <row r="29" spans="1:5" x14ac:dyDescent="0.3">
      <c r="A29" s="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H39" sqref="H39"/>
    </sheetView>
  </sheetViews>
  <sheetFormatPr defaultRowHeight="16.5" x14ac:dyDescent="0.3"/>
  <cols>
    <col min="1" max="1" width="15.125" style="1" bestFit="1" customWidth="1"/>
    <col min="2" max="2" width="17.875" style="1" bestFit="1" customWidth="1"/>
    <col min="3" max="5" width="19.625" style="2" customWidth="1"/>
    <col min="6" max="6" width="14.25" bestFit="1" customWidth="1"/>
    <col min="13" max="13" width="11" bestFit="1" customWidth="1"/>
    <col min="14" max="14" width="16.125" bestFit="1" customWidth="1"/>
  </cols>
  <sheetData>
    <row r="2" spans="1:14" x14ac:dyDescent="0.3">
      <c r="A2" s="1" t="s">
        <v>29</v>
      </c>
    </row>
    <row r="3" spans="1:14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3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3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3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3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3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3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3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3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3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3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3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3">
      <c r="N15" s="1"/>
    </row>
    <row r="21" spans="1:7" x14ac:dyDescent="0.3">
      <c r="A21" s="1" t="s">
        <v>30</v>
      </c>
    </row>
    <row r="22" spans="1:7" x14ac:dyDescent="0.3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3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3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3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3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3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3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3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3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3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3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3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A3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"/>
  <sheetViews>
    <sheetView workbookViewId="0">
      <selection activeCell="Q31" sqref="Q31"/>
    </sheetView>
  </sheetViews>
  <sheetFormatPr defaultRowHeight="16.5" x14ac:dyDescent="0.3"/>
  <sheetData>
    <row r="1" spans="1:1" x14ac:dyDescent="0.3">
      <c r="A1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tabSelected="1" zoomScale="55" zoomScaleNormal="55" workbookViewId="0">
      <selection activeCell="AT33" sqref="AT33"/>
    </sheetView>
  </sheetViews>
  <sheetFormatPr defaultRowHeight="16.5" x14ac:dyDescent="0.3"/>
  <cols>
    <col min="1" max="1" width="7.125" bestFit="1" customWidth="1"/>
    <col min="2" max="2" width="13" bestFit="1" customWidth="1"/>
    <col min="3" max="3" width="32" bestFit="1" customWidth="1"/>
    <col min="4" max="4" width="40.875" bestFit="1" customWidth="1"/>
    <col min="5" max="5" width="22.375" bestFit="1" customWidth="1"/>
    <col min="6" max="6" width="7.125" bestFit="1" customWidth="1"/>
  </cols>
  <sheetData>
    <row r="4" spans="1:6" x14ac:dyDescent="0.3">
      <c r="C4" t="s">
        <v>64</v>
      </c>
      <c r="D4" t="s">
        <v>64</v>
      </c>
    </row>
    <row r="5" spans="1:6" x14ac:dyDescent="0.3">
      <c r="D5" t="s">
        <v>63</v>
      </c>
    </row>
    <row r="6" spans="1:6" x14ac:dyDescent="0.3">
      <c r="C6" t="s">
        <v>62</v>
      </c>
      <c r="D6" t="s">
        <v>61</v>
      </c>
      <c r="E6" t="s">
        <v>60</v>
      </c>
      <c r="F6" t="s">
        <v>59</v>
      </c>
    </row>
    <row r="7" spans="1:6" x14ac:dyDescent="0.3">
      <c r="A7" t="s">
        <v>38</v>
      </c>
      <c r="B7" t="s">
        <v>26</v>
      </c>
      <c r="C7">
        <v>1354</v>
      </c>
      <c r="F7" t="s">
        <v>20</v>
      </c>
    </row>
    <row r="8" spans="1:6" x14ac:dyDescent="0.3">
      <c r="A8" t="s">
        <v>38</v>
      </c>
      <c r="B8" t="s">
        <v>40</v>
      </c>
      <c r="D8">
        <v>282</v>
      </c>
      <c r="F8">
        <v>282</v>
      </c>
    </row>
    <row r="9" spans="1:6" x14ac:dyDescent="0.3">
      <c r="A9" t="s">
        <v>38</v>
      </c>
      <c r="B9" t="s">
        <v>28</v>
      </c>
      <c r="E9">
        <v>36</v>
      </c>
      <c r="F9">
        <v>36</v>
      </c>
    </row>
    <row r="11" spans="1:6" x14ac:dyDescent="0.3">
      <c r="A11" t="s">
        <v>58</v>
      </c>
      <c r="B11" t="s">
        <v>26</v>
      </c>
      <c r="E11">
        <v>137347</v>
      </c>
    </row>
    <row r="12" spans="1:6" x14ac:dyDescent="0.3">
      <c r="A12" t="s">
        <v>58</v>
      </c>
      <c r="B12" t="s">
        <v>40</v>
      </c>
      <c r="E12">
        <v>3117</v>
      </c>
    </row>
    <row r="13" spans="1:6" x14ac:dyDescent="0.3">
      <c r="A13" t="s">
        <v>58</v>
      </c>
      <c r="B13" t="s">
        <v>28</v>
      </c>
      <c r="E13">
        <v>495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1"/>
  <sheetViews>
    <sheetView workbookViewId="0">
      <selection activeCell="D47" sqref="D47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계산과정</vt:lpstr>
      <vt:lpstr>데이터</vt:lpstr>
      <vt:lpstr>출처</vt:lpstr>
      <vt:lpstr>부지 대비 모듈 면적</vt:lpstr>
      <vt:lpstr>선행연구 잠재량</vt:lpstr>
      <vt:lpstr>정의 및 규제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2025-01-13T08:10:04Z</dcterms:modified>
</cp:coreProperties>
</file>