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9F07EDB9-4DB0-47E7-A8A1-E8C93BB769DD}" xr6:coauthVersionLast="47" xr6:coauthVersionMax="47" xr10:uidLastSave="{00000000-0000-0000-0000-000000000000}"/>
  <bookViews>
    <workbookView xWindow="25490" yWindow="-5020" windowWidth="38620" windowHeight="21100" xr2:uid="{FD2AFCF5-1474-4A48-8ED4-4E26A19C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B18" i="1"/>
  <c r="B17" i="1"/>
  <c r="K18" i="1"/>
  <c r="K17" i="1"/>
  <c r="B12" i="1"/>
  <c r="H4" i="1"/>
  <c r="B5" i="1"/>
  <c r="B6" i="1" s="1"/>
  <c r="B7" i="1" s="1"/>
</calcChain>
</file>

<file path=xl/sharedStrings.xml><?xml version="1.0" encoding="utf-8"?>
<sst xmlns="http://schemas.openxmlformats.org/spreadsheetml/2006/main" count="27" uniqueCount="16">
  <si>
    <t>수원시 영통구 동탄 원천로</t>
    <phoneticPr fontId="1" type="noConversion"/>
  </si>
  <si>
    <t>수평면 전일사량</t>
    <phoneticPr fontId="1" type="noConversion"/>
  </si>
  <si>
    <t>kWh/m2/day</t>
    <phoneticPr fontId="1" type="noConversion"/>
  </si>
  <si>
    <t>Wh/m2/day</t>
    <phoneticPr fontId="1" type="noConversion"/>
  </si>
  <si>
    <t>W/m2</t>
    <phoneticPr fontId="1" type="noConversion"/>
  </si>
  <si>
    <t>KIER</t>
    <phoneticPr fontId="1" type="noConversion"/>
  </si>
  <si>
    <t>경기도 수원시</t>
    <phoneticPr fontId="1" type="noConversion"/>
  </si>
  <si>
    <t>MJ_to_kWh</t>
    <phoneticPr fontId="1" type="noConversion"/>
  </si>
  <si>
    <t>MJ/m2/day</t>
    <phoneticPr fontId="1" type="noConversion"/>
  </si>
  <si>
    <t>기상청</t>
    <phoneticPr fontId="1" type="noConversion"/>
  </si>
  <si>
    <t>농업관측</t>
    <phoneticPr fontId="1" type="noConversion"/>
  </si>
  <si>
    <t>대한민국 평균</t>
    <phoneticPr fontId="1" type="noConversion"/>
  </si>
  <si>
    <t>kW/m2</t>
    <phoneticPr fontId="1" type="noConversion"/>
  </si>
  <si>
    <t>MJ/m2/year</t>
    <phoneticPr fontId="1" type="noConversion"/>
  </si>
  <si>
    <t>kWh/m2/year</t>
    <phoneticPr fontId="1" type="noConversion"/>
  </si>
  <si>
    <t>논문 (김정배 (2023))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</si>
</sst>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B9C6-130B-4762-9D5E-54F65DC76C06}">
  <dimension ref="A1:L26"/>
  <sheetViews>
    <sheetView tabSelected="1" workbookViewId="0">
      <selection activeCell="N25" sqref="N25"/>
    </sheetView>
  </sheetViews>
  <sheetFormatPr defaultRowHeight="16.5" x14ac:dyDescent="0.3"/>
  <cols>
    <col min="1" max="1" width="25.5" bestFit="1" customWidth="1"/>
    <col min="2" max="3" width="12.75" bestFit="1" customWidth="1"/>
  </cols>
  <sheetData>
    <row r="1" spans="1:12" x14ac:dyDescent="0.3">
      <c r="A1" t="s">
        <v>7</v>
      </c>
      <c r="B1">
        <v>0.2777</v>
      </c>
    </row>
    <row r="3" spans="1:12" x14ac:dyDescent="0.3">
      <c r="A3" t="s">
        <v>0</v>
      </c>
      <c r="B3" t="s">
        <v>5</v>
      </c>
    </row>
    <row r="4" spans="1:12" x14ac:dyDescent="0.3">
      <c r="A4" t="s">
        <v>1</v>
      </c>
      <c r="B4" s="4">
        <v>3.5</v>
      </c>
      <c r="C4" s="2" t="s">
        <v>2</v>
      </c>
      <c r="G4" t="s">
        <v>5</v>
      </c>
      <c r="H4">
        <f>B6</f>
        <v>145.83333333333334</v>
      </c>
      <c r="I4" t="s">
        <v>4</v>
      </c>
    </row>
    <row r="5" spans="1:12" x14ac:dyDescent="0.3">
      <c r="B5" s="1">
        <f>B4*1000</f>
        <v>3500</v>
      </c>
      <c r="C5" t="s">
        <v>3</v>
      </c>
    </row>
    <row r="6" spans="1:12" x14ac:dyDescent="0.3">
      <c r="B6" s="1">
        <f>B5/24</f>
        <v>145.83333333333334</v>
      </c>
      <c r="C6" t="s">
        <v>4</v>
      </c>
    </row>
    <row r="7" spans="1:12" x14ac:dyDescent="0.3">
      <c r="B7" s="1">
        <f>B6*8760</f>
        <v>1277500</v>
      </c>
    </row>
    <row r="10" spans="1:12" x14ac:dyDescent="0.3">
      <c r="A10" t="s">
        <v>10</v>
      </c>
      <c r="B10" t="s">
        <v>10</v>
      </c>
    </row>
    <row r="11" spans="1:12" x14ac:dyDescent="0.3">
      <c r="A11" t="s">
        <v>6</v>
      </c>
      <c r="B11">
        <v>14.59</v>
      </c>
      <c r="C11" t="s">
        <v>8</v>
      </c>
    </row>
    <row r="12" spans="1:12" x14ac:dyDescent="0.3">
      <c r="B12" s="3">
        <f>B11*B1</f>
        <v>4.0516430000000003</v>
      </c>
      <c r="C12" s="2" t="s">
        <v>2</v>
      </c>
    </row>
    <row r="15" spans="1:12" x14ac:dyDescent="0.3">
      <c r="A15" t="s">
        <v>9</v>
      </c>
      <c r="B15" t="s">
        <v>9</v>
      </c>
    </row>
    <row r="16" spans="1:12" x14ac:dyDescent="0.3">
      <c r="A16" t="s">
        <v>11</v>
      </c>
      <c r="B16">
        <v>286.60000000000002</v>
      </c>
      <c r="C16" t="s">
        <v>4</v>
      </c>
      <c r="K16">
        <v>286.60000000000002</v>
      </c>
      <c r="L16" t="s">
        <v>4</v>
      </c>
    </row>
    <row r="17" spans="1:12" x14ac:dyDescent="0.3">
      <c r="B17">
        <f>B16*24</f>
        <v>6878.4000000000005</v>
      </c>
      <c r="C17" t="s">
        <v>3</v>
      </c>
      <c r="K17">
        <f>K16/1000</f>
        <v>0.28660000000000002</v>
      </c>
      <c r="L17" t="s">
        <v>12</v>
      </c>
    </row>
    <row r="18" spans="1:12" x14ac:dyDescent="0.3">
      <c r="B18" s="4">
        <f>B17/1000</f>
        <v>6.878400000000001</v>
      </c>
      <c r="C18" t="s">
        <v>2</v>
      </c>
      <c r="K18">
        <f>K17*24</f>
        <v>6.878400000000001</v>
      </c>
      <c r="L18" t="s">
        <v>2</v>
      </c>
    </row>
    <row r="24" spans="1:12" x14ac:dyDescent="0.3">
      <c r="A24" t="s">
        <v>15</v>
      </c>
      <c r="B24">
        <v>4700</v>
      </c>
      <c r="C24" t="s">
        <v>13</v>
      </c>
    </row>
    <row r="25" spans="1:12" x14ac:dyDescent="0.3">
      <c r="B25">
        <f>B24*B1</f>
        <v>1305.19</v>
      </c>
      <c r="C25" t="s">
        <v>14</v>
      </c>
    </row>
    <row r="26" spans="1:12" x14ac:dyDescent="0.3">
      <c r="B26" s="3">
        <f>B25/365</f>
        <v>3.5758630136986302</v>
      </c>
      <c r="C2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2025-01-10T00:44:04Z</dcterms:created>
  <dcterms:modified xsi:type="dcterms:W3CDTF">2025-01-10T08:05:48Z</dcterms:modified>
</cp:coreProperties>
</file>