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9EE4A18D-1BFA-47B0-9A6D-0CA63056F1A6}" xr6:coauthVersionLast="47" xr6:coauthVersionMax="47" xr10:uidLastSave="{00000000-0000-0000-0000-000000000000}"/>
  <bookViews>
    <workbookView xWindow="-38520" yWindow="-120" windowWidth="38640" windowHeight="21120" xr2:uid="{362F33FF-855E-475A-B82C-87F3B77FB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E18" i="1"/>
  <c r="E19" i="1"/>
  <c r="E17" i="1"/>
  <c r="I9" i="1"/>
  <c r="I10" i="1"/>
</calcChain>
</file>

<file path=xl/sharedStrings.xml><?xml version="1.0" encoding="utf-8"?>
<sst xmlns="http://schemas.openxmlformats.org/spreadsheetml/2006/main" count="33" uniqueCount="19">
  <si>
    <t>인구</t>
    <phoneticPr fontId="1" type="noConversion"/>
  </si>
  <si>
    <t>전력소비량</t>
    <phoneticPr fontId="1" type="noConversion"/>
  </si>
  <si>
    <t>GWh</t>
    <phoneticPr fontId="1" type="noConversion"/>
  </si>
  <si>
    <t>인</t>
    <phoneticPr fontId="1" type="noConversion"/>
  </si>
  <si>
    <t>통계청</t>
    <phoneticPr fontId="1" type="noConversion"/>
  </si>
  <si>
    <t>KEEI</t>
    <phoneticPr fontId="1" type="noConversion"/>
  </si>
  <si>
    <t>kWh</t>
    <phoneticPr fontId="1" type="noConversion"/>
  </si>
  <si>
    <t>가정부문 전력소비량</t>
    <phoneticPr fontId="1" type="noConversion"/>
  </si>
  <si>
    <t>kWh/인</t>
    <phoneticPr fontId="1" type="noConversion"/>
  </si>
  <si>
    <t>화성시</t>
    <phoneticPr fontId="1" type="noConversion"/>
  </si>
  <si>
    <t>1인당 전력소비량</t>
    <phoneticPr fontId="1" type="noConversion"/>
  </si>
  <si>
    <t>1인당 가정부문 전력소비량</t>
    <phoneticPr fontId="1" type="noConversion"/>
  </si>
  <si>
    <t>최종에너지소비</t>
    <phoneticPr fontId="1" type="noConversion"/>
  </si>
  <si>
    <t>GRDP</t>
    <phoneticPr fontId="1" type="noConversion"/>
  </si>
  <si>
    <t>원</t>
    <phoneticPr fontId="1" type="noConversion"/>
  </si>
  <si>
    <t>1000toe</t>
    <phoneticPr fontId="1" type="noConversion"/>
  </si>
  <si>
    <t>1toe</t>
    <phoneticPr fontId="1" type="noConversion"/>
  </si>
  <si>
    <t>1인당 최종에너지소비</t>
    <phoneticPr fontId="1" type="noConversion"/>
  </si>
  <si>
    <t>GRDP당 최종에너지 소비량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</si>
</sst>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4EA3-E468-40B3-85DB-3465DE7FFDAB}">
  <dimension ref="A2:J20"/>
  <sheetViews>
    <sheetView tabSelected="1" workbookViewId="0">
      <selection activeCell="P10" sqref="P10"/>
    </sheetView>
  </sheetViews>
  <sheetFormatPr defaultRowHeight="17" x14ac:dyDescent="0.45"/>
  <cols>
    <col min="1" max="1" width="20" bestFit="1" customWidth="1"/>
    <col min="2" max="2" width="13.08203125" bestFit="1" customWidth="1"/>
    <col min="3" max="3" width="8.25" bestFit="1" customWidth="1"/>
    <col min="4" max="4" width="6.6640625" bestFit="1" customWidth="1"/>
    <col min="5" max="5" width="12.75" bestFit="1" customWidth="1"/>
    <col min="8" max="8" width="26.25" bestFit="1" customWidth="1"/>
    <col min="9" max="9" width="13.08203125" bestFit="1" customWidth="1"/>
  </cols>
  <sheetData>
    <row r="2" spans="1:10" x14ac:dyDescent="0.45">
      <c r="A2" t="s">
        <v>16</v>
      </c>
      <c r="B2">
        <v>11630</v>
      </c>
      <c r="C2" t="s">
        <v>6</v>
      </c>
    </row>
    <row r="7" spans="1:10" x14ac:dyDescent="0.45">
      <c r="B7">
        <v>2022</v>
      </c>
    </row>
    <row r="8" spans="1:10" x14ac:dyDescent="0.45">
      <c r="A8" t="s">
        <v>0</v>
      </c>
      <c r="B8" s="2">
        <v>13589432</v>
      </c>
      <c r="C8" t="s">
        <v>3</v>
      </c>
      <c r="D8" t="s">
        <v>4</v>
      </c>
    </row>
    <row r="9" spans="1:10" x14ac:dyDescent="0.45">
      <c r="A9" t="s">
        <v>1</v>
      </c>
      <c r="B9">
        <v>140531</v>
      </c>
      <c r="C9" t="s">
        <v>2</v>
      </c>
      <c r="D9" t="s">
        <v>5</v>
      </c>
      <c r="H9" t="s">
        <v>10</v>
      </c>
      <c r="I9">
        <f>(B9/B8)*1000000</f>
        <v>10341.197483456262</v>
      </c>
      <c r="J9" t="s">
        <v>6</v>
      </c>
    </row>
    <row r="10" spans="1:10" x14ac:dyDescent="0.45">
      <c r="A10" t="s">
        <v>7</v>
      </c>
      <c r="B10">
        <v>21128</v>
      </c>
      <c r="C10" t="s">
        <v>2</v>
      </c>
      <c r="D10" t="s">
        <v>5</v>
      </c>
      <c r="H10" t="s">
        <v>11</v>
      </c>
      <c r="I10">
        <f>B10/B8*1000000</f>
        <v>1554.7375342839937</v>
      </c>
      <c r="J10" t="s">
        <v>8</v>
      </c>
    </row>
    <row r="15" spans="1:10" x14ac:dyDescent="0.45">
      <c r="A15" t="s">
        <v>9</v>
      </c>
      <c r="B15">
        <v>2022</v>
      </c>
    </row>
    <row r="16" spans="1:10" x14ac:dyDescent="0.45">
      <c r="A16" t="s">
        <v>0</v>
      </c>
      <c r="B16">
        <v>910814</v>
      </c>
      <c r="C16" t="s">
        <v>3</v>
      </c>
      <c r="H16" t="s">
        <v>17</v>
      </c>
      <c r="I16">
        <f>B17/B16</f>
        <v>4.0074043657651291E-3</v>
      </c>
    </row>
    <row r="17" spans="1:9" x14ac:dyDescent="0.45">
      <c r="A17" t="s">
        <v>12</v>
      </c>
      <c r="B17">
        <v>3650</v>
      </c>
      <c r="C17" t="s">
        <v>15</v>
      </c>
      <c r="E17">
        <f>B17*1000*$B$2</f>
        <v>42449500000</v>
      </c>
      <c r="F17" t="s">
        <v>6</v>
      </c>
      <c r="H17" t="s">
        <v>10</v>
      </c>
      <c r="I17">
        <f>E18/B16</f>
        <v>23315.825184944457</v>
      </c>
    </row>
    <row r="18" spans="1:9" x14ac:dyDescent="0.45">
      <c r="A18" t="s">
        <v>1</v>
      </c>
      <c r="B18" s="1">
        <v>1826</v>
      </c>
      <c r="C18" t="s">
        <v>15</v>
      </c>
      <c r="E18">
        <f t="shared" ref="E18:E19" si="0">B18*1000*$B$2</f>
        <v>21236380000</v>
      </c>
      <c r="F18" t="s">
        <v>6</v>
      </c>
      <c r="H18" t="s">
        <v>11</v>
      </c>
      <c r="I18">
        <f>E19/B16</f>
        <v>1659.9437426302186</v>
      </c>
    </row>
    <row r="19" spans="1:9" x14ac:dyDescent="0.45">
      <c r="A19" t="s">
        <v>7</v>
      </c>
      <c r="B19">
        <v>130</v>
      </c>
      <c r="C19" t="s">
        <v>15</v>
      </c>
      <c r="E19">
        <f t="shared" si="0"/>
        <v>1511900000</v>
      </c>
      <c r="F19" t="s">
        <v>6</v>
      </c>
      <c r="H19" t="s">
        <v>18</v>
      </c>
      <c r="I19">
        <f>B17/B20*1000000000</f>
        <v>4.0091502208487083E-2</v>
      </c>
    </row>
    <row r="20" spans="1:9" x14ac:dyDescent="0.45">
      <c r="A20" t="s">
        <v>13</v>
      </c>
      <c r="B20">
        <v>91041737000000</v>
      </c>
      <c r="C20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Seungho Jeon</dc:creator>
  <cp:lastModifiedBy>Seungho Jeon</cp:lastModifiedBy>
  <dcterms:created xsi:type="dcterms:W3CDTF">2025-07-18T01:22:41Z</dcterms:created>
  <dcterms:modified xsi:type="dcterms:W3CDTF">2025-07-18T06:04:48Z</dcterms:modified>
</cp:coreProperties>
</file>