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[논문] 태양광 공급곡선\SupplyCurvePV\[Result]paper\"/>
    </mc:Choice>
  </mc:AlternateContent>
  <xr:revisionPtr revIDLastSave="0" documentId="13_ncr:1_{DA4C6207-8AD8-4452-83B1-C1192DBD6021}" xr6:coauthVersionLast="47" xr6:coauthVersionMax="47" xr10:uidLastSave="{00000000-0000-0000-0000-000000000000}"/>
  <bookViews>
    <workbookView xWindow="25490" yWindow="-5020" windowWidth="38620" windowHeight="21100" xr2:uid="{FA8130DD-6437-4B85-AFA9-1178106A7E1C}"/>
  </bookViews>
  <sheets>
    <sheet name="FF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26" i="1"/>
  <c r="D25" i="1"/>
  <c r="C23" i="1"/>
  <c r="D21" i="1"/>
  <c r="H16" i="1"/>
  <c r="H14" i="1"/>
  <c r="G16" i="1"/>
  <c r="G14" i="1"/>
</calcChain>
</file>

<file path=xl/sharedStrings.xml><?xml version="1.0" encoding="utf-8"?>
<sst xmlns="http://schemas.openxmlformats.org/spreadsheetml/2006/main" count="47" uniqueCount="26">
  <si>
    <t>Table1</t>
  </si>
  <si>
    <t>Table2</t>
  </si>
  <si>
    <t>Scenario</t>
  </si>
  <si>
    <t>TotalGen</t>
  </si>
  <si>
    <t>TotalEmission</t>
  </si>
  <si>
    <t>TotalCost</t>
  </si>
  <si>
    <t>AvgGenCost</t>
  </si>
  <si>
    <t>AvgEmisCost</t>
  </si>
  <si>
    <t>TargetBased</t>
  </si>
  <si>
    <t>QuantityBased</t>
  </si>
  <si>
    <t>CurrentSB</t>
  </si>
  <si>
    <t>NoSB</t>
  </si>
  <si>
    <t>PriceBased</t>
  </si>
  <si>
    <t>FullUtilization</t>
  </si>
  <si>
    <t>-</t>
  </si>
  <si>
    <t>Target Based</t>
    <phoneticPr fontId="18" type="noConversion"/>
  </si>
  <si>
    <t>Quantity Based</t>
    <phoneticPr fontId="18" type="noConversion"/>
  </si>
  <si>
    <t>Price Based</t>
    <phoneticPr fontId="18" type="noConversion"/>
  </si>
  <si>
    <t>Current SB</t>
    <phoneticPr fontId="18" type="noConversion"/>
  </si>
  <si>
    <t>No SB</t>
    <phoneticPr fontId="18" type="noConversion"/>
  </si>
  <si>
    <t>Full deployment</t>
    <phoneticPr fontId="18" type="noConversion"/>
  </si>
  <si>
    <t>TG</t>
    <phoneticPr fontId="18" type="noConversion"/>
  </si>
  <si>
    <t>TE</t>
    <phoneticPr fontId="18" type="noConversion"/>
  </si>
  <si>
    <t>TC</t>
    <phoneticPr fontId="18" type="noConversion"/>
  </si>
  <si>
    <t>AGC</t>
    <phoneticPr fontId="18" type="noConversion"/>
  </si>
  <si>
    <t>AERC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</si>
</sst>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0" xfId="42" applyFont="1">
      <alignment vertical="center"/>
    </xf>
    <xf numFmtId="177" fontId="0" fillId="0" borderId="0" xfId="42" applyNumberFormat="1" applyFont="1">
      <alignment vertical="center"/>
    </xf>
    <xf numFmtId="9" fontId="0" fillId="0" borderId="0" xfId="42" applyNumberFormat="1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242A-D17D-487E-AA0E-F7FE3E7D477E}">
  <dimension ref="A1:Z26"/>
  <sheetViews>
    <sheetView tabSelected="1" workbookViewId="0">
      <selection activeCell="E25" sqref="E25"/>
    </sheetView>
  </sheetViews>
  <sheetFormatPr defaultRowHeight="16.5" x14ac:dyDescent="0.3"/>
  <cols>
    <col min="1" max="1" width="13.625" bestFit="1" customWidth="1"/>
    <col min="2" max="2" width="14.25" bestFit="1" customWidth="1"/>
    <col min="3" max="3" width="10" bestFit="1" customWidth="1"/>
    <col min="4" max="4" width="12.875" bestFit="1" customWidth="1"/>
    <col min="5" max="5" width="13.625" bestFit="1" customWidth="1"/>
    <col min="6" max="6" width="13.125" bestFit="1" customWidth="1"/>
    <col min="7" max="8" width="12.875" bestFit="1" customWidth="1"/>
    <col min="11" max="11" width="10.625" bestFit="1" customWidth="1"/>
    <col min="12" max="12" width="4.875" bestFit="1" customWidth="1"/>
    <col min="13" max="13" width="3.875" bestFit="1" customWidth="1"/>
    <col min="14" max="14" width="6.875" bestFit="1" customWidth="1"/>
    <col min="15" max="15" width="5.875" bestFit="1" customWidth="1"/>
    <col min="16" max="16" width="6.125" bestFit="1" customWidth="1"/>
    <col min="17" max="18" width="3.875" bestFit="1" customWidth="1"/>
    <col min="19" max="20" width="5.875" bestFit="1" customWidth="1"/>
    <col min="21" max="21" width="6.125" bestFit="1" customWidth="1"/>
    <col min="22" max="22" width="4.875" bestFit="1" customWidth="1"/>
    <col min="23" max="23" width="3.875" bestFit="1" customWidth="1"/>
    <col min="24" max="24" width="6.875" bestFit="1" customWidth="1"/>
    <col min="25" max="25" width="5.875" bestFit="1" customWidth="1"/>
    <col min="26" max="26" width="6.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6" x14ac:dyDescent="0.3">
      <c r="A2" t="s">
        <v>8</v>
      </c>
      <c r="B2" t="s">
        <v>12</v>
      </c>
      <c r="C2" t="s">
        <v>10</v>
      </c>
      <c r="D2" s="2">
        <v>1.54963629359896</v>
      </c>
      <c r="E2" s="2">
        <v>0.68710873258177996</v>
      </c>
      <c r="F2" s="2">
        <v>192.568697190287</v>
      </c>
      <c r="G2" s="2">
        <v>124.267028325114</v>
      </c>
      <c r="H2" s="2">
        <v>280.25942337644102</v>
      </c>
      <c r="K2" s="1"/>
      <c r="L2" s="3" t="s">
        <v>15</v>
      </c>
      <c r="M2" s="3"/>
      <c r="N2" s="3"/>
      <c r="O2" s="3"/>
      <c r="P2" s="3"/>
      <c r="Q2" s="3"/>
      <c r="R2" s="3"/>
      <c r="S2" s="3"/>
      <c r="T2" s="3"/>
      <c r="U2" s="3"/>
      <c r="V2" s="4" t="s">
        <v>20</v>
      </c>
      <c r="W2" s="5"/>
      <c r="X2" s="5"/>
      <c r="Y2" s="5"/>
      <c r="Z2" s="6"/>
    </row>
    <row r="3" spans="1:26" x14ac:dyDescent="0.3">
      <c r="A3" t="s">
        <v>8</v>
      </c>
      <c r="B3" t="s">
        <v>12</v>
      </c>
      <c r="C3" t="s">
        <v>11</v>
      </c>
      <c r="D3" s="2">
        <v>4.0368472256751797</v>
      </c>
      <c r="E3" s="2">
        <v>1.7899380598643699</v>
      </c>
      <c r="F3" s="2">
        <v>491.19792629948302</v>
      </c>
      <c r="G3" s="2">
        <v>121.67860184932501</v>
      </c>
      <c r="H3" s="2">
        <v>274.421745262348</v>
      </c>
      <c r="K3" s="1"/>
      <c r="L3" s="3" t="s">
        <v>16</v>
      </c>
      <c r="M3" s="3"/>
      <c r="N3" s="3"/>
      <c r="O3" s="3"/>
      <c r="P3" s="3"/>
      <c r="Q3" s="3" t="s">
        <v>17</v>
      </c>
      <c r="R3" s="3"/>
      <c r="S3" s="3"/>
      <c r="T3" s="3"/>
      <c r="U3" s="3"/>
      <c r="V3" s="7"/>
      <c r="W3" s="8"/>
      <c r="X3" s="8"/>
      <c r="Y3" s="8"/>
      <c r="Z3" s="9"/>
    </row>
    <row r="4" spans="1:26" x14ac:dyDescent="0.3">
      <c r="A4" t="s">
        <v>8</v>
      </c>
      <c r="B4" t="s">
        <v>9</v>
      </c>
      <c r="C4" t="s">
        <v>10</v>
      </c>
      <c r="D4" s="2">
        <v>10.722260841620599</v>
      </c>
      <c r="E4" s="2">
        <v>4.7542504571745798</v>
      </c>
      <c r="F4" s="2">
        <v>2808.66028876152</v>
      </c>
      <c r="G4" s="2">
        <v>261.94664821612503</v>
      </c>
      <c r="H4" s="2">
        <v>590.76826390645999</v>
      </c>
      <c r="K4" s="1"/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</row>
    <row r="5" spans="1:26" x14ac:dyDescent="0.3">
      <c r="A5" t="s">
        <v>8</v>
      </c>
      <c r="B5" t="s">
        <v>9</v>
      </c>
      <c r="C5" t="s">
        <v>11</v>
      </c>
      <c r="D5" s="2">
        <v>10.7222974026652</v>
      </c>
      <c r="E5" s="2">
        <v>4.7542666683417396</v>
      </c>
      <c r="F5" s="2">
        <v>1609.3549328878</v>
      </c>
      <c r="G5" s="2">
        <v>150.09422630711299</v>
      </c>
      <c r="H5" s="2">
        <v>338.50750182028202</v>
      </c>
      <c r="K5" s="1" t="s">
        <v>18</v>
      </c>
      <c r="L5" s="2">
        <v>10.722260841620599</v>
      </c>
      <c r="M5" s="2">
        <v>4.7542504571745798</v>
      </c>
      <c r="N5" s="2">
        <v>2808.66028876152</v>
      </c>
      <c r="O5" s="2">
        <v>261.94664821612503</v>
      </c>
      <c r="P5" s="2">
        <v>590.76826390645999</v>
      </c>
      <c r="Q5" s="2">
        <v>1.54963629359896</v>
      </c>
      <c r="R5" s="2">
        <v>0.68710873258177996</v>
      </c>
      <c r="S5" s="2">
        <v>192.568697190287</v>
      </c>
      <c r="T5" s="2">
        <v>124.267028325114</v>
      </c>
      <c r="U5" s="2">
        <v>280.25942337644102</v>
      </c>
      <c r="V5" s="2">
        <v>10.8746227715461</v>
      </c>
      <c r="W5" s="2">
        <v>4.8218077369035202</v>
      </c>
      <c r="X5" s="2">
        <v>2940.1846012528899</v>
      </c>
      <c r="Y5" s="2">
        <v>270.37118096142302</v>
      </c>
      <c r="Z5" s="2">
        <v>609.76811222693505</v>
      </c>
    </row>
    <row r="6" spans="1:26" x14ac:dyDescent="0.3">
      <c r="A6" t="s">
        <v>13</v>
      </c>
      <c r="B6" t="s">
        <v>14</v>
      </c>
      <c r="C6" t="s">
        <v>10</v>
      </c>
      <c r="D6" s="2">
        <v>10.8746227715461</v>
      </c>
      <c r="E6" s="2">
        <v>4.8218077369035202</v>
      </c>
      <c r="F6" s="2">
        <v>2940.1846012528899</v>
      </c>
      <c r="G6" s="2">
        <v>270.37118096142302</v>
      </c>
      <c r="H6" s="2">
        <v>609.76811222693505</v>
      </c>
      <c r="K6" s="1" t="s">
        <v>19</v>
      </c>
      <c r="L6" s="2">
        <v>10.7222974026652</v>
      </c>
      <c r="M6" s="2">
        <v>4.7542666683417396</v>
      </c>
      <c r="N6" s="2">
        <v>1609.3549328878</v>
      </c>
      <c r="O6" s="2">
        <v>150.09422630711299</v>
      </c>
      <c r="P6" s="2">
        <v>338.50750182028202</v>
      </c>
      <c r="Q6" s="2">
        <v>4.0368472256751797</v>
      </c>
      <c r="R6" s="2">
        <v>1.7899380598643699</v>
      </c>
      <c r="S6" s="2">
        <v>491.19792629948302</v>
      </c>
      <c r="T6" s="2">
        <v>121.67860184932501</v>
      </c>
      <c r="U6" s="2">
        <v>274.421745262348</v>
      </c>
      <c r="V6" s="2">
        <v>14.9968402222823</v>
      </c>
      <c r="W6" s="2">
        <v>6.6495989545599699</v>
      </c>
      <c r="X6" s="2">
        <v>3459.5377985412701</v>
      </c>
      <c r="Y6" s="2">
        <v>230.684447341187</v>
      </c>
      <c r="Z6" s="2">
        <v>520.26262368332596</v>
      </c>
    </row>
    <row r="7" spans="1:26" x14ac:dyDescent="0.3">
      <c r="A7" t="s">
        <v>13</v>
      </c>
      <c r="B7" t="s">
        <v>14</v>
      </c>
      <c r="C7" t="s">
        <v>11</v>
      </c>
      <c r="D7" s="2">
        <v>14.9968402222823</v>
      </c>
      <c r="E7" s="2">
        <v>6.6495989545599699</v>
      </c>
      <c r="F7" s="2">
        <v>3459.5377985412701</v>
      </c>
      <c r="G7" s="2">
        <v>230.684447341187</v>
      </c>
      <c r="H7" s="2">
        <v>520.26262368332596</v>
      </c>
    </row>
    <row r="14" spans="1:26" x14ac:dyDescent="0.3">
      <c r="G14" s="11">
        <f>(G2-G3)/G2</f>
        <v>2.0829551576762691E-2</v>
      </c>
      <c r="H14" s="11">
        <f>(H2-H3)/H2</f>
        <v>2.0829551576761526E-2</v>
      </c>
    </row>
    <row r="16" spans="1:26" x14ac:dyDescent="0.3">
      <c r="G16" s="11">
        <f>(G4-G5)/G4</f>
        <v>0.4270045929991273</v>
      </c>
      <c r="H16" s="11">
        <f>(H4-H5)/H4</f>
        <v>0.42700459299912563</v>
      </c>
    </row>
    <row r="21" spans="3:5" x14ac:dyDescent="0.3">
      <c r="D21" s="12">
        <f>(4.04-1.55)/1.55</f>
        <v>1.6064516129032258</v>
      </c>
    </row>
    <row r="23" spans="3:5" x14ac:dyDescent="0.3">
      <c r="C23">
        <f>4.04-1.55</f>
        <v>2.4900000000000002</v>
      </c>
    </row>
    <row r="24" spans="3:5" x14ac:dyDescent="0.3">
      <c r="E24">
        <f>1.55/10.9</f>
        <v>0.14220183486238533</v>
      </c>
    </row>
    <row r="25" spans="3:5" x14ac:dyDescent="0.3">
      <c r="D25" s="10">
        <f>(15-10.7)/10.7</f>
        <v>0.40186915887850477</v>
      </c>
    </row>
    <row r="26" spans="3:5" x14ac:dyDescent="0.3">
      <c r="C26">
        <f>(15-10.7)</f>
        <v>4.3000000000000007</v>
      </c>
    </row>
  </sheetData>
  <mergeCells count="4">
    <mergeCell ref="L3:P3"/>
    <mergeCell ref="Q3:U3"/>
    <mergeCell ref="L2:U2"/>
    <mergeCell ref="V2:Z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FF_Table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2024-11-19T04:44:30Z</dcterms:created>
  <dcterms:modified xsi:type="dcterms:W3CDTF">2024-11-22T07:53:14Z</dcterms:modified>
</cp:coreProperties>
</file>