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<sst xmlns="http://schemas.openxmlformats.org/spreadsheetml/2006/main" count="5775" uniqueCount="2413">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</sst>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7">
    <fill>
      <patternFill patternType="none"/>
    </fill>
    <fill>
      <patternFill patternType="gray125"/>
    </fill>
    <fill>
      <patternFill patternType="solid">
        <fgColor rgb="FFB7DEE8"/>
        <bgColor rgb="FF99CCFF"/>
      </patternFill>
    </fill>
    <fill>
      <patternFill patternType="solid">
        <fgColor rgb="FFFFFFCC"/>
        <bgColor rgb="FFF6F9D4"/>
      </patternFill>
    </fill>
    <fill>
      <patternFill patternType="solid">
        <fgColor rgb="FFF6F9D4"/>
        <bgColor rgb="FFFFFFCC"/>
      </patternFill>
    </fill>
    <fill>
      <patternFill patternType="solid">
        <fgColor rgb="FFF2F2F2"/>
        <bgColor rgb="FFF6F9D4"/>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4" borderId="1" xfId="21" applyFont="true" applyBorder="false" applyAlignment="true" applyProtection="true">
      <alignment horizontal="general" vertical="center" textRotation="0" wrapText="true" indent="0" shrinkToFit="false"/>
      <protection locked="true" hidden="false"/>
    </xf>
    <xf numFmtId="164" fontId="17" fillId="6"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6F9D4"/>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219960</xdr:colOff>
      <xdr:row>13</xdr:row>
      <xdr:rowOff>669600</xdr:rowOff>
    </xdr:to>
    <xdr:sp>
      <xdr:nvSpPr>
        <xdr:cNvPr id="0" name="CustomShape 1" hidden="1"/>
        <xdr:cNvSpPr/>
      </xdr:nvSpPr>
      <xdr:spPr>
        <a:xfrm>
          <a:off x="0" y="0"/>
          <a:ext cx="9810360" cy="8163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2037240</xdr:rowOff>
    </xdr:to>
    <xdr:sp>
      <xdr:nvSpPr>
        <xdr:cNvPr id="1" name="CustomShape 1" hidden="1"/>
        <xdr:cNvSpPr/>
      </xdr:nvSpPr>
      <xdr:spPr>
        <a:xfrm>
          <a:off x="0" y="0"/>
          <a:ext cx="12486960" cy="9531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453960</xdr:colOff>
      <xdr:row>10</xdr:row>
      <xdr:rowOff>173160</xdr:rowOff>
    </xdr:to>
    <xdr:sp>
      <xdr:nvSpPr>
        <xdr:cNvPr id="2" name="CustomShape 1" hidden="1"/>
        <xdr:cNvSpPr/>
      </xdr:nvSpPr>
      <xdr:spPr>
        <a:xfrm>
          <a:off x="0" y="0"/>
          <a:ext cx="22383360" cy="569736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9.1289062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1"/>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7"/>
    <col collapsed="false" customWidth="true" hidden="true" outlineLevel="2" max="12" min="12" style="1" width="11.71"/>
    <col collapsed="false" customWidth="true" hidden="true" outlineLevel="2" max="13" min="13" style="1" width="18.13"/>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1"/>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55.2" hidden="false" customHeight="false" outlineLevel="0" collapsed="false">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9.171875" defaultRowHeight="15" zeroHeight="false" outlineLevelRow="0" outlineLevelCol="0"/>
  <cols>
    <col collapsed="false" customWidth="true" hidden="false" outlineLevel="0" max="1" min="1" style="0" width="26.6"/>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5" hidden="false" customHeight="false" outlineLevel="0" collapsed="false">
      <c r="A2" s="2" t="str">
        <f aca="false">CONCATENATE("lamd:clas_",B2)</f>
        <v>lamd:clas_REF</v>
      </c>
      <c r="B2" s="2" t="s">
        <v>780</v>
      </c>
      <c r="C2" s="2" t="str">
        <f aca="false">IF(NOT(ISBLANK(D2)),CONCATENATE("lamd:clas_",D2),""  )</f>
        <v/>
      </c>
      <c r="E2" s="2" t="n">
        <v>1</v>
      </c>
      <c r="F2" s="13" t="s">
        <v>94</v>
      </c>
      <c r="G2" s="2" t="s">
        <v>781</v>
      </c>
    </row>
    <row r="3" customFormat="false" ht="15"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5"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5"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5"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5"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5"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5"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300"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5"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5"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5"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5"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5"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5"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5"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true" showOutlineSymbols="true" defaultGridColor="true" view="normal" topLeftCell="G1" colorId="64" zoomScale="85" zoomScaleNormal="85" zoomScalePageLayoutView="100" workbookViewId="0">
      <pane xSplit="0" ySplit="1" topLeftCell="A2" activePane="bottomLeft" state="frozen"/>
      <selection pane="topLeft" activeCell="G1" activeCellId="0" sqref="G1"/>
      <selection pane="bottomLeft" activeCell="I3" activeCellId="0" sqref="I3"/>
    </sheetView>
  </sheetViews>
  <sheetFormatPr defaultColWidth="9.12890625" defaultRowHeight="15" zeroHeight="false" outlineLevelRow="0" outlineLevelCol="1"/>
  <cols>
    <col collapsed="false" customWidth="true" hidden="false" outlineLevel="0" max="1" min="1" style="23" width="10.85"/>
    <col collapsed="false" customWidth="true" hidden="false" outlineLevel="0" max="3" min="2" style="23" width="40.87"/>
    <col collapsed="false" customWidth="true" hidden="false" outlineLevel="0" max="4" min="4" style="23" width="67.7"/>
    <col collapsed="false" customWidth="true" hidden="false" outlineLevel="1" max="5" min="5" style="23" width="67.7"/>
    <col collapsed="false" customWidth="true" hidden="false" outlineLevel="1" max="6" min="6" style="23" width="80.14"/>
    <col collapsed="false" customWidth="true" hidden="false" outlineLevel="1" max="7" min="7" style="23" width="23.01"/>
    <col collapsed="false" customWidth="true" hidden="false" outlineLevel="1" max="8" min="8" style="24" width="31.15"/>
    <col collapsed="false" customWidth="true" hidden="false" outlineLevel="1" max="9" min="9" style="24" width="29.42"/>
    <col collapsed="false" customWidth="true" hidden="false" outlineLevel="1" max="10" min="10" style="24" width="21.86"/>
    <col collapsed="false" customWidth="true" hidden="false" outlineLevel="1" max="11" min="11" style="24" width="6.57"/>
    <col collapsed="false" customWidth="true" hidden="false" outlineLevel="1" max="12" min="12" style="24" width="17.59"/>
    <col collapsed="false" customWidth="false" hidden="false" outlineLevel="1" max="13" min="13" style="24" width="9.13"/>
    <col collapsed="false" customWidth="true" hidden="false" outlineLevel="1" max="14" min="14" style="24"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5"/>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5" t="s">
        <v>0</v>
      </c>
      <c r="B1" s="25" t="s">
        <v>41</v>
      </c>
      <c r="C1" s="25" t="s">
        <v>45</v>
      </c>
      <c r="D1" s="25" t="s">
        <v>48</v>
      </c>
      <c r="E1" s="25" t="s">
        <v>52</v>
      </c>
      <c r="F1" s="25" t="s">
        <v>55</v>
      </c>
      <c r="G1" s="25" t="s">
        <v>59</v>
      </c>
      <c r="H1" s="24" t="s">
        <v>62</v>
      </c>
      <c r="I1" s="24" t="s">
        <v>68</v>
      </c>
      <c r="J1" s="24" t="s">
        <v>80</v>
      </c>
      <c r="K1" s="24" t="s">
        <v>100</v>
      </c>
      <c r="L1" s="24" t="s">
        <v>97</v>
      </c>
      <c r="M1" s="24" t="s">
        <v>88</v>
      </c>
      <c r="N1" s="24" t="s">
        <v>106</v>
      </c>
      <c r="O1" s="25" t="s">
        <v>116</v>
      </c>
      <c r="P1" s="25" t="s">
        <v>123</v>
      </c>
      <c r="Q1" s="25" t="s">
        <v>131</v>
      </c>
      <c r="R1" s="25" t="s">
        <v>138</v>
      </c>
      <c r="S1" s="25" t="s">
        <v>814</v>
      </c>
      <c r="T1" s="25" t="s">
        <v>151</v>
      </c>
      <c r="U1" s="25" t="s">
        <v>815</v>
      </c>
      <c r="V1" s="25" t="s">
        <v>816</v>
      </c>
      <c r="W1" s="25" t="s">
        <v>161</v>
      </c>
      <c r="X1" s="25" t="s">
        <v>817</v>
      </c>
      <c r="Y1" s="25" t="s">
        <v>170</v>
      </c>
      <c r="Z1" s="25" t="s">
        <v>177</v>
      </c>
      <c r="AA1" s="25" t="s">
        <v>186</v>
      </c>
      <c r="AB1" s="25" t="s">
        <v>818</v>
      </c>
      <c r="AC1" s="25" t="s">
        <v>194</v>
      </c>
      <c r="AD1" s="25" t="s">
        <v>201</v>
      </c>
      <c r="AE1" s="25" t="s">
        <v>209</v>
      </c>
      <c r="AF1" s="25" t="s">
        <v>216</v>
      </c>
      <c r="AG1" s="25" t="s">
        <v>224</v>
      </c>
      <c r="AH1" s="25" t="s">
        <v>819</v>
      </c>
      <c r="AI1" s="25" t="s">
        <v>230</v>
      </c>
      <c r="AJ1" s="25" t="s">
        <v>237</v>
      </c>
      <c r="AK1" s="25" t="s">
        <v>245</v>
      </c>
      <c r="AL1" s="25" t="s">
        <v>254</v>
      </c>
      <c r="AM1" s="25" t="s">
        <v>263</v>
      </c>
      <c r="AN1" s="25" t="s">
        <v>271</v>
      </c>
      <c r="AO1" s="25" t="s">
        <v>278</v>
      </c>
      <c r="AP1" s="25" t="s">
        <v>285</v>
      </c>
      <c r="AQ1" s="25" t="s">
        <v>293</v>
      </c>
      <c r="AR1" s="25" t="s">
        <v>299</v>
      </c>
      <c r="AS1" s="25" t="s">
        <v>308</v>
      </c>
      <c r="AT1" s="25" t="s">
        <v>317</v>
      </c>
      <c r="AU1" s="25" t="s">
        <v>324</v>
      </c>
      <c r="AV1" s="25" t="s">
        <v>333</v>
      </c>
      <c r="AW1" s="25" t="s">
        <v>341</v>
      </c>
      <c r="AX1" s="25" t="s">
        <v>349</v>
      </c>
      <c r="AY1" s="25" t="s">
        <v>357</v>
      </c>
      <c r="AZ1" s="25" t="s">
        <v>365</v>
      </c>
      <c r="BA1" s="25" t="s">
        <v>385</v>
      </c>
      <c r="BB1" s="25" t="s">
        <v>409</v>
      </c>
      <c r="BC1" s="25" t="s">
        <v>415</v>
      </c>
      <c r="BD1" s="25" t="s">
        <v>420</v>
      </c>
      <c r="BE1" s="25" t="s">
        <v>426</v>
      </c>
      <c r="BF1" s="25" t="s">
        <v>433</v>
      </c>
      <c r="BG1" s="25" t="s">
        <v>439</v>
      </c>
      <c r="BH1" s="25" t="s">
        <v>445</v>
      </c>
      <c r="BI1" s="25" t="s">
        <v>452</v>
      </c>
      <c r="BJ1" s="25" t="s">
        <v>459</v>
      </c>
      <c r="BK1" s="25" t="s">
        <v>466</v>
      </c>
      <c r="BL1" s="25" t="s">
        <v>472</v>
      </c>
      <c r="BM1" s="25" t="s">
        <v>478</v>
      </c>
      <c r="BN1" s="25" t="s">
        <v>485</v>
      </c>
      <c r="BO1" s="25" t="s">
        <v>491</v>
      </c>
      <c r="BP1" s="25" t="s">
        <v>497</v>
      </c>
      <c r="BQ1" s="25" t="s">
        <v>502</v>
      </c>
      <c r="BR1" s="25" t="s">
        <v>508</v>
      </c>
      <c r="BS1" s="25" t="s">
        <v>514</v>
      </c>
      <c r="BT1" s="25" t="s">
        <v>519</v>
      </c>
      <c r="BU1" s="25" t="s">
        <v>525</v>
      </c>
      <c r="BV1" s="25" t="s">
        <v>531</v>
      </c>
      <c r="BW1" s="25" t="s">
        <v>537</v>
      </c>
      <c r="BX1" s="25" t="s">
        <v>542</v>
      </c>
      <c r="BY1" s="25" t="s">
        <v>548</v>
      </c>
      <c r="BZ1" s="25" t="s">
        <v>554</v>
      </c>
      <c r="CA1" s="25" t="s">
        <v>558</v>
      </c>
      <c r="CB1" s="25" t="s">
        <v>562</v>
      </c>
      <c r="CC1" s="25" t="s">
        <v>567</v>
      </c>
      <c r="CD1" s="25" t="s">
        <v>572</v>
      </c>
      <c r="CE1" s="25" t="s">
        <v>583</v>
      </c>
      <c r="CF1" s="25" t="s">
        <v>592</v>
      </c>
      <c r="CG1" s="25" t="s">
        <v>598</v>
      </c>
      <c r="CH1" s="25" t="s">
        <v>603</v>
      </c>
      <c r="CI1" s="25" t="s">
        <v>612</v>
      </c>
      <c r="CJ1" s="25" t="s">
        <v>618</v>
      </c>
      <c r="CK1" s="25" t="s">
        <v>625</v>
      </c>
      <c r="CL1" s="25" t="s">
        <v>631</v>
      </c>
      <c r="CM1" s="25" t="s">
        <v>637</v>
      </c>
      <c r="CN1" s="25" t="s">
        <v>641</v>
      </c>
      <c r="CO1" s="25" t="s">
        <v>645</v>
      </c>
      <c r="CP1" s="25" t="s">
        <v>649</v>
      </c>
      <c r="CQ1" s="25" t="s">
        <v>653</v>
      </c>
      <c r="CR1" s="25" t="s">
        <v>657</v>
      </c>
      <c r="CS1" s="25" t="s">
        <v>763</v>
      </c>
      <c r="CT1" s="25" t="s">
        <v>766</v>
      </c>
      <c r="CU1" s="25" t="s">
        <v>661</v>
      </c>
      <c r="CV1" s="2" t="s">
        <v>114</v>
      </c>
      <c r="CW1" s="2" t="s">
        <v>820</v>
      </c>
      <c r="CX1" s="1" t="s">
        <v>36</v>
      </c>
    </row>
    <row r="2" customFormat="false" ht="180.85" hidden="false" customHeight="false" outlineLevel="0" collapsed="false">
      <c r="A2" s="23" t="s">
        <v>821</v>
      </c>
      <c r="B2" s="23" t="str">
        <f aca="false">C2</f>
        <v>Draft regulation</v>
      </c>
      <c r="C2" s="23" t="s">
        <v>822</v>
      </c>
      <c r="D2" s="23" t="s">
        <v>823</v>
      </c>
      <c r="E2" s="23" t="s">
        <v>824</v>
      </c>
      <c r="F2" s="23" t="s">
        <v>825</v>
      </c>
      <c r="G2" s="23" t="s">
        <v>826</v>
      </c>
      <c r="H2" s="24" t="s">
        <v>827</v>
      </c>
      <c r="I2" s="24" t="s">
        <v>828</v>
      </c>
      <c r="J2" s="24" t="s">
        <v>829</v>
      </c>
      <c r="K2" s="24" t="s">
        <v>830</v>
      </c>
      <c r="L2" s="24" t="s">
        <v>831</v>
      </c>
      <c r="N2" s="24"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85" hidden="false" customHeight="false" outlineLevel="0" collapsed="false">
      <c r="A3" s="23" t="s">
        <v>841</v>
      </c>
      <c r="B3" s="23" t="str">
        <f aca="false">C3</f>
        <v>Draft directive</v>
      </c>
      <c r="C3" s="23" t="s">
        <v>842</v>
      </c>
      <c r="D3" s="23" t="s">
        <v>843</v>
      </c>
      <c r="E3" s="23" t="s">
        <v>844</v>
      </c>
      <c r="F3" s="23" t="s">
        <v>825</v>
      </c>
      <c r="G3" s="23" t="s">
        <v>845</v>
      </c>
      <c r="H3" s="24" t="s">
        <v>827</v>
      </c>
      <c r="I3" s="24" t="s">
        <v>828</v>
      </c>
      <c r="J3" s="24" t="s">
        <v>846</v>
      </c>
      <c r="K3" s="24" t="s">
        <v>830</v>
      </c>
      <c r="L3" s="24" t="s">
        <v>831</v>
      </c>
      <c r="N3" s="24"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85" hidden="false" customHeight="false" outlineLevel="0" collapsed="false">
      <c r="A4" s="23" t="s">
        <v>847</v>
      </c>
      <c r="B4" s="23" t="str">
        <f aca="false">C4</f>
        <v>Draft communication</v>
      </c>
      <c r="C4" s="23" t="s">
        <v>848</v>
      </c>
      <c r="D4" s="23" t="s">
        <v>849</v>
      </c>
      <c r="E4" s="23" t="s">
        <v>850</v>
      </c>
      <c r="F4" s="23" t="s">
        <v>851</v>
      </c>
      <c r="G4" s="23" t="s">
        <v>852</v>
      </c>
      <c r="H4" s="24" t="s">
        <v>827</v>
      </c>
      <c r="I4" s="24" t="s">
        <v>828</v>
      </c>
      <c r="J4" s="24" t="s">
        <v>853</v>
      </c>
      <c r="K4" s="24" t="s">
        <v>830</v>
      </c>
      <c r="L4" s="24" t="s">
        <v>831</v>
      </c>
      <c r="N4" s="24"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85" hidden="false" customHeight="false" outlineLevel="0" collapsed="false">
      <c r="A5" s="23" t="s">
        <v>855</v>
      </c>
      <c r="B5" s="23" t="str">
        <f aca="false">C5</f>
        <v>Draft declaration
joint declaration</v>
      </c>
      <c r="C5" s="23" t="s">
        <v>856</v>
      </c>
      <c r="D5" s="23" t="s">
        <v>857</v>
      </c>
      <c r="E5" s="23" t="s">
        <v>858</v>
      </c>
      <c r="F5" s="23" t="s">
        <v>859</v>
      </c>
      <c r="G5" s="23" t="s">
        <v>860</v>
      </c>
      <c r="H5" s="24" t="s">
        <v>827</v>
      </c>
      <c r="I5" s="24" t="s">
        <v>828</v>
      </c>
      <c r="J5" s="24" t="s">
        <v>861</v>
      </c>
      <c r="K5" s="24" t="s">
        <v>830</v>
      </c>
      <c r="L5" s="24" t="s">
        <v>831</v>
      </c>
      <c r="N5" s="24"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6" t="s">
        <v>864</v>
      </c>
      <c r="E6" s="26" t="s">
        <v>865</v>
      </c>
      <c r="G6" s="23" t="s">
        <v>866</v>
      </c>
      <c r="H6" s="24" t="s">
        <v>867</v>
      </c>
      <c r="I6" s="24" t="s">
        <v>868</v>
      </c>
      <c r="J6" s="24" t="s">
        <v>869</v>
      </c>
      <c r="K6" s="24" t="s">
        <v>830</v>
      </c>
      <c r="L6" s="24" t="s">
        <v>870</v>
      </c>
      <c r="N6" s="24"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8.45" hidden="false" customHeight="false" outlineLevel="0" collapsed="false">
      <c r="A7" s="23" t="s">
        <v>875</v>
      </c>
      <c r="B7" s="23" t="str">
        <f aca="false">C7</f>
        <v>Opinion of the European Economic and Social Committee on the proposal
(COM number) 
(JOIN number)
(COD number)
Opinion proposing amendments</v>
      </c>
      <c r="C7" s="23" t="s">
        <v>876</v>
      </c>
      <c r="D7" s="26" t="s">
        <v>877</v>
      </c>
      <c r="E7" s="26" t="s">
        <v>878</v>
      </c>
      <c r="F7" s="23" t="s">
        <v>879</v>
      </c>
      <c r="G7" s="23" t="s">
        <v>880</v>
      </c>
      <c r="H7" s="24" t="s">
        <v>881</v>
      </c>
      <c r="I7" s="24" t="s">
        <v>868</v>
      </c>
      <c r="J7" s="24" t="s">
        <v>882</v>
      </c>
      <c r="K7" s="24" t="s">
        <v>830</v>
      </c>
      <c r="L7" s="24" t="s">
        <v>870</v>
      </c>
      <c r="N7" s="24"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6" t="s">
        <v>887</v>
      </c>
      <c r="E8" s="26" t="s">
        <v>888</v>
      </c>
      <c r="F8" s="23" t="s">
        <v>889</v>
      </c>
      <c r="G8" s="23" t="s">
        <v>890</v>
      </c>
      <c r="H8" s="24" t="s">
        <v>881</v>
      </c>
      <c r="I8" s="24" t="s">
        <v>868</v>
      </c>
      <c r="J8" s="24" t="s">
        <v>882</v>
      </c>
      <c r="K8" s="24" t="s">
        <v>830</v>
      </c>
      <c r="L8" s="24" t="s">
        <v>870</v>
      </c>
      <c r="N8" s="24"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6" t="s">
        <v>893</v>
      </c>
      <c r="E9" s="26" t="s">
        <v>894</v>
      </c>
      <c r="G9" s="23" t="s">
        <v>895</v>
      </c>
      <c r="H9" s="24" t="s">
        <v>867</v>
      </c>
      <c r="I9" s="24" t="s">
        <v>868</v>
      </c>
      <c r="J9" s="24" t="s">
        <v>896</v>
      </c>
      <c r="K9" s="24" t="s">
        <v>830</v>
      </c>
      <c r="L9" s="24" t="s">
        <v>897</v>
      </c>
      <c r="N9" s="24"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6" t="s">
        <v>900</v>
      </c>
      <c r="E10" s="26" t="s">
        <v>901</v>
      </c>
      <c r="G10" s="23" t="s">
        <v>902</v>
      </c>
      <c r="H10" s="24" t="s">
        <v>867</v>
      </c>
      <c r="I10" s="24" t="s">
        <v>868</v>
      </c>
      <c r="J10" s="24" t="s">
        <v>903</v>
      </c>
      <c r="K10" s="24" t="s">
        <v>830</v>
      </c>
      <c r="L10" s="24" t="s">
        <v>897</v>
      </c>
      <c r="N10" s="24"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3" hidden="false" customHeight="false" outlineLevel="0" collapsed="false">
      <c r="A11" s="23" t="s">
        <v>904</v>
      </c>
      <c r="B11" s="23" t="str">
        <f aca="false">C11</f>
        <v>Statement of Council's reasons
position at first reading with a view to the adoption of</v>
      </c>
      <c r="C11" s="23" t="s">
        <v>905</v>
      </c>
      <c r="D11" s="26" t="s">
        <v>906</v>
      </c>
      <c r="E11" s="26" t="s">
        <v>907</v>
      </c>
      <c r="G11" s="23" t="s">
        <v>908</v>
      </c>
      <c r="H11" s="24" t="s">
        <v>909</v>
      </c>
      <c r="I11" s="24" t="s">
        <v>910</v>
      </c>
      <c r="J11" s="24" t="s">
        <v>911</v>
      </c>
      <c r="K11" s="24" t="s">
        <v>830</v>
      </c>
      <c r="L11" s="24" t="s">
        <v>912</v>
      </c>
      <c r="N11" s="24"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3.6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4" t="s">
        <v>921</v>
      </c>
      <c r="I12" s="24" t="s">
        <v>828</v>
      </c>
      <c r="J12" s="24" t="s">
        <v>922</v>
      </c>
      <c r="K12" s="24" t="s">
        <v>830</v>
      </c>
      <c r="L12" s="24" t="s">
        <v>923</v>
      </c>
      <c r="N12" s="24"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3.65" hidden="false" customHeight="false" outlineLevel="0" collapsed="false">
      <c r="A13" s="23" t="s">
        <v>928</v>
      </c>
      <c r="B13" s="23" t="str">
        <f aca="false">C13</f>
        <v>Proposal for regulation
(COM number)</v>
      </c>
      <c r="C13" s="23" t="s">
        <v>929</v>
      </c>
      <c r="D13" s="23" t="s">
        <v>930</v>
      </c>
      <c r="E13" s="23" t="s">
        <v>931</v>
      </c>
      <c r="F13" s="23" t="s">
        <v>932</v>
      </c>
      <c r="G13" s="23" t="s">
        <v>933</v>
      </c>
      <c r="H13" s="24" t="s">
        <v>921</v>
      </c>
      <c r="I13" s="24" t="s">
        <v>828</v>
      </c>
      <c r="J13" s="24" t="s">
        <v>922</v>
      </c>
      <c r="K13" s="24" t="s">
        <v>830</v>
      </c>
      <c r="L13" s="24" t="s">
        <v>923</v>
      </c>
      <c r="N13" s="24"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3.65" hidden="false" customHeight="false" outlineLevel="0" collapsed="false">
      <c r="A14" s="23" t="s">
        <v>934</v>
      </c>
      <c r="B14" s="23" t="str">
        <f aca="false">C14</f>
        <v>Amended proposal for a regulation
amendment to proposal
(COM number)</v>
      </c>
      <c r="C14" s="27" t="s">
        <v>935</v>
      </c>
      <c r="D14" s="23" t="s">
        <v>936</v>
      </c>
      <c r="E14" s="23" t="s">
        <v>937</v>
      </c>
      <c r="F14" s="23" t="s">
        <v>938</v>
      </c>
      <c r="G14" s="23" t="s">
        <v>939</v>
      </c>
      <c r="H14" s="24" t="s">
        <v>921</v>
      </c>
      <c r="I14" s="24" t="s">
        <v>828</v>
      </c>
      <c r="J14" s="24" t="s">
        <v>940</v>
      </c>
      <c r="K14" s="24" t="s">
        <v>830</v>
      </c>
      <c r="L14" s="24" t="s">
        <v>923</v>
      </c>
      <c r="N14" s="24"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3.6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4" t="s">
        <v>947</v>
      </c>
      <c r="I15" s="24" t="s">
        <v>828</v>
      </c>
      <c r="J15" s="24" t="s">
        <v>948</v>
      </c>
      <c r="K15" s="24" t="s">
        <v>830</v>
      </c>
      <c r="L15" s="24" t="s">
        <v>923</v>
      </c>
      <c r="N15" s="24"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IF(NOT(ISBLANK(CW15)),CONCATENATE("lamd:clc_",CW15),CONCATENATE("lamd:clc_",CV15)  )</f>
        <v>lamd:clc_</v>
      </c>
    </row>
    <row r="16" customFormat="false" ht="203.65" hidden="false" customHeight="false" outlineLevel="0" collapsed="false">
      <c r="A16" s="23" t="s">
        <v>949</v>
      </c>
      <c r="B16" s="23" t="str">
        <f aca="false">C16</f>
        <v>Proposal for directive 
(COM number)</v>
      </c>
      <c r="C16" s="23" t="s">
        <v>950</v>
      </c>
      <c r="D16" s="23" t="s">
        <v>951</v>
      </c>
      <c r="E16" s="23" t="s">
        <v>952</v>
      </c>
      <c r="F16" s="23" t="s">
        <v>953</v>
      </c>
      <c r="G16" s="23" t="s">
        <v>954</v>
      </c>
      <c r="H16" s="24" t="s">
        <v>947</v>
      </c>
      <c r="I16" s="24" t="s">
        <v>828</v>
      </c>
      <c r="J16" s="24" t="s">
        <v>948</v>
      </c>
      <c r="K16" s="24" t="s">
        <v>830</v>
      </c>
      <c r="L16" s="24" t="s">
        <v>923</v>
      </c>
      <c r="N16" s="24"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3.65" hidden="false" customHeight="false" outlineLevel="0" collapsed="false">
      <c r="A17" s="23" t="s">
        <v>955</v>
      </c>
      <c r="B17" s="23" t="str">
        <f aca="false">C17</f>
        <v>Amended proposal for a directive 
amendment to proposal
(COM number)</v>
      </c>
      <c r="C17" s="27" t="s">
        <v>956</v>
      </c>
      <c r="D17" s="27" t="s">
        <v>957</v>
      </c>
      <c r="E17" s="23" t="s">
        <v>958</v>
      </c>
      <c r="F17" s="27" t="s">
        <v>959</v>
      </c>
      <c r="G17" s="27" t="s">
        <v>960</v>
      </c>
      <c r="H17" s="24" t="s">
        <v>947</v>
      </c>
      <c r="I17" s="24" t="s">
        <v>828</v>
      </c>
      <c r="J17" s="28" t="s">
        <v>961</v>
      </c>
      <c r="K17" s="24" t="s">
        <v>830</v>
      </c>
      <c r="L17" s="24" t="s">
        <v>923</v>
      </c>
      <c r="N17" s="24"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3" hidden="false" customHeight="false" outlineLevel="0" collapsed="false">
      <c r="A18" s="23" t="s">
        <v>962</v>
      </c>
      <c r="B18" s="23" t="str">
        <f aca="false">C18</f>
        <v>Judgment of the Court
case</v>
      </c>
      <c r="C18" s="23" t="s">
        <v>963</v>
      </c>
      <c r="D18" s="23" t="s">
        <v>964</v>
      </c>
      <c r="E18" s="23" t="s">
        <v>965</v>
      </c>
      <c r="F18" s="23" t="s">
        <v>966</v>
      </c>
      <c r="G18" s="23" t="s">
        <v>967</v>
      </c>
      <c r="H18" s="24" t="s">
        <v>968</v>
      </c>
      <c r="I18" s="24" t="s">
        <v>969</v>
      </c>
      <c r="J18" s="24" t="s">
        <v>970</v>
      </c>
      <c r="K18" s="24" t="s">
        <v>830</v>
      </c>
      <c r="L18" s="24" t="s">
        <v>971</v>
      </c>
      <c r="N18" s="24"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3" hidden="false" customHeight="false" outlineLevel="0" collapsed="false">
      <c r="A19" s="23" t="s">
        <v>974</v>
      </c>
      <c r="B19" s="23" t="str">
        <f aca="false">C19</f>
        <v>Order of the Court
case</v>
      </c>
      <c r="C19" s="23" t="s">
        <v>975</v>
      </c>
      <c r="D19" s="23" t="s">
        <v>976</v>
      </c>
      <c r="E19" s="23" t="s">
        <v>977</v>
      </c>
      <c r="F19" s="23" t="s">
        <v>966</v>
      </c>
      <c r="G19" s="23" t="s">
        <v>978</v>
      </c>
      <c r="H19" s="24" t="s">
        <v>968</v>
      </c>
      <c r="I19" s="24" t="s">
        <v>969</v>
      </c>
      <c r="J19" s="24" t="s">
        <v>970</v>
      </c>
      <c r="K19" s="24" t="s">
        <v>830</v>
      </c>
      <c r="L19" s="24" t="s">
        <v>979</v>
      </c>
      <c r="N19" s="24"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5" hidden="false" customHeight="false" outlineLevel="0" collapsed="false">
      <c r="A20" s="23" t="s">
        <v>981</v>
      </c>
      <c r="B20" s="23" t="str">
        <f aca="false">C20</f>
        <v>Arrangement
European Union</v>
      </c>
      <c r="C20" s="23" t="s">
        <v>982</v>
      </c>
      <c r="D20" s="23" t="s">
        <v>983</v>
      </c>
      <c r="E20" s="23" t="s">
        <v>984</v>
      </c>
      <c r="F20" s="23" t="s">
        <v>985</v>
      </c>
      <c r="G20" s="23" t="s">
        <v>986</v>
      </c>
      <c r="H20" s="24" t="s">
        <v>987</v>
      </c>
      <c r="I20" s="24" t="s">
        <v>988</v>
      </c>
      <c r="J20" s="24" t="s">
        <v>989</v>
      </c>
      <c r="K20" s="24" t="s">
        <v>830</v>
      </c>
      <c r="L20" s="24" t="s">
        <v>990</v>
      </c>
      <c r="N20" s="24"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5" hidden="false" customHeight="false" outlineLevel="0" collapsed="false">
      <c r="A21" s="23" t="s">
        <v>997</v>
      </c>
      <c r="B21" s="23" t="str">
        <f aca="false">C21</f>
        <v>Withdrawal
Commission proposals</v>
      </c>
      <c r="C21" s="23" t="s">
        <v>998</v>
      </c>
      <c r="D21" s="23" t="s">
        <v>999</v>
      </c>
      <c r="E21" s="23" t="s">
        <v>1000</v>
      </c>
      <c r="G21" s="23" t="s">
        <v>1001</v>
      </c>
      <c r="H21" s="24" t="s">
        <v>827</v>
      </c>
      <c r="I21" s="24" t="s">
        <v>1002</v>
      </c>
      <c r="J21" s="24" t="s">
        <v>1003</v>
      </c>
      <c r="K21" s="24" t="s">
        <v>830</v>
      </c>
      <c r="L21" s="24" t="s">
        <v>831</v>
      </c>
      <c r="N21" s="24"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9.35" hidden="false" customHeight="false" outlineLevel="0" collapsed="false">
      <c r="A22" s="29" t="s">
        <v>1009</v>
      </c>
      <c r="B22" s="23" t="str">
        <f aca="false">C22</f>
        <v>European Commission
State aid 
Invitation to submit comments pursuant to Article 108(2) TFEU
Announcement</v>
      </c>
      <c r="C22" s="29" t="s">
        <v>1010</v>
      </c>
      <c r="D22" s="29" t="s">
        <v>1011</v>
      </c>
      <c r="E22" s="29" t="s">
        <v>1012</v>
      </c>
      <c r="F22" s="29"/>
      <c r="G22" s="29" t="s">
        <v>1013</v>
      </c>
      <c r="H22" s="24" t="s">
        <v>1014</v>
      </c>
      <c r="I22" s="24" t="s">
        <v>1002</v>
      </c>
      <c r="J22" s="24" t="s">
        <v>1015</v>
      </c>
      <c r="K22" s="24" t="s">
        <v>830</v>
      </c>
      <c r="L22" s="24" t="s">
        <v>831</v>
      </c>
      <c r="N22" s="24" t="s">
        <v>1016</v>
      </c>
      <c r="O22" s="29" t="s">
        <v>1017</v>
      </c>
      <c r="P22" s="29" t="s">
        <v>1018</v>
      </c>
      <c r="Q22" s="29"/>
      <c r="R22" s="29" t="s">
        <v>830</v>
      </c>
      <c r="S22" s="29" t="s">
        <v>854</v>
      </c>
      <c r="T22" s="29"/>
      <c r="U22" s="29"/>
      <c r="V22" s="29"/>
      <c r="W22" s="29"/>
      <c r="X22" s="29"/>
      <c r="Y22" s="29"/>
      <c r="Z22" s="29"/>
      <c r="AA22" s="29"/>
      <c r="AB22" s="29"/>
      <c r="AC22" s="29"/>
      <c r="AD22" s="29"/>
      <c r="AE22" s="29"/>
      <c r="AF22" s="29"/>
      <c r="AG22" s="29"/>
      <c r="AH22" s="29"/>
      <c r="AI22" s="29"/>
      <c r="AJ22" s="29"/>
      <c r="AK22" s="29"/>
      <c r="AL22" s="29"/>
      <c r="AM22" s="29"/>
      <c r="AN22" s="29"/>
      <c r="AO22" s="29" t="s">
        <v>1019</v>
      </c>
      <c r="AP22" s="29"/>
      <c r="AQ22" s="29"/>
      <c r="AR22" s="29"/>
      <c r="AS22" s="29"/>
      <c r="AT22" s="29"/>
      <c r="AU22" s="29"/>
      <c r="AV22" s="29"/>
      <c r="AW22" s="29"/>
      <c r="AX22" s="29"/>
      <c r="AY22" s="29" t="s">
        <v>1020</v>
      </c>
      <c r="AZ22" s="29" t="s">
        <v>1021</v>
      </c>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t="s">
        <v>837</v>
      </c>
      <c r="CE22" s="29" t="s">
        <v>837</v>
      </c>
      <c r="CF22" s="29"/>
      <c r="CG22" s="29"/>
      <c r="CH22" s="29"/>
      <c r="CI22" s="29"/>
      <c r="CJ22" s="29"/>
      <c r="CK22" s="29"/>
      <c r="CL22" s="29"/>
      <c r="CM22" s="29"/>
      <c r="CN22" s="29"/>
      <c r="CO22" s="29"/>
      <c r="CP22" s="29"/>
      <c r="CQ22" s="29"/>
      <c r="CR22" s="29"/>
      <c r="CS22" s="29"/>
      <c r="CT22" s="29"/>
      <c r="CU22" s="29"/>
      <c r="CV22" s="23" t="s">
        <v>1022</v>
      </c>
      <c r="CW22" s="23" t="s">
        <v>1023</v>
      </c>
      <c r="CX22" s="23" t="str">
        <f aca="false">IF(NOT(ISBLANK(CW22)),CONCATENATE("lamd:clc_",CW22),CONCATENATE("lamd:clc_",CV22)  )</f>
        <v>lamd:clc_STATEAID</v>
      </c>
    </row>
    <row r="23" customFormat="false" ht="57.9" hidden="false" customHeight="false" outlineLevel="0" collapsed="false">
      <c r="A23" s="29" t="s">
        <v>1024</v>
      </c>
      <c r="B23" s="23" t="str">
        <f aca="false">C23</f>
        <v>EFTA Surveillance Authority
State aid 
Invitation to submit comments</v>
      </c>
      <c r="C23" s="29" t="s">
        <v>1025</v>
      </c>
      <c r="D23" s="29" t="s">
        <v>1026</v>
      </c>
      <c r="E23" s="29" t="s">
        <v>1027</v>
      </c>
      <c r="F23" s="29" t="s">
        <v>1028</v>
      </c>
      <c r="G23" s="29" t="s">
        <v>1029</v>
      </c>
      <c r="H23" s="24" t="s">
        <v>1014</v>
      </c>
      <c r="I23" s="24" t="s">
        <v>1030</v>
      </c>
      <c r="J23" s="24" t="s">
        <v>1015</v>
      </c>
      <c r="K23" s="24" t="s">
        <v>830</v>
      </c>
      <c r="L23" s="24" t="s">
        <v>1031</v>
      </c>
      <c r="N23" s="24" t="s">
        <v>1016</v>
      </c>
      <c r="O23" s="29" t="s">
        <v>1032</v>
      </c>
      <c r="P23" s="29" t="s">
        <v>1033</v>
      </c>
      <c r="Q23" s="29"/>
      <c r="R23" s="29" t="s">
        <v>830</v>
      </c>
      <c r="S23" s="29" t="s">
        <v>854</v>
      </c>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t="s">
        <v>1034</v>
      </c>
      <c r="AZ23" s="29" t="s">
        <v>1035</v>
      </c>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t="s">
        <v>1036</v>
      </c>
      <c r="CE23" s="29" t="s">
        <v>837</v>
      </c>
      <c r="CF23" s="29"/>
      <c r="CG23" s="29"/>
      <c r="CH23" s="29"/>
      <c r="CI23" s="29"/>
      <c r="CJ23" s="29"/>
      <c r="CK23" s="29"/>
      <c r="CL23" s="29"/>
      <c r="CM23" s="29"/>
      <c r="CN23" s="29"/>
      <c r="CO23" s="29"/>
      <c r="CP23" s="29"/>
      <c r="CQ23" s="29"/>
      <c r="CR23" s="29"/>
      <c r="CS23" s="29"/>
      <c r="CT23" s="29"/>
      <c r="CU23" s="29"/>
      <c r="CV23" s="23" t="s">
        <v>1037</v>
      </c>
      <c r="CX23" s="23" t="str">
        <f aca="false">IF(NOT(ISBLANK(CW23)),CONCATENATE("lamd:clc_",CW23),CONCATENATE("lamd:clc_",CV23)  )</f>
        <v>lamd:clc_EFTA</v>
      </c>
    </row>
    <row r="24" customFormat="false" ht="69.35" hidden="false" customHeight="false" outlineLevel="0" collapsed="false">
      <c r="A24" s="29" t="s">
        <v>1038</v>
      </c>
      <c r="B24" s="23" t="str">
        <f aca="false">C24</f>
        <v>EFTA Surveillance Authority
State aid 
Decision to open a formal investigation
Invitation to submit comments</v>
      </c>
      <c r="C24" s="29" t="s">
        <v>1039</v>
      </c>
      <c r="D24" s="29" t="s">
        <v>1040</v>
      </c>
      <c r="E24" s="29" t="s">
        <v>1041</v>
      </c>
      <c r="F24" s="29" t="s">
        <v>1042</v>
      </c>
      <c r="G24" s="29" t="s">
        <v>1043</v>
      </c>
      <c r="H24" s="24" t="s">
        <v>1044</v>
      </c>
      <c r="I24" s="24" t="s">
        <v>1030</v>
      </c>
      <c r="J24" s="24" t="s">
        <v>1015</v>
      </c>
      <c r="K24" s="24" t="s">
        <v>830</v>
      </c>
      <c r="L24" s="24" t="s">
        <v>1031</v>
      </c>
      <c r="N24" s="24" t="s">
        <v>1016</v>
      </c>
      <c r="O24" s="29" t="s">
        <v>1032</v>
      </c>
      <c r="P24" s="29" t="s">
        <v>1033</v>
      </c>
      <c r="Q24" s="29"/>
      <c r="R24" s="29" t="s">
        <v>830</v>
      </c>
      <c r="S24" s="29" t="s">
        <v>854</v>
      </c>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t="s">
        <v>1034</v>
      </c>
      <c r="AZ24" s="29" t="s">
        <v>1035</v>
      </c>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t="s">
        <v>1036</v>
      </c>
      <c r="CE24" s="29" t="s">
        <v>837</v>
      </c>
      <c r="CF24" s="29"/>
      <c r="CG24" s="29"/>
      <c r="CH24" s="29"/>
      <c r="CI24" s="29"/>
      <c r="CJ24" s="29"/>
      <c r="CK24" s="29"/>
      <c r="CL24" s="29"/>
      <c r="CM24" s="29"/>
      <c r="CN24" s="29"/>
      <c r="CO24" s="29"/>
      <c r="CP24" s="29"/>
      <c r="CQ24" s="29"/>
      <c r="CR24" s="29"/>
      <c r="CS24" s="29"/>
      <c r="CT24" s="29"/>
      <c r="CU24" s="29"/>
      <c r="CV24" s="23" t="s">
        <v>1037</v>
      </c>
      <c r="CX24" s="23" t="str">
        <f aca="false">IF(NOT(ISBLANK(CW24)),CONCATENATE("lamd:clc_",CW24),CONCATENATE("lamd:clc_",CV24)  )</f>
        <v>lamd:clc_EFTA</v>
      </c>
    </row>
    <row r="25" customFormat="false" ht="69.35" hidden="false" customHeight="false" outlineLevel="0" collapsed="false">
      <c r="A25" s="29" t="s">
        <v>1045</v>
      </c>
      <c r="B25" s="23" t="str">
        <f aca="false">C25</f>
        <v>EFTA Surveillance Authority decision
closing the formal investigation
State aid</v>
      </c>
      <c r="C25" s="29" t="s">
        <v>1046</v>
      </c>
      <c r="D25" s="29" t="s">
        <v>1047</v>
      </c>
      <c r="E25" s="29" t="s">
        <v>1048</v>
      </c>
      <c r="F25" s="29" t="s">
        <v>1049</v>
      </c>
      <c r="G25" s="29" t="s">
        <v>1050</v>
      </c>
      <c r="H25" s="24" t="s">
        <v>1044</v>
      </c>
      <c r="I25" s="24" t="s">
        <v>1030</v>
      </c>
      <c r="J25" s="24" t="s">
        <v>1051</v>
      </c>
      <c r="K25" s="24" t="s">
        <v>830</v>
      </c>
      <c r="L25" s="24" t="s">
        <v>1052</v>
      </c>
      <c r="N25" s="24" t="s">
        <v>1016</v>
      </c>
      <c r="O25" s="29" t="s">
        <v>1032</v>
      </c>
      <c r="P25" s="29" t="s">
        <v>1033</v>
      </c>
      <c r="Q25" s="29"/>
      <c r="R25" s="29" t="s">
        <v>830</v>
      </c>
      <c r="S25" s="29" t="s">
        <v>833</v>
      </c>
      <c r="T25" s="29" t="s">
        <v>873</v>
      </c>
      <c r="U25" s="29" t="s">
        <v>1053</v>
      </c>
      <c r="V25" s="29" t="s">
        <v>1054</v>
      </c>
      <c r="W25" s="29" t="s">
        <v>873</v>
      </c>
      <c r="X25" s="29"/>
      <c r="Y25" s="29" t="s">
        <v>832</v>
      </c>
      <c r="Z25" s="29"/>
      <c r="AA25" s="29"/>
      <c r="AB25" s="29"/>
      <c r="AC25" s="29"/>
      <c r="AD25" s="29"/>
      <c r="AE25" s="29"/>
      <c r="AF25" s="29"/>
      <c r="AG25" s="29"/>
      <c r="AH25" s="29"/>
      <c r="AI25" s="29"/>
      <c r="AJ25" s="29" t="s">
        <v>830</v>
      </c>
      <c r="AK25" s="29" t="s">
        <v>830</v>
      </c>
      <c r="AL25" s="29"/>
      <c r="AM25" s="29"/>
      <c r="AN25" s="29"/>
      <c r="AO25" s="29"/>
      <c r="AP25" s="29"/>
      <c r="AQ25" s="29"/>
      <c r="AR25" s="29"/>
      <c r="AS25" s="29"/>
      <c r="AT25" s="29"/>
      <c r="AU25" s="29"/>
      <c r="AV25" s="29"/>
      <c r="AW25" s="29"/>
      <c r="AX25" s="29"/>
      <c r="AY25" s="29" t="s">
        <v>1034</v>
      </c>
      <c r="AZ25" s="29" t="s">
        <v>1055</v>
      </c>
      <c r="BA25" s="29" t="s">
        <v>837</v>
      </c>
      <c r="BB25" s="29"/>
      <c r="BC25" s="29" t="s">
        <v>837</v>
      </c>
      <c r="BD25" s="29" t="s">
        <v>837</v>
      </c>
      <c r="BE25" s="29"/>
      <c r="BF25" s="29"/>
      <c r="BG25" s="29" t="s">
        <v>837</v>
      </c>
      <c r="BH25" s="29"/>
      <c r="BI25" s="29" t="s">
        <v>837</v>
      </c>
      <c r="BJ25" s="29" t="s">
        <v>837</v>
      </c>
      <c r="BK25" s="29"/>
      <c r="BL25" s="29" t="s">
        <v>837</v>
      </c>
      <c r="BM25" s="29" t="s">
        <v>837</v>
      </c>
      <c r="BN25" s="29"/>
      <c r="BO25" s="29"/>
      <c r="BP25" s="29"/>
      <c r="BQ25" s="29"/>
      <c r="BR25" s="29"/>
      <c r="BS25" s="29"/>
      <c r="BT25" s="29"/>
      <c r="BU25" s="29"/>
      <c r="BV25" s="29"/>
      <c r="BW25" s="29"/>
      <c r="BX25" s="29"/>
      <c r="BY25" s="29"/>
      <c r="BZ25" s="29"/>
      <c r="CA25" s="29"/>
      <c r="CB25" s="29"/>
      <c r="CC25" s="29"/>
      <c r="CD25" s="29" t="s">
        <v>837</v>
      </c>
      <c r="CE25" s="29" t="s">
        <v>837</v>
      </c>
      <c r="CF25" s="29"/>
      <c r="CG25" s="29"/>
      <c r="CH25" s="29"/>
      <c r="CI25" s="29"/>
      <c r="CJ25" s="29"/>
      <c r="CK25" s="29"/>
      <c r="CL25" s="29"/>
      <c r="CM25" s="29"/>
      <c r="CN25" s="29"/>
      <c r="CO25" s="29"/>
      <c r="CP25" s="29"/>
      <c r="CQ25" s="29"/>
      <c r="CR25" s="29"/>
      <c r="CS25" s="29"/>
      <c r="CT25" s="29"/>
      <c r="CU25" s="29"/>
      <c r="CV25" s="23" t="s">
        <v>1037</v>
      </c>
      <c r="CX25" s="23" t="str">
        <f aca="false">IF(NOT(ISBLANK(CW25)),CONCATENATE("lamd:clc_",CW25),CONCATENATE("lamd:clc_",CV25)  )</f>
        <v>lamd:clc_EFTA</v>
      </c>
    </row>
    <row r="26" customFormat="false" ht="57.9" hidden="false" customHeight="false" outlineLevel="0" collapsed="false">
      <c r="A26" s="29" t="s">
        <v>1056</v>
      </c>
      <c r="B26" s="23" t="str">
        <f aca="false">C26</f>
        <v>EFTA Surveillance Authority
No state aid within the meaning of Article 61(1) of the EEA agreement</v>
      </c>
      <c r="C26" s="29" t="s">
        <v>1057</v>
      </c>
      <c r="D26" s="29" t="s">
        <v>1058</v>
      </c>
      <c r="E26" s="29" t="s">
        <v>1059</v>
      </c>
      <c r="F26" s="29" t="s">
        <v>1060</v>
      </c>
      <c r="G26" s="29" t="s">
        <v>1061</v>
      </c>
      <c r="H26" s="24" t="s">
        <v>1014</v>
      </c>
      <c r="I26" s="24" t="s">
        <v>1030</v>
      </c>
      <c r="J26" s="24" t="s">
        <v>1003</v>
      </c>
      <c r="K26" s="24" t="s">
        <v>830</v>
      </c>
      <c r="L26" s="24" t="s">
        <v>1031</v>
      </c>
      <c r="N26" s="24" t="s">
        <v>1016</v>
      </c>
      <c r="O26" s="29" t="s">
        <v>1032</v>
      </c>
      <c r="P26" s="29" t="s">
        <v>1033</v>
      </c>
      <c r="Q26" s="29"/>
      <c r="R26" s="29" t="s">
        <v>830</v>
      </c>
      <c r="S26" s="29" t="s">
        <v>854</v>
      </c>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t="s">
        <v>1034</v>
      </c>
      <c r="AZ26" s="29" t="s">
        <v>1062</v>
      </c>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t="s">
        <v>837</v>
      </c>
      <c r="CE26" s="29" t="s">
        <v>837</v>
      </c>
      <c r="CF26" s="29"/>
      <c r="CG26" s="29"/>
      <c r="CH26" s="29"/>
      <c r="CI26" s="29"/>
      <c r="CJ26" s="29"/>
      <c r="CK26" s="29"/>
      <c r="CL26" s="29"/>
      <c r="CM26" s="29"/>
      <c r="CN26" s="29"/>
      <c r="CO26" s="29"/>
      <c r="CP26" s="29"/>
      <c r="CQ26" s="29"/>
      <c r="CR26" s="29"/>
      <c r="CS26" s="29"/>
      <c r="CT26" s="29"/>
      <c r="CU26" s="29"/>
      <c r="CV26" s="23" t="s">
        <v>1037</v>
      </c>
      <c r="CX26" s="23" t="str">
        <f aca="false">IF(NOT(ISBLANK(CW26)),CONCATENATE("lamd:clc_",CW26),CONCATENATE("lamd:clc_",CV26)  )</f>
        <v>lamd:clc_EFTA</v>
      </c>
    </row>
    <row r="27" customFormat="false" ht="76.5" hidden="false" customHeight="true" outlineLevel="0" collapsed="false">
      <c r="A27" s="29" t="s">
        <v>1063</v>
      </c>
      <c r="B27" s="23" t="str">
        <f aca="false">C27</f>
        <v>Communication
Notice
EFTA Surveillance Authority
Article 27(4)</v>
      </c>
      <c r="C27" s="29" t="s">
        <v>1064</v>
      </c>
      <c r="D27" s="29" t="s">
        <v>1065</v>
      </c>
      <c r="E27" s="29" t="s">
        <v>1066</v>
      </c>
      <c r="F27" s="29" t="s">
        <v>1067</v>
      </c>
      <c r="G27" s="29" t="s">
        <v>1068</v>
      </c>
      <c r="H27" s="24" t="s">
        <v>1014</v>
      </c>
      <c r="I27" s="24" t="s">
        <v>1030</v>
      </c>
      <c r="J27" s="24" t="s">
        <v>1069</v>
      </c>
      <c r="K27" s="24" t="s">
        <v>830</v>
      </c>
      <c r="L27" s="24" t="s">
        <v>1031</v>
      </c>
      <c r="N27" s="24" t="s">
        <v>1070</v>
      </c>
      <c r="O27" s="29" t="s">
        <v>1071</v>
      </c>
      <c r="P27" s="29" t="s">
        <v>1072</v>
      </c>
      <c r="Q27" s="29"/>
      <c r="R27" s="29" t="s">
        <v>830</v>
      </c>
      <c r="S27" s="29" t="s">
        <v>854</v>
      </c>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t="s">
        <v>1034</v>
      </c>
      <c r="AZ27" s="29" t="s">
        <v>1073</v>
      </c>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t="s">
        <v>837</v>
      </c>
      <c r="CE27" s="29" t="s">
        <v>837</v>
      </c>
      <c r="CF27" s="29"/>
      <c r="CG27" s="29"/>
      <c r="CH27" s="29"/>
      <c r="CI27" s="29"/>
      <c r="CJ27" s="29"/>
      <c r="CK27" s="29"/>
      <c r="CL27" s="29"/>
      <c r="CM27" s="29"/>
      <c r="CN27" s="29"/>
      <c r="CO27" s="29"/>
      <c r="CP27" s="29"/>
      <c r="CQ27" s="29"/>
      <c r="CR27" s="29"/>
      <c r="CS27" s="29"/>
      <c r="CT27" s="29"/>
      <c r="CU27" s="29"/>
      <c r="CV27" s="23" t="s">
        <v>1037</v>
      </c>
      <c r="CX27" s="23" t="str">
        <f aca="false">IF(NOT(ISBLANK(CW27)),CONCATENATE("lamd:clc_",CW27),CONCATENATE("lamd:clc_",CV27)  )</f>
        <v>lamd:clc_EFTA</v>
      </c>
    </row>
    <row r="28" customFormat="false" ht="79.85" hidden="false" customHeight="false" outlineLevel="0" collapsed="false">
      <c r="A28" s="29" t="s">
        <v>1074</v>
      </c>
      <c r="B28" s="23" t="str">
        <f aca="false">C28</f>
        <v>Notice
EFTA Surveillance Authority 
Cartel cases</v>
      </c>
      <c r="C28" s="29" t="s">
        <v>1075</v>
      </c>
      <c r="D28" s="29" t="s">
        <v>1076</v>
      </c>
      <c r="E28" s="29" t="s">
        <v>1077</v>
      </c>
      <c r="F28" s="29" t="s">
        <v>1078</v>
      </c>
      <c r="G28" s="29" t="s">
        <v>1079</v>
      </c>
      <c r="H28" s="24" t="s">
        <v>1080</v>
      </c>
      <c r="I28" s="24" t="s">
        <v>1030</v>
      </c>
      <c r="J28" s="24" t="s">
        <v>1081</v>
      </c>
      <c r="K28" s="24" t="s">
        <v>830</v>
      </c>
      <c r="L28" s="24" t="s">
        <v>1031</v>
      </c>
      <c r="N28" s="24" t="s">
        <v>1082</v>
      </c>
      <c r="O28" s="29" t="s">
        <v>1083</v>
      </c>
      <c r="P28" s="29" t="s">
        <v>1084</v>
      </c>
      <c r="Q28" s="29"/>
      <c r="R28" s="29" t="s">
        <v>830</v>
      </c>
      <c r="S28" s="29" t="s">
        <v>854</v>
      </c>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t="s">
        <v>1034</v>
      </c>
      <c r="AZ28" s="29" t="s">
        <v>832</v>
      </c>
      <c r="BA28" s="29" t="s">
        <v>837</v>
      </c>
      <c r="BB28" s="29" t="s">
        <v>837</v>
      </c>
      <c r="BC28" s="29" t="s">
        <v>837</v>
      </c>
      <c r="BD28" s="29" t="s">
        <v>837</v>
      </c>
      <c r="BE28" s="29"/>
      <c r="BF28" s="29"/>
      <c r="BG28" s="29"/>
      <c r="BH28" s="29"/>
      <c r="BI28" s="29"/>
      <c r="BJ28" s="29" t="s">
        <v>837</v>
      </c>
      <c r="BK28" s="29"/>
      <c r="BL28" s="29" t="s">
        <v>837</v>
      </c>
      <c r="BM28" s="29"/>
      <c r="BN28" s="29"/>
      <c r="BO28" s="29"/>
      <c r="BP28" s="29"/>
      <c r="BQ28" s="29"/>
      <c r="BR28" s="29"/>
      <c r="BS28" s="29"/>
      <c r="BT28" s="29"/>
      <c r="BU28" s="29"/>
      <c r="BV28" s="29"/>
      <c r="BW28" s="29"/>
      <c r="BX28" s="29"/>
      <c r="BY28" s="29"/>
      <c r="BZ28" s="29"/>
      <c r="CA28" s="29"/>
      <c r="CB28" s="29"/>
      <c r="CC28" s="29"/>
      <c r="CD28" s="29" t="s">
        <v>837</v>
      </c>
      <c r="CE28" s="29" t="s">
        <v>837</v>
      </c>
      <c r="CF28" s="29"/>
      <c r="CG28" s="29"/>
      <c r="CH28" s="29"/>
      <c r="CI28" s="29"/>
      <c r="CJ28" s="29"/>
      <c r="CK28" s="29"/>
      <c r="CL28" s="29"/>
      <c r="CM28" s="29"/>
      <c r="CN28" s="29"/>
      <c r="CO28" s="29"/>
      <c r="CP28" s="29"/>
      <c r="CQ28" s="29"/>
      <c r="CR28" s="29"/>
      <c r="CS28" s="29"/>
      <c r="CT28" s="29"/>
      <c r="CU28" s="29"/>
      <c r="CV28" s="23" t="s">
        <v>1037</v>
      </c>
      <c r="CX28" s="23" t="str">
        <f aca="false">IF(NOT(ISBLANK(CW28)),CONCATENATE("lamd:clc_",CW28),CONCATENATE("lamd:clc_",CV28)  )</f>
        <v>lamd:clc_EFTA</v>
      </c>
    </row>
    <row r="29" customFormat="false" ht="46.5" hidden="false" customHeight="false" outlineLevel="0" collapsed="false">
      <c r="A29" s="29" t="s">
        <v>1085</v>
      </c>
      <c r="B29" s="23" t="str">
        <f aca="false">C29</f>
        <v>Summary of Decision
EFTA Surveillance Authority</v>
      </c>
      <c r="C29" s="29" t="s">
        <v>1086</v>
      </c>
      <c r="D29" s="29" t="s">
        <v>1087</v>
      </c>
      <c r="E29" s="29" t="s">
        <v>1088</v>
      </c>
      <c r="F29" s="29" t="s">
        <v>1089</v>
      </c>
      <c r="G29" s="29" t="s">
        <v>1090</v>
      </c>
      <c r="H29" s="24" t="s">
        <v>1080</v>
      </c>
      <c r="I29" s="24" t="s">
        <v>1030</v>
      </c>
      <c r="J29" s="24" t="s">
        <v>1081</v>
      </c>
      <c r="K29" s="24" t="s">
        <v>830</v>
      </c>
      <c r="L29" s="24" t="s">
        <v>1031</v>
      </c>
      <c r="N29" s="24" t="s">
        <v>1091</v>
      </c>
      <c r="O29" s="29" t="s">
        <v>1092</v>
      </c>
      <c r="P29" s="29" t="s">
        <v>1072</v>
      </c>
      <c r="Q29" s="29"/>
      <c r="R29" s="29" t="s">
        <v>830</v>
      </c>
      <c r="S29" s="29" t="s">
        <v>854</v>
      </c>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t="s">
        <v>1034</v>
      </c>
      <c r="AZ29" s="29" t="s">
        <v>1093</v>
      </c>
      <c r="BA29" s="29"/>
      <c r="BB29" s="29"/>
      <c r="BC29" s="29"/>
      <c r="BD29" s="29"/>
      <c r="BE29" s="29"/>
      <c r="BF29" s="29"/>
      <c r="BG29" s="29"/>
      <c r="BH29" s="29"/>
      <c r="BI29" s="29"/>
      <c r="BJ29" s="29" t="s">
        <v>837</v>
      </c>
      <c r="BK29" s="29"/>
      <c r="BL29" s="29" t="s">
        <v>837</v>
      </c>
      <c r="BM29" s="29"/>
      <c r="BN29" s="29"/>
      <c r="BO29" s="29"/>
      <c r="BP29" s="29"/>
      <c r="BQ29" s="29"/>
      <c r="BR29" s="29"/>
      <c r="BS29" s="29"/>
      <c r="BT29" s="29"/>
      <c r="BU29" s="29"/>
      <c r="BV29" s="29"/>
      <c r="BW29" s="29"/>
      <c r="BX29" s="29"/>
      <c r="BY29" s="29"/>
      <c r="BZ29" s="29"/>
      <c r="CA29" s="29"/>
      <c r="CB29" s="29"/>
      <c r="CC29" s="29"/>
      <c r="CD29" s="29" t="s">
        <v>837</v>
      </c>
      <c r="CE29" s="29" t="s">
        <v>837</v>
      </c>
      <c r="CF29" s="29"/>
      <c r="CG29" s="29"/>
      <c r="CH29" s="29"/>
      <c r="CI29" s="29"/>
      <c r="CJ29" s="29"/>
      <c r="CK29" s="29"/>
      <c r="CL29" s="29"/>
      <c r="CM29" s="29"/>
      <c r="CN29" s="29"/>
      <c r="CO29" s="29"/>
      <c r="CP29" s="29"/>
      <c r="CQ29" s="29"/>
      <c r="CR29" s="29"/>
      <c r="CS29" s="29"/>
      <c r="CT29" s="29"/>
      <c r="CU29" s="29"/>
      <c r="CV29" s="23" t="s">
        <v>1037</v>
      </c>
      <c r="CX29" s="23" t="str">
        <f aca="false">IF(NOT(ISBLANK(CW29)),CONCATENATE("lamd:clc_",CW29),CONCATENATE("lamd:clc_",CV29)  )</f>
        <v>lamd:clc_EFTA</v>
      </c>
    </row>
    <row r="30" customFormat="false" ht="124.65" hidden="false" customHeight="false" outlineLevel="0" collapsed="false">
      <c r="A30" s="29" t="s">
        <v>1094</v>
      </c>
      <c r="B30" s="23" t="str">
        <f aca="false">C30</f>
        <v>Information notice
EFTA Surveillance Authority
Article 17(5) of Regulation (EC) No 1008/2008
 Article 16(4) of Regulation (EC) No 1008/2008
 common rules for the operation of air services</v>
      </c>
      <c r="C30" s="29" t="s">
        <v>1095</v>
      </c>
      <c r="D30" s="29" t="s">
        <v>1096</v>
      </c>
      <c r="E30" s="29" t="s">
        <v>1097</v>
      </c>
      <c r="F30" s="29" t="s">
        <v>1098</v>
      </c>
      <c r="G30" s="29" t="s">
        <v>1099</v>
      </c>
      <c r="H30" s="24" t="s">
        <v>1014</v>
      </c>
      <c r="I30" s="24" t="s">
        <v>1030</v>
      </c>
      <c r="J30" s="24" t="s">
        <v>1100</v>
      </c>
      <c r="K30" s="24" t="s">
        <v>830</v>
      </c>
      <c r="L30" s="24" t="s">
        <v>1031</v>
      </c>
      <c r="N30" s="24" t="s">
        <v>1101</v>
      </c>
      <c r="O30" s="29" t="s">
        <v>1102</v>
      </c>
      <c r="P30" s="29" t="s">
        <v>1103</v>
      </c>
      <c r="Q30" s="29"/>
      <c r="R30" s="29" t="s">
        <v>830</v>
      </c>
      <c r="S30" s="29" t="s">
        <v>854</v>
      </c>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t="s">
        <v>1034</v>
      </c>
      <c r="AZ30" s="29" t="s">
        <v>1104</v>
      </c>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t="s">
        <v>837</v>
      </c>
      <c r="CE30" s="29" t="s">
        <v>837</v>
      </c>
      <c r="CF30" s="29"/>
      <c r="CG30" s="29"/>
      <c r="CH30" s="29"/>
      <c r="CI30" s="29"/>
      <c r="CJ30" s="29"/>
      <c r="CK30" s="29"/>
      <c r="CL30" s="29"/>
      <c r="CM30" s="29"/>
      <c r="CN30" s="29"/>
      <c r="CO30" s="29"/>
      <c r="CP30" s="29"/>
      <c r="CQ30" s="29"/>
      <c r="CR30" s="29"/>
      <c r="CS30" s="29"/>
      <c r="CT30" s="29"/>
      <c r="CU30" s="29"/>
      <c r="CV30" s="23" t="s">
        <v>1037</v>
      </c>
      <c r="CX30" s="23" t="str">
        <f aca="false">IF(NOT(ISBLANK(CW30)),CONCATENATE("lamd:clc_",CW30),CONCATENATE("lamd:clc_",CV30)  )</f>
        <v>lamd:clc_EFTA</v>
      </c>
    </row>
    <row r="31" customFormat="false" ht="69.35" hidden="false" customHeight="false" outlineLevel="0" collapsed="false">
      <c r="A31" s="29" t="s">
        <v>1105</v>
      </c>
      <c r="B31" s="23" t="str">
        <f aca="false">C31</f>
        <v>Council
Annual Report  
Article 8(2) of Council Common Position 2008/944/CFSP 
control of exports of military technology and equipment</v>
      </c>
      <c r="C31" s="29" t="s">
        <v>1106</v>
      </c>
      <c r="D31" s="29" t="s">
        <v>1107</v>
      </c>
      <c r="E31" s="29" t="s">
        <v>1108</v>
      </c>
      <c r="F31" s="29" t="s">
        <v>1109</v>
      </c>
      <c r="G31" s="29" t="s">
        <v>1110</v>
      </c>
      <c r="H31" s="24" t="s">
        <v>1014</v>
      </c>
      <c r="I31" s="24" t="s">
        <v>910</v>
      </c>
      <c r="J31" s="24" t="s">
        <v>1111</v>
      </c>
      <c r="K31" s="24" t="s">
        <v>830</v>
      </c>
      <c r="L31" s="24" t="s">
        <v>1112</v>
      </c>
      <c r="N31" s="24" t="s">
        <v>1113</v>
      </c>
      <c r="O31" s="29" t="s">
        <v>1114</v>
      </c>
      <c r="P31" s="29" t="s">
        <v>1115</v>
      </c>
      <c r="Q31" s="29"/>
      <c r="R31" s="29" t="s">
        <v>830</v>
      </c>
      <c r="S31" s="29" t="s">
        <v>854</v>
      </c>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t="s">
        <v>1116</v>
      </c>
      <c r="AZ31" s="29" t="s">
        <v>1117</v>
      </c>
      <c r="BA31" s="29" t="s">
        <v>837</v>
      </c>
      <c r="BB31" s="29" t="s">
        <v>837</v>
      </c>
      <c r="BC31" s="29"/>
      <c r="BD31" s="29"/>
      <c r="BE31" s="29"/>
      <c r="BF31" s="29"/>
      <c r="BG31" s="29"/>
      <c r="BH31" s="29"/>
      <c r="BI31" s="29"/>
      <c r="BJ31" s="29" t="s">
        <v>837</v>
      </c>
      <c r="BK31" s="29"/>
      <c r="BL31" s="29"/>
      <c r="BM31" s="29"/>
      <c r="BN31" s="29"/>
      <c r="BO31" s="29"/>
      <c r="BP31" s="29"/>
      <c r="BQ31" s="29"/>
      <c r="BR31" s="29"/>
      <c r="BS31" s="29"/>
      <c r="BT31" s="29"/>
      <c r="BU31" s="29"/>
      <c r="BV31" s="29"/>
      <c r="BW31" s="29"/>
      <c r="BX31" s="29"/>
      <c r="BY31" s="29"/>
      <c r="BZ31" s="29"/>
      <c r="CA31" s="29"/>
      <c r="CB31" s="29"/>
      <c r="CC31" s="29"/>
      <c r="CD31" s="29" t="s">
        <v>837</v>
      </c>
      <c r="CE31" s="29" t="s">
        <v>837</v>
      </c>
      <c r="CF31" s="29"/>
      <c r="CG31" s="29"/>
      <c r="CH31" s="29"/>
      <c r="CI31" s="29"/>
      <c r="CJ31" s="29"/>
      <c r="CK31" s="29"/>
      <c r="CL31" s="29"/>
      <c r="CM31" s="29"/>
      <c r="CN31" s="29"/>
      <c r="CO31" s="29"/>
      <c r="CP31" s="29"/>
      <c r="CQ31" s="29"/>
      <c r="CR31" s="29"/>
      <c r="CS31" s="29"/>
      <c r="CT31" s="29"/>
      <c r="CU31" s="29"/>
      <c r="CV31" s="23" t="s">
        <v>1022</v>
      </c>
      <c r="CW31" s="23" t="s">
        <v>1118</v>
      </c>
      <c r="CX31" s="23" t="str">
        <f aca="false">IF(NOT(ISBLANK(CW31)),CONCATENATE("lamd:clc_",CW31),CONCATENATE("lamd:clc_",CV31)  )</f>
        <v>lamd:clc_COTHER</v>
      </c>
    </row>
    <row r="32" customFormat="false" ht="35.1" hidden="false" customHeight="false" outlineLevel="0" collapsed="false">
      <c r="A32" s="29" t="s">
        <v>1119</v>
      </c>
      <c r="B32" s="23" t="str">
        <f aca="false">C32</f>
        <v>Initiation of proceedings (Case M)
(Information - merger)</v>
      </c>
      <c r="C32" s="29" t="s">
        <v>1120</v>
      </c>
      <c r="D32" s="29" t="s">
        <v>1121</v>
      </c>
      <c r="E32" s="29" t="s">
        <v>1122</v>
      </c>
      <c r="F32" s="29" t="s">
        <v>1123</v>
      </c>
      <c r="G32" s="29" t="s">
        <v>1124</v>
      </c>
      <c r="H32" s="24" t="s">
        <v>1014</v>
      </c>
      <c r="I32" s="24" t="s">
        <v>1125</v>
      </c>
      <c r="J32" s="24" t="s">
        <v>1069</v>
      </c>
      <c r="K32" s="24" t="s">
        <v>830</v>
      </c>
      <c r="L32" s="24" t="s">
        <v>1126</v>
      </c>
      <c r="N32" s="24" t="s">
        <v>1127</v>
      </c>
      <c r="O32" s="29" t="s">
        <v>1128</v>
      </c>
      <c r="P32" s="29" t="s">
        <v>1129</v>
      </c>
      <c r="Q32" s="29"/>
      <c r="R32" s="29" t="s">
        <v>830</v>
      </c>
      <c r="S32" s="29"/>
      <c r="T32" s="29"/>
      <c r="U32" s="29"/>
      <c r="V32" s="29"/>
      <c r="W32" s="29"/>
      <c r="X32" s="29"/>
      <c r="Y32" s="29"/>
      <c r="Z32" s="29"/>
      <c r="AA32" s="29"/>
      <c r="AB32" s="29"/>
      <c r="AC32" s="29"/>
      <c r="AD32" s="29"/>
      <c r="AE32" s="29"/>
      <c r="AF32" s="29"/>
      <c r="AG32" s="29"/>
      <c r="AH32" s="29"/>
      <c r="AI32" s="29"/>
      <c r="AJ32" s="29"/>
      <c r="AK32" s="29"/>
      <c r="AL32" s="29"/>
      <c r="AM32" s="29"/>
      <c r="AN32" s="29"/>
      <c r="AO32" s="29" t="s">
        <v>1019</v>
      </c>
      <c r="AP32" s="29"/>
      <c r="AQ32" s="29"/>
      <c r="AR32" s="29"/>
      <c r="AS32" s="29"/>
      <c r="AT32" s="29"/>
      <c r="AU32" s="29"/>
      <c r="AV32" s="29"/>
      <c r="AW32" s="29"/>
      <c r="AX32" s="29"/>
      <c r="AY32" s="29" t="s">
        <v>1020</v>
      </c>
      <c r="AZ32" s="29" t="s">
        <v>1130</v>
      </c>
      <c r="BA32" s="29"/>
      <c r="BB32" s="29"/>
      <c r="BC32" s="29"/>
      <c r="BD32" s="29"/>
      <c r="BE32" s="29"/>
      <c r="BF32" s="29"/>
      <c r="BG32" s="29"/>
      <c r="BH32" s="29"/>
      <c r="BI32" s="29"/>
      <c r="BJ32" s="29" t="s">
        <v>837</v>
      </c>
      <c r="BK32" s="29"/>
      <c r="BL32" s="29"/>
      <c r="BM32" s="29"/>
      <c r="BN32" s="29"/>
      <c r="BO32" s="29"/>
      <c r="BP32" s="29"/>
      <c r="BQ32" s="29"/>
      <c r="BR32" s="29"/>
      <c r="BS32" s="29"/>
      <c r="BT32" s="29"/>
      <c r="BU32" s="29"/>
      <c r="BV32" s="29"/>
      <c r="BW32" s="29"/>
      <c r="BX32" s="29"/>
      <c r="BY32" s="29"/>
      <c r="BZ32" s="29"/>
      <c r="CA32" s="29"/>
      <c r="CB32" s="29"/>
      <c r="CC32" s="29"/>
      <c r="CD32" s="29" t="s">
        <v>837</v>
      </c>
      <c r="CE32" s="29" t="s">
        <v>837</v>
      </c>
      <c r="CF32" s="29"/>
      <c r="CG32" s="29"/>
      <c r="CH32" s="29"/>
      <c r="CI32" s="29"/>
      <c r="CJ32" s="29"/>
      <c r="CK32" s="29"/>
      <c r="CL32" s="29"/>
      <c r="CM32" s="29"/>
      <c r="CN32" s="29"/>
      <c r="CO32" s="29"/>
      <c r="CP32" s="29"/>
      <c r="CQ32" s="29"/>
      <c r="CR32" s="29"/>
      <c r="CS32" s="29"/>
      <c r="CT32" s="29"/>
      <c r="CU32" s="29"/>
      <c r="CV32" s="23" t="s">
        <v>1022</v>
      </c>
      <c r="CW32" s="23" t="s">
        <v>1023</v>
      </c>
      <c r="CX32" s="23" t="str">
        <f aca="false">IF(NOT(ISBLANK(CW32)),CONCATENATE("lamd:clc_",CW32),CONCATENATE("lamd:clc_",CV32)  )</f>
        <v>lamd:clc_STATEAID</v>
      </c>
    </row>
    <row r="33" customFormat="false" ht="91.3" hidden="false" customHeight="false" outlineLevel="0" collapsed="false">
      <c r="A33" s="29" t="s">
        <v>1131</v>
      </c>
      <c r="B33" s="23" t="str">
        <f aca="false">C33</f>
        <v>European Parliament
Decision on the closure of the accounts of the general budget of the European Union
financial year</v>
      </c>
      <c r="C33" s="29" t="s">
        <v>1132</v>
      </c>
      <c r="D33" s="29" t="s">
        <v>1133</v>
      </c>
      <c r="E33" s="29" t="s">
        <v>1134</v>
      </c>
      <c r="F33" s="29" t="s">
        <v>1135</v>
      </c>
      <c r="G33" s="29" t="s">
        <v>1136</v>
      </c>
      <c r="H33" s="24" t="s">
        <v>1137</v>
      </c>
      <c r="I33" s="24" t="s">
        <v>1138</v>
      </c>
      <c r="J33" s="24" t="s">
        <v>1051</v>
      </c>
      <c r="K33" s="24" t="s">
        <v>830</v>
      </c>
      <c r="L33" s="24" t="s">
        <v>1139</v>
      </c>
      <c r="N33" s="24" t="s">
        <v>1140</v>
      </c>
      <c r="O33" s="29" t="s">
        <v>1141</v>
      </c>
      <c r="P33" s="29" t="s">
        <v>1142</v>
      </c>
      <c r="Q33" s="29"/>
      <c r="R33" s="29" t="s">
        <v>830</v>
      </c>
      <c r="S33" s="29" t="s">
        <v>871</v>
      </c>
      <c r="T33" s="29"/>
      <c r="U33" s="29"/>
      <c r="V33" s="29"/>
      <c r="W33" s="29" t="s">
        <v>830</v>
      </c>
      <c r="X33" s="29" t="s">
        <v>1143</v>
      </c>
      <c r="Y33" s="29"/>
      <c r="Z33" s="29"/>
      <c r="AA33" s="29"/>
      <c r="AB33" s="29"/>
      <c r="AC33" s="29" t="s">
        <v>830</v>
      </c>
      <c r="AD33" s="29"/>
      <c r="AE33" s="29"/>
      <c r="AF33" s="29"/>
      <c r="AG33" s="29"/>
      <c r="AH33" s="29"/>
      <c r="AI33" s="29"/>
      <c r="AJ33" s="29"/>
      <c r="AK33" s="29"/>
      <c r="AL33" s="29"/>
      <c r="AM33" s="29"/>
      <c r="AN33" s="29"/>
      <c r="AO33" s="29" t="s">
        <v>1144</v>
      </c>
      <c r="AP33" s="29"/>
      <c r="AQ33" s="29"/>
      <c r="AR33" s="29"/>
      <c r="AS33" s="29"/>
      <c r="AT33" s="29"/>
      <c r="AU33" s="29"/>
      <c r="AV33" s="29"/>
      <c r="AW33" s="29"/>
      <c r="AX33" s="29"/>
      <c r="AY33" s="29" t="s">
        <v>1145</v>
      </c>
      <c r="AZ33" s="29" t="s">
        <v>1146</v>
      </c>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t="s">
        <v>837</v>
      </c>
      <c r="CE33" s="29" t="s">
        <v>837</v>
      </c>
      <c r="CF33" s="29"/>
      <c r="CG33" s="29"/>
      <c r="CH33" s="29"/>
      <c r="CI33" s="29"/>
      <c r="CJ33" s="29"/>
      <c r="CK33" s="29"/>
      <c r="CL33" s="29"/>
      <c r="CM33" s="29"/>
      <c r="CN33" s="29"/>
      <c r="CO33" s="29"/>
      <c r="CP33" s="29"/>
      <c r="CQ33" s="29"/>
      <c r="CR33" s="29"/>
      <c r="CS33" s="29"/>
      <c r="CT33" s="29"/>
      <c r="CU33" s="29"/>
      <c r="CV33" s="23" t="s">
        <v>1147</v>
      </c>
      <c r="CW33" s="23" t="s">
        <v>1148</v>
      </c>
      <c r="CX33" s="23" t="str">
        <f aca="false">IF(NOT(ISBLANK(CW33)),CONCATENATE("lamd:clc_",CW33),CONCATENATE("lamd:clc_",CV33)  )</f>
        <v>lamd:clc_3OTHER</v>
      </c>
    </row>
    <row r="34" customFormat="false" ht="69.35" hidden="false" customHeight="false" outlineLevel="0" collapsed="false">
      <c r="A34" s="29" t="s">
        <v>1149</v>
      </c>
      <c r="B34" s="23" t="str">
        <f aca="false">C34</f>
        <v>Council
Position of the Council at first reading with a view to the adoption of</v>
      </c>
      <c r="C34" s="29" t="s">
        <v>1150</v>
      </c>
      <c r="D34" s="29" t="s">
        <v>1151</v>
      </c>
      <c r="E34" s="29" t="s">
        <v>1152</v>
      </c>
      <c r="F34" s="29" t="s">
        <v>1153</v>
      </c>
      <c r="G34" s="29" t="s">
        <v>1154</v>
      </c>
      <c r="H34" s="24" t="s">
        <v>1014</v>
      </c>
      <c r="I34" s="24" t="s">
        <v>910</v>
      </c>
      <c r="J34" s="24" t="s">
        <v>1155</v>
      </c>
      <c r="K34" s="24" t="s">
        <v>830</v>
      </c>
      <c r="L34" s="24" t="s">
        <v>1156</v>
      </c>
      <c r="N34" s="24" t="s">
        <v>832</v>
      </c>
      <c r="O34" s="29" t="s">
        <v>832</v>
      </c>
      <c r="P34" s="29" t="s">
        <v>832</v>
      </c>
      <c r="Q34" s="29"/>
      <c r="R34" s="29" t="s">
        <v>830</v>
      </c>
      <c r="S34" s="29" t="s">
        <v>833</v>
      </c>
      <c r="T34" s="29"/>
      <c r="U34" s="29"/>
      <c r="V34" s="29"/>
      <c r="W34" s="29"/>
      <c r="X34" s="29"/>
      <c r="Y34" s="29"/>
      <c r="Z34" s="29"/>
      <c r="AA34" s="29"/>
      <c r="AB34" s="29"/>
      <c r="AC34" s="29"/>
      <c r="AD34" s="29"/>
      <c r="AE34" s="29"/>
      <c r="AF34" s="29"/>
      <c r="AG34" s="29"/>
      <c r="AH34" s="29"/>
      <c r="AI34" s="29"/>
      <c r="AJ34" s="29"/>
      <c r="AK34" s="29"/>
      <c r="AL34" s="29"/>
      <c r="AM34" s="29"/>
      <c r="AN34" s="29"/>
      <c r="AO34" s="29" t="s">
        <v>837</v>
      </c>
      <c r="AP34" s="29"/>
      <c r="AQ34" s="29"/>
      <c r="AR34" s="29"/>
      <c r="AS34" s="29"/>
      <c r="AT34" s="29"/>
      <c r="AU34" s="29"/>
      <c r="AV34" s="29"/>
      <c r="AW34" s="29"/>
      <c r="AX34" s="29"/>
      <c r="AY34" s="29" t="s">
        <v>1020</v>
      </c>
      <c r="AZ34" s="29" t="s">
        <v>832</v>
      </c>
      <c r="BA34" s="29" t="s">
        <v>837</v>
      </c>
      <c r="BB34" s="29" t="s">
        <v>837</v>
      </c>
      <c r="BC34" s="29" t="s">
        <v>837</v>
      </c>
      <c r="BD34" s="29" t="s">
        <v>837</v>
      </c>
      <c r="BE34" s="29"/>
      <c r="BF34" s="29"/>
      <c r="BG34" s="29"/>
      <c r="BH34" s="29" t="s">
        <v>837</v>
      </c>
      <c r="BI34" s="29"/>
      <c r="BJ34" s="29" t="s">
        <v>837</v>
      </c>
      <c r="BK34" s="29"/>
      <c r="BL34" s="29" t="s">
        <v>837</v>
      </c>
      <c r="BM34" s="29"/>
      <c r="BN34" s="29"/>
      <c r="BO34" s="29"/>
      <c r="BP34" s="29"/>
      <c r="BQ34" s="29"/>
      <c r="BR34" s="29"/>
      <c r="BS34" s="29"/>
      <c r="BT34" s="29"/>
      <c r="BU34" s="29"/>
      <c r="BV34" s="29"/>
      <c r="BW34" s="29"/>
      <c r="BX34" s="29"/>
      <c r="BY34" s="29"/>
      <c r="BZ34" s="29"/>
      <c r="CA34" s="29"/>
      <c r="CB34" s="29" t="s">
        <v>1157</v>
      </c>
      <c r="CC34" s="29"/>
      <c r="CD34" s="29" t="s">
        <v>837</v>
      </c>
      <c r="CE34" s="29" t="s">
        <v>1158</v>
      </c>
      <c r="CF34" s="29"/>
      <c r="CG34" s="29" t="s">
        <v>832</v>
      </c>
      <c r="CH34" s="29"/>
      <c r="CI34" s="29"/>
      <c r="CJ34" s="29"/>
      <c r="CK34" s="29"/>
      <c r="CL34" s="29"/>
      <c r="CM34" s="29"/>
      <c r="CN34" s="29"/>
      <c r="CO34" s="29"/>
      <c r="CP34" s="29"/>
      <c r="CQ34" s="29"/>
      <c r="CR34" s="29"/>
      <c r="CS34" s="29"/>
      <c r="CT34" s="29"/>
      <c r="CU34" s="29"/>
      <c r="CV34" s="23" t="s">
        <v>839</v>
      </c>
      <c r="CW34" s="23" t="s">
        <v>914</v>
      </c>
      <c r="CX34" s="23" t="str">
        <f aca="false">IF(NOT(ISBLANK(CW34)),CONCATENATE("lamd:clc_",CW34),CONCATENATE("lamd:clc_",CV34)  )</f>
        <v>lamd:clc_CONSIL</v>
      </c>
    </row>
    <row r="35" customFormat="false" ht="57.9" hidden="false" customHeight="false" outlineLevel="0" collapsed="false">
      <c r="A35" s="29" t="s">
        <v>1159</v>
      </c>
      <c r="B35" s="23" t="str">
        <f aca="false">C35</f>
        <v>Statement of the Council's reasons
position at first reading with a view to the adoption of</v>
      </c>
      <c r="C35" s="29" t="s">
        <v>1160</v>
      </c>
      <c r="D35" s="29" t="s">
        <v>1161</v>
      </c>
      <c r="E35" s="29" t="s">
        <v>1162</v>
      </c>
      <c r="F35" s="29" t="s">
        <v>1163</v>
      </c>
      <c r="G35" s="29" t="s">
        <v>1164</v>
      </c>
      <c r="H35" s="24" t="s">
        <v>1014</v>
      </c>
      <c r="I35" s="24" t="s">
        <v>910</v>
      </c>
      <c r="J35" s="24" t="s">
        <v>911</v>
      </c>
      <c r="K35" s="24" t="s">
        <v>830</v>
      </c>
      <c r="L35" s="24" t="s">
        <v>1156</v>
      </c>
      <c r="N35" s="24" t="s">
        <v>832</v>
      </c>
      <c r="O35" s="29" t="s">
        <v>832</v>
      </c>
      <c r="P35" s="29" t="s">
        <v>832</v>
      </c>
      <c r="Q35" s="29"/>
      <c r="R35" s="29" t="s">
        <v>830</v>
      </c>
      <c r="S35" s="29" t="s">
        <v>854</v>
      </c>
      <c r="T35" s="29"/>
      <c r="U35" s="29"/>
      <c r="V35" s="29"/>
      <c r="W35" s="29"/>
      <c r="X35" s="29"/>
      <c r="Y35" s="29"/>
      <c r="Z35" s="29"/>
      <c r="AA35" s="29"/>
      <c r="AB35" s="29"/>
      <c r="AC35" s="29"/>
      <c r="AD35" s="29"/>
      <c r="AE35" s="29"/>
      <c r="AF35" s="29"/>
      <c r="AG35" s="29"/>
      <c r="AH35" s="29"/>
      <c r="AI35" s="29"/>
      <c r="AJ35" s="29"/>
      <c r="AK35" s="29"/>
      <c r="AL35" s="29"/>
      <c r="AM35" s="29"/>
      <c r="AN35" s="29"/>
      <c r="AO35" s="29" t="s">
        <v>837</v>
      </c>
      <c r="AP35" s="29"/>
      <c r="AQ35" s="29"/>
      <c r="AR35" s="29"/>
      <c r="AS35" s="29"/>
      <c r="AT35" s="29"/>
      <c r="AU35" s="29"/>
      <c r="AV35" s="29"/>
      <c r="AW35" s="29"/>
      <c r="AX35" s="29"/>
      <c r="AY35" s="29" t="s">
        <v>1020</v>
      </c>
      <c r="AZ35" s="29" t="s">
        <v>832</v>
      </c>
      <c r="BA35" s="29" t="s">
        <v>837</v>
      </c>
      <c r="BB35" s="29" t="s">
        <v>837</v>
      </c>
      <c r="BC35" s="29" t="s">
        <v>837</v>
      </c>
      <c r="BD35" s="29" t="s">
        <v>837</v>
      </c>
      <c r="BE35" s="29"/>
      <c r="BF35" s="29"/>
      <c r="BG35" s="29"/>
      <c r="BH35" s="29" t="s">
        <v>837</v>
      </c>
      <c r="BI35" s="29"/>
      <c r="BJ35" s="29" t="s">
        <v>837</v>
      </c>
      <c r="BK35" s="29"/>
      <c r="BL35" s="29" t="s">
        <v>837</v>
      </c>
      <c r="BM35" s="29"/>
      <c r="BN35" s="29"/>
      <c r="BO35" s="29"/>
      <c r="BP35" s="29"/>
      <c r="BQ35" s="29"/>
      <c r="BR35" s="29"/>
      <c r="BS35" s="29"/>
      <c r="BT35" s="29"/>
      <c r="BU35" s="29"/>
      <c r="BV35" s="29"/>
      <c r="BW35" s="29"/>
      <c r="BX35" s="29"/>
      <c r="BY35" s="29"/>
      <c r="BZ35" s="29"/>
      <c r="CA35" s="29"/>
      <c r="CB35" s="29" t="s">
        <v>1157</v>
      </c>
      <c r="CC35" s="29"/>
      <c r="CD35" s="29" t="s">
        <v>837</v>
      </c>
      <c r="CE35" s="29" t="s">
        <v>837</v>
      </c>
      <c r="CF35" s="29"/>
      <c r="CG35" s="29" t="s">
        <v>832</v>
      </c>
      <c r="CH35" s="29"/>
      <c r="CI35" s="29"/>
      <c r="CJ35" s="29"/>
      <c r="CK35" s="29"/>
      <c r="CL35" s="29"/>
      <c r="CM35" s="29"/>
      <c r="CN35" s="29"/>
      <c r="CO35" s="29"/>
      <c r="CP35" s="29"/>
      <c r="CQ35" s="29"/>
      <c r="CR35" s="29"/>
      <c r="CS35" s="29"/>
      <c r="CT35" s="29"/>
      <c r="CU35" s="29"/>
      <c r="CV35" s="23" t="s">
        <v>839</v>
      </c>
      <c r="CW35" s="23" t="s">
        <v>914</v>
      </c>
      <c r="CX35" s="23" t="str">
        <f aca="false">IF(NOT(ISBLANK(CW35)),CONCATENATE("lamd:clc_",CW35),CONCATENATE("lamd:clc_",CV35)  )</f>
        <v>lamd:clc_CONSIL</v>
      </c>
    </row>
    <row r="36" customFormat="false" ht="35.1" hidden="false" customHeight="false" outlineLevel="0" collapsed="false">
      <c r="A36" s="29" t="s">
        <v>1165</v>
      </c>
      <c r="B36" s="23" t="str">
        <f aca="false">C36</f>
        <v>Summary of the opinion 
European Data Protection Supervisor</v>
      </c>
      <c r="C36" s="29" t="s">
        <v>1166</v>
      </c>
      <c r="D36" s="29" t="s">
        <v>1167</v>
      </c>
      <c r="E36" s="29" t="s">
        <v>1168</v>
      </c>
      <c r="F36" s="29" t="s">
        <v>1169</v>
      </c>
      <c r="G36" s="29" t="s">
        <v>1170</v>
      </c>
      <c r="H36" s="24" t="s">
        <v>1171</v>
      </c>
      <c r="I36" s="24" t="s">
        <v>1172</v>
      </c>
      <c r="J36" s="24" t="s">
        <v>1173</v>
      </c>
      <c r="K36" s="24" t="s">
        <v>830</v>
      </c>
      <c r="L36" s="24" t="s">
        <v>1174</v>
      </c>
      <c r="N36" s="24" t="s">
        <v>832</v>
      </c>
      <c r="O36" s="29" t="s">
        <v>832</v>
      </c>
      <c r="P36" s="29" t="s">
        <v>832</v>
      </c>
      <c r="Q36" s="29"/>
      <c r="R36" s="29" t="s">
        <v>830</v>
      </c>
      <c r="S36" s="29" t="s">
        <v>854</v>
      </c>
      <c r="T36" s="29"/>
      <c r="U36" s="29"/>
      <c r="V36" s="29"/>
      <c r="W36" s="29"/>
      <c r="X36" s="29"/>
      <c r="Y36" s="29"/>
      <c r="Z36" s="29"/>
      <c r="AA36" s="29"/>
      <c r="AB36" s="29"/>
      <c r="AC36" s="29"/>
      <c r="AD36" s="29"/>
      <c r="AE36" s="29"/>
      <c r="AF36" s="29"/>
      <c r="AG36" s="29"/>
      <c r="AH36" s="29"/>
      <c r="AI36" s="29"/>
      <c r="AJ36" s="29"/>
      <c r="AK36" s="29"/>
      <c r="AL36" s="29"/>
      <c r="AM36" s="29"/>
      <c r="AN36" s="29"/>
      <c r="AO36" s="29" t="s">
        <v>837</v>
      </c>
      <c r="AP36" s="29"/>
      <c r="AQ36" s="29"/>
      <c r="AR36" s="29"/>
      <c r="AS36" s="29"/>
      <c r="AT36" s="29"/>
      <c r="AU36" s="29"/>
      <c r="AV36" s="29"/>
      <c r="AW36" s="29"/>
      <c r="AX36" s="29"/>
      <c r="AY36" s="29" t="s">
        <v>1020</v>
      </c>
      <c r="AZ36" s="29" t="s">
        <v>1175</v>
      </c>
      <c r="BA36" s="29" t="s">
        <v>837</v>
      </c>
      <c r="BB36" s="29" t="s">
        <v>837</v>
      </c>
      <c r="BC36" s="29" t="s">
        <v>837</v>
      </c>
      <c r="BD36" s="29" t="s">
        <v>837</v>
      </c>
      <c r="BE36" s="29"/>
      <c r="BF36" s="29"/>
      <c r="BG36" s="29"/>
      <c r="BH36" s="29" t="s">
        <v>837</v>
      </c>
      <c r="BI36" s="29"/>
      <c r="BJ36" s="29" t="s">
        <v>837</v>
      </c>
      <c r="BK36" s="29"/>
      <c r="BL36" s="29" t="s">
        <v>837</v>
      </c>
      <c r="BM36" s="29"/>
      <c r="BN36" s="29"/>
      <c r="BO36" s="29"/>
      <c r="BP36" s="29"/>
      <c r="BQ36" s="29"/>
      <c r="BR36" s="29"/>
      <c r="BS36" s="29"/>
      <c r="BT36" s="29"/>
      <c r="BU36" s="29"/>
      <c r="BV36" s="29"/>
      <c r="BW36" s="29"/>
      <c r="BX36" s="29"/>
      <c r="BY36" s="29"/>
      <c r="BZ36" s="29"/>
      <c r="CA36" s="29"/>
      <c r="CB36" s="29" t="s">
        <v>1157</v>
      </c>
      <c r="CC36" s="29"/>
      <c r="CD36" s="29" t="s">
        <v>837</v>
      </c>
      <c r="CE36" s="29" t="s">
        <v>837</v>
      </c>
      <c r="CF36" s="29"/>
      <c r="CG36" s="29" t="s">
        <v>832</v>
      </c>
      <c r="CH36" s="29"/>
      <c r="CI36" s="29"/>
      <c r="CJ36" s="29"/>
      <c r="CK36" s="29"/>
      <c r="CL36" s="29"/>
      <c r="CM36" s="29"/>
      <c r="CN36" s="29"/>
      <c r="CO36" s="29"/>
      <c r="CP36" s="29"/>
      <c r="CQ36" s="29"/>
      <c r="CR36" s="29"/>
      <c r="CS36" s="29"/>
      <c r="CT36" s="29"/>
      <c r="CU36" s="29"/>
      <c r="CV36" s="23" t="s">
        <v>839</v>
      </c>
      <c r="CW36" s="23" t="s">
        <v>1176</v>
      </c>
      <c r="CX36" s="23" t="str">
        <f aca="false">IF(NOT(ISBLANK(CW36)),CONCATENATE("lamd:clc_",CW36),CONCATENATE("lamd:clc_",CV36)  )</f>
        <v>lamd:clc_5OTHER</v>
      </c>
    </row>
    <row r="37" customFormat="false" ht="57.9" hidden="false" customHeight="false" outlineLevel="0" collapsed="false">
      <c r="A37" s="29" t="s">
        <v>1177</v>
      </c>
      <c r="B37" s="23" t="str">
        <f aca="false">C37</f>
        <v>EEA EFTA
list
marketing authorisations
Medicinal products
regulation (EC) No 1907/2006 REACH</v>
      </c>
      <c r="C37" s="29" t="s">
        <v>1178</v>
      </c>
      <c r="D37" s="29" t="s">
        <v>1179</v>
      </c>
      <c r="E37" s="29" t="s">
        <v>1180</v>
      </c>
      <c r="F37" s="29" t="s">
        <v>1181</v>
      </c>
      <c r="G37" s="29" t="s">
        <v>1182</v>
      </c>
      <c r="H37" s="24" t="s">
        <v>1014</v>
      </c>
      <c r="I37" s="24" t="s">
        <v>1183</v>
      </c>
      <c r="J37" s="24" t="s">
        <v>1003</v>
      </c>
      <c r="K37" s="24" t="s">
        <v>830</v>
      </c>
      <c r="L37" s="24" t="s">
        <v>1184</v>
      </c>
      <c r="N37" s="24" t="s">
        <v>1185</v>
      </c>
      <c r="O37" s="29" t="s">
        <v>1186</v>
      </c>
      <c r="P37" s="29" t="s">
        <v>1187</v>
      </c>
      <c r="Q37" s="29"/>
      <c r="R37" s="29" t="s">
        <v>830</v>
      </c>
      <c r="S37" s="29" t="s">
        <v>854</v>
      </c>
      <c r="T37" s="29"/>
      <c r="U37" s="29"/>
      <c r="V37" s="29"/>
      <c r="W37" s="29"/>
      <c r="X37" s="29"/>
      <c r="Y37" s="29"/>
      <c r="Z37" s="29"/>
      <c r="AA37" s="29"/>
      <c r="AB37" s="29"/>
      <c r="AC37" s="29"/>
      <c r="AD37" s="29"/>
      <c r="AE37" s="29"/>
      <c r="AF37" s="29"/>
      <c r="AG37" s="29"/>
      <c r="AH37" s="29"/>
      <c r="AI37" s="29"/>
      <c r="AJ37" s="29"/>
      <c r="AK37" s="29"/>
      <c r="AL37" s="29"/>
      <c r="AM37" s="29"/>
      <c r="AN37" s="29"/>
      <c r="AO37" s="29" t="s">
        <v>837</v>
      </c>
      <c r="AP37" s="29"/>
      <c r="AQ37" s="29"/>
      <c r="AR37" s="29"/>
      <c r="AS37" s="29"/>
      <c r="AT37" s="29"/>
      <c r="AU37" s="29"/>
      <c r="AV37" s="29"/>
      <c r="AW37" s="29"/>
      <c r="AX37" s="29"/>
      <c r="AY37" s="29" t="s">
        <v>1034</v>
      </c>
      <c r="AZ37" s="29" t="s">
        <v>1188</v>
      </c>
      <c r="BA37" s="29" t="s">
        <v>837</v>
      </c>
      <c r="BB37" s="29" t="s">
        <v>837</v>
      </c>
      <c r="BC37" s="29" t="s">
        <v>837</v>
      </c>
      <c r="BD37" s="29" t="s">
        <v>837</v>
      </c>
      <c r="BE37" s="29"/>
      <c r="BF37" s="29"/>
      <c r="BG37" s="29"/>
      <c r="BH37" s="29" t="s">
        <v>837</v>
      </c>
      <c r="BI37" s="29"/>
      <c r="BJ37" s="29" t="s">
        <v>837</v>
      </c>
      <c r="BK37" s="29"/>
      <c r="BL37" s="29"/>
      <c r="BM37" s="29"/>
      <c r="BN37" s="29"/>
      <c r="BO37" s="29"/>
      <c r="BP37" s="29"/>
      <c r="BQ37" s="29"/>
      <c r="BR37" s="29"/>
      <c r="BS37" s="29"/>
      <c r="BT37" s="29"/>
      <c r="BU37" s="29"/>
      <c r="BV37" s="29"/>
      <c r="BW37" s="29"/>
      <c r="BX37" s="29"/>
      <c r="BY37" s="29"/>
      <c r="BZ37" s="29"/>
      <c r="CA37" s="29"/>
      <c r="CB37" s="29"/>
      <c r="CC37" s="29"/>
      <c r="CD37" s="29" t="s">
        <v>837</v>
      </c>
      <c r="CE37" s="29" t="s">
        <v>837</v>
      </c>
      <c r="CF37" s="29"/>
      <c r="CG37" s="29"/>
      <c r="CH37" s="29"/>
      <c r="CI37" s="29"/>
      <c r="CJ37" s="29"/>
      <c r="CK37" s="29"/>
      <c r="CL37" s="29"/>
      <c r="CM37" s="29"/>
      <c r="CN37" s="29"/>
      <c r="CO37" s="29"/>
      <c r="CP37" s="29"/>
      <c r="CQ37" s="29"/>
      <c r="CR37" s="29"/>
      <c r="CS37" s="29"/>
      <c r="CT37" s="29"/>
      <c r="CU37" s="29"/>
      <c r="CV37" s="23" t="s">
        <v>1037</v>
      </c>
      <c r="CX37" s="23" t="str">
        <f aca="false">IF(NOT(ISBLANK(CW37)),CONCATENATE("lamd:clc_",CW37),CONCATENATE("lamd:clc_",CV37)  )</f>
        <v>lamd:clc_EFTA</v>
      </c>
    </row>
    <row r="38" customFormat="false" ht="69.35" hidden="false" customHeight="false" outlineLevel="0" collapsed="false">
      <c r="A38" s="29" t="s">
        <v>1189</v>
      </c>
      <c r="B38" s="23" t="str">
        <f aca="false">C38</f>
        <v>European Commission
Authorisation for State aid pursuant to Articles 107 and 108 TFEU
Except for products falling under Annex I of the Treaty
Notice</v>
      </c>
      <c r="C38" s="29" t="s">
        <v>1190</v>
      </c>
      <c r="D38" s="29" t="s">
        <v>1191</v>
      </c>
      <c r="E38" s="29" t="s">
        <v>1192</v>
      </c>
      <c r="F38" s="29" t="s">
        <v>1193</v>
      </c>
      <c r="G38" s="29" t="s">
        <v>1194</v>
      </c>
      <c r="H38" s="24" t="s">
        <v>1014</v>
      </c>
      <c r="I38" s="24" t="s">
        <v>1002</v>
      </c>
      <c r="J38" s="24" t="s">
        <v>1003</v>
      </c>
      <c r="K38" s="24" t="s">
        <v>830</v>
      </c>
      <c r="L38" s="24" t="s">
        <v>831</v>
      </c>
      <c r="N38" s="24" t="s">
        <v>1195</v>
      </c>
      <c r="O38" s="29" t="s">
        <v>1017</v>
      </c>
      <c r="P38" s="29" t="s">
        <v>1018</v>
      </c>
      <c r="Q38" s="29"/>
      <c r="R38" s="29" t="s">
        <v>830</v>
      </c>
      <c r="S38" s="29" t="s">
        <v>854</v>
      </c>
      <c r="T38" s="29"/>
      <c r="U38" s="29"/>
      <c r="V38" s="29"/>
      <c r="W38" s="29"/>
      <c r="X38" s="29"/>
      <c r="Y38" s="29"/>
      <c r="Z38" s="29"/>
      <c r="AA38" s="29"/>
      <c r="AB38" s="29"/>
      <c r="AC38" s="29"/>
      <c r="AD38" s="29"/>
      <c r="AE38" s="29"/>
      <c r="AF38" s="29"/>
      <c r="AG38" s="29"/>
      <c r="AH38" s="29"/>
      <c r="AI38" s="29"/>
      <c r="AJ38" s="29"/>
      <c r="AK38" s="29"/>
      <c r="AL38" s="29"/>
      <c r="AM38" s="29"/>
      <c r="AN38" s="29"/>
      <c r="AO38" s="29" t="s">
        <v>1019</v>
      </c>
      <c r="AP38" s="29"/>
      <c r="AQ38" s="29"/>
      <c r="AR38" s="29"/>
      <c r="AS38" s="29"/>
      <c r="AT38" s="29"/>
      <c r="AU38" s="29"/>
      <c r="AV38" s="29"/>
      <c r="AW38" s="29"/>
      <c r="AX38" s="29"/>
      <c r="AY38" s="29" t="s">
        <v>1020</v>
      </c>
      <c r="AZ38" s="29" t="s">
        <v>1196</v>
      </c>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t="s">
        <v>1197</v>
      </c>
      <c r="CE38" s="29" t="s">
        <v>837</v>
      </c>
      <c r="CF38" s="29"/>
      <c r="CG38" s="29"/>
      <c r="CH38" s="29"/>
      <c r="CI38" s="29"/>
      <c r="CJ38" s="29"/>
      <c r="CK38" s="29"/>
      <c r="CL38" s="29"/>
      <c r="CM38" s="29"/>
      <c r="CN38" s="29"/>
      <c r="CO38" s="29"/>
      <c r="CP38" s="29"/>
      <c r="CQ38" s="29"/>
      <c r="CR38" s="29"/>
      <c r="CS38" s="29"/>
      <c r="CT38" s="29"/>
      <c r="CU38" s="29"/>
      <c r="CV38" s="23" t="s">
        <v>1022</v>
      </c>
      <c r="CW38" s="23" t="s">
        <v>1023</v>
      </c>
      <c r="CX38" s="23" t="str">
        <f aca="false">IF(NOT(ISBLANK(CW38)),CONCATENATE("lamd:clc_",CW38),CONCATENATE("lamd:clc_",CV38)  )</f>
        <v>lamd:clc_STATEAID</v>
      </c>
    </row>
    <row r="39" customFormat="false" ht="57.9" hidden="false" customHeight="false" outlineLevel="0" collapsed="false">
      <c r="A39" s="29" t="s">
        <v>1198</v>
      </c>
      <c r="B39" s="23" t="str">
        <f aca="false">C39</f>
        <v>Resolution 
Council
representatives of the Member States</v>
      </c>
      <c r="C39" s="29" t="s">
        <v>1199</v>
      </c>
      <c r="D39" s="29" t="s">
        <v>1200</v>
      </c>
      <c r="E39" s="29" t="s">
        <v>1201</v>
      </c>
      <c r="F39" s="29" t="s">
        <v>1202</v>
      </c>
      <c r="G39" s="29" t="s">
        <v>1203</v>
      </c>
      <c r="H39" s="24" t="s">
        <v>1044</v>
      </c>
      <c r="I39" s="24" t="s">
        <v>1204</v>
      </c>
      <c r="J39" s="24" t="s">
        <v>1205</v>
      </c>
      <c r="K39" s="24" t="s">
        <v>830</v>
      </c>
      <c r="L39" s="24" t="s">
        <v>1206</v>
      </c>
      <c r="N39" s="24" t="s">
        <v>832</v>
      </c>
      <c r="O39" s="29" t="s">
        <v>832</v>
      </c>
      <c r="P39" s="29" t="s">
        <v>832</v>
      </c>
      <c r="Q39" s="29"/>
      <c r="R39" s="29" t="s">
        <v>830</v>
      </c>
      <c r="S39" s="29" t="s">
        <v>854</v>
      </c>
      <c r="T39" s="29" t="s">
        <v>837</v>
      </c>
      <c r="U39" s="29" t="s">
        <v>837</v>
      </c>
      <c r="V39" s="29" t="s">
        <v>837</v>
      </c>
      <c r="W39" s="29" t="s">
        <v>837</v>
      </c>
      <c r="X39" s="29" t="s">
        <v>837</v>
      </c>
      <c r="Y39" s="29"/>
      <c r="Z39" s="29"/>
      <c r="AA39" s="29"/>
      <c r="AB39" s="29"/>
      <c r="AC39" s="29"/>
      <c r="AD39" s="29"/>
      <c r="AE39" s="29"/>
      <c r="AF39" s="29"/>
      <c r="AG39" s="29" t="s">
        <v>837</v>
      </c>
      <c r="AH39" s="29" t="s">
        <v>1207</v>
      </c>
      <c r="AI39" s="29"/>
      <c r="AJ39" s="29"/>
      <c r="AK39" s="29"/>
      <c r="AL39" s="29"/>
      <c r="AM39" s="29"/>
      <c r="AN39" s="29"/>
      <c r="AO39" s="29" t="s">
        <v>837</v>
      </c>
      <c r="AP39" s="29"/>
      <c r="AQ39" s="29"/>
      <c r="AR39" s="29"/>
      <c r="AS39" s="29"/>
      <c r="AT39" s="29"/>
      <c r="AU39" s="29"/>
      <c r="AV39" s="29"/>
      <c r="AW39" s="29"/>
      <c r="AX39" s="29"/>
      <c r="AY39" s="29" t="s">
        <v>837</v>
      </c>
      <c r="AZ39" s="29" t="s">
        <v>837</v>
      </c>
      <c r="BA39" s="29" t="s">
        <v>837</v>
      </c>
      <c r="BB39" s="29" t="s">
        <v>837</v>
      </c>
      <c r="BC39" s="29" t="s">
        <v>837</v>
      </c>
      <c r="BD39" s="29" t="s">
        <v>837</v>
      </c>
      <c r="BE39" s="29"/>
      <c r="BF39" s="29"/>
      <c r="BG39" s="29"/>
      <c r="BH39" s="29"/>
      <c r="BI39" s="29"/>
      <c r="BJ39" s="29" t="s">
        <v>837</v>
      </c>
      <c r="BK39" s="29"/>
      <c r="BL39" s="29"/>
      <c r="BM39" s="29"/>
      <c r="BN39" s="29"/>
      <c r="BO39" s="29"/>
      <c r="BP39" s="29"/>
      <c r="BQ39" s="29"/>
      <c r="BR39" s="29"/>
      <c r="BS39" s="29"/>
      <c r="BT39" s="29"/>
      <c r="BU39" s="29"/>
      <c r="BV39" s="29"/>
      <c r="BW39" s="29"/>
      <c r="BX39" s="29"/>
      <c r="BY39" s="29"/>
      <c r="BZ39" s="29"/>
      <c r="CA39" s="29"/>
      <c r="CB39" s="29"/>
      <c r="CC39" s="29"/>
      <c r="CD39" s="29" t="s">
        <v>837</v>
      </c>
      <c r="CE39" s="29" t="s">
        <v>837</v>
      </c>
      <c r="CF39" s="29"/>
      <c r="CG39" s="29"/>
      <c r="CH39" s="29"/>
      <c r="CI39" s="29"/>
      <c r="CJ39" s="29"/>
      <c r="CK39" s="29"/>
      <c r="CL39" s="29"/>
      <c r="CM39" s="29"/>
      <c r="CN39" s="29"/>
      <c r="CO39" s="29"/>
      <c r="CP39" s="29"/>
      <c r="CQ39" s="29"/>
      <c r="CR39" s="29"/>
      <c r="CS39" s="29"/>
      <c r="CT39" s="29"/>
      <c r="CU39" s="29"/>
      <c r="CV39" s="23" t="s">
        <v>1022</v>
      </c>
      <c r="CW39" s="23" t="s">
        <v>1208</v>
      </c>
      <c r="CX39" s="23" t="str">
        <f aca="false">IF(NOT(ISBLANK(CW39)),CONCATENATE("lamd:clc_",CW39),CONCATENATE("lamd:clc_",CV39)  )</f>
        <v>lamd:clc_CRDS</v>
      </c>
    </row>
    <row r="40" customFormat="false" ht="136.05" hidden="false" customHeight="false" outlineLevel="0" collapsed="false">
      <c r="A40" s="29" t="s">
        <v>1209</v>
      </c>
      <c r="B40" s="23" t="str">
        <f aca="false">C40</f>
        <v>Council
conclusions</v>
      </c>
      <c r="C40" s="29" t="s">
        <v>1210</v>
      </c>
      <c r="D40" s="29" t="s">
        <v>1211</v>
      </c>
      <c r="E40" s="29" t="s">
        <v>1212</v>
      </c>
      <c r="F40" s="29" t="s">
        <v>1213</v>
      </c>
      <c r="G40" s="29" t="s">
        <v>1214</v>
      </c>
      <c r="H40" s="24" t="s">
        <v>1014</v>
      </c>
      <c r="I40" s="24" t="s">
        <v>910</v>
      </c>
      <c r="J40" s="24" t="s">
        <v>1215</v>
      </c>
      <c r="K40" s="24" t="s">
        <v>830</v>
      </c>
      <c r="L40" s="24" t="s">
        <v>1112</v>
      </c>
      <c r="N40" s="24" t="s">
        <v>832</v>
      </c>
      <c r="O40" s="29" t="s">
        <v>832</v>
      </c>
      <c r="P40" s="29" t="s">
        <v>832</v>
      </c>
      <c r="Q40" s="29"/>
      <c r="R40" s="29" t="s">
        <v>830</v>
      </c>
      <c r="S40" s="29" t="s">
        <v>854</v>
      </c>
      <c r="T40" s="29" t="s">
        <v>837</v>
      </c>
      <c r="U40" s="29" t="s">
        <v>837</v>
      </c>
      <c r="V40" s="29" t="s">
        <v>837</v>
      </c>
      <c r="W40" s="29" t="s">
        <v>837</v>
      </c>
      <c r="X40" s="29" t="s">
        <v>837</v>
      </c>
      <c r="Y40" s="29"/>
      <c r="Z40" s="29"/>
      <c r="AA40" s="29"/>
      <c r="AB40" s="29"/>
      <c r="AC40" s="29"/>
      <c r="AD40" s="29"/>
      <c r="AE40" s="29"/>
      <c r="AF40" s="29"/>
      <c r="AG40" s="29" t="s">
        <v>837</v>
      </c>
      <c r="AH40" s="29" t="s">
        <v>1216</v>
      </c>
      <c r="AI40" s="29"/>
      <c r="AJ40" s="29"/>
      <c r="AK40" s="29"/>
      <c r="AL40" s="29"/>
      <c r="AM40" s="29"/>
      <c r="AN40" s="29"/>
      <c r="AO40" s="29" t="s">
        <v>837</v>
      </c>
      <c r="AP40" s="29"/>
      <c r="AQ40" s="29"/>
      <c r="AR40" s="29"/>
      <c r="AS40" s="29"/>
      <c r="AT40" s="29"/>
      <c r="AU40" s="29"/>
      <c r="AV40" s="29"/>
      <c r="AW40" s="29"/>
      <c r="AX40" s="29"/>
      <c r="AY40" s="29" t="s">
        <v>837</v>
      </c>
      <c r="AZ40" s="29" t="s">
        <v>837</v>
      </c>
      <c r="BA40" s="29" t="s">
        <v>837</v>
      </c>
      <c r="BB40" s="29" t="s">
        <v>837</v>
      </c>
      <c r="BC40" s="29" t="s">
        <v>837</v>
      </c>
      <c r="BD40" s="29" t="s">
        <v>837</v>
      </c>
      <c r="BE40" s="29"/>
      <c r="BF40" s="29"/>
      <c r="BG40" s="29"/>
      <c r="BH40" s="29"/>
      <c r="BI40" s="29"/>
      <c r="BJ40" s="29" t="s">
        <v>837</v>
      </c>
      <c r="BK40" s="29"/>
      <c r="BL40" s="29"/>
      <c r="BM40" s="29"/>
      <c r="BN40" s="29"/>
      <c r="BO40" s="29"/>
      <c r="BP40" s="29"/>
      <c r="BQ40" s="29"/>
      <c r="BR40" s="29"/>
      <c r="BS40" s="29"/>
      <c r="BT40" s="29"/>
      <c r="BU40" s="29"/>
      <c r="BV40" s="29"/>
      <c r="BW40" s="29"/>
      <c r="BX40" s="29"/>
      <c r="BY40" s="29"/>
      <c r="BZ40" s="29"/>
      <c r="CA40" s="29"/>
      <c r="CB40" s="29"/>
      <c r="CC40" s="29"/>
      <c r="CD40" s="29" t="s">
        <v>837</v>
      </c>
      <c r="CE40" s="29" t="s">
        <v>837</v>
      </c>
      <c r="CF40" s="29"/>
      <c r="CG40" s="29"/>
      <c r="CH40" s="29"/>
      <c r="CI40" s="29"/>
      <c r="CJ40" s="29"/>
      <c r="CK40" s="29"/>
      <c r="CL40" s="29"/>
      <c r="CM40" s="29"/>
      <c r="CN40" s="29"/>
      <c r="CO40" s="29"/>
      <c r="CP40" s="29"/>
      <c r="CQ40" s="29"/>
      <c r="CR40" s="29"/>
      <c r="CS40" s="29"/>
      <c r="CT40" s="29"/>
      <c r="CU40" s="29"/>
      <c r="CV40" s="23" t="s">
        <v>1022</v>
      </c>
      <c r="CW40" s="23" t="s">
        <v>1208</v>
      </c>
      <c r="CX40" s="23" t="str">
        <f aca="false">IF(NOT(ISBLANK(CW40)),CONCATENATE("lamd:clc_",CW40),CONCATENATE("lamd:clc_",CV40)  )</f>
        <v>lamd:clc_CRDS</v>
      </c>
    </row>
    <row r="41" customFormat="false" ht="91.3" hidden="false" customHeight="false" outlineLevel="0" collapsed="false">
      <c r="A41" s="29" t="s">
        <v>1217</v>
      </c>
      <c r="B41" s="23" t="str">
        <f aca="false">C41</f>
        <v>Conclusions 
Council 
Representatives of the Governments of the Member States</v>
      </c>
      <c r="C41" s="29" t="s">
        <v>1218</v>
      </c>
      <c r="D41" s="29" t="s">
        <v>1219</v>
      </c>
      <c r="E41" s="29" t="s">
        <v>1220</v>
      </c>
      <c r="F41" s="29" t="s">
        <v>1221</v>
      </c>
      <c r="G41" s="29" t="s">
        <v>1222</v>
      </c>
      <c r="H41" s="24" t="s">
        <v>1014</v>
      </c>
      <c r="I41" s="24" t="s">
        <v>1204</v>
      </c>
      <c r="J41" s="24" t="s">
        <v>1215</v>
      </c>
      <c r="K41" s="24" t="s">
        <v>830</v>
      </c>
      <c r="L41" s="24" t="s">
        <v>1112</v>
      </c>
      <c r="N41" s="24" t="s">
        <v>832</v>
      </c>
      <c r="O41" s="29" t="s">
        <v>832</v>
      </c>
      <c r="P41" s="29" t="s">
        <v>832</v>
      </c>
      <c r="Q41" s="29"/>
      <c r="R41" s="29" t="s">
        <v>830</v>
      </c>
      <c r="S41" s="29" t="s">
        <v>854</v>
      </c>
      <c r="T41" s="29" t="s">
        <v>837</v>
      </c>
      <c r="U41" s="29" t="s">
        <v>837</v>
      </c>
      <c r="V41" s="29" t="s">
        <v>837</v>
      </c>
      <c r="W41" s="29" t="s">
        <v>837</v>
      </c>
      <c r="X41" s="29" t="s">
        <v>837</v>
      </c>
      <c r="Y41" s="29"/>
      <c r="Z41" s="29"/>
      <c r="AA41" s="29"/>
      <c r="AB41" s="29"/>
      <c r="AC41" s="29"/>
      <c r="AD41" s="29"/>
      <c r="AE41" s="29"/>
      <c r="AF41" s="29"/>
      <c r="AG41" s="29" t="s">
        <v>837</v>
      </c>
      <c r="AH41" s="29" t="s">
        <v>1216</v>
      </c>
      <c r="AI41" s="29"/>
      <c r="AJ41" s="29"/>
      <c r="AK41" s="29"/>
      <c r="AL41" s="29"/>
      <c r="AM41" s="29"/>
      <c r="AN41" s="29"/>
      <c r="AO41" s="29" t="s">
        <v>837</v>
      </c>
      <c r="AP41" s="29"/>
      <c r="AQ41" s="29"/>
      <c r="AR41" s="29"/>
      <c r="AS41" s="29"/>
      <c r="AT41" s="29"/>
      <c r="AU41" s="29"/>
      <c r="AV41" s="29"/>
      <c r="AW41" s="29"/>
      <c r="AX41" s="29"/>
      <c r="AY41" s="29" t="s">
        <v>837</v>
      </c>
      <c r="AZ41" s="29" t="s">
        <v>837</v>
      </c>
      <c r="BA41" s="29" t="s">
        <v>837</v>
      </c>
      <c r="BB41" s="29" t="s">
        <v>837</v>
      </c>
      <c r="BC41" s="29" t="s">
        <v>837</v>
      </c>
      <c r="BD41" s="29" t="s">
        <v>837</v>
      </c>
      <c r="BE41" s="29"/>
      <c r="BF41" s="29"/>
      <c r="BG41" s="29"/>
      <c r="BH41" s="29"/>
      <c r="BI41" s="29"/>
      <c r="BJ41" s="29" t="s">
        <v>837</v>
      </c>
      <c r="BK41" s="29"/>
      <c r="BL41" s="29"/>
      <c r="BM41" s="29"/>
      <c r="BN41" s="29"/>
      <c r="BO41" s="29"/>
      <c r="BP41" s="29"/>
      <c r="BQ41" s="29"/>
      <c r="BR41" s="29"/>
      <c r="BS41" s="29"/>
      <c r="BT41" s="29"/>
      <c r="BU41" s="29"/>
      <c r="BV41" s="29"/>
      <c r="BW41" s="29"/>
      <c r="BX41" s="29"/>
      <c r="BY41" s="29"/>
      <c r="BZ41" s="29"/>
      <c r="CA41" s="29"/>
      <c r="CB41" s="29"/>
      <c r="CC41" s="29"/>
      <c r="CD41" s="29" t="s">
        <v>837</v>
      </c>
      <c r="CE41" s="29" t="s">
        <v>837</v>
      </c>
      <c r="CF41" s="29"/>
      <c r="CG41" s="29"/>
      <c r="CH41" s="29"/>
      <c r="CI41" s="29"/>
      <c r="CJ41" s="29"/>
      <c r="CK41" s="29"/>
      <c r="CL41" s="29"/>
      <c r="CM41" s="29"/>
      <c r="CN41" s="29"/>
      <c r="CO41" s="29"/>
      <c r="CP41" s="29"/>
      <c r="CQ41" s="29"/>
      <c r="CR41" s="29"/>
      <c r="CS41" s="29"/>
      <c r="CT41" s="29"/>
      <c r="CU41" s="29"/>
      <c r="CV41" s="23" t="s">
        <v>1022</v>
      </c>
      <c r="CW41" s="23" t="s">
        <v>1208</v>
      </c>
      <c r="CX41" s="23" t="str">
        <f aca="false">IF(NOT(ISBLANK(CW41)),CONCATENATE("lamd:clc_",CW41),CONCATENATE("lamd:clc_",CV41)  )</f>
        <v>lamd:clc_CRDS</v>
      </c>
    </row>
    <row r="42" customFormat="false" ht="69.35" hidden="false" customHeight="false" outlineLevel="0" collapsed="false">
      <c r="A42" s="29" t="s">
        <v>1223</v>
      </c>
      <c r="B42" s="23" t="str">
        <f aca="false">C42</f>
        <v>Statement
Joint statement
Parliament
Council
Commission</v>
      </c>
      <c r="C42" s="29" t="s">
        <v>1224</v>
      </c>
      <c r="D42" s="29" t="s">
        <v>1225</v>
      </c>
      <c r="E42" s="29" t="s">
        <v>1226</v>
      </c>
      <c r="F42" s="29" t="s">
        <v>1227</v>
      </c>
      <c r="G42" s="29" t="s">
        <v>1228</v>
      </c>
      <c r="H42" s="24" t="s">
        <v>1014</v>
      </c>
      <c r="I42" s="24" t="s">
        <v>1229</v>
      </c>
      <c r="J42" s="24" t="s">
        <v>1230</v>
      </c>
      <c r="K42" s="24" t="s">
        <v>830</v>
      </c>
      <c r="L42" s="24" t="s">
        <v>1231</v>
      </c>
      <c r="N42" s="24" t="s">
        <v>832</v>
      </c>
      <c r="O42" s="29" t="s">
        <v>832</v>
      </c>
      <c r="P42" s="29" t="s">
        <v>832</v>
      </c>
      <c r="Q42" s="29"/>
      <c r="R42" s="29" t="s">
        <v>830</v>
      </c>
      <c r="S42" s="29"/>
      <c r="T42" s="29"/>
      <c r="U42" s="29"/>
      <c r="V42" s="29"/>
      <c r="W42" s="29"/>
      <c r="X42" s="29"/>
      <c r="Y42" s="29"/>
      <c r="Z42" s="29"/>
      <c r="AA42" s="29"/>
      <c r="AB42" s="29"/>
      <c r="AC42" s="29"/>
      <c r="AD42" s="29"/>
      <c r="AE42" s="29"/>
      <c r="AF42" s="29"/>
      <c r="AG42" s="29"/>
      <c r="AH42" s="29"/>
      <c r="AI42" s="29"/>
      <c r="AJ42" s="29"/>
      <c r="AK42" s="29"/>
      <c r="AL42" s="29"/>
      <c r="AM42" s="29"/>
      <c r="AN42" s="29"/>
      <c r="AO42" s="29" t="s">
        <v>837</v>
      </c>
      <c r="AP42" s="29"/>
      <c r="AQ42" s="29"/>
      <c r="AR42" s="29"/>
      <c r="AS42" s="29"/>
      <c r="AT42" s="29"/>
      <c r="AU42" s="29"/>
      <c r="AV42" s="29"/>
      <c r="AW42" s="29"/>
      <c r="AX42" s="29"/>
      <c r="AY42" s="29" t="s">
        <v>837</v>
      </c>
      <c r="AZ42" s="29" t="s">
        <v>837</v>
      </c>
      <c r="BA42" s="29" t="s">
        <v>837</v>
      </c>
      <c r="BB42" s="29" t="s">
        <v>837</v>
      </c>
      <c r="BC42" s="29" t="s">
        <v>837</v>
      </c>
      <c r="BD42" s="29" t="s">
        <v>837</v>
      </c>
      <c r="BE42" s="29"/>
      <c r="BF42" s="29"/>
      <c r="BG42" s="29"/>
      <c r="BH42" s="29"/>
      <c r="BI42" s="29"/>
      <c r="BJ42" s="29" t="s">
        <v>837</v>
      </c>
      <c r="BK42" s="29"/>
      <c r="BL42" s="29"/>
      <c r="BM42" s="29"/>
      <c r="BN42" s="29"/>
      <c r="BO42" s="29"/>
      <c r="BP42" s="29"/>
      <c r="BQ42" s="29"/>
      <c r="BR42" s="29"/>
      <c r="BS42" s="29"/>
      <c r="BT42" s="29"/>
      <c r="BU42" s="29"/>
      <c r="BV42" s="29"/>
      <c r="BW42" s="29"/>
      <c r="BX42" s="29"/>
      <c r="BY42" s="29"/>
      <c r="BZ42" s="29"/>
      <c r="CA42" s="29"/>
      <c r="CB42" s="29"/>
      <c r="CC42" s="29"/>
      <c r="CD42" s="29" t="s">
        <v>837</v>
      </c>
      <c r="CE42" s="29" t="s">
        <v>837</v>
      </c>
      <c r="CF42" s="29"/>
      <c r="CG42" s="29"/>
      <c r="CH42" s="29"/>
      <c r="CI42" s="29"/>
      <c r="CJ42" s="29"/>
      <c r="CK42" s="29"/>
      <c r="CL42" s="29"/>
      <c r="CM42" s="29"/>
      <c r="CN42" s="29"/>
      <c r="CO42" s="29"/>
      <c r="CP42" s="29"/>
      <c r="CQ42" s="29"/>
      <c r="CR42" s="29"/>
      <c r="CS42" s="29"/>
      <c r="CT42" s="29"/>
      <c r="CU42" s="29"/>
      <c r="CV42" s="23" t="s">
        <v>1022</v>
      </c>
      <c r="CW42" s="23" t="s">
        <v>1208</v>
      </c>
      <c r="CX42" s="23" t="str">
        <f aca="false">IF(NOT(ISBLANK(CW42)),CONCATENATE("lamd:clc_",CW42),CONCATENATE("lamd:clc_",CV42)  )</f>
        <v>lamd:clc_CRDS</v>
      </c>
    </row>
    <row r="43" customFormat="false" ht="69.35" hidden="false" customHeight="false" outlineLevel="0" collapsed="false">
      <c r="A43" s="29" t="s">
        <v>1232</v>
      </c>
      <c r="B43" s="23" t="str">
        <f aca="false">C43</f>
        <v>Statement
Commission</v>
      </c>
      <c r="C43" s="29" t="s">
        <v>1233</v>
      </c>
      <c r="D43" s="29" t="s">
        <v>1234</v>
      </c>
      <c r="E43" s="29" t="s">
        <v>1235</v>
      </c>
      <c r="F43" s="29" t="s">
        <v>1236</v>
      </c>
      <c r="G43" s="29" t="s">
        <v>1237</v>
      </c>
      <c r="H43" s="24" t="s">
        <v>1044</v>
      </c>
      <c r="I43" s="24" t="s">
        <v>1002</v>
      </c>
      <c r="J43" s="24" t="s">
        <v>1230</v>
      </c>
      <c r="K43" s="24" t="s">
        <v>830</v>
      </c>
      <c r="L43" s="24" t="s">
        <v>1231</v>
      </c>
      <c r="N43" s="24" t="s">
        <v>832</v>
      </c>
      <c r="O43" s="29" t="s">
        <v>832</v>
      </c>
      <c r="P43" s="29" t="s">
        <v>832</v>
      </c>
      <c r="Q43" s="29"/>
      <c r="R43" s="29" t="s">
        <v>830</v>
      </c>
      <c r="S43" s="29"/>
      <c r="T43" s="29"/>
      <c r="U43" s="29"/>
      <c r="V43" s="29"/>
      <c r="W43" s="29"/>
      <c r="X43" s="29"/>
      <c r="Y43" s="29"/>
      <c r="Z43" s="29"/>
      <c r="AA43" s="29"/>
      <c r="AB43" s="29"/>
      <c r="AC43" s="29"/>
      <c r="AD43" s="29"/>
      <c r="AE43" s="29"/>
      <c r="AF43" s="29"/>
      <c r="AG43" s="29"/>
      <c r="AH43" s="29"/>
      <c r="AI43" s="29"/>
      <c r="AJ43" s="29"/>
      <c r="AK43" s="29"/>
      <c r="AL43" s="29"/>
      <c r="AM43" s="29"/>
      <c r="AN43" s="29"/>
      <c r="AO43" s="29" t="s">
        <v>837</v>
      </c>
      <c r="AP43" s="29"/>
      <c r="AQ43" s="29"/>
      <c r="AR43" s="29"/>
      <c r="AS43" s="29"/>
      <c r="AT43" s="29"/>
      <c r="AU43" s="29"/>
      <c r="AV43" s="29"/>
      <c r="AW43" s="29"/>
      <c r="AX43" s="29"/>
      <c r="AY43" s="29" t="s">
        <v>837</v>
      </c>
      <c r="AZ43" s="29" t="s">
        <v>837</v>
      </c>
      <c r="BA43" s="29" t="s">
        <v>837</v>
      </c>
      <c r="BB43" s="29" t="s">
        <v>837</v>
      </c>
      <c r="BC43" s="29" t="s">
        <v>837</v>
      </c>
      <c r="BD43" s="29" t="s">
        <v>837</v>
      </c>
      <c r="BE43" s="29"/>
      <c r="BF43" s="29"/>
      <c r="BG43" s="29"/>
      <c r="BH43" s="29"/>
      <c r="BI43" s="29"/>
      <c r="BJ43" s="29" t="s">
        <v>837</v>
      </c>
      <c r="BK43" s="29"/>
      <c r="BL43" s="29"/>
      <c r="BM43" s="29"/>
      <c r="BN43" s="29"/>
      <c r="BO43" s="29"/>
      <c r="BP43" s="29"/>
      <c r="BQ43" s="29"/>
      <c r="BR43" s="29"/>
      <c r="BS43" s="29"/>
      <c r="BT43" s="29"/>
      <c r="BU43" s="29"/>
      <c r="BV43" s="29"/>
      <c r="BW43" s="29"/>
      <c r="BX43" s="29"/>
      <c r="BY43" s="29"/>
      <c r="BZ43" s="29"/>
      <c r="CA43" s="29"/>
      <c r="CB43" s="29"/>
      <c r="CC43" s="29"/>
      <c r="CD43" s="29" t="s">
        <v>837</v>
      </c>
      <c r="CE43" s="29" t="s">
        <v>837</v>
      </c>
      <c r="CF43" s="29"/>
      <c r="CG43" s="29"/>
      <c r="CH43" s="29"/>
      <c r="CI43" s="29"/>
      <c r="CJ43" s="29"/>
      <c r="CK43" s="29"/>
      <c r="CL43" s="29"/>
      <c r="CM43" s="29"/>
      <c r="CN43" s="29"/>
      <c r="CO43" s="29"/>
      <c r="CP43" s="29"/>
      <c r="CQ43" s="29"/>
      <c r="CR43" s="29"/>
      <c r="CS43" s="29"/>
      <c r="CT43" s="29"/>
      <c r="CU43" s="29"/>
      <c r="CV43" s="23" t="s">
        <v>1022</v>
      </c>
      <c r="CW43" s="23" t="s">
        <v>1208</v>
      </c>
      <c r="CX43" s="23" t="str">
        <f aca="false">IF(NOT(ISBLANK(CW43)),CONCATENATE("lamd:clc_",CW43),CONCATENATE("lamd:clc_",CV43)  )</f>
        <v>lamd:clc_CRDS</v>
      </c>
    </row>
    <row r="44" customFormat="false" ht="124.65" hidden="false" customHeight="false" outlineLevel="0" collapsed="false">
      <c r="A44" s="29" t="s">
        <v>1238</v>
      </c>
      <c r="B44" s="23" t="str">
        <f aca="false">C44</f>
        <v>Opinion
Council
European Monetary Union EMU</v>
      </c>
      <c r="C44" s="29" t="s">
        <v>1239</v>
      </c>
      <c r="D44" s="29" t="s">
        <v>1240</v>
      </c>
      <c r="E44" s="29" t="s">
        <v>1241</v>
      </c>
      <c r="F44" s="29" t="s">
        <v>1242</v>
      </c>
      <c r="G44" s="29" t="s">
        <v>1243</v>
      </c>
      <c r="H44" s="24" t="s">
        <v>1244</v>
      </c>
      <c r="I44" s="24" t="s">
        <v>910</v>
      </c>
      <c r="J44" s="24" t="s">
        <v>882</v>
      </c>
      <c r="K44" s="24" t="s">
        <v>830</v>
      </c>
      <c r="L44" s="24" t="s">
        <v>1245</v>
      </c>
      <c r="N44" s="24" t="s">
        <v>1246</v>
      </c>
      <c r="O44" s="29" t="s">
        <v>1247</v>
      </c>
      <c r="P44" s="29" t="s">
        <v>1248</v>
      </c>
      <c r="Q44" s="29"/>
      <c r="R44" s="29" t="s">
        <v>830</v>
      </c>
      <c r="S44" s="29" t="s">
        <v>833</v>
      </c>
      <c r="T44" s="29"/>
      <c r="U44" s="29"/>
      <c r="V44" s="29"/>
      <c r="W44" s="29"/>
      <c r="X44" s="29"/>
      <c r="Y44" s="29"/>
      <c r="Z44" s="29"/>
      <c r="AA44" s="29"/>
      <c r="AB44" s="29"/>
      <c r="AC44" s="29"/>
      <c r="AD44" s="29"/>
      <c r="AE44" s="29"/>
      <c r="AF44" s="29"/>
      <c r="AG44" s="29"/>
      <c r="AH44" s="29"/>
      <c r="AI44" s="29"/>
      <c r="AJ44" s="29"/>
      <c r="AK44" s="29" t="s">
        <v>832</v>
      </c>
      <c r="AL44" s="29"/>
      <c r="AM44" s="29"/>
      <c r="AN44" s="29"/>
      <c r="AO44" s="29" t="s">
        <v>837</v>
      </c>
      <c r="AP44" s="29"/>
      <c r="AQ44" s="29"/>
      <c r="AR44" s="29"/>
      <c r="AS44" s="29"/>
      <c r="AT44" s="29"/>
      <c r="AU44" s="29"/>
      <c r="AV44" s="29"/>
      <c r="AW44" s="29"/>
      <c r="AX44" s="29"/>
      <c r="AY44" s="29" t="s">
        <v>1020</v>
      </c>
      <c r="AZ44" s="29" t="s">
        <v>1249</v>
      </c>
      <c r="BA44" s="29" t="s">
        <v>837</v>
      </c>
      <c r="BB44" s="29" t="s">
        <v>837</v>
      </c>
      <c r="BC44" s="29" t="s">
        <v>837</v>
      </c>
      <c r="BD44" s="29" t="s">
        <v>837</v>
      </c>
      <c r="BE44" s="29" t="s">
        <v>1250</v>
      </c>
      <c r="BF44" s="29" t="s">
        <v>837</v>
      </c>
      <c r="BG44" s="29"/>
      <c r="BH44" s="29" t="s">
        <v>837</v>
      </c>
      <c r="BI44" s="29"/>
      <c r="BJ44" s="29" t="s">
        <v>837</v>
      </c>
      <c r="BK44" s="29"/>
      <c r="BL44" s="29"/>
      <c r="BM44" s="29"/>
      <c r="BN44" s="29"/>
      <c r="BO44" s="29"/>
      <c r="BP44" s="29"/>
      <c r="BQ44" s="29"/>
      <c r="BR44" s="29"/>
      <c r="BS44" s="29"/>
      <c r="BT44" s="29"/>
      <c r="BU44" s="29"/>
      <c r="BV44" s="29"/>
      <c r="BW44" s="29"/>
      <c r="BX44" s="29"/>
      <c r="BY44" s="29"/>
      <c r="BZ44" s="29"/>
      <c r="CA44" s="29"/>
      <c r="CB44" s="29"/>
      <c r="CC44" s="29"/>
      <c r="CD44" s="29" t="s">
        <v>837</v>
      </c>
      <c r="CE44" s="29" t="s">
        <v>837</v>
      </c>
      <c r="CF44" s="29"/>
      <c r="CG44" s="29" t="s">
        <v>837</v>
      </c>
      <c r="CH44" s="29"/>
      <c r="CI44" s="29"/>
      <c r="CJ44" s="29"/>
      <c r="CK44" s="29"/>
      <c r="CL44" s="29"/>
      <c r="CM44" s="29"/>
      <c r="CN44" s="29"/>
      <c r="CO44" s="29"/>
      <c r="CP44" s="29"/>
      <c r="CQ44" s="29"/>
      <c r="CR44" s="29"/>
      <c r="CS44" s="29"/>
      <c r="CT44" s="29"/>
      <c r="CU44" s="29"/>
      <c r="CV44" s="23" t="s">
        <v>1147</v>
      </c>
      <c r="CW44" s="23" t="s">
        <v>1251</v>
      </c>
      <c r="CX44" s="23" t="str">
        <f aca="false">IF(NOT(ISBLANK(CW44)),CONCATENATE("lamd:clc_",CW44),CONCATENATE("lamd:clc_",CV44)  )</f>
        <v>lamd:clc_NLEGIS</v>
      </c>
    </row>
    <row r="45" customFormat="false" ht="46.5" hidden="false" customHeight="false" outlineLevel="0" collapsed="false">
      <c r="A45" s="29" t="s">
        <v>1252</v>
      </c>
      <c r="B45" s="23" t="str">
        <f aca="false">C45</f>
        <v>Opinion
Commission
nuclear energy
radioactive waste</v>
      </c>
      <c r="C45" s="29" t="s">
        <v>1253</v>
      </c>
      <c r="D45" s="29" t="s">
        <v>1254</v>
      </c>
      <c r="E45" s="29" t="s">
        <v>1255</v>
      </c>
      <c r="F45" s="29" t="s">
        <v>1256</v>
      </c>
      <c r="G45" s="29" t="s">
        <v>1257</v>
      </c>
      <c r="H45" s="24" t="s">
        <v>1044</v>
      </c>
      <c r="I45" s="24" t="s">
        <v>1258</v>
      </c>
      <c r="J45" s="24" t="s">
        <v>882</v>
      </c>
      <c r="K45" s="24" t="s">
        <v>830</v>
      </c>
      <c r="L45" s="24" t="s">
        <v>1245</v>
      </c>
      <c r="N45" s="24" t="s">
        <v>1259</v>
      </c>
      <c r="O45" s="29" t="s">
        <v>1260</v>
      </c>
      <c r="P45" s="29" t="s">
        <v>1261</v>
      </c>
      <c r="Q45" s="29"/>
      <c r="R45" s="29" t="s">
        <v>830</v>
      </c>
      <c r="S45" s="29" t="s">
        <v>833</v>
      </c>
      <c r="T45" s="29"/>
      <c r="U45" s="29"/>
      <c r="V45" s="29"/>
      <c r="W45" s="29"/>
      <c r="X45" s="29"/>
      <c r="Y45" s="29"/>
      <c r="Z45" s="29"/>
      <c r="AA45" s="29"/>
      <c r="AB45" s="29"/>
      <c r="AC45" s="29"/>
      <c r="AD45" s="29"/>
      <c r="AE45" s="29"/>
      <c r="AF45" s="29"/>
      <c r="AG45" s="29"/>
      <c r="AH45" s="29"/>
      <c r="AI45" s="29"/>
      <c r="AJ45" s="29"/>
      <c r="AK45" s="29" t="s">
        <v>832</v>
      </c>
      <c r="AL45" s="29" t="s">
        <v>1262</v>
      </c>
      <c r="AM45" s="29"/>
      <c r="AN45" s="29"/>
      <c r="AO45" s="29" t="s">
        <v>837</v>
      </c>
      <c r="AP45" s="29"/>
      <c r="AQ45" s="29"/>
      <c r="AR45" s="29"/>
      <c r="AS45" s="29"/>
      <c r="AT45" s="29"/>
      <c r="AU45" s="29"/>
      <c r="AV45" s="29"/>
      <c r="AW45" s="29"/>
      <c r="AX45" s="29"/>
      <c r="AY45" s="29" t="s">
        <v>1263</v>
      </c>
      <c r="AZ45" s="29" t="s">
        <v>1264</v>
      </c>
      <c r="BA45" s="29" t="s">
        <v>837</v>
      </c>
      <c r="BB45" s="29" t="s">
        <v>837</v>
      </c>
      <c r="BC45" s="29" t="s">
        <v>837</v>
      </c>
      <c r="BD45" s="29" t="s">
        <v>837</v>
      </c>
      <c r="BE45" s="29"/>
      <c r="BF45" s="29"/>
      <c r="BG45" s="29"/>
      <c r="BH45" s="29" t="s">
        <v>837</v>
      </c>
      <c r="BI45" s="29"/>
      <c r="BJ45" s="29" t="s">
        <v>837</v>
      </c>
      <c r="BK45" s="29"/>
      <c r="BL45" s="29"/>
      <c r="BM45" s="29"/>
      <c r="BN45" s="29"/>
      <c r="BO45" s="29"/>
      <c r="BP45" s="29"/>
      <c r="BQ45" s="29"/>
      <c r="BR45" s="29"/>
      <c r="BS45" s="29"/>
      <c r="BT45" s="29"/>
      <c r="BU45" s="29"/>
      <c r="BV45" s="29"/>
      <c r="BW45" s="29"/>
      <c r="BX45" s="29"/>
      <c r="BY45" s="29"/>
      <c r="BZ45" s="29"/>
      <c r="CA45" s="29"/>
      <c r="CB45" s="29"/>
      <c r="CC45" s="29"/>
      <c r="CD45" s="29" t="s">
        <v>837</v>
      </c>
      <c r="CE45" s="29" t="s">
        <v>837</v>
      </c>
      <c r="CF45" s="29"/>
      <c r="CG45" s="29"/>
      <c r="CH45" s="29"/>
      <c r="CI45" s="29"/>
      <c r="CJ45" s="29"/>
      <c r="CK45" s="29"/>
      <c r="CL45" s="29"/>
      <c r="CM45" s="29"/>
      <c r="CN45" s="29"/>
      <c r="CO45" s="29"/>
      <c r="CP45" s="29"/>
      <c r="CQ45" s="29"/>
      <c r="CR45" s="29"/>
      <c r="CS45" s="29"/>
      <c r="CT45" s="29"/>
      <c r="CU45" s="29"/>
      <c r="CV45" s="23" t="s">
        <v>1147</v>
      </c>
      <c r="CW45" s="23" t="s">
        <v>1251</v>
      </c>
      <c r="CX45" s="23" t="str">
        <f aca="false">IF(NOT(ISBLANK(CW45)),CONCATENATE("lamd:clc_",CW45),CONCATENATE("lamd:clc_",CV45)  )</f>
        <v>lamd:clc_NLEGIS</v>
      </c>
    </row>
    <row r="46" customFormat="false" ht="124.65" hidden="false" customHeight="false" outlineLevel="0" collapsed="false">
      <c r="A46" s="29" t="s">
        <v>1265</v>
      </c>
      <c r="B46" s="23" t="str">
        <f aca="false">C46</f>
        <v>Information communicated by Member States 
Summary information
State aid granted 
Regulation (EC) No 1857/2006 
Regulation (EC) No 736/2008
Regulation (EC) No 800/2008</v>
      </c>
      <c r="C46" s="29" t="s">
        <v>1266</v>
      </c>
      <c r="D46" s="29" t="s">
        <v>1267</v>
      </c>
      <c r="E46" s="29" t="s">
        <v>1268</v>
      </c>
      <c r="F46" s="29" t="s">
        <v>1269</v>
      </c>
      <c r="G46" s="29" t="s">
        <v>1270</v>
      </c>
      <c r="H46" s="24" t="s">
        <v>827</v>
      </c>
      <c r="I46" s="24" t="s">
        <v>1002</v>
      </c>
      <c r="J46" s="24" t="s">
        <v>1003</v>
      </c>
      <c r="K46" s="24" t="s">
        <v>830</v>
      </c>
      <c r="L46" s="24" t="s">
        <v>831</v>
      </c>
      <c r="N46" s="24" t="s">
        <v>1271</v>
      </c>
      <c r="O46" s="29" t="s">
        <v>1017</v>
      </c>
      <c r="P46" s="29" t="s">
        <v>1018</v>
      </c>
      <c r="Q46" s="29"/>
      <c r="R46" s="29" t="s">
        <v>830</v>
      </c>
      <c r="S46" s="29" t="s">
        <v>854</v>
      </c>
      <c r="T46" s="29"/>
      <c r="U46" s="29"/>
      <c r="V46" s="29"/>
      <c r="W46" s="29"/>
      <c r="X46" s="29"/>
      <c r="Y46" s="29"/>
      <c r="Z46" s="29"/>
      <c r="AA46" s="29"/>
      <c r="AB46" s="29"/>
      <c r="AC46" s="29"/>
      <c r="AD46" s="29"/>
      <c r="AE46" s="29"/>
      <c r="AF46" s="29"/>
      <c r="AG46" s="29"/>
      <c r="AH46" s="29"/>
      <c r="AI46" s="29"/>
      <c r="AJ46" s="29"/>
      <c r="AK46" s="29"/>
      <c r="AL46" s="29"/>
      <c r="AM46" s="29"/>
      <c r="AN46" s="29"/>
      <c r="AO46" s="29" t="s">
        <v>1019</v>
      </c>
      <c r="AP46" s="29"/>
      <c r="AQ46" s="29"/>
      <c r="AR46" s="29"/>
      <c r="AS46" s="29"/>
      <c r="AT46" s="29"/>
      <c r="AU46" s="29"/>
      <c r="AV46" s="29"/>
      <c r="AW46" s="29"/>
      <c r="AX46" s="29"/>
      <c r="AY46" s="29" t="s">
        <v>1020</v>
      </c>
      <c r="AZ46" s="29" t="s">
        <v>1272</v>
      </c>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t="s">
        <v>837</v>
      </c>
      <c r="CE46" s="29" t="s">
        <v>837</v>
      </c>
      <c r="CF46" s="29"/>
      <c r="CG46" s="29"/>
      <c r="CH46" s="29"/>
      <c r="CI46" s="29"/>
      <c r="CJ46" s="29"/>
      <c r="CK46" s="29"/>
      <c r="CL46" s="29"/>
      <c r="CM46" s="29"/>
      <c r="CN46" s="29"/>
      <c r="CO46" s="29"/>
      <c r="CP46" s="29"/>
      <c r="CQ46" s="29"/>
      <c r="CR46" s="29"/>
      <c r="CS46" s="29"/>
      <c r="CT46" s="29"/>
      <c r="CU46" s="29"/>
      <c r="CV46" s="23" t="s">
        <v>1022</v>
      </c>
      <c r="CW46" s="23" t="s">
        <v>1023</v>
      </c>
      <c r="CX46" s="23" t="str">
        <f aca="false">IF(NOT(ISBLANK(CW46)),CONCATENATE("lamd:clc_",CW46),CONCATENATE("lamd:clc_",CV46)  )</f>
        <v>lamd:clc_STATEAID</v>
      </c>
    </row>
    <row r="47" customFormat="false" ht="79.85" hidden="false" customHeight="false" outlineLevel="0" collapsed="false">
      <c r="A47" s="29" t="s">
        <v>1273</v>
      </c>
      <c r="B47" s="23" t="str">
        <f aca="false">C47</f>
        <v>Commission notice
Decision to close the formal investigation procedure 
State aid
Articles 107 to 109 of the Treaty on the Functioning of the European Union</v>
      </c>
      <c r="C47" s="29" t="s">
        <v>1274</v>
      </c>
      <c r="D47" s="29" t="s">
        <v>1275</v>
      </c>
      <c r="E47" s="29" t="s">
        <v>1276</v>
      </c>
      <c r="F47" s="29" t="s">
        <v>1277</v>
      </c>
      <c r="G47" s="29" t="s">
        <v>1278</v>
      </c>
      <c r="H47" s="24" t="s">
        <v>1014</v>
      </c>
      <c r="I47" s="24" t="s">
        <v>1002</v>
      </c>
      <c r="J47" s="24" t="s">
        <v>1003</v>
      </c>
      <c r="K47" s="24" t="s">
        <v>830</v>
      </c>
      <c r="L47" s="24" t="s">
        <v>831</v>
      </c>
      <c r="N47" s="24" t="s">
        <v>1271</v>
      </c>
      <c r="O47" s="29" t="s">
        <v>1017</v>
      </c>
      <c r="P47" s="29" t="s">
        <v>1018</v>
      </c>
      <c r="Q47" s="29"/>
      <c r="R47" s="29" t="s">
        <v>830</v>
      </c>
      <c r="S47" s="29" t="s">
        <v>854</v>
      </c>
      <c r="T47" s="29"/>
      <c r="U47" s="29"/>
      <c r="V47" s="29"/>
      <c r="W47" s="29"/>
      <c r="X47" s="29"/>
      <c r="Y47" s="29"/>
      <c r="Z47" s="29"/>
      <c r="AA47" s="29"/>
      <c r="AB47" s="29"/>
      <c r="AC47" s="29"/>
      <c r="AD47" s="29"/>
      <c r="AE47" s="29"/>
      <c r="AF47" s="29"/>
      <c r="AG47" s="29"/>
      <c r="AH47" s="29"/>
      <c r="AI47" s="29"/>
      <c r="AJ47" s="29"/>
      <c r="AK47" s="29"/>
      <c r="AL47" s="29"/>
      <c r="AM47" s="29"/>
      <c r="AN47" s="29"/>
      <c r="AO47" s="29" t="s">
        <v>1019</v>
      </c>
      <c r="AP47" s="29"/>
      <c r="AQ47" s="29"/>
      <c r="AR47" s="29"/>
      <c r="AS47" s="29"/>
      <c r="AT47" s="29"/>
      <c r="AU47" s="29"/>
      <c r="AV47" s="29"/>
      <c r="AW47" s="29"/>
      <c r="AX47" s="29"/>
      <c r="AY47" s="29" t="s">
        <v>1020</v>
      </c>
      <c r="AZ47" s="29" t="s">
        <v>1279</v>
      </c>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t="s">
        <v>1280</v>
      </c>
      <c r="CE47" s="29" t="s">
        <v>837</v>
      </c>
      <c r="CF47" s="29"/>
      <c r="CG47" s="29"/>
      <c r="CH47" s="29"/>
      <c r="CI47" s="29"/>
      <c r="CJ47" s="29"/>
      <c r="CK47" s="29"/>
      <c r="CL47" s="29"/>
      <c r="CM47" s="29"/>
      <c r="CN47" s="29"/>
      <c r="CO47" s="29"/>
      <c r="CP47" s="29"/>
      <c r="CQ47" s="29"/>
      <c r="CR47" s="29"/>
      <c r="CS47" s="29"/>
      <c r="CT47" s="29"/>
      <c r="CU47" s="29"/>
      <c r="CV47" s="23" t="s">
        <v>1022</v>
      </c>
      <c r="CW47" s="23" t="s">
        <v>1023</v>
      </c>
      <c r="CX47" s="23" t="str">
        <f aca="false">IF(NOT(ISBLANK(CW47)),CONCATENATE("lamd:clc_",CW47),CONCATENATE("lamd:clc_",CV47)  )</f>
        <v>lamd:clc_STATEAID</v>
      </c>
    </row>
    <row r="48" customFormat="false" ht="46.5" hidden="false" customHeight="false" outlineLevel="0" collapsed="false">
      <c r="A48" s="29" t="s">
        <v>1281</v>
      </c>
      <c r="B48" s="23" t="str">
        <f aca="false">C48</f>
        <v>Participation agreement
European Union</v>
      </c>
      <c r="C48" s="29" t="s">
        <v>1282</v>
      </c>
      <c r="D48" s="29" t="s">
        <v>1283</v>
      </c>
      <c r="E48" s="29" t="s">
        <v>1284</v>
      </c>
      <c r="F48" s="29" t="s">
        <v>1285</v>
      </c>
      <c r="G48" s="29" t="s">
        <v>1286</v>
      </c>
      <c r="H48" s="24" t="s">
        <v>987</v>
      </c>
      <c r="I48" s="24" t="s">
        <v>1287</v>
      </c>
      <c r="J48" s="24" t="s">
        <v>1288</v>
      </c>
      <c r="K48" s="24" t="s">
        <v>830</v>
      </c>
      <c r="L48" s="24" t="s">
        <v>990</v>
      </c>
      <c r="N48" s="24" t="s">
        <v>1289</v>
      </c>
      <c r="O48" s="29" t="s">
        <v>1290</v>
      </c>
      <c r="P48" s="29" t="s">
        <v>1291</v>
      </c>
      <c r="Q48" s="29"/>
      <c r="R48" s="29" t="s">
        <v>830</v>
      </c>
      <c r="S48" s="29" t="s">
        <v>994</v>
      </c>
      <c r="T48" s="29" t="s">
        <v>832</v>
      </c>
      <c r="U48" s="29" t="s">
        <v>837</v>
      </c>
      <c r="V48" s="29" t="s">
        <v>837</v>
      </c>
      <c r="W48" s="29" t="s">
        <v>832</v>
      </c>
      <c r="X48" s="29" t="s">
        <v>837</v>
      </c>
      <c r="Y48" s="29"/>
      <c r="Z48" s="29"/>
      <c r="AA48" s="29" t="s">
        <v>832</v>
      </c>
      <c r="AB48" s="29" t="s">
        <v>995</v>
      </c>
      <c r="AC48" s="29"/>
      <c r="AD48" s="29"/>
      <c r="AE48" s="29"/>
      <c r="AF48" s="29"/>
      <c r="AG48" s="29"/>
      <c r="AH48" s="29"/>
      <c r="AI48" s="29"/>
      <c r="AJ48" s="29" t="s">
        <v>830</v>
      </c>
      <c r="AK48" s="29" t="s">
        <v>926</v>
      </c>
      <c r="AL48" s="29"/>
      <c r="AM48" s="29"/>
      <c r="AN48" s="29"/>
      <c r="AO48" s="29" t="s">
        <v>837</v>
      </c>
      <c r="AP48" s="29"/>
      <c r="AQ48" s="29" t="s">
        <v>837</v>
      </c>
      <c r="AR48" s="29" t="s">
        <v>832</v>
      </c>
      <c r="AS48" s="29"/>
      <c r="AT48" s="29"/>
      <c r="AU48" s="29"/>
      <c r="AV48" s="29" t="s">
        <v>837</v>
      </c>
      <c r="AW48" s="29" t="s">
        <v>837</v>
      </c>
      <c r="AX48" s="29"/>
      <c r="AY48" s="29" t="s">
        <v>832</v>
      </c>
      <c r="AZ48" s="29" t="s">
        <v>832</v>
      </c>
      <c r="BA48" s="29" t="s">
        <v>837</v>
      </c>
      <c r="BB48" s="29" t="s">
        <v>837</v>
      </c>
      <c r="BC48" s="29" t="s">
        <v>837</v>
      </c>
      <c r="BD48" s="29" t="s">
        <v>837</v>
      </c>
      <c r="BE48" s="29"/>
      <c r="BF48" s="29"/>
      <c r="BG48" s="29" t="s">
        <v>837</v>
      </c>
      <c r="BH48" s="29" t="s">
        <v>837</v>
      </c>
      <c r="BI48" s="29" t="s">
        <v>837</v>
      </c>
      <c r="BJ48" s="29" t="s">
        <v>837</v>
      </c>
      <c r="BK48" s="29"/>
      <c r="BL48" s="29" t="s">
        <v>837</v>
      </c>
      <c r="BM48" s="29"/>
      <c r="BN48" s="29"/>
      <c r="BO48" s="29"/>
      <c r="BP48" s="29"/>
      <c r="BQ48" s="29"/>
      <c r="BR48" s="29"/>
      <c r="BS48" s="29"/>
      <c r="BT48" s="29"/>
      <c r="BU48" s="29"/>
      <c r="BV48" s="29"/>
      <c r="BW48" s="29"/>
      <c r="BX48" s="29"/>
      <c r="BY48" s="29"/>
      <c r="BZ48" s="29"/>
      <c r="CA48" s="29"/>
      <c r="CB48" s="29"/>
      <c r="CC48" s="29"/>
      <c r="CD48" s="29" t="s">
        <v>837</v>
      </c>
      <c r="CE48" s="29" t="s">
        <v>837</v>
      </c>
      <c r="CF48" s="29"/>
      <c r="CG48" s="29"/>
      <c r="CH48" s="29"/>
      <c r="CI48" s="29"/>
      <c r="CJ48" s="29"/>
      <c r="CK48" s="29"/>
      <c r="CL48" s="29"/>
      <c r="CM48" s="29"/>
      <c r="CN48" s="29"/>
      <c r="CO48" s="29"/>
      <c r="CP48" s="29"/>
      <c r="CQ48" s="29"/>
      <c r="CR48" s="29"/>
      <c r="CS48" s="29" t="s">
        <v>832</v>
      </c>
      <c r="CT48" s="29"/>
      <c r="CU48" s="29"/>
      <c r="CV48" s="23" t="s">
        <v>996</v>
      </c>
      <c r="CX48" s="23" t="str">
        <f aca="false">IF(NOT(ISBLANK(CW48)),CONCATENATE("lamd:clc_",CW48),CONCATENATE("lamd:clc_",CV48)  )</f>
        <v>lamd:clc_AGREE</v>
      </c>
    </row>
    <row r="49" customFormat="false" ht="57.9" hidden="false" customHeight="false" outlineLevel="0" collapsed="false">
      <c r="A49" s="29" t="s">
        <v>1292</v>
      </c>
      <c r="B49" s="23" t="str">
        <f aca="false">C49</f>
        <v>Protocol 
amending 
international agreement</v>
      </c>
      <c r="C49" s="29" t="s">
        <v>1293</v>
      </c>
      <c r="D49" s="29" t="s">
        <v>1294</v>
      </c>
      <c r="E49" s="29" t="s">
        <v>1295</v>
      </c>
      <c r="F49" s="29" t="s">
        <v>1296</v>
      </c>
      <c r="G49" s="29" t="s">
        <v>1297</v>
      </c>
      <c r="H49" s="24" t="s">
        <v>987</v>
      </c>
      <c r="I49" s="24" t="s">
        <v>988</v>
      </c>
      <c r="J49" s="24" t="s">
        <v>1298</v>
      </c>
      <c r="K49" s="24" t="s">
        <v>830</v>
      </c>
      <c r="L49" s="24" t="s">
        <v>990</v>
      </c>
      <c r="N49" s="24" t="s">
        <v>1299</v>
      </c>
      <c r="O49" s="29" t="s">
        <v>992</v>
      </c>
      <c r="P49" s="29" t="s">
        <v>993</v>
      </c>
      <c r="Q49" s="29"/>
      <c r="R49" s="29" t="s">
        <v>830</v>
      </c>
      <c r="S49" s="29" t="s">
        <v>994</v>
      </c>
      <c r="T49" s="29" t="s">
        <v>832</v>
      </c>
      <c r="U49" s="29" t="s">
        <v>837</v>
      </c>
      <c r="V49" s="29" t="s">
        <v>837</v>
      </c>
      <c r="W49" s="29" t="s">
        <v>832</v>
      </c>
      <c r="X49" s="29" t="s">
        <v>837</v>
      </c>
      <c r="Y49" s="29"/>
      <c r="Z49" s="29"/>
      <c r="AA49" s="29" t="s">
        <v>832</v>
      </c>
      <c r="AB49" s="29" t="s">
        <v>995</v>
      </c>
      <c r="AC49" s="29"/>
      <c r="AD49" s="29"/>
      <c r="AE49" s="29"/>
      <c r="AF49" s="29"/>
      <c r="AG49" s="29"/>
      <c r="AH49" s="29"/>
      <c r="AI49" s="29"/>
      <c r="AJ49" s="29" t="s">
        <v>830</v>
      </c>
      <c r="AK49" s="29" t="s">
        <v>926</v>
      </c>
      <c r="AL49" s="29"/>
      <c r="AM49" s="29"/>
      <c r="AN49" s="29"/>
      <c r="AO49" s="29" t="s">
        <v>837</v>
      </c>
      <c r="AP49" s="29"/>
      <c r="AQ49" s="29" t="s">
        <v>837</v>
      </c>
      <c r="AR49" s="29" t="s">
        <v>832</v>
      </c>
      <c r="AS49" s="29"/>
      <c r="AT49" s="29"/>
      <c r="AU49" s="29"/>
      <c r="AV49" s="29" t="s">
        <v>837</v>
      </c>
      <c r="AW49" s="29" t="s">
        <v>837</v>
      </c>
      <c r="AX49" s="29"/>
      <c r="AY49" s="29" t="s">
        <v>832</v>
      </c>
      <c r="AZ49" s="29" t="s">
        <v>832</v>
      </c>
      <c r="BA49" s="29" t="s">
        <v>1300</v>
      </c>
      <c r="BB49" s="29" t="s">
        <v>837</v>
      </c>
      <c r="BC49" s="29" t="s">
        <v>837</v>
      </c>
      <c r="BD49" s="29" t="s">
        <v>837</v>
      </c>
      <c r="BE49" s="29"/>
      <c r="BF49" s="29"/>
      <c r="BG49" s="29" t="s">
        <v>837</v>
      </c>
      <c r="BH49" s="29" t="s">
        <v>837</v>
      </c>
      <c r="BI49" s="29" t="s">
        <v>837</v>
      </c>
      <c r="BJ49" s="29" t="s">
        <v>837</v>
      </c>
      <c r="BK49" s="29"/>
      <c r="BL49" s="29" t="s">
        <v>837</v>
      </c>
      <c r="BM49" s="29" t="s">
        <v>837</v>
      </c>
      <c r="BN49" s="29"/>
      <c r="BO49" s="29"/>
      <c r="BP49" s="29"/>
      <c r="BQ49" s="29"/>
      <c r="BR49" s="29"/>
      <c r="BS49" s="29"/>
      <c r="BT49" s="29"/>
      <c r="BU49" s="29"/>
      <c r="BV49" s="29"/>
      <c r="BW49" s="29"/>
      <c r="BX49" s="29"/>
      <c r="BY49" s="29"/>
      <c r="BZ49" s="29"/>
      <c r="CA49" s="29"/>
      <c r="CB49" s="29"/>
      <c r="CC49" s="29"/>
      <c r="CD49" s="29" t="s">
        <v>837</v>
      </c>
      <c r="CE49" s="29" t="s">
        <v>837</v>
      </c>
      <c r="CF49" s="29"/>
      <c r="CG49" s="29"/>
      <c r="CH49" s="29"/>
      <c r="CI49" s="29"/>
      <c r="CJ49" s="29"/>
      <c r="CK49" s="29"/>
      <c r="CL49" s="29"/>
      <c r="CM49" s="29"/>
      <c r="CN49" s="29"/>
      <c r="CO49" s="29"/>
      <c r="CP49" s="29"/>
      <c r="CQ49" s="29"/>
      <c r="CR49" s="29"/>
      <c r="CS49" s="29" t="s">
        <v>832</v>
      </c>
      <c r="CT49" s="29"/>
      <c r="CU49" s="29"/>
      <c r="CV49" s="23" t="s">
        <v>996</v>
      </c>
      <c r="CX49" s="23" t="str">
        <f aca="false">IF(NOT(ISBLANK(CW49)),CONCATENATE("lamd:clc_",CW49),CONCATENATE("lamd:clc_",CV49)  )</f>
        <v>lamd:clc_AGREE</v>
      </c>
    </row>
    <row r="50" customFormat="false" ht="46.5" hidden="false" customHeight="false" outlineLevel="0" collapsed="false">
      <c r="A50" s="29" t="s">
        <v>1301</v>
      </c>
      <c r="B50" s="23" t="str">
        <f aca="false">C50</f>
        <v>Protocol 
additional
international agreement</v>
      </c>
      <c r="C50" s="29" t="s">
        <v>1302</v>
      </c>
      <c r="D50" s="29" t="s">
        <v>1303</v>
      </c>
      <c r="E50" s="29" t="s">
        <v>1304</v>
      </c>
      <c r="F50" s="29" t="s">
        <v>1305</v>
      </c>
      <c r="G50" s="29" t="s">
        <v>1306</v>
      </c>
      <c r="H50" s="24" t="s">
        <v>987</v>
      </c>
      <c r="I50" s="24" t="s">
        <v>988</v>
      </c>
      <c r="J50" s="24" t="s">
        <v>1298</v>
      </c>
      <c r="K50" s="24" t="s">
        <v>830</v>
      </c>
      <c r="L50" s="24" t="s">
        <v>990</v>
      </c>
      <c r="N50" s="24" t="s">
        <v>1299</v>
      </c>
      <c r="O50" s="29" t="s">
        <v>992</v>
      </c>
      <c r="P50" s="29" t="s">
        <v>993</v>
      </c>
      <c r="Q50" s="29"/>
      <c r="R50" s="29" t="s">
        <v>830</v>
      </c>
      <c r="S50" s="29" t="s">
        <v>994</v>
      </c>
      <c r="T50" s="29" t="s">
        <v>832</v>
      </c>
      <c r="U50" s="29" t="s">
        <v>837</v>
      </c>
      <c r="V50" s="29" t="s">
        <v>837</v>
      </c>
      <c r="W50" s="29" t="s">
        <v>832</v>
      </c>
      <c r="X50" s="29" t="s">
        <v>837</v>
      </c>
      <c r="Y50" s="29"/>
      <c r="Z50" s="29"/>
      <c r="AA50" s="29" t="s">
        <v>832</v>
      </c>
      <c r="AB50" s="29" t="s">
        <v>995</v>
      </c>
      <c r="AC50" s="29"/>
      <c r="AD50" s="29"/>
      <c r="AE50" s="29"/>
      <c r="AF50" s="29"/>
      <c r="AG50" s="29"/>
      <c r="AH50" s="29"/>
      <c r="AI50" s="29"/>
      <c r="AJ50" s="29" t="s">
        <v>830</v>
      </c>
      <c r="AK50" s="29" t="s">
        <v>926</v>
      </c>
      <c r="AL50" s="29"/>
      <c r="AM50" s="29"/>
      <c r="AN50" s="29"/>
      <c r="AO50" s="29" t="s">
        <v>837</v>
      </c>
      <c r="AP50" s="29"/>
      <c r="AQ50" s="29" t="s">
        <v>837</v>
      </c>
      <c r="AR50" s="29" t="s">
        <v>832</v>
      </c>
      <c r="AS50" s="29"/>
      <c r="AT50" s="29"/>
      <c r="AU50" s="29"/>
      <c r="AV50" s="29" t="s">
        <v>837</v>
      </c>
      <c r="AW50" s="29" t="s">
        <v>837</v>
      </c>
      <c r="AX50" s="29"/>
      <c r="AY50" s="29" t="s">
        <v>832</v>
      </c>
      <c r="AZ50" s="29" t="s">
        <v>832</v>
      </c>
      <c r="BA50" s="29" t="s">
        <v>1307</v>
      </c>
      <c r="BB50" s="29" t="s">
        <v>1307</v>
      </c>
      <c r="BC50" s="29" t="s">
        <v>837</v>
      </c>
      <c r="BD50" s="29" t="s">
        <v>837</v>
      </c>
      <c r="BE50" s="29"/>
      <c r="BF50" s="29"/>
      <c r="BG50" s="29" t="s">
        <v>837</v>
      </c>
      <c r="BH50" s="29" t="s">
        <v>837</v>
      </c>
      <c r="BI50" s="29" t="s">
        <v>837</v>
      </c>
      <c r="BJ50" s="29" t="s">
        <v>837</v>
      </c>
      <c r="BK50" s="29"/>
      <c r="BL50" s="29" t="s">
        <v>837</v>
      </c>
      <c r="BM50" s="29" t="s">
        <v>837</v>
      </c>
      <c r="BN50" s="29"/>
      <c r="BO50" s="29"/>
      <c r="BP50" s="29"/>
      <c r="BQ50" s="29"/>
      <c r="BR50" s="29"/>
      <c r="BS50" s="29"/>
      <c r="BT50" s="29"/>
      <c r="BU50" s="29"/>
      <c r="BV50" s="29"/>
      <c r="BW50" s="29"/>
      <c r="BX50" s="29"/>
      <c r="BY50" s="29"/>
      <c r="BZ50" s="29"/>
      <c r="CA50" s="29"/>
      <c r="CB50" s="29"/>
      <c r="CC50" s="29"/>
      <c r="CD50" s="29" t="s">
        <v>837</v>
      </c>
      <c r="CE50" s="29" t="s">
        <v>837</v>
      </c>
      <c r="CF50" s="29"/>
      <c r="CG50" s="29"/>
      <c r="CH50" s="29"/>
      <c r="CI50" s="29"/>
      <c r="CJ50" s="29"/>
      <c r="CK50" s="29"/>
      <c r="CL50" s="29"/>
      <c r="CM50" s="29"/>
      <c r="CN50" s="29"/>
      <c r="CO50" s="29"/>
      <c r="CP50" s="29"/>
      <c r="CQ50" s="29"/>
      <c r="CR50" s="29"/>
      <c r="CS50" s="29" t="s">
        <v>832</v>
      </c>
      <c r="CT50" s="29"/>
      <c r="CU50" s="29"/>
      <c r="CV50" s="23" t="s">
        <v>996</v>
      </c>
      <c r="CX50" s="23" t="str">
        <f aca="false">IF(NOT(ISBLANK(CW50)),CONCATENATE("lamd:clc_",CW50),CONCATENATE("lamd:clc_",CV50)  )</f>
        <v>lamd:clc_AGREE</v>
      </c>
    </row>
    <row r="51" customFormat="false" ht="46.5" hidden="false" customHeight="false" outlineLevel="0" collapsed="false">
      <c r="A51" s="29" t="s">
        <v>1308</v>
      </c>
      <c r="B51" s="23" t="str">
        <f aca="false">C51</f>
        <v>Summary of European Union decisions
Summary of European Union decision
Regulation (EC) No 726/2004
medicinal products</v>
      </c>
      <c r="C51" s="29" t="s">
        <v>1309</v>
      </c>
      <c r="D51" s="29" t="s">
        <v>1310</v>
      </c>
      <c r="E51" s="29" t="s">
        <v>1311</v>
      </c>
      <c r="F51" s="29" t="s">
        <v>1312</v>
      </c>
      <c r="G51" s="29" t="s">
        <v>1313</v>
      </c>
      <c r="H51" s="24" t="s">
        <v>1014</v>
      </c>
      <c r="I51" s="24" t="s">
        <v>1002</v>
      </c>
      <c r="J51" s="24" t="s">
        <v>1173</v>
      </c>
      <c r="K51" s="24" t="s">
        <v>830</v>
      </c>
      <c r="L51" s="24" t="s">
        <v>831</v>
      </c>
      <c r="N51" s="24" t="s">
        <v>1314</v>
      </c>
      <c r="O51" s="29" t="s">
        <v>1315</v>
      </c>
      <c r="P51" s="29" t="s">
        <v>1316</v>
      </c>
      <c r="Q51" s="29"/>
      <c r="R51" s="29" t="s">
        <v>830</v>
      </c>
      <c r="S51" s="29" t="s">
        <v>854</v>
      </c>
      <c r="T51" s="29"/>
      <c r="U51" s="29"/>
      <c r="V51" s="29"/>
      <c r="W51" s="29"/>
      <c r="X51" s="29"/>
      <c r="Y51" s="29"/>
      <c r="Z51" s="29"/>
      <c r="AA51" s="29"/>
      <c r="AB51" s="29"/>
      <c r="AC51" s="29"/>
      <c r="AD51" s="29"/>
      <c r="AE51" s="29"/>
      <c r="AF51" s="29"/>
      <c r="AG51" s="29"/>
      <c r="AH51" s="29"/>
      <c r="AI51" s="29"/>
      <c r="AJ51" s="29"/>
      <c r="AK51" s="29"/>
      <c r="AL51" s="29"/>
      <c r="AM51" s="29"/>
      <c r="AN51" s="29"/>
      <c r="AO51" s="29" t="s">
        <v>837</v>
      </c>
      <c r="AP51" s="29"/>
      <c r="AQ51" s="29"/>
      <c r="AR51" s="29"/>
      <c r="AS51" s="29"/>
      <c r="AT51" s="29"/>
      <c r="AU51" s="29"/>
      <c r="AV51" s="29"/>
      <c r="AW51" s="29"/>
      <c r="AX51" s="29"/>
      <c r="AY51" s="29"/>
      <c r="AZ51" s="29" t="s">
        <v>1317</v>
      </c>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t="s">
        <v>837</v>
      </c>
      <c r="CE51" s="29" t="s">
        <v>837</v>
      </c>
      <c r="CF51" s="29"/>
      <c r="CG51" s="29"/>
      <c r="CH51" s="29"/>
      <c r="CI51" s="29"/>
      <c r="CJ51" s="29"/>
      <c r="CK51" s="29"/>
      <c r="CL51" s="29"/>
      <c r="CM51" s="29"/>
      <c r="CN51" s="29"/>
      <c r="CO51" s="29"/>
      <c r="CP51" s="29"/>
      <c r="CQ51" s="29"/>
      <c r="CR51" s="29"/>
      <c r="CS51" s="29"/>
      <c r="CT51" s="29"/>
      <c r="CU51" s="29"/>
      <c r="CV51" s="23" t="s">
        <v>1022</v>
      </c>
      <c r="CW51" s="23" t="s">
        <v>1318</v>
      </c>
      <c r="CX51" s="23" t="str">
        <f aca="false">IF(NOT(ISBLANK(CW51)),CONCATENATE("lamd:clc_",CW51),CONCATENATE("lamd:clc_",CV51)  )</f>
        <v>lamd:clc_MA</v>
      </c>
    </row>
    <row r="52" customFormat="false" ht="57.9" hidden="false" customHeight="false" outlineLevel="0" collapsed="false">
      <c r="A52" s="29" t="s">
        <v>1319</v>
      </c>
      <c r="B52" s="23" t="str">
        <f aca="false">C52</f>
        <v>Summary of European Union decisions
Summary of European Union decision
 Directive 2001/83/EC
 Directive 2001/82/EC
medicinal products</v>
      </c>
      <c r="C52" s="29" t="s">
        <v>1320</v>
      </c>
      <c r="D52" s="29" t="s">
        <v>1321</v>
      </c>
      <c r="E52" s="29" t="s">
        <v>1322</v>
      </c>
      <c r="F52" s="29" t="s">
        <v>1323</v>
      </c>
      <c r="G52" s="29" t="s">
        <v>1324</v>
      </c>
      <c r="H52" s="24" t="s">
        <v>1014</v>
      </c>
      <c r="I52" s="24" t="s">
        <v>1002</v>
      </c>
      <c r="J52" s="24" t="s">
        <v>1173</v>
      </c>
      <c r="K52" s="24" t="s">
        <v>830</v>
      </c>
      <c r="L52" s="24" t="s">
        <v>831</v>
      </c>
      <c r="N52" s="24" t="s">
        <v>1314</v>
      </c>
      <c r="O52" s="29" t="s">
        <v>1315</v>
      </c>
      <c r="P52" s="29" t="s">
        <v>1316</v>
      </c>
      <c r="Q52" s="29"/>
      <c r="R52" s="29" t="s">
        <v>830</v>
      </c>
      <c r="S52" s="29" t="s">
        <v>854</v>
      </c>
      <c r="T52" s="29"/>
      <c r="U52" s="29"/>
      <c r="V52" s="29"/>
      <c r="W52" s="29"/>
      <c r="X52" s="29"/>
      <c r="Y52" s="29"/>
      <c r="Z52" s="29"/>
      <c r="AA52" s="29"/>
      <c r="AB52" s="29"/>
      <c r="AC52" s="29"/>
      <c r="AD52" s="29"/>
      <c r="AE52" s="29"/>
      <c r="AF52" s="29"/>
      <c r="AG52" s="29"/>
      <c r="AH52" s="29"/>
      <c r="AI52" s="29"/>
      <c r="AJ52" s="29"/>
      <c r="AK52" s="29"/>
      <c r="AL52" s="29"/>
      <c r="AM52" s="29"/>
      <c r="AN52" s="29"/>
      <c r="AO52" s="29" t="s">
        <v>837</v>
      </c>
      <c r="AP52" s="29"/>
      <c r="AQ52" s="29"/>
      <c r="AR52" s="29"/>
      <c r="AS52" s="29"/>
      <c r="AT52" s="29"/>
      <c r="AU52" s="29"/>
      <c r="AV52" s="29"/>
      <c r="AW52" s="29"/>
      <c r="AX52" s="29"/>
      <c r="AY52" s="29"/>
      <c r="AZ52" s="29" t="s">
        <v>1325</v>
      </c>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t="s">
        <v>837</v>
      </c>
      <c r="CE52" s="29" t="s">
        <v>837</v>
      </c>
      <c r="CF52" s="29"/>
      <c r="CG52" s="29"/>
      <c r="CH52" s="29"/>
      <c r="CI52" s="29"/>
      <c r="CJ52" s="29"/>
      <c r="CK52" s="29"/>
      <c r="CL52" s="29"/>
      <c r="CM52" s="29"/>
      <c r="CN52" s="29"/>
      <c r="CO52" s="29"/>
      <c r="CP52" s="29"/>
      <c r="CQ52" s="29"/>
      <c r="CR52" s="29"/>
      <c r="CS52" s="29"/>
      <c r="CT52" s="29"/>
      <c r="CU52" s="29"/>
      <c r="CV52" s="23" t="s">
        <v>1022</v>
      </c>
      <c r="CW52" s="23" t="s">
        <v>1318</v>
      </c>
      <c r="CX52" s="23" t="str">
        <f aca="false">IF(NOT(ISBLANK(CW52)),CONCATENATE("lamd:clc_",CW52),CONCATENATE("lamd:clc_",CV52)  )</f>
        <v>lamd:clc_MA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8.703125" defaultRowHeight="15" zeroHeight="false" outlineLevelRow="0" outlineLevelCol="0"/>
  <cols>
    <col collapsed="false" customWidth="true" hidden="false" outlineLevel="0" max="1" min="1" style="0" width="35.13"/>
    <col collapsed="false" customWidth="true" hidden="false" outlineLevel="0" max="4" min="2" style="0" width="18.71"/>
    <col collapsed="false" customWidth="true" hidden="false" outlineLevel="0" max="5" min="5" style="0" width="25"/>
    <col collapsed="false" customWidth="true" hidden="false" outlineLevel="0" max="6" min="6" style="0" width="58.87"/>
    <col collapsed="false" customWidth="true" hidden="false" outlineLevel="0" max="7" min="7" style="0" width="18.71"/>
  </cols>
  <sheetData>
    <row r="1" customFormat="false" ht="15" hidden="false" customHeight="false" outlineLevel="0" collapsed="false">
      <c r="A1" s="5" t="s">
        <v>0</v>
      </c>
      <c r="B1" s="5" t="s">
        <v>37</v>
      </c>
      <c r="C1" s="5" t="s">
        <v>769</v>
      </c>
      <c r="D1" s="5" t="s">
        <v>772</v>
      </c>
      <c r="E1" s="5" t="s">
        <v>41</v>
      </c>
      <c r="F1" s="5" t="s">
        <v>776</v>
      </c>
      <c r="G1" s="5" t="s">
        <v>55</v>
      </c>
    </row>
    <row r="2" customFormat="false" ht="15" hidden="false" customHeight="false" outlineLevel="0" collapsed="false">
      <c r="A2" s="5" t="str">
        <f aca="false">CONCATENATE("class_classif:clc_",B2)</f>
        <v>class_classif:clc_TREATY</v>
      </c>
      <c r="B2" s="5" t="s">
        <v>1326</v>
      </c>
      <c r="C2" s="5"/>
      <c r="D2" s="5" t="n">
        <v>1</v>
      </c>
      <c r="E2" s="5" t="s">
        <v>1327</v>
      </c>
      <c r="F2" s="5" t="s">
        <v>1328</v>
      </c>
      <c r="G2" s="5"/>
    </row>
    <row r="3" customFormat="false" ht="30" hidden="false" customHeight="false" outlineLevel="0" collapsed="false">
      <c r="A3" s="5" t="str">
        <f aca="false">CONCATENATE("class_classif:clc_",B3)</f>
        <v>class_classif:clc_AGREE</v>
      </c>
      <c r="B3" s="5" t="s">
        <v>996</v>
      </c>
      <c r="C3" s="5"/>
      <c r="D3" s="5" t="n">
        <v>2</v>
      </c>
      <c r="E3" s="5" t="s">
        <v>1329</v>
      </c>
      <c r="F3" s="5" t="s">
        <v>1330</v>
      </c>
      <c r="G3" s="5"/>
    </row>
    <row r="4" customFormat="false" ht="30" hidden="false" customHeight="false" outlineLevel="0" collapsed="false">
      <c r="A4" s="5" t="str">
        <f aca="false">CONCATENATE("class_classif:clc_",B4)</f>
        <v>class_classif:clc_LEGAL</v>
      </c>
      <c r="B4" s="5" t="s">
        <v>1147</v>
      </c>
      <c r="C4" s="5"/>
      <c r="D4" s="5" t="n">
        <v>3</v>
      </c>
      <c r="E4" s="5" t="s">
        <v>1331</v>
      </c>
      <c r="F4" s="5" t="s">
        <v>1332</v>
      </c>
      <c r="G4" s="5"/>
    </row>
    <row r="5" customFormat="false" ht="15" hidden="false" customHeight="false" outlineLevel="0" collapsed="false">
      <c r="A5" s="5" t="str">
        <f aca="false">CONCATENATE("class_classif:clc_",B5)</f>
        <v>class_classif:clc_LEGIS</v>
      </c>
      <c r="B5" s="5" t="s">
        <v>1333</v>
      </c>
      <c r="C5" s="5" t="s">
        <v>1147</v>
      </c>
      <c r="D5" s="5" t="n">
        <v>1</v>
      </c>
      <c r="E5" s="2" t="s">
        <v>1334</v>
      </c>
      <c r="F5" s="5" t="s">
        <v>1335</v>
      </c>
      <c r="G5" s="5"/>
    </row>
    <row r="6" customFormat="false" ht="30" hidden="false" customHeight="false" outlineLevel="0" collapsed="false">
      <c r="A6" s="5" t="str">
        <f aca="false">CONCATENATE("class_classif:clc_",B6)</f>
        <v>class_classif:clc_NLEGIS</v>
      </c>
      <c r="B6" s="5" t="s">
        <v>1251</v>
      </c>
      <c r="C6" s="5" t="s">
        <v>1147</v>
      </c>
      <c r="D6" s="5" t="n">
        <v>2</v>
      </c>
      <c r="E6" s="2" t="s">
        <v>1336</v>
      </c>
      <c r="F6" s="5" t="s">
        <v>1337</v>
      </c>
      <c r="G6" s="5"/>
    </row>
    <row r="7" customFormat="false" ht="15" hidden="false" customHeight="false" outlineLevel="0" collapsed="false">
      <c r="A7" s="5" t="str">
        <f aca="false">CONCATENATE("class_classif:clc_",B7)</f>
        <v>class_classif:clc_3OTHER</v>
      </c>
      <c r="B7" s="5" t="s">
        <v>1148</v>
      </c>
      <c r="C7" s="5" t="s">
        <v>1147</v>
      </c>
      <c r="D7" s="5" t="n">
        <v>3</v>
      </c>
      <c r="E7" s="2" t="s">
        <v>1338</v>
      </c>
      <c r="F7" s="5" t="s">
        <v>1339</v>
      </c>
      <c r="G7" s="5"/>
    </row>
    <row r="8" customFormat="false" ht="30" hidden="false" customHeight="false" outlineLevel="0" collapsed="false">
      <c r="A8" s="5" t="str">
        <f aca="false">CONCATENATE("class_classif:clc_",B8)</f>
        <v>class_classif:clc_PREPDOC</v>
      </c>
      <c r="B8" s="0" t="s">
        <v>839</v>
      </c>
      <c r="D8" s="5" t="n">
        <v>4</v>
      </c>
      <c r="E8" s="0" t="s">
        <v>1340</v>
      </c>
      <c r="F8" s="5" t="s">
        <v>1341</v>
      </c>
    </row>
    <row r="9" customFormat="false" ht="60" hidden="false" customHeight="false" outlineLevel="0" collapsed="false">
      <c r="A9" s="5" t="str">
        <f aca="false">CONCATENATE("class_classif:clc_",B9)</f>
        <v>class_classif:clc_COM</v>
      </c>
      <c r="B9" s="0" t="s">
        <v>840</v>
      </c>
      <c r="C9" s="0" t="s">
        <v>839</v>
      </c>
      <c r="D9" s="5" t="n">
        <v>1</v>
      </c>
      <c r="E9" s="0" t="s">
        <v>1342</v>
      </c>
      <c r="F9" s="5" t="s">
        <v>1343</v>
      </c>
    </row>
    <row r="10" customFormat="false" ht="15" hidden="false" customHeight="false" outlineLevel="0" collapsed="false">
      <c r="A10" s="5" t="str">
        <f aca="false">CONCATENATE("class_classif:clc_",B10)</f>
        <v>class_classif:clc_CONSIL</v>
      </c>
      <c r="B10" s="0" t="s">
        <v>914</v>
      </c>
      <c r="C10" s="0" t="s">
        <v>839</v>
      </c>
      <c r="D10" s="5" t="n">
        <v>2</v>
      </c>
      <c r="E10" s="0" t="s">
        <v>1344</v>
      </c>
      <c r="F10" s="5" t="s">
        <v>1345</v>
      </c>
    </row>
    <row r="11" customFormat="false" ht="15" hidden="false" customHeight="false" outlineLevel="0" collapsed="false">
      <c r="A11" s="5" t="str">
        <f aca="false">CONCATENATE("class_classif:clc_",B11)</f>
        <v>class_classif:clc_EP</v>
      </c>
      <c r="B11" s="0" t="s">
        <v>1346</v>
      </c>
      <c r="C11" s="0" t="s">
        <v>839</v>
      </c>
      <c r="D11" s="5" t="n">
        <v>3</v>
      </c>
      <c r="E11" s="2" t="s">
        <v>1347</v>
      </c>
      <c r="F11" s="5" t="s">
        <v>1348</v>
      </c>
    </row>
    <row r="12" customFormat="false" ht="30" hidden="false" customHeight="false" outlineLevel="0" collapsed="false">
      <c r="A12" s="5" t="str">
        <f aca="false">CONCATENATE("class_classif:clc_",B12)</f>
        <v>class_classif:clc_EESC</v>
      </c>
      <c r="B12" s="0" t="s">
        <v>874</v>
      </c>
      <c r="C12" s="0" t="s">
        <v>839</v>
      </c>
      <c r="D12" s="5" t="n">
        <v>4</v>
      </c>
      <c r="E12" s="2" t="s">
        <v>1349</v>
      </c>
      <c r="F12" s="5" t="s">
        <v>1350</v>
      </c>
    </row>
    <row r="13" customFormat="false" ht="30" hidden="false" customHeight="false" outlineLevel="0" collapsed="false">
      <c r="A13" s="5" t="str">
        <f aca="false">CONCATENATE("class_classif:clc_",B13)</f>
        <v>class_classif:clc_COR</v>
      </c>
      <c r="B13" s="0" t="s">
        <v>1351</v>
      </c>
      <c r="C13" s="0" t="s">
        <v>839</v>
      </c>
      <c r="D13" s="5" t="n">
        <v>5</v>
      </c>
      <c r="E13" s="2" t="s">
        <v>1352</v>
      </c>
      <c r="F13" s="5" t="s">
        <v>1353</v>
      </c>
    </row>
    <row r="14" customFormat="false" ht="15" hidden="false" customHeight="false" outlineLevel="0" collapsed="false">
      <c r="A14" s="5" t="str">
        <f aca="false">CONCATENATE("class_classif:clc_",B14)</f>
        <v>class_classif:clc_ECB</v>
      </c>
      <c r="B14" s="0" t="s">
        <v>1354</v>
      </c>
      <c r="C14" s="0" t="s">
        <v>839</v>
      </c>
      <c r="D14" s="5" t="n">
        <v>6</v>
      </c>
      <c r="E14" s="2" t="s">
        <v>1355</v>
      </c>
      <c r="F14" s="5" t="s">
        <v>1356</v>
      </c>
    </row>
    <row r="15" customFormat="false" ht="15" hidden="false" customHeight="false" outlineLevel="0" collapsed="false">
      <c r="A15" s="5" t="str">
        <f aca="false">CONCATENATE("class_classif:clc_",B15)</f>
        <v>class_classif:clc_5OTHER</v>
      </c>
      <c r="B15" s="0" t="s">
        <v>1176</v>
      </c>
      <c r="C15" s="0" t="s">
        <v>839</v>
      </c>
      <c r="D15" s="5" t="n">
        <v>7</v>
      </c>
      <c r="E15" s="2" t="s">
        <v>1338</v>
      </c>
      <c r="F15" s="5" t="s">
        <v>1357</v>
      </c>
    </row>
    <row r="16" customFormat="false" ht="30" hidden="false" customHeight="false" outlineLevel="0" collapsed="false">
      <c r="A16" s="5" t="str">
        <f aca="false">CONCATENATE("class_classif:clc_",B16)</f>
        <v>class_classif:clc_CASE</v>
      </c>
      <c r="B16" s="0" t="s">
        <v>973</v>
      </c>
      <c r="D16" s="5" t="n">
        <v>5</v>
      </c>
      <c r="E16" s="2" t="s">
        <v>1358</v>
      </c>
      <c r="F16" s="5" t="s">
        <v>1359</v>
      </c>
    </row>
    <row r="17" customFormat="false" ht="15" hidden="false" customHeight="false" outlineLevel="0" collapsed="false">
      <c r="A17" s="5" t="str">
        <f aca="false">CONCATENATE("class_classif:clc_",B17)</f>
        <v>class_classif:clc_EFTA</v>
      </c>
      <c r="B17" s="0" t="s">
        <v>1037</v>
      </c>
      <c r="D17" s="5" t="n">
        <v>6</v>
      </c>
      <c r="E17" s="2" t="s">
        <v>1037</v>
      </c>
      <c r="F17" s="5" t="s">
        <v>1360</v>
      </c>
    </row>
    <row r="18" customFormat="false" ht="60" hidden="false" customHeight="false" outlineLevel="0" collapsed="false">
      <c r="A18" s="5" t="str">
        <f aca="false">CONCATENATE("class_classif:clc_",B18)</f>
        <v>class_classif:clc_CDOC</v>
      </c>
      <c r="B18" s="0" t="s">
        <v>1022</v>
      </c>
      <c r="D18" s="5" t="n">
        <v>7</v>
      </c>
      <c r="E18" s="2" t="s">
        <v>1361</v>
      </c>
      <c r="F18" s="5" t="s">
        <v>1362</v>
      </c>
    </row>
    <row r="19" customFormat="false" ht="30" hidden="false" customHeight="false" outlineLevel="0" collapsed="false">
      <c r="A19" s="5" t="str">
        <f aca="false">CONCATENATE("class_classif:clc_",B19)</f>
        <v>class_classif:clc_STATEAID</v>
      </c>
      <c r="B19" s="0" t="s">
        <v>1023</v>
      </c>
      <c r="C19" s="0" t="s">
        <v>1022</v>
      </c>
      <c r="D19" s="5" t="n">
        <v>1</v>
      </c>
      <c r="E19" s="2" t="s">
        <v>1363</v>
      </c>
      <c r="F19" s="5" t="s">
        <v>1364</v>
      </c>
    </row>
    <row r="20" customFormat="false" ht="30" hidden="false" customHeight="false" outlineLevel="0" collapsed="false">
      <c r="A20" s="5" t="str">
        <f aca="false">CONCATENATE("class_classif:clc_",B20)</f>
        <v>class_classif:clc_CRDS</v>
      </c>
      <c r="B20" s="0" t="s">
        <v>1208</v>
      </c>
      <c r="C20" s="0" t="s">
        <v>1022</v>
      </c>
      <c r="D20" s="5" t="n">
        <v>2</v>
      </c>
      <c r="E20" s="2" t="s">
        <v>1365</v>
      </c>
    </row>
    <row r="21" customFormat="false" ht="15" hidden="false" customHeight="false" outlineLevel="0" collapsed="false">
      <c r="A21" s="5" t="str">
        <f aca="false">CONCATENATE("class_classif:clc_",B21)</f>
        <v>class_classif:clc_MA</v>
      </c>
      <c r="B21" s="0" t="s">
        <v>1318</v>
      </c>
      <c r="C21" s="0" t="s">
        <v>1022</v>
      </c>
      <c r="D21" s="5" t="n">
        <v>3</v>
      </c>
      <c r="E21" s="5" t="s">
        <v>1366</v>
      </c>
      <c r="F21" s="5" t="s">
        <v>1367</v>
      </c>
    </row>
    <row r="22" customFormat="false" ht="15" hidden="false" customHeight="false" outlineLevel="0" collapsed="false">
      <c r="A22" s="5" t="str">
        <f aca="false">CONCATENATE("class_classif:clc_",B22)</f>
        <v>class_classif:clc_COTHER</v>
      </c>
      <c r="B22" s="0" t="s">
        <v>1118</v>
      </c>
      <c r="C22" s="0" t="s">
        <v>1022</v>
      </c>
      <c r="D22" s="5" t="n">
        <v>4</v>
      </c>
      <c r="E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O27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pane xSplit="0" ySplit="1" topLeftCell="A2" activePane="bottomLeft" state="frozen"/>
      <selection pane="topLeft" activeCell="F1" activeCellId="0" sqref="F1"/>
      <selection pane="bottomLeft" activeCell="E282" activeCellId="0" sqref="E282"/>
    </sheetView>
  </sheetViews>
  <sheetFormatPr defaultColWidth="9.12890625" defaultRowHeight="13.8" zeroHeight="false" outlineLevelRow="0" outlineLevelCol="1"/>
  <cols>
    <col collapsed="false" customWidth="true" hidden="false" outlineLevel="0" max="1" min="1" style="2" width="27.13"/>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7"/>
    <col collapsed="false" customWidth="true" hidden="false" outlineLevel="1" max="6" min="6" style="2" width="93.71"/>
    <col collapsed="false" customWidth="true" hidden="false" outlineLevel="1" max="7" min="7" style="2" width="123.15"/>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tru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CONCATENATE("celexd:clc_",M2)</f>
        <v>celexd:clc_0</v>
      </c>
    </row>
    <row r="3" customFormat="false" ht="13.8" hidden="tru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tru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CONCATENATE("celexd:clc_",M4)</f>
        <v>celexd:clc_2</v>
      </c>
    </row>
    <row r="5" customFormat="false" ht="13.8" hidden="tru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CONCATENATE("celexd:clc_",M5)</f>
        <v>celexd:clc_3</v>
      </c>
    </row>
    <row r="6" customFormat="false" ht="13.8" hidden="tru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CONCATENATE("celexd:clc_",M6)</f>
        <v>celexd:clc_4</v>
      </c>
    </row>
    <row r="7" customFormat="false" ht="13.8" hidden="tru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CONCATENATE("celexd:clc_",M7)</f>
        <v>celexd:clc_5</v>
      </c>
    </row>
    <row r="8" customFormat="false" ht="23.85" hidden="tru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CONCATENATE("celexd:clc_",M8)</f>
        <v>celexd:clc_6</v>
      </c>
    </row>
    <row r="9" customFormat="false" ht="79.85" hidden="tru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CONCATENATE("celexd:clc_",M9)</f>
        <v>celexd:clc_7</v>
      </c>
    </row>
    <row r="10" customFormat="false" ht="57.45" hidden="tru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CONCATENATE("celexd:clc_",M10)</f>
        <v>celexd:clc_8</v>
      </c>
    </row>
    <row r="11" customFormat="false" ht="13.8" hidden="tru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CONCATENATE("celexd:clc_",M11)</f>
        <v>celexd:clc_9</v>
      </c>
    </row>
    <row r="12" customFormat="false" ht="35.05" hidden="true" customHeight="false" outlineLevel="0" collapsed="false">
      <c r="A12" s="2" t="str">
        <f aca="false">CONCATENATE("celexd:c_",B12)</f>
        <v>celexd:c_1_/AFI/DCL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CONCATENATE("celexd:clc_",M12)</f>
        <v>celexd:clc_1</v>
      </c>
    </row>
    <row r="13" customFormat="false" ht="13.8" hidden="tru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CONCATENATE("celexd:clc_",M13)</f>
        <v>celexd:clc_1</v>
      </c>
    </row>
    <row r="14" customFormat="false" ht="314.9" hidden="tru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CONCATENATE("celexd:clc_",M14)</f>
        <v>celexd:clc_1</v>
      </c>
    </row>
    <row r="15" customFormat="false" ht="23.85" hidden="tru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CONCATENATE("celexd:clc_",M15)</f>
        <v>celexd:clc_1</v>
      </c>
    </row>
    <row r="16" customFormat="false" ht="57.45" hidden="tru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CONCATENATE("celexd:clc_",M16)</f>
        <v>celexd:clc_1</v>
      </c>
    </row>
    <row r="17" customFormat="false" ht="23.85" hidden="tru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CONCATENATE("celexd:clc_",M17)</f>
        <v>celexd:clc_2</v>
      </c>
    </row>
    <row r="18" customFormat="false" ht="23.85" hidden="tru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CONCATENATE("celexd:clc_",M18)</f>
        <v>celexd:clc_2</v>
      </c>
    </row>
    <row r="19" customFormat="false" ht="23.85" hidden="tru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CONCATENATE("celexd:clc_",M19)</f>
        <v>celexd:clc_2</v>
      </c>
    </row>
    <row r="20" customFormat="false" ht="57.45" hidden="tru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CONCATENATE("celexd:clc_",M20)</f>
        <v>celexd:clc_2</v>
      </c>
    </row>
    <row r="21" customFormat="false" ht="23.85" hidden="tru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CONCATENATE("celexd:clc_",M21)</f>
        <v>celexd:clc_2</v>
      </c>
    </row>
    <row r="22" customFormat="false" ht="46.25" hidden="tru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CONCATENATE("celexd:clc_",M22)</f>
        <v>celexd:clc_2</v>
      </c>
    </row>
    <row r="23" customFormat="false" ht="23.85" hidden="tru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CONCATENATE("celexd:clc_",M23)</f>
        <v>celexd:clc_2</v>
      </c>
    </row>
    <row r="24" customFormat="false" ht="35.05" hidden="tru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CONCATENATE("celexd:clc_",M24)</f>
        <v>celexd:clc_2</v>
      </c>
    </row>
    <row r="25" customFormat="false" ht="23.85" hidden="tru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CONCATENATE("celexd:clc_",M25)</f>
        <v>celexd:clc_2</v>
      </c>
    </row>
    <row r="26" customFormat="false" ht="23.85" hidden="tru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CONCATENATE("celexd:clc_",M26)</f>
        <v>celexd:clc_2</v>
      </c>
    </row>
    <row r="27" customFormat="false" ht="23.85" hidden="tru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CONCATENATE("celexd:clc_",M27)</f>
        <v>celexd:clc_2</v>
      </c>
    </row>
    <row r="28" customFormat="false" ht="13.8" hidden="tru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CONCATENATE("celexd:clc_",M28)</f>
        <v>celexd:clc_3</v>
      </c>
    </row>
    <row r="29" customFormat="false" ht="23.85" hidden="tru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CONCATENATE("celexd:clc_",M29)</f>
        <v>celexd:clc_3</v>
      </c>
    </row>
    <row r="30" customFormat="false" ht="23.85" hidden="tru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CONCATENATE("celexd:clc_",M30)</f>
        <v>celexd:clc_3</v>
      </c>
    </row>
    <row r="31" customFormat="false" ht="13.8" hidden="tru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CONCATENATE("celexd:clc_",M31)</f>
        <v>celexd:clc_3</v>
      </c>
    </row>
    <row r="32" customFormat="false" ht="23.85" hidden="tru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CONCATENATE("celexd:clc_",M32)</f>
        <v>celexd:clc_3</v>
      </c>
    </row>
    <row r="33" customFormat="false" ht="35.05" hidden="tru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CONCATENATE("celexd:clc_",M33)</f>
        <v>celexd:clc_3</v>
      </c>
    </row>
    <row r="34" customFormat="false" ht="13.8" hidden="tru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CONCATENATE("celexd:clc_",M34)</f>
        <v>celexd:clc_3</v>
      </c>
    </row>
    <row r="35" customFormat="false" ht="23.85" hidden="tru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CONCATENATE("celexd:clc_",M35)</f>
        <v>celexd:clc_3</v>
      </c>
    </row>
    <row r="36" customFormat="false" ht="23.85" hidden="tru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CONCATENATE("celexd:clc_",M36)</f>
        <v>celexd:clc_3</v>
      </c>
    </row>
    <row r="37" customFormat="false" ht="68.65" hidden="tru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CONCATENATE("celexd:clc_",M37)</f>
        <v>celexd:clc_3</v>
      </c>
    </row>
    <row r="38" customFormat="false" ht="46.25" hidden="tru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CONCATENATE("celexd:clc_",M38)</f>
        <v>celexd:clc_3</v>
      </c>
    </row>
    <row r="39" customFormat="false" ht="57.45" hidden="tru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CONCATENATE("celexd:clc_",M39)</f>
        <v>celexd:clc_3</v>
      </c>
    </row>
    <row r="40" customFormat="false" ht="35.05" hidden="tru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CONCATENATE("celexd:clc_",M40)</f>
        <v>celexd:clc_3</v>
      </c>
    </row>
    <row r="41" customFormat="false" ht="68.65" hidden="true" customHeight="false" outlineLevel="0" collapsed="false">
      <c r="A41" s="2" t="str">
        <f aca="false">CONCATENATE("celexd:c_",B41)</f>
        <v>celexd:c_3_E_OJL</v>
      </c>
      <c r="B41" s="2" t="s">
        <v>1487</v>
      </c>
      <c r="C41" s="2" t="str">
        <f aca="false">IF(NOT(ISBLANK(D41)),CONCATENATE("celexd:c_",D41),""  )</f>
        <v>celexd:c_3</v>
      </c>
      <c r="D41" s="2" t="n">
        <v>3</v>
      </c>
      <c r="E41" s="2" t="s">
        <v>1488</v>
      </c>
      <c r="F41" s="30" t="s">
        <v>1489</v>
      </c>
      <c r="H41" s="2" t="n">
        <v>3</v>
      </c>
      <c r="I41" s="2" t="s">
        <v>1486</v>
      </c>
      <c r="J41" s="2" t="s">
        <v>1490</v>
      </c>
      <c r="K41" s="2" t="s">
        <v>1490</v>
      </c>
      <c r="M41" s="2" t="n">
        <v>3</v>
      </c>
      <c r="O41" s="23" t="str">
        <f aca="false">CONCATENATE("celexd:clc_",M41)</f>
        <v>celexd:clc_3</v>
      </c>
    </row>
    <row r="42" customFormat="false" ht="68.65" hidden="tru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CONCATENATE("celexd:clc_",M42)</f>
        <v>celexd:clc_3</v>
      </c>
    </row>
    <row r="43" customFormat="false" ht="23.85" hidden="tru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CONCATENATE("celexd:clc_",M43)</f>
        <v>celexd:clc_3</v>
      </c>
    </row>
    <row r="44" customFormat="false" ht="23.85" hidden="tru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CONCATENATE("celexd:clc_",M44)</f>
        <v>celexd:clc_3</v>
      </c>
    </row>
    <row r="45" customFormat="false" ht="13.8" hidden="tru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CONCATENATE("celexd:clc_",M45)</f>
        <v>celexd:clc_3</v>
      </c>
    </row>
    <row r="46" customFormat="false" ht="23.85" hidden="tru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CONCATENATE("celexd:clc_",M46)</f>
        <v>celexd:clc_3</v>
      </c>
    </row>
    <row r="47" customFormat="false" ht="23.85" hidden="tru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CONCATENATE("celexd:clc_",M47)</f>
        <v>celexd:clc_3</v>
      </c>
    </row>
    <row r="48" customFormat="false" ht="13.8" hidden="tru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CONCATENATE("celexd:clc_",M48)</f>
        <v>celexd:clc_3</v>
      </c>
    </row>
    <row r="49" customFormat="false" ht="35.05" hidden="tru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CONCATENATE("celexd:clc_",M49)</f>
        <v>celexd:clc_3</v>
      </c>
    </row>
    <row r="50" customFormat="false" ht="23.85" hidden="tru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CONCATENATE("celexd:clc_",M50)</f>
        <v>celexd:clc_3</v>
      </c>
    </row>
    <row r="51" customFormat="false" ht="13.8" hidden="tru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CONCATENATE("celexd:clc_",M51)</f>
        <v>celexd:clc_3</v>
      </c>
    </row>
    <row r="52" customFormat="false" ht="35.05" hidden="tru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CONCATENATE("celexd:clc_",M52)</f>
        <v>celexd:clc_3</v>
      </c>
    </row>
    <row r="53" customFormat="false" ht="13.8" hidden="tru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CONCATENATE("celexd:clc_",M53)</f>
        <v>celexd:clc_3</v>
      </c>
    </row>
    <row r="54" customFormat="false" ht="35.05" hidden="tru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CONCATENATE("celexd:clc_",M54)</f>
        <v>celexd:clc_3</v>
      </c>
    </row>
    <row r="55" customFormat="false" ht="13.8" hidden="tru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CONCATENATE("celexd:clc_",M55)</f>
        <v>celexd:clc_3</v>
      </c>
    </row>
    <row r="56" customFormat="false" ht="23.85" hidden="tru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CONCATENATE("celexd:clc_",M56)</f>
        <v>celexd:clc_3</v>
      </c>
    </row>
    <row r="57" customFormat="false" ht="13.8" hidden="tru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CONCATENATE("celexd:clc_",M57)</f>
        <v>celexd:clc_3</v>
      </c>
    </row>
    <row r="58" customFormat="false" ht="35.05" hidden="tru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CONCATENATE("celexd:clc_",M58)</f>
        <v>celexd:clc_3</v>
      </c>
    </row>
    <row r="59" customFormat="false" ht="13.8" hidden="tru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CONCATENATE("celexd:clc_",M59)</f>
        <v>celexd:clc_3</v>
      </c>
    </row>
    <row r="60" customFormat="false" ht="35.05" hidden="tru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CONCATENATE("celexd:clc_",M60)</f>
        <v>celexd:clc_3</v>
      </c>
    </row>
    <row r="61" customFormat="false" ht="23.85" hidden="tru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CONCATENATE("celexd:clc_",M61)</f>
        <v>celexd:clc_3</v>
      </c>
    </row>
    <row r="62" customFormat="false" ht="23.85" hidden="tru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CONCATENATE("celexd:clc_",M62)</f>
        <v>celexd:clc_3</v>
      </c>
    </row>
    <row r="63" customFormat="false" ht="35.05" hidden="tru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CONCATENATE("celexd:clc_",M63)</f>
        <v>celexd:clc_3</v>
      </c>
    </row>
    <row r="64" customFormat="false" ht="35.05" hidden="tru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CONCATENATE("celexd:clc_",M64)</f>
        <v>celexd:clc_3</v>
      </c>
    </row>
    <row r="65" customFormat="false" ht="13.8" hidden="tru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CONCATENATE("celexd:clc_",M65)</f>
        <v>celexd:clc_3</v>
      </c>
    </row>
    <row r="66" customFormat="false" ht="13.8" hidden="tru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CONCATENATE("celexd:clc_",M66)</f>
        <v>celexd:clc_3</v>
      </c>
    </row>
    <row r="67" customFormat="false" ht="23.85" hidden="tru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CONCATENATE("celexd:clc_",M67)</f>
        <v>celexd:clc_3</v>
      </c>
    </row>
    <row r="68" customFormat="false" ht="13.8" hidden="tru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CONCATENATE("celexd:clc_",M68)</f>
        <v>celexd:clc_3</v>
      </c>
    </row>
    <row r="69" customFormat="false" ht="35.05" hidden="tru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CONCATENATE("celexd:clc_",M69)</f>
        <v>celexd:clc_3</v>
      </c>
    </row>
    <row r="70" customFormat="false" ht="23.85" hidden="tru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CONCATENATE("celexd:clc_",M70)</f>
        <v>celexd:clc_3</v>
      </c>
    </row>
    <row r="71" customFormat="false" ht="46.25" hidden="tru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CONCATENATE("celexd:clc_",M71)</f>
        <v>celexd:clc_3</v>
      </c>
    </row>
    <row r="72" customFormat="false" ht="13.8" hidden="tru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CONCATENATE("celexd:clc_",M72)</f>
        <v>celexd:clc_3</v>
      </c>
    </row>
    <row r="73" customFormat="false" ht="46.25" hidden="tru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CONCATENATE("celexd:clc_",M73)</f>
        <v>celexd:clc_3</v>
      </c>
    </row>
    <row r="74" customFormat="false" ht="13.8" hidden="tru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CONCATENATE("celexd:clc_",M74)</f>
        <v>celexd:clc_4</v>
      </c>
    </row>
    <row r="75" customFormat="false" ht="23.85" hidden="tru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CONCATENATE("celexd:clc_",M75)</f>
        <v>celexd:clc_4</v>
      </c>
    </row>
    <row r="76" customFormat="false" ht="35.05" hidden="tru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CONCATENATE("celexd:clc_",M76)</f>
        <v>celexd:clc_4</v>
      </c>
    </row>
    <row r="77" customFormat="false" ht="23.85" hidden="tru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CONCATENATE("celexd:clc_",M77)</f>
        <v>celexd:clc_4</v>
      </c>
    </row>
    <row r="78" customFormat="false" ht="23.85" hidden="tru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CONCATENATE("celexd:clc_",M78)</f>
        <v>celexd:clc_4</v>
      </c>
    </row>
    <row r="79" customFormat="false" ht="23.85" hidden="tru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CONCATENATE("celexd:clc_",M79)</f>
        <v>celexd:clc_4</v>
      </c>
    </row>
    <row r="80" customFormat="false" ht="13.8" hidden="tru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CONCATENATE("celexd:clc_",M80)</f>
        <v>celexd:clc_4</v>
      </c>
    </row>
    <row r="81" customFormat="false" ht="23.85" hidden="tru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CONCATENATE("celexd:clc_",M81)</f>
        <v>celexd:clc_4</v>
      </c>
    </row>
    <row r="82" customFormat="false" ht="13.8" hidden="tru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CONCATENATE("celexd:clc_",M82)</f>
        <v>celexd:clc_4</v>
      </c>
    </row>
    <row r="83" customFormat="false" ht="23.85" hidden="tru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CONCATENATE("celexd:clc_",M83)</f>
        <v>celexd:clc_4</v>
      </c>
    </row>
    <row r="84" customFormat="false" ht="13.8" hidden="tru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CONCATENATE("celexd:clc_",M84)</f>
        <v>celexd:clc_5_ECA</v>
      </c>
    </row>
    <row r="85" customFormat="false" ht="35.05" hidden="tru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CONCATENATE("celexd:clc_",M85)</f>
        <v>celexd:clc_5_ECA</v>
      </c>
    </row>
    <row r="86" customFormat="false" ht="13.8" hidden="tru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CONCATENATE("celexd:clc_",M86)</f>
        <v>celexd:clc_5_ECB</v>
      </c>
    </row>
    <row r="87" customFormat="false" ht="35.05" hidden="tru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CONCATENATE("celexd:clc_",M87)</f>
        <v>celexd:clc_5_ECB</v>
      </c>
    </row>
    <row r="88" customFormat="false" ht="23.85" hidden="tru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CONCATENATE("celexd:clc_",M88)</f>
        <v>celexd:clc_5_EESC</v>
      </c>
    </row>
    <row r="89" customFormat="false" ht="35.05" hidden="tru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CONCATENATE("celexd:clc_",M89)</f>
        <v>celexd:clc_5_EESC</v>
      </c>
    </row>
    <row r="90" customFormat="false" ht="23.85" hidden="tru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CONCATENATE("celexd:clc_",M90)</f>
        <v>celexd:clc_5_EESC</v>
      </c>
    </row>
    <row r="91" customFormat="false" ht="68.65" hidden="tru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CONCATENATE("celexd:clc_",M91)</f>
        <v>celexd:clc_5_EESC</v>
      </c>
    </row>
    <row r="92" customFormat="false" ht="23.85" hidden="tru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CONCATENATE("celexd:clc_",M92)</f>
        <v>celexd:clc_5_CONSIL</v>
      </c>
    </row>
    <row r="93" customFormat="false" ht="57.45" hidden="tru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CONCATENATE("celexd:clc_",M93)</f>
        <v>celexd:clc_5_CONSIL</v>
      </c>
    </row>
    <row r="94" customFormat="false" ht="13.8" hidden="tru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CONCATENATE("celexd:clc_",M94)</f>
        <v>celexd:clc_5_ECSC</v>
      </c>
    </row>
    <row r="95" customFormat="false" ht="35.05" hidden="tru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CONCATENATE("celexd:clc_",M95)</f>
        <v>celexd:clc_5_ECSC</v>
      </c>
    </row>
    <row r="96" customFormat="false" ht="23.85" hidden="tru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CONCATENATE("celexd:clc_",M96)</f>
        <v>celexd:clc_5_EP</v>
      </c>
    </row>
    <row r="97" customFormat="false" ht="57.45" hidden="tru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CONCATENATE("celexd:clc_",M97)</f>
        <v>celexd:clc_5_EP</v>
      </c>
    </row>
    <row r="98" customFormat="false" ht="68.65" hidden="tru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CONCATENATE("celexd:clc_",M98)</f>
        <v>celexd:clc_5_EP</v>
      </c>
    </row>
    <row r="99" customFormat="false" ht="23.85" hidden="tru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CONCATENATE("celexd:clc_",M99)</f>
        <v>celexd:clc_5_COR</v>
      </c>
    </row>
    <row r="100" customFormat="false" ht="57.45" hidden="tru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CONCATENATE("celexd:clc_",M100)</f>
        <v>celexd:clc_5_COR</v>
      </c>
    </row>
    <row r="101" customFormat="false" ht="782.05" hidden="tru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CONCATENATE("celexd:clc_",M101)</f>
        <v>celexd:clc_5_OTHER</v>
      </c>
    </row>
    <row r="102" customFormat="false" ht="23.85" hidden="tru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CONCATENATE("celexd:clc_",M102)</f>
        <v>celexd:clc_5_OTHER</v>
      </c>
    </row>
    <row r="103" customFormat="false" ht="23.85" hidden="tru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CONCATENATE("celexd:clc_",M103)</f>
        <v>celexd:clc_5_OTHER</v>
      </c>
    </row>
    <row r="104" customFormat="false" ht="23.85" hidden="tru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CONCATENATE("celexd:clc_",M104)</f>
        <v>celexd:clc_5_OTHER</v>
      </c>
    </row>
    <row r="105" customFormat="false" ht="13.8" hidden="tru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CONCATENATE("celexd:clc_",M105)</f>
        <v>celexd:clc_5_EP</v>
      </c>
    </row>
    <row r="106" customFormat="false" ht="57.45" hidden="tru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CONCATENATE("celexd:clc_",M106)</f>
        <v>celexd:clc_5_EP</v>
      </c>
    </row>
    <row r="107" customFormat="false" ht="57.45" hidden="tru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CONCATENATE("celexd:clc_",M107)</f>
        <v>celexd:clc_5_EP</v>
      </c>
    </row>
    <row r="108" customFormat="false" ht="23.85" hidden="tru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CONCATENATE("celexd:clc_",M108)</f>
        <v>celexd:clc_5_COM</v>
      </c>
    </row>
    <row r="109" customFormat="false" ht="91" hidden="tru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CONCATENATE("celexd:clc_",M109)</f>
        <v>celexd:clc_5_COM</v>
      </c>
    </row>
    <row r="110" customFormat="false" ht="23.85" hidden="tru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CONCATENATE("celexd:clc_",M110)</f>
        <v>celexd:clc_5_COM</v>
      </c>
    </row>
    <row r="111" customFormat="false" ht="13.8" hidden="tru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CONCATENATE("celexd:clc_",M111)</f>
        <v>celexd:clc_5_EP</v>
      </c>
    </row>
    <row r="112" customFormat="false" ht="57.45" hidden="tru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CONCATENATE("celexd:clc_",M112)</f>
        <v>celexd:clc_5_EP</v>
      </c>
    </row>
    <row r="113" customFormat="false" ht="13.8" hidden="tru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CONCATENATE("celexd:clc_",M113)</f>
        <v>celexd:clc_5_COM</v>
      </c>
    </row>
    <row r="114" customFormat="false" ht="79.85" hidden="tru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CONCATENATE("celexd:clc_",M114)</f>
        <v>celexd:clc_5_COM</v>
      </c>
    </row>
    <row r="115" customFormat="false" ht="13.8" hidden="tru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CONCATENATE("celexd:clc_",M115)</f>
        <v>celexd:clc_5_COM</v>
      </c>
    </row>
    <row r="116" customFormat="false" ht="79.85" hidden="tru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CONCATENATE("celexd:clc_",M116)</f>
        <v>celexd:clc_5_COM</v>
      </c>
    </row>
    <row r="117" customFormat="false" ht="13.8" hidden="tru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CONCATENATE("celexd:clc_",M117)</f>
        <v>celexd:clc_5_COM</v>
      </c>
    </row>
    <row r="118" customFormat="false" ht="79.85" hidden="tru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CONCATENATE("celexd:clc_",M118)</f>
        <v>celexd:clc_5_COM</v>
      </c>
    </row>
    <row r="119" customFormat="false" ht="23.85" hidden="tru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CONCATENATE("celexd:clc_",M119)</f>
        <v>celexd:clc_5_ECB</v>
      </c>
    </row>
    <row r="120" customFormat="false" ht="23.85" hidden="tru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CONCATENATE("celexd:clc_",M120)</f>
        <v>celexd:clc_5_ECB</v>
      </c>
    </row>
    <row r="121" customFormat="false" ht="23.85" hidden="tru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CONCATENATE("celexd:clc_",M121)</f>
        <v>celexd:clc_5_EESC</v>
      </c>
    </row>
    <row r="122" customFormat="false" ht="23.85" hidden="tru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CONCATENATE("celexd:clc_",M122)</f>
        <v>celexd:clc_5_EESC</v>
      </c>
    </row>
    <row r="123" customFormat="false" ht="23.85" hidden="tru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CONCATENATE("celexd:clc_",M123)</f>
        <v>celexd:clc_5_CONSIL</v>
      </c>
    </row>
    <row r="124" customFormat="false" ht="35.05" hidden="tru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CONCATENATE("celexd:clc_",M124)</f>
        <v>celexd:clc_5_CONSIL</v>
      </c>
    </row>
    <row r="125" customFormat="false" ht="23.85" hidden="tru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CONCATENATE("celexd:clc_",M125)</f>
        <v>celexd:clc_5_EP</v>
      </c>
    </row>
    <row r="126" customFormat="false" ht="57.45" hidden="tru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CONCATENATE("celexd:clc_",M126)</f>
        <v>celexd:clc_5_EP</v>
      </c>
    </row>
    <row r="127" customFormat="false" ht="23.85" hidden="tru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CONCATENATE("celexd:clc_",M127)</f>
        <v>celexd:clc_5_COR</v>
      </c>
    </row>
    <row r="128" customFormat="false" ht="68.65" hidden="tru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CONCATENATE("celexd:clc_",M128)</f>
        <v>celexd:clc_5_COR</v>
      </c>
    </row>
    <row r="129" customFormat="false" ht="13.8" hidden="tru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CONCATENATE("celexd:clc_",M129)</f>
        <v>celexd:clc_5_COM</v>
      </c>
    </row>
    <row r="130" customFormat="false" ht="46.25" hidden="tru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CONCATENATE("celexd:clc_",M130)</f>
        <v>celexd:clc_5_COM</v>
      </c>
    </row>
    <row r="131" customFormat="false" ht="23.85" hidden="tru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CONCATENATE("celexd:clc_",M131)</f>
        <v>celexd:clc_5_CONSIL</v>
      </c>
    </row>
    <row r="132" customFormat="false" ht="23.85" hidden="tru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CONCATENATE("celexd:clc_",M132)</f>
        <v>celexd:clc_5_CONSIL</v>
      </c>
    </row>
    <row r="133" customFormat="false" ht="91" hidden="tru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CONCATENATE("celexd:clc_",M133)</f>
        <v>celexd:clc_5_OTHER</v>
      </c>
    </row>
    <row r="134" customFormat="false" ht="57.45" hidden="tru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CONCATENATE("celexd:clc_",M134)</f>
        <v>celexd:clc_5_OTHER</v>
      </c>
    </row>
    <row r="135" customFormat="false" ht="23.85" hidden="tru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CONCATENATE("celexd:clc_",M135)</f>
        <v>celexd:clc_5_COM</v>
      </c>
    </row>
    <row r="136" customFormat="false" ht="35.05" hidden="tru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CONCATENATE("celexd:clc_",M136)</f>
        <v>celexd:clc_5_COM</v>
      </c>
    </row>
    <row r="137" customFormat="false" ht="23.85" hidden="tru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CONCATENATE("celexd:clc_",M137)</f>
        <v>celexd:clc_5_COM</v>
      </c>
    </row>
    <row r="138" customFormat="false" ht="23.85" hidden="tru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CONCATENATE("celexd:clc_",M138)</f>
        <v>celexd:clc_5_ECA</v>
      </c>
    </row>
    <row r="139" customFormat="false" ht="79.85" hidden="tru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CONCATENATE("celexd:clc_",M139)</f>
        <v>celexd:clc_5_ECA</v>
      </c>
    </row>
    <row r="140" customFormat="false" ht="46.25" hidden="tru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CONCATENATE("celexd:clc_",M140)</f>
        <v>celexd:clc_5_ECA</v>
      </c>
    </row>
    <row r="141" customFormat="false" ht="57.45" hidden="tru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CONCATENATE("celexd:clc_",M141)</f>
        <v>celexd:clc_5_COM</v>
      </c>
    </row>
    <row r="142" customFormat="false" ht="13.8" hidden="tru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CONCATENATE("celexd:clc_",M142)</f>
        <v>celexd:clc_5_COM</v>
      </c>
    </row>
    <row r="143" customFormat="false" ht="57.45" hidden="tru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CONCATENATE("celexd:clc_",M143)</f>
        <v>celexd:clc_5_COM</v>
      </c>
    </row>
    <row r="144" customFormat="false" ht="13.8" hidden="tru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CONCATENATE("celexd:clc_",M144)</f>
        <v>celexd:clc_5_COM</v>
      </c>
    </row>
    <row r="145" customFormat="false" ht="13.8" hidden="tru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CONCATENATE("celexd:clc_",M145)</f>
        <v>celexd:clc_5_ECA</v>
      </c>
    </row>
    <row r="146" customFormat="false" ht="13.8" hidden="tru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CONCATENATE("celexd:clc_",M146)</f>
        <v>celexd:clc_5_ECA</v>
      </c>
    </row>
    <row r="147" customFormat="false" ht="23.85" hidden="tru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CONCATENATE("celexd:clc_",M148)</f>
        <v>celexd:clc_5_ECA</v>
      </c>
    </row>
    <row r="149" customFormat="false" ht="23.85" hidden="tru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CONCATENATE("celexd:clc_",M149)</f>
        <v>celexd:clc_5_ECB</v>
      </c>
    </row>
    <row r="150" customFormat="false" ht="13.8" hidden="tru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CONCATENATE("celexd:clc_",M150)</f>
        <v>celexd:clc_5_ECB</v>
      </c>
    </row>
    <row r="151" customFormat="false" ht="23.85" hidden="tru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CONCATENATE("celexd:clc_",M151)</f>
        <v>celexd:clc_5_COM</v>
      </c>
    </row>
    <row r="152" customFormat="false" ht="13.8" hidden="tru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CONCATENATE("celexd:clc_",M152)</f>
        <v>celexd:clc_5_COM</v>
      </c>
    </row>
    <row r="153" customFormat="false" ht="35.05" hidden="tru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CONCATENATE("celexd:clc_",M153)</f>
        <v>celexd:clc_5_COM</v>
      </c>
    </row>
    <row r="154" customFormat="false" ht="13.8" hidden="tru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CONCATENATE("celexd:clc_",M154)</f>
        <v>celexd:clc_5_EESC</v>
      </c>
    </row>
    <row r="155" customFormat="false" ht="23.85" hidden="tru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CONCATENATE("celexd:clc_",M155)</f>
        <v>celexd:clc_5_EESC</v>
      </c>
    </row>
    <row r="156" customFormat="false" ht="68.65" hidden="tru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CONCATENATE("celexd:clc_",M156)</f>
        <v>celexd:clc_5_CONSIL</v>
      </c>
    </row>
    <row r="157" customFormat="false" ht="23.85" hidden="tru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CONCATENATE("celexd:clc_",M157)</f>
        <v>celexd:clc_5_CONSIL</v>
      </c>
    </row>
    <row r="158" customFormat="false" ht="23.85" hidden="tru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CONCATENATE("celexd:clc_",M158)</f>
        <v>celexd:clc_5_CONSIL</v>
      </c>
    </row>
    <row r="159" customFormat="false" ht="23.85" hidden="tru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CONCATENATE("celexd:clc_",M159)</f>
        <v>celexd:clc_5_ECSC</v>
      </c>
    </row>
    <row r="160" customFormat="false" ht="13.8" hidden="tru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CONCATENATE("celexd:clc_",M160)</f>
        <v>celexd:clc_5_ECSC</v>
      </c>
    </row>
    <row r="161" customFormat="false" ht="35.05" hidden="tru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CONCATENATE("celexd:clc_",M161)</f>
        <v>celexd:clc_5_EP</v>
      </c>
    </row>
    <row r="162" customFormat="false" ht="13.8" hidden="tru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CONCATENATE("celexd:clc_",M162)</f>
        <v>celexd:clc_5_EP</v>
      </c>
    </row>
    <row r="163" customFormat="false" ht="23.85" hidden="tru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CONCATENATE("celexd:clc_",M163)</f>
        <v>celexd:clc_5_COR</v>
      </c>
    </row>
    <row r="164" customFormat="false" ht="23.85" hidden="tru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CONCATENATE("celexd:clc_",M164)</f>
        <v>celexd:clc_5_COR</v>
      </c>
    </row>
    <row r="165" customFormat="false" ht="23.85" hidden="tru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CONCATENATE("celexd:clc_",M165)</f>
        <v>celexd:clc_5_OTHER</v>
      </c>
    </row>
    <row r="166" customFormat="false" ht="23.85" hidden="tru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CONCATENATE("celexd:clc_",M166)</f>
        <v>celexd:clc_5_OTHER</v>
      </c>
    </row>
    <row r="167" customFormat="false" ht="23.85" hidden="tru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CONCATENATE("celexd:clc_",M167)</f>
        <v>celexd:clc_5_OTHER</v>
      </c>
    </row>
    <row r="168" customFormat="false" ht="13.8" hidden="tru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CONCATENATE("celexd:clc_",M168)</f>
        <v>celexd:clc_6_CJ</v>
      </c>
    </row>
    <row r="169" customFormat="false" ht="13.8" hidden="tru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CONCATENATE("celexd:clc_",M169)</f>
        <v>celexd:clc_6_CJ</v>
      </c>
    </row>
    <row r="170" customFormat="false" ht="35.05" hidden="tru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CONCATENATE("celexd:clc_",M170)</f>
        <v>celexd:clc_6_CJ</v>
      </c>
    </row>
    <row r="171" customFormat="false" ht="13.8" hidden="tru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CONCATENATE("celexd:clc_",M171)</f>
        <v>celexd:clc_6_CJ</v>
      </c>
    </row>
    <row r="172" customFormat="false" ht="23.85" hidden="tru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CONCATENATE("celexd:clc_",M172)</f>
        <v>celexd:clc_6_CJ</v>
      </c>
    </row>
    <row r="173" customFormat="false" ht="13.8" hidden="tru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CONCATENATE("celexd:clc_",M173)</f>
        <v>celexd:clc_6_CJ</v>
      </c>
    </row>
    <row r="174" customFormat="false" ht="46.25" hidden="tru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CONCATENATE("celexd:clc_",M174)</f>
        <v>celexd:clc_6_CJ</v>
      </c>
    </row>
    <row r="175" customFormat="false" ht="13.8" hidden="tru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CONCATENATE("celexd:clc_",M175)</f>
        <v>celexd:clc_6_CJ</v>
      </c>
    </row>
    <row r="176" customFormat="false" ht="46.25" hidden="tru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CONCATENATE("celexd:clc_",M176)</f>
        <v>celexd:clc_6_CJ</v>
      </c>
    </row>
    <row r="177" customFormat="false" ht="13.8" hidden="tru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CONCATENATE("celexd:clc_",M177)</f>
        <v>celexd:clc_6_CJ</v>
      </c>
    </row>
    <row r="178" customFormat="false" ht="46.25" hidden="tru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CONCATENATE("celexd:clc_",M178)</f>
        <v>celexd:clc_6_CJ</v>
      </c>
    </row>
    <row r="179" customFormat="false" ht="13.8" hidden="tru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CONCATENATE("celexd:clc_",M179)</f>
        <v>celexd:clc_6_CJ</v>
      </c>
    </row>
    <row r="180" customFormat="false" ht="46.25" hidden="tru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CONCATENATE("celexd:clc_",M180)</f>
        <v>celexd:clc_6_CJ</v>
      </c>
    </row>
    <row r="181" customFormat="false" ht="13.8" hidden="tru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CONCATENATE("celexd:clc_",M181)</f>
        <v>celexd:clc_6_CJ</v>
      </c>
    </row>
    <row r="182" customFormat="false" ht="23.85" hidden="tru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CONCATENATE("celexd:clc_",M182)</f>
        <v>celexd:clc_6_CJ</v>
      </c>
    </row>
    <row r="183" customFormat="false" ht="13.8" hidden="tru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CONCATENATE("celexd:clc_",M183)</f>
        <v>celexd:clc_6_CJ</v>
      </c>
    </row>
    <row r="184" customFormat="false" ht="46.25" hidden="tru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CONCATENATE("celexd:clc_",M184)</f>
        <v>celexd:clc_6_CJ</v>
      </c>
    </row>
    <row r="185" customFormat="false" ht="13.8" hidden="tru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CONCATENATE("celexd:clc_",M185)</f>
        <v>celexd:clc_6_CJ</v>
      </c>
    </row>
    <row r="186" customFormat="false" ht="46.25" hidden="tru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CONCATENATE("celexd:clc_",M186)</f>
        <v>celexd:clc_6_CJ</v>
      </c>
    </row>
    <row r="187" customFormat="false" ht="13.8" hidden="tru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CONCATENATE("celexd:clc_",M187)</f>
        <v>celexd:clc_6_CJ</v>
      </c>
    </row>
    <row r="188" customFormat="false" ht="57.45" hidden="tru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CONCATENATE("celexd:clc_",M188)</f>
        <v>celexd:clc_6_CJ</v>
      </c>
    </row>
    <row r="189" customFormat="false" ht="13.8" hidden="tru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CONCATENATE("celexd:clc_",M189)</f>
        <v>celexd:clc_6_CJ</v>
      </c>
    </row>
    <row r="190" customFormat="false" ht="46.25" hidden="tru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CONCATENATE("celexd:clc_",M190)</f>
        <v>celexd:clc_6_CJ</v>
      </c>
    </row>
    <row r="191" customFormat="false" ht="13.8" hidden="tru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CONCATENATE("celexd:clc_",M191)</f>
        <v>celexd:clc_6_CJ</v>
      </c>
    </row>
    <row r="192" customFormat="false" ht="23.85" hidden="tru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CONCATENATE("celexd:clc_",M192)</f>
        <v>celexd:clc_6_CJ</v>
      </c>
    </row>
    <row r="193" customFormat="false" ht="13.8" hidden="tru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CONCATENATE("celexd:clc_",M193)</f>
        <v>celexd:clc_6_CJ</v>
      </c>
    </row>
    <row r="194" customFormat="false" ht="57.45" hidden="tru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CONCATENATE("celexd:clc_",M194)</f>
        <v>celexd:clc_6_CJ</v>
      </c>
    </row>
    <row r="195" customFormat="false" ht="13.8" hidden="tru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CONCATENATE("celexd:clc_",M195)</f>
        <v>celexd:clc_6_CJ</v>
      </c>
    </row>
    <row r="196" customFormat="false" ht="46.25" hidden="tru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CONCATENATE("celexd:clc_",M196)</f>
        <v>celexd:clc_6_CST</v>
      </c>
    </row>
    <row r="197" customFormat="false" ht="13.8" hidden="tru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CONCATENATE("celexd:clc_",M197)</f>
        <v>celexd:clc_6_CST</v>
      </c>
    </row>
    <row r="198" customFormat="false" ht="35.05" hidden="tru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CONCATENATE("celexd:clc_",M198)</f>
        <v>celexd:clc_6_CST</v>
      </c>
    </row>
    <row r="199" customFormat="false" ht="13.8" hidden="tru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CONCATENATE("celexd:clc_",M199)</f>
        <v>celexd:clc_6_CST</v>
      </c>
    </row>
    <row r="200" customFormat="false" ht="13.8" hidden="tru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CONCATENATE("celexd:clc_",M200)</f>
        <v>celexd:clc_6_CST</v>
      </c>
    </row>
    <row r="201" customFormat="false" ht="13.8" hidden="tru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CONCATENATE("celexd:clc_",M201)</f>
        <v>celexd:clc_6_CST</v>
      </c>
    </row>
    <row r="202" customFormat="false" ht="35.05" hidden="tru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CONCATENATE("celexd:clc_",M202)</f>
        <v>celexd:clc_6_CST</v>
      </c>
    </row>
    <row r="203" customFormat="false" ht="13.8" hidden="tru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CONCATENATE("celexd:clc_",M203)</f>
        <v>celexd:clc_6_CST</v>
      </c>
    </row>
    <row r="204" customFormat="false" ht="13.8" hidden="tru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CONCATENATE("celexd:clc_",M204)</f>
        <v>celexd:clc_6_CST</v>
      </c>
    </row>
    <row r="205" customFormat="false" ht="13.8" hidden="tru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CONCATENATE("celexd:clc_",M205)</f>
        <v>celexd:clc_6_CST</v>
      </c>
    </row>
    <row r="206" customFormat="false" ht="35.05" hidden="tru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CONCATENATE("celexd:clc_",M206)</f>
        <v>celexd:clc_6_CST</v>
      </c>
    </row>
    <row r="207" customFormat="false" ht="13.8" hidden="tru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CONCATENATE("celexd:clc_",M207)</f>
        <v>celexd:clc_6_CST</v>
      </c>
    </row>
    <row r="208" customFormat="false" ht="13.8" hidden="tru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CONCATENATE("celexd:clc_",M208)</f>
        <v>celexd:clc_6_GCEU</v>
      </c>
    </row>
    <row r="209" customFormat="false" ht="13.8" hidden="tru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CONCATENATE("celexd:clc_",M209)</f>
        <v>celexd:clc_6_GCEU</v>
      </c>
    </row>
    <row r="210" customFormat="false" ht="23.85" hidden="tru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CONCATENATE("celexd:clc_",M210)</f>
        <v>celexd:clc_6_GCEU</v>
      </c>
    </row>
    <row r="211" customFormat="false" ht="13.8" hidden="tru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CONCATENATE("celexd:clc_",M211)</f>
        <v>celexd:clc_6_GCEU</v>
      </c>
    </row>
    <row r="212" customFormat="false" ht="23.85" hidden="tru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CONCATENATE("celexd:clc_",M212)</f>
        <v>celexd:clc_6_GCEU</v>
      </c>
    </row>
    <row r="213" customFormat="false" ht="13.8" hidden="tru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CONCATENATE("celexd:clc_",M213)</f>
        <v>celexd:clc_6_GCEU</v>
      </c>
    </row>
    <row r="214" customFormat="false" ht="46.25" hidden="tru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CONCATENATE("celexd:clc_",M214)</f>
        <v>celexd:clc_6_GCEU</v>
      </c>
    </row>
    <row r="215" customFormat="false" ht="13.8" hidden="tru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CONCATENATE("celexd:clc_",M215)</f>
        <v>celexd:clc_6_GCEU</v>
      </c>
    </row>
    <row r="216" customFormat="false" ht="35.05" hidden="tru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CONCATENATE("celexd:clc_",M216)</f>
        <v>celexd:clc_6_GCEU</v>
      </c>
    </row>
    <row r="217" customFormat="false" ht="13.8" hidden="tru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CONCATENATE("celexd:clc_",M217)</f>
        <v>celexd:clc_6_GCEU</v>
      </c>
    </row>
    <row r="218" customFormat="false" ht="23.85" hidden="tru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CONCATENATE("celexd:clc_",M218)</f>
        <v>celexd:clc_6_GCEU</v>
      </c>
    </row>
    <row r="219" customFormat="false" ht="13.8" hidden="tru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CONCATENATE("celexd:clc_",M219)</f>
        <v>celexd:clc_6_GCEU</v>
      </c>
    </row>
    <row r="220" customFormat="false" ht="35.05" hidden="tru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CONCATENATE("celexd:clc_",M220)</f>
        <v>celexd:clc_6_GCEU</v>
      </c>
    </row>
    <row r="221" customFormat="false" ht="13.8" hidden="tru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CONCATENATE("celexd:clc_",M221)</f>
        <v>celexd:clc_6_GCEU</v>
      </c>
    </row>
    <row r="222" customFormat="false" ht="46.25" hidden="tru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CONCATENATE("celexd:clc_",M222)</f>
        <v>celexd:clc_6_GCEU</v>
      </c>
    </row>
    <row r="223" customFormat="false" ht="23.85" hidden="tru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CONCATENATE("celexd:clc_",M223)</f>
        <v>celexd:clc_8</v>
      </c>
    </row>
    <row r="224" customFormat="false" ht="35.05" hidden="tru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CONCATENATE("celexd:clc_",M224)</f>
        <v>celexd:clc_8</v>
      </c>
    </row>
    <row r="225" customFormat="false" ht="35.05" hidden="tru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CONCATENATE("celexd:clc_",M225)</f>
        <v>celexd:clc_8</v>
      </c>
    </row>
    <row r="226" customFormat="false" ht="23.85" hidden="tru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CONCATENATE("celexd:clc_",M226)</f>
        <v>celexd:clc_8</v>
      </c>
    </row>
    <row r="227" customFormat="false" ht="35.05" hidden="tru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CONCATENATE("celexd:clc_",M227)</f>
        <v>celexd:clc_8</v>
      </c>
    </row>
    <row r="228" customFormat="false" ht="23.85" hidden="tru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CONCATENATE("celexd:clc_",M228)</f>
        <v>celexd:clc_8</v>
      </c>
    </row>
    <row r="229" customFormat="false" ht="35.05" hidden="tru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CONCATENATE("celexd:clc_",M229)</f>
        <v>celexd:clc_8</v>
      </c>
    </row>
    <row r="230" customFormat="false" ht="46.25" hidden="tru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CONCATENATE("celexd:clc_",M230)</f>
        <v>celexd:clc_8</v>
      </c>
    </row>
    <row r="231" customFormat="false" ht="23.85" hidden="tru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CONCATENATE("celexd:clc_",M231)</f>
        <v>celexd:clc_8</v>
      </c>
    </row>
    <row r="232" customFormat="false" ht="57.45" hidden="tru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CONCATENATE("celexd:clc_",M232)</f>
        <v>celexd:clc_8</v>
      </c>
    </row>
    <row r="233" customFormat="false" ht="35.05" hidden="tru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CONCATENATE("celexd:clc_",M233)</f>
        <v>celexd:clc_8</v>
      </c>
    </row>
    <row r="234" customFormat="false" ht="46.25" hidden="tru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CONCATENATE("celexd:clc_",M234)</f>
        <v>celexd:clc_8</v>
      </c>
    </row>
    <row r="235" customFormat="false" ht="13.8" hidden="tru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CONCATENATE("celexd:clc_",M235)</f>
        <v>celexd:clc_8</v>
      </c>
    </row>
    <row r="236" customFormat="false" ht="35.05" hidden="tru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CONCATENATE("celexd:clc_",M236)</f>
        <v>celexd:clc_8</v>
      </c>
    </row>
    <row r="237" customFormat="false" ht="46.25" hidden="tru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CONCATENATE("celexd:clc_",M237)</f>
        <v>celexd:clc_8</v>
      </c>
    </row>
    <row r="238" customFormat="false" ht="35.05" hidden="tru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CONCATENATE("celexd:clc_",M238)</f>
        <v>celexd:clc_8</v>
      </c>
    </row>
    <row r="239" customFormat="false" ht="35.05" hidden="tru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CONCATENATE("celexd:clc_",M239)</f>
        <v>celexd:clc_8</v>
      </c>
    </row>
    <row r="240" customFormat="false" ht="35.05" hidden="tru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CONCATENATE("celexd:clc_",M240)</f>
        <v>celexd:clc_8</v>
      </c>
    </row>
    <row r="241" customFormat="false" ht="35.05" hidden="tru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CONCATENATE("celexd:clc_",M241)</f>
        <v>celexd:clc_8</v>
      </c>
    </row>
    <row r="242" customFormat="false" ht="35.05" hidden="tru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CONCATENATE("celexd:clc_",M242)</f>
        <v>celexd:clc_8</v>
      </c>
    </row>
    <row r="243" customFormat="false" ht="57.45" hidden="tru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CONCATENATE("celexd:clc_",M243)</f>
        <v>celexd:clc_8</v>
      </c>
    </row>
    <row r="244" customFormat="false" ht="35.05" hidden="tru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CONCATENATE("celexd:clc_",M244)</f>
        <v>celexd:clc_8</v>
      </c>
    </row>
    <row r="245" customFormat="false" ht="46.25" hidden="tru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CONCATENATE("celexd:clc_",M245)</f>
        <v>celexd:clc_8</v>
      </c>
    </row>
    <row r="246" customFormat="false" ht="35.05" hidden="tru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CONCATENATE("celexd:clc_",M246)</f>
        <v>celexd:clc_8</v>
      </c>
    </row>
    <row r="247" customFormat="false" ht="35.05" hidden="tru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CONCATENATE("celexd:clc_",M247)</f>
        <v>celexd:clc_8</v>
      </c>
    </row>
    <row r="248" customFormat="false" ht="46.25" hidden="tru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CONCATENATE("celexd:clc_",M248)</f>
        <v>celexd:clc_8</v>
      </c>
    </row>
    <row r="249" customFormat="false" ht="23.85" hidden="tru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CONCATENATE("celexd:clc_",M249)</f>
        <v>celexd:clc_8</v>
      </c>
    </row>
    <row r="250" customFormat="false" ht="46.25" hidden="tru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CONCATENATE("celexd:clc_",M250)</f>
        <v>celexd:clc_8</v>
      </c>
    </row>
    <row r="251" customFormat="false" ht="46.25" hidden="tru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CONCATENATE("celexd:clc_",M251)</f>
        <v>celexd:clc_8</v>
      </c>
    </row>
    <row r="252" customFormat="false" ht="46.25" hidden="true" customHeight="false" outlineLevel="0" collapsed="false">
      <c r="A252" s="2" t="str">
        <f aca="false">CONCATENATE("celexd:c_",B252)</f>
        <v>celexd:c_9_E</v>
      </c>
      <c r="B252" s="2" t="s">
        <v>2130</v>
      </c>
      <c r="C252" s="2" t="str">
        <f aca="false">IF(NOT(ISBLANK(D252)),CONCATENATE("celexd:c_",D252),""  )</f>
        <v>celexd:c_9</v>
      </c>
      <c r="D252" s="2" t="n">
        <v>9</v>
      </c>
      <c r="E252" s="2" t="s">
        <v>2131</v>
      </c>
      <c r="F252" s="30" t="s">
        <v>2132</v>
      </c>
      <c r="H252" s="2" t="n">
        <v>9</v>
      </c>
      <c r="I252" s="2" t="s">
        <v>1486</v>
      </c>
      <c r="M252" s="2" t="n">
        <v>9</v>
      </c>
      <c r="O252" s="23" t="str">
        <f aca="false">CONCATENATE("celexd:clc_",M252)</f>
        <v>celexd:clc_9</v>
      </c>
    </row>
    <row r="253" customFormat="false" ht="46.25" hidden="tru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CONCATENATE("celexd:clc_",M253)</f>
        <v>celexd:clc_9</v>
      </c>
    </row>
    <row r="254" customFormat="false" ht="46.25" hidden="tru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CONCATENATE("celexd:clc_",M254)</f>
        <v>celexd:clc_9</v>
      </c>
    </row>
    <row r="255" customFormat="false" ht="23.85" hidden="tru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CONCATENATE("celexd:clc_",M255)</f>
        <v>celexd:clc_C</v>
      </c>
    </row>
    <row r="256" customFormat="false" ht="13.8" hidden="tru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CONCATENATE("celexd:clc_",M256)</f>
        <v>celexd:clc_E</v>
      </c>
    </row>
    <row r="257" customFormat="false" ht="13.8" hidden="tru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CONCATENATE("celexd:clc_",M257)</f>
        <v>celexd:clc_E</v>
      </c>
    </row>
    <row r="258" customFormat="false" ht="23.85" hidden="tru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CONCATENATE("celexd:clc_",M258)</f>
        <v>celexd:clc_E</v>
      </c>
    </row>
    <row r="259" customFormat="false" ht="23.85" hidden="tru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CONCATENATE("celexd:clc_",M259)</f>
        <v>celexd:clc_E</v>
      </c>
    </row>
    <row r="260" customFormat="false" ht="13.8" hidden="tru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CONCATENATE("celexd:clc_",M260)</f>
        <v>celexd:clc_E</v>
      </c>
    </row>
    <row r="261" customFormat="false" ht="68.65" hidden="tru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CONCATENATE("celexd:clc_",M261)</f>
        <v>celexd:clc_E</v>
      </c>
    </row>
    <row r="262" customFormat="false" ht="23.85" hidden="tru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CONCATENATE("celexd:clc_",M262)</f>
        <v>celexd:clc_E</v>
      </c>
    </row>
    <row r="263" customFormat="false" ht="13.8" hidden="tru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CONCATENATE("celexd:clc_",M263)</f>
        <v>celexd:clc_E</v>
      </c>
    </row>
    <row r="264" customFormat="false" ht="23.85" hidden="tru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CONCATENATE("celexd:clc_",M264)</f>
        <v>celexd:clc_E</v>
      </c>
    </row>
    <row r="265" customFormat="false" ht="23.85" hidden="tru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CONCATENATE("celexd:clc_",M265)</f>
        <v>celexd:clc_E</v>
      </c>
    </row>
    <row r="266" customFormat="false" ht="23.85" hidden="tru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CONCATENATE("celexd:clc_",M266)</f>
        <v>celexd:clc_E</v>
      </c>
    </row>
    <row r="267" customFormat="false" ht="23.85" hidden="tru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CONCATENATE("celexd:clc_",M267)</f>
        <v>celexd:clc_E</v>
      </c>
    </row>
    <row r="268" customFormat="false" ht="23.85" hidden="tru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CONCATENATE("celexd:clc_",M268)</f>
        <v>celexd:clc_E</v>
      </c>
    </row>
    <row r="269" customFormat="false" ht="13.8" hidden="tru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CONCATENATE("celexd:clc_",M269)</f>
        <v>celexd:clc_E</v>
      </c>
    </row>
    <row r="270" customFormat="false" ht="13.8" hidden="tru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CONCATENATE("celexd:clc_",M270)</f>
        <v>celexd:clc_E</v>
      </c>
    </row>
    <row r="271" customFormat="false" ht="13.8" hidden="tru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CONCATENATE("celexd:clc_",M271)</f>
        <v>celexd:clc_E</v>
      </c>
    </row>
    <row r="272" customFormat="false" ht="13.8" hidden="tru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CONCATENATE("celexd:clc_",M272)</f>
        <v>celexd:clc_E</v>
      </c>
    </row>
    <row r="273" customFormat="false" ht="23.85" hidden="tru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CONCATENATE("celexd:clc_",M273)</f>
        <v>celexd:clc_E</v>
      </c>
    </row>
    <row r="274" customFormat="false" ht="13.8" hidden="tru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CONCATENATE("celexd:clc_",M274)</f>
        <v>celexd:clc_E</v>
      </c>
    </row>
    <row r="275" customFormat="false" ht="46.25" hidden="tru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CONCATENATE("celexd:clc_",M275)</f>
        <v>celexd:clc_E</v>
      </c>
    </row>
    <row r="276" customFormat="false" ht="23.85" hidden="tru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CONCATENATE("celexd:clc_",M276)</f>
        <v>celexd:clc_E</v>
      </c>
    </row>
  </sheetData>
  <autoFilter ref="A1:N276">
    <filterColumn colId="4">
      <customFilters and="true">
        <customFilter operator="equal" val="0"/>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03125" defaultRowHeight="13.8" zeroHeight="false" outlineLevelRow="0" outlineLevelCol="0"/>
  <cols>
    <col collapsed="false" customWidth="true" hidden="false" outlineLevel="0" max="1" min="1" style="0" width="25.57"/>
    <col collapsed="false" customWidth="true" hidden="false" outlineLevel="0" max="2" min="2" style="31" width="23.43"/>
    <col collapsed="false" customWidth="true" hidden="false" outlineLevel="0" max="4" min="3" style="0" width="23.43"/>
    <col collapsed="false" customWidth="true" hidden="false" outlineLevel="0" max="5" min="5" style="0" width="37.7"/>
    <col collapsed="false" customWidth="true" hidden="false" outlineLevel="0" max="7" min="6" style="0" width="23.43"/>
  </cols>
  <sheetData>
    <row r="1" customFormat="false" ht="13.8" hidden="false" customHeight="false" outlineLevel="0" collapsed="false">
      <c r="A1" s="5" t="s">
        <v>0</v>
      </c>
      <c r="B1" s="32" t="s">
        <v>37</v>
      </c>
      <c r="C1" s="5" t="s">
        <v>769</v>
      </c>
      <c r="D1" s="5" t="s">
        <v>772</v>
      </c>
      <c r="E1" s="5" t="s">
        <v>41</v>
      </c>
      <c r="F1" s="5" t="s">
        <v>776</v>
      </c>
      <c r="G1" s="5" t="s">
        <v>55</v>
      </c>
    </row>
    <row r="2" customFormat="false" ht="13.8" hidden="false" customHeight="false" outlineLevel="0" collapsed="false">
      <c r="A2" s="5" t="str">
        <f aca="false">CONCATENATE("celex_classif:clc_",B2)</f>
        <v>celex_classif:clc_1</v>
      </c>
      <c r="B2" s="31" t="n">
        <v>1</v>
      </c>
      <c r="D2" s="0" t="n">
        <v>1</v>
      </c>
      <c r="E2" s="0" t="s">
        <v>2193</v>
      </c>
    </row>
    <row r="3" customFormat="false" ht="13.8" hidden="false" customHeight="false" outlineLevel="0" collapsed="false">
      <c r="A3" s="5" t="str">
        <f aca="false">CONCATENATE("celex_classif:clc_",B3)</f>
        <v>celex_classif:clc_2</v>
      </c>
      <c r="B3" s="31" t="n">
        <v>2</v>
      </c>
      <c r="D3" s="0" t="n">
        <v>2</v>
      </c>
      <c r="E3" s="0" t="s">
        <v>2194</v>
      </c>
    </row>
    <row r="4" customFormat="false" ht="13.8" hidden="false" customHeight="false" outlineLevel="0" collapsed="false">
      <c r="A4" s="5" t="str">
        <f aca="false">CONCATENATE("celex_classif:clc_",B4)</f>
        <v>celex_classif:clc_3</v>
      </c>
      <c r="B4" s="31" t="n">
        <v>3</v>
      </c>
      <c r="D4" s="0" t="n">
        <v>3</v>
      </c>
      <c r="E4" s="0" t="s">
        <v>2195</v>
      </c>
    </row>
    <row r="5" customFormat="false" ht="13.8" hidden="false" customHeight="false" outlineLevel="0" collapsed="false">
      <c r="A5" s="5" t="str">
        <f aca="false">CONCATENATE("celex_classif:clc_",B5)</f>
        <v>celex_classif:clc_5</v>
      </c>
      <c r="B5" s="31" t="n">
        <v>5</v>
      </c>
      <c r="D5" s="0" t="n">
        <v>4</v>
      </c>
      <c r="E5" s="0" t="s">
        <v>2196</v>
      </c>
    </row>
    <row r="6" customFormat="false" ht="13.8" hidden="false" customHeight="false" outlineLevel="0" collapsed="false">
      <c r="A6" s="5" t="str">
        <f aca="false">CONCATENATE("celex_classif:clc_",B6)</f>
        <v>celex_classif:clc_5</v>
      </c>
      <c r="B6" s="31" t="n">
        <v>5</v>
      </c>
      <c r="D6" s="0" t="n">
        <v>5</v>
      </c>
      <c r="E6" s="0" t="s">
        <v>2197</v>
      </c>
    </row>
    <row r="7" customFormat="false" ht="13.8" hidden="false" customHeight="false" outlineLevel="0" collapsed="false">
      <c r="A7" s="5" t="str">
        <f aca="false">CONCATENATE("celex_classif:clc_",B7)</f>
        <v>celex_classif:clc_5_CONSIL</v>
      </c>
      <c r="B7" s="31" t="s">
        <v>1650</v>
      </c>
      <c r="C7" s="0" t="n">
        <v>5</v>
      </c>
      <c r="D7" s="0" t="n">
        <v>1</v>
      </c>
      <c r="E7" s="0" t="s">
        <v>2198</v>
      </c>
    </row>
    <row r="8" customFormat="false" ht="13.8" hidden="false" customHeight="false" outlineLevel="0" collapsed="false">
      <c r="A8" s="5" t="str">
        <f aca="false">CONCATENATE("celex_classif:clc_",B8)</f>
        <v>celex_classif:clc_5_COM</v>
      </c>
      <c r="B8" s="31" t="s">
        <v>1709</v>
      </c>
      <c r="C8" s="0" t="n">
        <v>5</v>
      </c>
      <c r="D8" s="0" t="n">
        <v>2</v>
      </c>
      <c r="E8" s="0" t="s">
        <v>2199</v>
      </c>
    </row>
    <row r="9" customFormat="false" ht="13.8" hidden="false" customHeight="false" outlineLevel="0" collapsed="false">
      <c r="A9" s="5" t="str">
        <f aca="false">CONCATENATE("celex_classif:clc_",B9)</f>
        <v>celex_classif:clc_5_EP</v>
      </c>
      <c r="B9" s="31" t="s">
        <v>1663</v>
      </c>
      <c r="C9" s="0" t="n">
        <v>5</v>
      </c>
      <c r="D9" s="0" t="n">
        <v>3</v>
      </c>
      <c r="E9" s="0" t="s">
        <v>2200</v>
      </c>
    </row>
    <row r="10" customFormat="false" ht="13.8" hidden="false" customHeight="false" outlineLevel="0" collapsed="false">
      <c r="A10" s="5" t="str">
        <f aca="false">CONCATENATE("celex_classif:clc_",B10)</f>
        <v>celex_classif:clc_5_ECA</v>
      </c>
      <c r="B10" s="31" t="s">
        <v>1617</v>
      </c>
      <c r="C10" s="0" t="n">
        <v>5</v>
      </c>
      <c r="D10" s="0" t="n">
        <v>4</v>
      </c>
      <c r="E10" s="0" t="s">
        <v>2201</v>
      </c>
    </row>
    <row r="11" customFormat="false" ht="13.8" hidden="false" customHeight="false" outlineLevel="0" collapsed="false">
      <c r="A11" s="5" t="str">
        <f aca="false">CONCATENATE("celex_classif:clc_",B11)</f>
        <v>celex_classif:clc_5_ECB</v>
      </c>
      <c r="B11" s="31" t="s">
        <v>1625</v>
      </c>
      <c r="C11" s="0" t="n">
        <v>5</v>
      </c>
      <c r="D11" s="0" t="n">
        <v>5</v>
      </c>
      <c r="E11" s="0" t="s">
        <v>1355</v>
      </c>
    </row>
    <row r="12" customFormat="false" ht="13.8" hidden="false" customHeight="false" outlineLevel="0" collapsed="false">
      <c r="A12" s="5" t="str">
        <f aca="false">CONCATENATE("celex_classif:clc_",B12)</f>
        <v>celex_classif:clc_5_EESC</v>
      </c>
      <c r="B12" s="31" t="s">
        <v>1633</v>
      </c>
      <c r="C12" s="0" t="n">
        <v>5</v>
      </c>
      <c r="D12" s="0" t="n">
        <v>6</v>
      </c>
      <c r="E12" s="0" t="s">
        <v>1349</v>
      </c>
    </row>
    <row r="13" customFormat="false" ht="13.8" hidden="false" customHeight="false" outlineLevel="0" collapsed="false">
      <c r="A13" s="5" t="str">
        <f aca="false">CONCATENATE("celex_classif:clc_",B13)</f>
        <v>celex_classif:clc_5_COR</v>
      </c>
      <c r="B13" s="31" t="s">
        <v>1677</v>
      </c>
      <c r="C13" s="0" t="n">
        <v>5</v>
      </c>
      <c r="D13" s="0" t="n">
        <v>7</v>
      </c>
      <c r="E13" s="0" t="s">
        <v>1352</v>
      </c>
    </row>
    <row r="14" customFormat="false" ht="13.8" hidden="false" customHeight="false" outlineLevel="0" collapsed="false">
      <c r="A14" s="5" t="str">
        <f aca="false">CONCATENATE("celex_classif:clc_",B14)</f>
        <v>celex_classif:clc_5_ECSC</v>
      </c>
      <c r="B14" s="31" t="s">
        <v>1657</v>
      </c>
      <c r="C14" s="0" t="n">
        <v>5</v>
      </c>
      <c r="D14" s="0" t="n">
        <v>8</v>
      </c>
      <c r="E14" s="0" t="s">
        <v>2202</v>
      </c>
    </row>
    <row r="15" customFormat="false" ht="13.8" hidden="false" customHeight="false" outlineLevel="0" collapsed="false">
      <c r="A15" s="5" t="str">
        <f aca="false">CONCATENATE("celex_classif:clc_",B15)</f>
        <v>celex_classif:clc_5_OTHER</v>
      </c>
      <c r="B15" s="31" t="s">
        <v>1685</v>
      </c>
      <c r="C15" s="0" t="n">
        <v>5</v>
      </c>
      <c r="D15" s="0" t="n">
        <v>9</v>
      </c>
      <c r="E15" s="0" t="s">
        <v>1338</v>
      </c>
    </row>
    <row r="16" customFormat="false" ht="13.8" hidden="false" customHeight="false" outlineLevel="0" collapsed="false">
      <c r="A16" s="5" t="str">
        <f aca="false">CONCATENATE("celex_classif:clc_",B16)</f>
        <v>celex_classif:clc_6</v>
      </c>
      <c r="B16" s="31" t="n">
        <v>6</v>
      </c>
      <c r="D16" s="0" t="n">
        <v>6</v>
      </c>
      <c r="E16" s="0" t="s">
        <v>2203</v>
      </c>
    </row>
    <row r="17" customFormat="false" ht="13.8" hidden="false" customHeight="false" outlineLevel="0" collapsed="false">
      <c r="A17" s="5" t="str">
        <f aca="false">CONCATENATE("celex_classif:clc_",B17)</f>
        <v>celex_classif:clc_6_CJ</v>
      </c>
      <c r="B17" s="31" t="s">
        <v>1908</v>
      </c>
      <c r="C17" s="0" t="n">
        <v>6</v>
      </c>
      <c r="D17" s="0" t="n">
        <v>1</v>
      </c>
      <c r="E17" s="0" t="s">
        <v>2204</v>
      </c>
    </row>
    <row r="18" customFormat="false" ht="13.8" hidden="false" customHeight="false" outlineLevel="0" collapsed="false">
      <c r="A18" s="5" t="str">
        <f aca="false">CONCATENATE("celex_classif:clc_",B18)</f>
        <v>celex_classif:clc_6_GCEU</v>
      </c>
      <c r="B18" s="31" t="s">
        <v>2016</v>
      </c>
      <c r="C18" s="0" t="n">
        <v>6</v>
      </c>
      <c r="D18" s="0" t="n">
        <v>2</v>
      </c>
      <c r="E18" s="0" t="s">
        <v>2205</v>
      </c>
    </row>
    <row r="19" customFormat="false" ht="13.8" hidden="false" customHeight="false" outlineLevel="0" collapsed="false">
      <c r="A19" s="5" t="str">
        <f aca="false">CONCATENATE("celex_classif:clc_",B19)</f>
        <v>celex_classif:clc_6_CST</v>
      </c>
      <c r="B19" s="31" t="s">
        <v>1991</v>
      </c>
      <c r="C19" s="0" t="n">
        <v>6</v>
      </c>
      <c r="D19" s="0" t="n">
        <v>3</v>
      </c>
      <c r="E19" s="0" t="s">
        <v>2206</v>
      </c>
    </row>
    <row r="20" customFormat="false" ht="13.8" hidden="false" customHeight="false" outlineLevel="0" collapsed="false">
      <c r="A20" s="5" t="str">
        <f aca="false">CONCATENATE("celex_classif:clc_",B20)</f>
        <v>celex_classif:clc_7</v>
      </c>
      <c r="B20" s="31" t="n">
        <v>7</v>
      </c>
      <c r="D20" s="0" t="n">
        <v>7</v>
      </c>
      <c r="E20" s="0" t="s">
        <v>2207</v>
      </c>
    </row>
    <row r="21" customFormat="false" ht="13.8" hidden="false" customHeight="false" outlineLevel="0" collapsed="false">
      <c r="A21" s="5" t="str">
        <f aca="false">CONCATENATE("celex_classif:clc_",B21)</f>
        <v>celex_classif:clc_8</v>
      </c>
      <c r="B21" s="31" t="n">
        <v>8</v>
      </c>
      <c r="D21" s="0" t="n">
        <v>8</v>
      </c>
      <c r="E21" s="0" t="s">
        <v>2208</v>
      </c>
    </row>
    <row r="22" customFormat="false" ht="13.8" hidden="false" customHeight="false" outlineLevel="0" collapsed="false">
      <c r="A22" s="5" t="str">
        <f aca="false">CONCATENATE("celex_classif:clc_",B22)</f>
        <v>celex_classif:clc_9</v>
      </c>
      <c r="B22" s="31" t="n">
        <v>9</v>
      </c>
      <c r="D22" s="0" t="n">
        <v>9</v>
      </c>
      <c r="E22" s="0" t="s">
        <v>2209</v>
      </c>
    </row>
    <row r="23" customFormat="false" ht="13.8" hidden="false" customHeight="false" outlineLevel="0" collapsed="false">
      <c r="A23" s="5" t="str">
        <f aca="false">CONCATENATE("celex_classif:clc_",B23)</f>
        <v>celex_classif:clc_E</v>
      </c>
      <c r="B23" s="31" t="s">
        <v>1486</v>
      </c>
      <c r="D23" s="0" t="n">
        <v>10</v>
      </c>
      <c r="E23" s="0" t="s">
        <v>2210</v>
      </c>
    </row>
    <row r="24" customFormat="false" ht="13.8" hidden="false" customHeight="false" outlineLevel="0" collapsed="false">
      <c r="A24" s="5" t="str">
        <f aca="false">CONCATENATE("celex_classif:clc_",B24)</f>
        <v>celex_classif:clc_C</v>
      </c>
      <c r="B24" s="31" t="s">
        <v>1464</v>
      </c>
      <c r="D24" s="0" t="n">
        <v>11</v>
      </c>
      <c r="E24" s="0" t="s">
        <v>2211</v>
      </c>
    </row>
    <row r="25" customFormat="false" ht="13.8" hidden="false" customHeight="false" outlineLevel="0" collapsed="false">
      <c r="A25" s="5" t="str">
        <f aca="false">CONCATENATE("celex_classif:clc_",B25)</f>
        <v>celex_classif:clc_0</v>
      </c>
      <c r="B25" s="31" t="n">
        <v>0</v>
      </c>
      <c r="D25" s="0" t="n">
        <v>12</v>
      </c>
      <c r="E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ColWidth="9.171875" defaultRowHeight="15" zeroHeight="false" outlineLevelRow="0" outlineLevelCol="0"/>
  <cols>
    <col collapsed="false" customWidth="true" hidden="false" outlineLevel="0" max="1" min="1" style="0" width="14.01"/>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5" hidden="false" customHeight="false" outlineLevel="0" collapsed="false">
      <c r="A18" s="0" t="s">
        <v>2245</v>
      </c>
      <c r="B18" s="0" t="s">
        <v>2246</v>
      </c>
    </row>
    <row r="19" customFormat="false" ht="15" hidden="false" customHeight="false" outlineLevel="0" collapsed="false">
      <c r="A19" s="0" t="s">
        <v>2247</v>
      </c>
      <c r="B19" s="0" t="s">
        <v>2237</v>
      </c>
    </row>
    <row r="20" customFormat="false" ht="15" hidden="false" customHeight="false" outlineLevel="0" collapsed="false">
      <c r="A20" s="0" t="s">
        <v>2248</v>
      </c>
      <c r="B20" s="0" t="s">
        <v>2249</v>
      </c>
    </row>
    <row r="21" customFormat="false" ht="15" hidden="false" customHeight="false" outlineLevel="0" collapsed="false">
      <c r="A21" s="0" t="s">
        <v>2250</v>
      </c>
      <c r="B21" s="0" t="s">
        <v>2251</v>
      </c>
    </row>
    <row r="22" customFormat="false" ht="15" hidden="false" customHeight="false" outlineLevel="0" collapsed="false">
      <c r="A22" s="0" t="s">
        <v>2252</v>
      </c>
      <c r="B22" s="0" t="s">
        <v>2253</v>
      </c>
    </row>
    <row r="23" customFormat="false" ht="15" hidden="false" customHeight="false" outlineLevel="0" collapsed="false">
      <c r="A23" s="0" t="s">
        <v>2254</v>
      </c>
      <c r="B23" s="0" t="s">
        <v>2255</v>
      </c>
    </row>
    <row r="24" customFormat="false" ht="15" hidden="false" customHeight="false" outlineLevel="0" collapsed="false">
      <c r="A24" s="0" t="s">
        <v>2256</v>
      </c>
      <c r="B24" s="0" t="s">
        <v>2257</v>
      </c>
    </row>
    <row r="25" customFormat="false" ht="15" hidden="false" customHeight="false" outlineLevel="0" collapsed="false">
      <c r="A25" s="0" t="s">
        <v>2258</v>
      </c>
      <c r="B25" s="0" t="s">
        <v>2259</v>
      </c>
    </row>
    <row r="26" customFormat="false" ht="15" hidden="false" customHeight="false" outlineLevel="0" collapsed="false">
      <c r="A26" s="0" t="s">
        <v>2260</v>
      </c>
      <c r="B26" s="0" t="s">
        <v>2261</v>
      </c>
    </row>
    <row r="27" customFormat="false" ht="15" hidden="false" customHeight="false" outlineLevel="0" collapsed="false">
      <c r="A27" s="0" t="s">
        <v>2262</v>
      </c>
      <c r="B27" s="0" t="s">
        <v>2263</v>
      </c>
    </row>
    <row r="28" customFormat="false" ht="15" hidden="false" customHeight="false" outlineLevel="0" collapsed="false">
      <c r="A28" s="0" t="s">
        <v>2264</v>
      </c>
      <c r="B28" s="0" t="s">
        <v>2265</v>
      </c>
    </row>
    <row r="29" customFormat="false" ht="15" hidden="false" customHeight="false" outlineLevel="0" collapsed="false">
      <c r="A29" s="0" t="s">
        <v>2266</v>
      </c>
      <c r="B29" s="0" t="s">
        <v>2267</v>
      </c>
    </row>
    <row r="30" customFormat="false" ht="15" hidden="false" customHeight="false" outlineLevel="0" collapsed="false">
      <c r="A30" s="0" t="s">
        <v>2268</v>
      </c>
      <c r="B30" s="0" t="s">
        <v>2269</v>
      </c>
    </row>
    <row r="31" customFormat="false" ht="15" hidden="false" customHeight="false" outlineLevel="0" collapsed="false">
      <c r="A31" s="0" t="s">
        <v>2270</v>
      </c>
      <c r="B31" s="0" t="s">
        <v>2271</v>
      </c>
    </row>
    <row r="32" customFormat="false" ht="15" hidden="false" customHeight="false" outlineLevel="0" collapsed="false">
      <c r="A32" s="0" t="s">
        <v>2272</v>
      </c>
      <c r="B32" s="0" t="s">
        <v>2273</v>
      </c>
    </row>
    <row r="33" customFormat="false" ht="15" hidden="false" customHeight="false" outlineLevel="0" collapsed="false">
      <c r="A33" s="0" t="s">
        <v>2274</v>
      </c>
      <c r="B33" s="0" t="s">
        <v>2275</v>
      </c>
    </row>
    <row r="34" customFormat="false" ht="15" hidden="false" customHeight="false" outlineLevel="0" collapsed="false">
      <c r="A34" s="0" t="s">
        <v>2276</v>
      </c>
      <c r="B34" s="0" t="s">
        <v>2277</v>
      </c>
    </row>
    <row r="35" customFormat="false" ht="15" hidden="false" customHeight="false" outlineLevel="0" collapsed="false">
      <c r="A35" s="0" t="s">
        <v>2278</v>
      </c>
      <c r="B35" s="0" t="s">
        <v>2279</v>
      </c>
    </row>
    <row r="36" customFormat="false" ht="15" hidden="false" customHeight="false" outlineLevel="0" collapsed="false">
      <c r="A36" s="0" t="s">
        <v>2280</v>
      </c>
      <c r="B36" s="0" t="s">
        <v>2281</v>
      </c>
    </row>
    <row r="37" customFormat="false" ht="15" hidden="false" customHeight="false" outlineLevel="0" collapsed="false">
      <c r="A37" s="0" t="s">
        <v>2282</v>
      </c>
      <c r="B37" s="0" t="s">
        <v>2283</v>
      </c>
    </row>
    <row r="38" customFormat="false" ht="15" hidden="false" customHeight="false" outlineLevel="0" collapsed="false">
      <c r="A38" s="0" t="s">
        <v>2284</v>
      </c>
      <c r="B38" s="0" t="s">
        <v>2285</v>
      </c>
    </row>
    <row r="39" customFormat="false" ht="15" hidden="false" customHeight="false" outlineLevel="0" collapsed="false">
      <c r="A39" s="0" t="s">
        <v>2286</v>
      </c>
      <c r="B39" s="0" t="s">
        <v>2287</v>
      </c>
    </row>
    <row r="40" customFormat="false" ht="15" hidden="false" customHeight="false" outlineLevel="0" collapsed="false">
      <c r="A40" s="0" t="s">
        <v>2288</v>
      </c>
      <c r="B40" s="0" t="s">
        <v>2289</v>
      </c>
    </row>
    <row r="41" customFormat="false" ht="15" hidden="false" customHeight="false" outlineLevel="0" collapsed="false">
      <c r="A41" s="0" t="s">
        <v>2290</v>
      </c>
      <c r="B41" s="0" t="s">
        <v>2291</v>
      </c>
    </row>
    <row r="42" customFormat="false" ht="15" hidden="false" customHeight="false" outlineLevel="0" collapsed="false">
      <c r="A42" s="0" t="s">
        <v>2292</v>
      </c>
      <c r="B42" s="0" t="s">
        <v>2253</v>
      </c>
    </row>
    <row r="43" customFormat="false" ht="15" hidden="false" customHeight="false" outlineLevel="0" collapsed="false">
      <c r="A43" s="0" t="s">
        <v>2293</v>
      </c>
      <c r="B43" s="0" t="s">
        <v>2294</v>
      </c>
    </row>
    <row r="44" customFormat="false" ht="15" hidden="false" customHeight="false" outlineLevel="0" collapsed="false">
      <c r="A44" s="0" t="s">
        <v>2295</v>
      </c>
      <c r="B44" s="0" t="s">
        <v>2296</v>
      </c>
    </row>
    <row r="45" customFormat="false" ht="15" hidden="false" customHeight="false" outlineLevel="0" collapsed="false">
      <c r="A45" s="0" t="s">
        <v>2297</v>
      </c>
      <c r="B45" s="0" t="s">
        <v>2298</v>
      </c>
    </row>
    <row r="46" customFormat="false" ht="15" hidden="false" customHeight="false" outlineLevel="0" collapsed="false">
      <c r="A46" s="0" t="s">
        <v>2299</v>
      </c>
      <c r="B46" s="0" t="s">
        <v>2300</v>
      </c>
    </row>
    <row r="47" customFormat="false" ht="15" hidden="false" customHeight="false" outlineLevel="0" collapsed="false">
      <c r="A47" s="0" t="s">
        <v>2301</v>
      </c>
      <c r="B47" s="0" t="s">
        <v>2302</v>
      </c>
    </row>
    <row r="48" customFormat="false" ht="15" hidden="false" customHeight="false" outlineLevel="0" collapsed="false">
      <c r="A48" s="0" t="s">
        <v>2303</v>
      </c>
      <c r="B48" s="0" t="s">
        <v>2304</v>
      </c>
    </row>
    <row r="49" customFormat="false" ht="15" hidden="false" customHeight="false" outlineLevel="0" collapsed="false">
      <c r="A49" s="0" t="s">
        <v>2305</v>
      </c>
      <c r="B49" s="0" t="s">
        <v>2255</v>
      </c>
    </row>
    <row r="50" customFormat="false" ht="15" hidden="false" customHeight="false" outlineLevel="0" collapsed="false">
      <c r="A50" s="0" t="s">
        <v>2306</v>
      </c>
      <c r="B50" s="0" t="s">
        <v>2307</v>
      </c>
    </row>
    <row r="51" customFormat="false" ht="15" hidden="false" customHeight="false" outlineLevel="0" collapsed="false">
      <c r="A51" s="0" t="s">
        <v>2308</v>
      </c>
      <c r="B51" s="0" t="s">
        <v>2309</v>
      </c>
    </row>
    <row r="52" customFormat="false" ht="15" hidden="false" customHeight="false" outlineLevel="0" collapsed="false">
      <c r="A52" s="0" t="s">
        <v>2310</v>
      </c>
      <c r="B52" s="0" t="s">
        <v>2311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ColWidth="9.17187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2312</v>
      </c>
    </row>
    <row r="3" customFormat="false" ht="15" hidden="false" customHeight="false" outlineLevel="0" collapsed="false">
      <c r="A3" s="0" t="s">
        <v>2313</v>
      </c>
      <c r="B3" s="0" t="s">
        <v>2314</v>
      </c>
    </row>
    <row r="4" customFormat="false" ht="15" hidden="false" customHeight="false" outlineLevel="0" collapsed="false">
      <c r="A4" s="0" t="s">
        <v>2313</v>
      </c>
      <c r="B4" s="0" t="s">
        <v>2315</v>
      </c>
    </row>
    <row r="5" customFormat="false" ht="15" hidden="false" customHeight="false" outlineLevel="0" collapsed="false">
      <c r="A5" s="0" t="s">
        <v>50</v>
      </c>
      <c r="B5" s="0" t="s">
        <v>2316</v>
      </c>
    </row>
    <row r="6" customFormat="false" ht="15" hidden="false" customHeight="false" outlineLevel="0" collapsed="false">
      <c r="A6" s="0" t="s">
        <v>54</v>
      </c>
      <c r="B6" s="0" t="s">
        <v>2317</v>
      </c>
    </row>
    <row r="7" customFormat="false" ht="15" hidden="false" customHeight="false" outlineLevel="0" collapsed="false">
      <c r="A7" s="0" t="s">
        <v>57</v>
      </c>
      <c r="B7" s="0" t="s">
        <v>2318</v>
      </c>
    </row>
    <row r="8" customFormat="false" ht="15" hidden="false" customHeight="false" outlineLevel="0" collapsed="false">
      <c r="A8" s="0" t="s">
        <v>61</v>
      </c>
      <c r="B8" s="0" t="s">
        <v>2319</v>
      </c>
    </row>
    <row r="9" customFormat="false" ht="15" hidden="false" customHeight="false" outlineLevel="0" collapsed="false">
      <c r="A9" s="0" t="s">
        <v>64</v>
      </c>
      <c r="B9" s="0" t="s">
        <v>2320</v>
      </c>
    </row>
    <row r="10" customFormat="false" ht="15" hidden="false" customHeight="false" outlineLevel="0" collapsed="false">
      <c r="A10" s="0" t="s">
        <v>70</v>
      </c>
      <c r="B10" s="0" t="s">
        <v>2321</v>
      </c>
    </row>
    <row r="11" customFormat="false" ht="15" hidden="false" customHeight="false" outlineLevel="0" collapsed="false">
      <c r="A11" s="0" t="s">
        <v>82</v>
      </c>
      <c r="B11" s="0" t="s">
        <v>2322</v>
      </c>
    </row>
    <row r="12" customFormat="false" ht="15" hidden="false" customHeight="false" outlineLevel="0" collapsed="false">
      <c r="A12" s="0" t="s">
        <v>90</v>
      </c>
      <c r="B12" s="0" t="s">
        <v>2323</v>
      </c>
    </row>
    <row r="13" customFormat="false" ht="15" hidden="false" customHeight="false" outlineLevel="0" collapsed="false">
      <c r="A13" s="0" t="s">
        <v>99</v>
      </c>
      <c r="B13" s="0" t="s">
        <v>2324</v>
      </c>
    </row>
    <row r="14" customFormat="false" ht="15" hidden="false" customHeight="false" outlineLevel="0" collapsed="false">
      <c r="A14" s="0" t="s">
        <v>102</v>
      </c>
      <c r="B14" s="0" t="s">
        <v>2325</v>
      </c>
    </row>
    <row r="15" customFormat="false" ht="15" hidden="false" customHeight="false" outlineLevel="0" collapsed="false">
      <c r="A15" s="0" t="s">
        <v>108</v>
      </c>
      <c r="B15" s="0" t="s">
        <v>2326</v>
      </c>
    </row>
    <row r="16" customFormat="false" ht="15" hidden="false" customHeight="false" outlineLevel="0" collapsed="false">
      <c r="A16" s="0" t="s">
        <v>118</v>
      </c>
      <c r="B16" s="0" t="s">
        <v>2327</v>
      </c>
    </row>
    <row r="17" customFormat="false" ht="15" hidden="false" customHeight="false" outlineLevel="0" collapsed="false">
      <c r="A17" s="0" t="s">
        <v>125</v>
      </c>
      <c r="B17" s="0" t="s">
        <v>2328</v>
      </c>
    </row>
    <row r="18" customFormat="false" ht="15" hidden="false" customHeight="false" outlineLevel="0" collapsed="false">
      <c r="A18" s="0" t="s">
        <v>133</v>
      </c>
      <c r="B18" s="0" t="s">
        <v>2329</v>
      </c>
    </row>
    <row r="19" customFormat="false" ht="15" hidden="false" customHeight="false" outlineLevel="0" collapsed="false">
      <c r="A19" s="0" t="s">
        <v>140</v>
      </c>
      <c r="B19" s="0" t="s">
        <v>2330</v>
      </c>
    </row>
    <row r="20" customFormat="false" ht="15" hidden="false" customHeight="false" outlineLevel="0" collapsed="false">
      <c r="A20" s="0" t="s">
        <v>153</v>
      </c>
      <c r="B20" s="0" t="s">
        <v>2331</v>
      </c>
    </row>
    <row r="21" customFormat="false" ht="15" hidden="false" customHeight="false" outlineLevel="0" collapsed="false">
      <c r="A21" s="0" t="s">
        <v>163</v>
      </c>
      <c r="B21" s="0" t="s">
        <v>2332</v>
      </c>
    </row>
    <row r="22" customFormat="false" ht="15" hidden="false" customHeight="false" outlineLevel="0" collapsed="false">
      <c r="A22" s="0" t="s">
        <v>172</v>
      </c>
      <c r="B22" s="0" t="s">
        <v>2333</v>
      </c>
    </row>
    <row r="23" customFormat="false" ht="15" hidden="false" customHeight="false" outlineLevel="0" collapsed="false">
      <c r="A23" s="0" t="s">
        <v>179</v>
      </c>
      <c r="B23" s="0" t="s">
        <v>2334</v>
      </c>
    </row>
    <row r="24" customFormat="false" ht="15" hidden="false" customHeight="false" outlineLevel="0" collapsed="false">
      <c r="A24" s="0" t="s">
        <v>188</v>
      </c>
      <c r="B24" s="0" t="s">
        <v>2335</v>
      </c>
    </row>
    <row r="25" customFormat="false" ht="15" hidden="false" customHeight="false" outlineLevel="0" collapsed="false">
      <c r="A25" s="0" t="s">
        <v>196</v>
      </c>
      <c r="B25" s="0" t="s">
        <v>2336</v>
      </c>
    </row>
    <row r="26" customFormat="false" ht="15" hidden="false" customHeight="false" outlineLevel="0" collapsed="false">
      <c r="A26" s="0" t="s">
        <v>203</v>
      </c>
      <c r="B26" s="0" t="s">
        <v>2337</v>
      </c>
    </row>
    <row r="27" customFormat="false" ht="15" hidden="false" customHeight="false" outlineLevel="0" collapsed="false">
      <c r="A27" s="0" t="s">
        <v>211</v>
      </c>
      <c r="B27" s="0" t="s">
        <v>2338</v>
      </c>
    </row>
    <row r="28" customFormat="false" ht="15" hidden="false" customHeight="false" outlineLevel="0" collapsed="false">
      <c r="A28" s="0" t="s">
        <v>218</v>
      </c>
      <c r="B28" s="0" t="s">
        <v>2339</v>
      </c>
    </row>
    <row r="29" customFormat="false" ht="15" hidden="false" customHeight="false" outlineLevel="0" collapsed="false">
      <c r="A29" s="0" t="s">
        <v>226</v>
      </c>
      <c r="B29" s="0" t="s">
        <v>2340</v>
      </c>
    </row>
    <row r="30" customFormat="false" ht="15" hidden="false" customHeight="false" outlineLevel="0" collapsed="false">
      <c r="A30" s="0" t="s">
        <v>232</v>
      </c>
      <c r="B30" s="0" t="s">
        <v>2341</v>
      </c>
    </row>
    <row r="31" customFormat="false" ht="15" hidden="false" customHeight="false" outlineLevel="0" collapsed="false">
      <c r="A31" s="0" t="s">
        <v>239</v>
      </c>
      <c r="B31" s="0" t="s">
        <v>2342</v>
      </c>
    </row>
    <row r="32" customFormat="false" ht="15" hidden="false" customHeight="false" outlineLevel="0" collapsed="false">
      <c r="A32" s="0" t="s">
        <v>247</v>
      </c>
      <c r="B32" s="0" t="s">
        <v>2343</v>
      </c>
    </row>
    <row r="33" customFormat="false" ht="15" hidden="false" customHeight="false" outlineLevel="0" collapsed="false">
      <c r="A33" s="0" t="s">
        <v>256</v>
      </c>
      <c r="B33" s="0" t="s">
        <v>2344</v>
      </c>
    </row>
    <row r="34" customFormat="false" ht="15" hidden="false" customHeight="false" outlineLevel="0" collapsed="false">
      <c r="A34" s="0" t="s">
        <v>265</v>
      </c>
      <c r="B34" s="0" t="s">
        <v>2345</v>
      </c>
    </row>
    <row r="35" customFormat="false" ht="15" hidden="false" customHeight="false" outlineLevel="0" collapsed="false">
      <c r="A35" s="0" t="s">
        <v>273</v>
      </c>
      <c r="B35" s="0" t="s">
        <v>2346</v>
      </c>
    </row>
    <row r="36" customFormat="false" ht="15" hidden="false" customHeight="false" outlineLevel="0" collapsed="false">
      <c r="A36" s="0" t="s">
        <v>279</v>
      </c>
      <c r="B36" s="0" t="s">
        <v>2347</v>
      </c>
    </row>
    <row r="37" customFormat="false" ht="15" hidden="false" customHeight="false" outlineLevel="0" collapsed="false">
      <c r="A37" s="0" t="s">
        <v>287</v>
      </c>
      <c r="B37" s="0" t="s">
        <v>2348</v>
      </c>
    </row>
    <row r="38" customFormat="false" ht="15" hidden="false" customHeight="false" outlineLevel="0" collapsed="false">
      <c r="A38" s="0" t="s">
        <v>295</v>
      </c>
      <c r="B38" s="0" t="s">
        <v>2349</v>
      </c>
    </row>
    <row r="39" customFormat="false" ht="15" hidden="false" customHeight="false" outlineLevel="0" collapsed="false">
      <c r="A39" s="0" t="s">
        <v>301</v>
      </c>
      <c r="B39" s="0" t="s">
        <v>2350</v>
      </c>
    </row>
    <row r="40" customFormat="false" ht="15" hidden="false" customHeight="false" outlineLevel="0" collapsed="false">
      <c r="A40" s="0" t="s">
        <v>310</v>
      </c>
      <c r="B40" s="0" t="s">
        <v>2351</v>
      </c>
    </row>
    <row r="41" customFormat="false" ht="15" hidden="false" customHeight="false" outlineLevel="0" collapsed="false">
      <c r="A41" s="0" t="s">
        <v>319</v>
      </c>
      <c r="B41" s="0" t="s">
        <v>2352</v>
      </c>
    </row>
    <row r="42" customFormat="false" ht="15" hidden="false" customHeight="false" outlineLevel="0" collapsed="false">
      <c r="A42" s="0" t="s">
        <v>326</v>
      </c>
      <c r="B42" s="0" t="s">
        <v>2353</v>
      </c>
    </row>
    <row r="43" customFormat="false" ht="15" hidden="false" customHeight="false" outlineLevel="0" collapsed="false">
      <c r="A43" s="0" t="s">
        <v>335</v>
      </c>
      <c r="B43" s="0" t="s">
        <v>2354</v>
      </c>
    </row>
    <row r="44" customFormat="false" ht="15" hidden="false" customHeight="false" outlineLevel="0" collapsed="false">
      <c r="A44" s="0" t="s">
        <v>343</v>
      </c>
      <c r="B44" s="0" t="s">
        <v>2355</v>
      </c>
    </row>
    <row r="45" customFormat="false" ht="15" hidden="false" customHeight="false" outlineLevel="0" collapsed="false">
      <c r="A45" s="0" t="s">
        <v>351</v>
      </c>
      <c r="B45" s="0" t="s">
        <v>2356</v>
      </c>
    </row>
    <row r="46" customFormat="false" ht="15" hidden="false" customHeight="false" outlineLevel="0" collapsed="false">
      <c r="A46" s="0" t="s">
        <v>359</v>
      </c>
      <c r="B46" s="0" t="s">
        <v>2357</v>
      </c>
    </row>
    <row r="47" customFormat="false" ht="15" hidden="false" customHeight="false" outlineLevel="0" collapsed="false">
      <c r="A47" s="0" t="s">
        <v>367</v>
      </c>
      <c r="B47" s="0" t="s">
        <v>2358</v>
      </c>
    </row>
    <row r="48" customFormat="false" ht="15" hidden="false" customHeight="false" outlineLevel="0" collapsed="false">
      <c r="A48" s="0" t="s">
        <v>387</v>
      </c>
      <c r="B48" s="0" t="s">
        <v>2359</v>
      </c>
    </row>
    <row r="49" customFormat="false" ht="15" hidden="false" customHeight="false" outlineLevel="0" collapsed="false">
      <c r="A49" s="0" t="s">
        <v>411</v>
      </c>
      <c r="B49" s="0" t="s">
        <v>2360</v>
      </c>
    </row>
    <row r="50" customFormat="false" ht="15" hidden="false" customHeight="false" outlineLevel="0" collapsed="false">
      <c r="A50" s="0" t="s">
        <v>417</v>
      </c>
      <c r="B50" s="0" t="s">
        <v>2361</v>
      </c>
    </row>
    <row r="51" customFormat="false" ht="15" hidden="false" customHeight="false" outlineLevel="0" collapsed="false">
      <c r="A51" s="0" t="s">
        <v>422</v>
      </c>
      <c r="B51" s="0" t="s">
        <v>2362</v>
      </c>
    </row>
    <row r="52" customFormat="false" ht="15" hidden="false" customHeight="false" outlineLevel="0" collapsed="false">
      <c r="A52" s="0" t="s">
        <v>428</v>
      </c>
      <c r="B52" s="0" t="s">
        <v>2363</v>
      </c>
    </row>
    <row r="53" customFormat="false" ht="15" hidden="false" customHeight="false" outlineLevel="0" collapsed="false">
      <c r="A53" s="0" t="s">
        <v>435</v>
      </c>
      <c r="B53" s="0" t="s">
        <v>2364</v>
      </c>
    </row>
    <row r="54" customFormat="false" ht="15" hidden="false" customHeight="false" outlineLevel="0" collapsed="false">
      <c r="A54" s="0" t="s">
        <v>441</v>
      </c>
      <c r="B54" s="0" t="s">
        <v>2365</v>
      </c>
    </row>
    <row r="55" customFormat="false" ht="15" hidden="false" customHeight="false" outlineLevel="0" collapsed="false">
      <c r="A55" s="0" t="s">
        <v>447</v>
      </c>
      <c r="B55" s="0" t="s">
        <v>2366</v>
      </c>
    </row>
    <row r="56" customFormat="false" ht="15" hidden="false" customHeight="false" outlineLevel="0" collapsed="false">
      <c r="A56" s="0" t="s">
        <v>454</v>
      </c>
      <c r="B56" s="0" t="s">
        <v>2367</v>
      </c>
    </row>
    <row r="57" customFormat="false" ht="15" hidden="false" customHeight="false" outlineLevel="0" collapsed="false">
      <c r="A57" s="0" t="s">
        <v>461</v>
      </c>
      <c r="B57" s="0" t="s">
        <v>2368</v>
      </c>
    </row>
    <row r="58" customFormat="false" ht="15" hidden="false" customHeight="false" outlineLevel="0" collapsed="false">
      <c r="A58" s="0" t="s">
        <v>468</v>
      </c>
      <c r="B58" s="0" t="s">
        <v>2369</v>
      </c>
    </row>
    <row r="59" customFormat="false" ht="15" hidden="false" customHeight="false" outlineLevel="0" collapsed="false">
      <c r="A59" s="0" t="s">
        <v>474</v>
      </c>
      <c r="B59" s="0" t="s">
        <v>2370</v>
      </c>
    </row>
    <row r="60" customFormat="false" ht="15" hidden="false" customHeight="false" outlineLevel="0" collapsed="false">
      <c r="A60" s="0" t="s">
        <v>480</v>
      </c>
      <c r="B60" s="0" t="s">
        <v>2371</v>
      </c>
    </row>
    <row r="61" customFormat="false" ht="15" hidden="false" customHeight="false" outlineLevel="0" collapsed="false">
      <c r="A61" s="0" t="s">
        <v>487</v>
      </c>
      <c r="B61" s="0" t="s">
        <v>2372</v>
      </c>
    </row>
    <row r="62" customFormat="false" ht="15" hidden="false" customHeight="false" outlineLevel="0" collapsed="false">
      <c r="A62" s="0" t="s">
        <v>493</v>
      </c>
      <c r="B62" s="0" t="s">
        <v>2373</v>
      </c>
    </row>
    <row r="63" customFormat="false" ht="15" hidden="false" customHeight="false" outlineLevel="0" collapsed="false">
      <c r="A63" s="0" t="s">
        <v>499</v>
      </c>
      <c r="B63" s="0" t="s">
        <v>2374</v>
      </c>
    </row>
    <row r="64" customFormat="false" ht="15" hidden="false" customHeight="false" outlineLevel="0" collapsed="false">
      <c r="A64" s="0" t="s">
        <v>504</v>
      </c>
      <c r="B64" s="0" t="s">
        <v>2375</v>
      </c>
    </row>
    <row r="65" customFormat="false" ht="15" hidden="false" customHeight="false" outlineLevel="0" collapsed="false">
      <c r="A65" s="0" t="s">
        <v>510</v>
      </c>
      <c r="B65" s="0" t="s">
        <v>2376</v>
      </c>
    </row>
    <row r="66" customFormat="false" ht="15" hidden="false" customHeight="false" outlineLevel="0" collapsed="false">
      <c r="A66" s="0" t="s">
        <v>516</v>
      </c>
      <c r="B66" s="0" t="s">
        <v>2377</v>
      </c>
    </row>
    <row r="67" customFormat="false" ht="15" hidden="false" customHeight="false" outlineLevel="0" collapsed="false">
      <c r="A67" s="0" t="s">
        <v>521</v>
      </c>
      <c r="B67" s="0" t="s">
        <v>2378</v>
      </c>
    </row>
    <row r="68" customFormat="false" ht="15" hidden="false" customHeight="false" outlineLevel="0" collapsed="false">
      <c r="A68" s="0" t="s">
        <v>527</v>
      </c>
      <c r="B68" s="0" t="s">
        <v>2379</v>
      </c>
    </row>
    <row r="69" customFormat="false" ht="15" hidden="false" customHeight="false" outlineLevel="0" collapsed="false">
      <c r="A69" s="0" t="s">
        <v>533</v>
      </c>
      <c r="B69" s="0" t="s">
        <v>2380</v>
      </c>
    </row>
    <row r="70" customFormat="false" ht="15" hidden="false" customHeight="false" outlineLevel="0" collapsed="false">
      <c r="A70" s="0" t="s">
        <v>539</v>
      </c>
      <c r="B70" s="0" t="s">
        <v>2381</v>
      </c>
    </row>
    <row r="71" customFormat="false" ht="15" hidden="false" customHeight="false" outlineLevel="0" collapsed="false">
      <c r="A71" s="0" t="s">
        <v>544</v>
      </c>
      <c r="B71" s="0" t="s">
        <v>2382</v>
      </c>
    </row>
    <row r="72" customFormat="false" ht="15" hidden="false" customHeight="false" outlineLevel="0" collapsed="false">
      <c r="A72" s="0" t="s">
        <v>550</v>
      </c>
      <c r="B72" s="0" t="s">
        <v>2383</v>
      </c>
    </row>
    <row r="73" customFormat="false" ht="15" hidden="false" customHeight="false" outlineLevel="0" collapsed="false">
      <c r="A73" s="0" t="s">
        <v>556</v>
      </c>
      <c r="B73" s="0" t="s">
        <v>2384</v>
      </c>
    </row>
    <row r="74" customFormat="false" ht="15" hidden="false" customHeight="false" outlineLevel="0" collapsed="false">
      <c r="A74" s="0" t="s">
        <v>560</v>
      </c>
      <c r="B74" s="0" t="s">
        <v>2385</v>
      </c>
    </row>
    <row r="75" customFormat="false" ht="15" hidden="false" customHeight="false" outlineLevel="0" collapsed="false">
      <c r="A75" s="0" t="s">
        <v>564</v>
      </c>
      <c r="B75" s="0" t="s">
        <v>2386</v>
      </c>
    </row>
    <row r="76" customFormat="false" ht="15" hidden="false" customHeight="false" outlineLevel="0" collapsed="false">
      <c r="A76" s="0" t="s">
        <v>569</v>
      </c>
      <c r="B76" s="0" t="s">
        <v>2387</v>
      </c>
    </row>
    <row r="77" customFormat="false" ht="15" hidden="false" customHeight="false" outlineLevel="0" collapsed="false">
      <c r="A77" s="0" t="s">
        <v>574</v>
      </c>
      <c r="B77" s="0" t="s">
        <v>2388</v>
      </c>
    </row>
    <row r="78" customFormat="false" ht="15" hidden="false" customHeight="false" outlineLevel="0" collapsed="false">
      <c r="A78" s="0" t="s">
        <v>585</v>
      </c>
      <c r="B78" s="0" t="s">
        <v>2389</v>
      </c>
    </row>
    <row r="79" customFormat="false" ht="15" hidden="false" customHeight="false" outlineLevel="0" collapsed="false">
      <c r="A79" s="0" t="s">
        <v>594</v>
      </c>
      <c r="B79" s="0" t="s">
        <v>2390</v>
      </c>
    </row>
    <row r="80" customFormat="false" ht="15" hidden="false" customHeight="false" outlineLevel="0" collapsed="false">
      <c r="A80" s="0" t="s">
        <v>600</v>
      </c>
      <c r="B80" s="0" t="s">
        <v>2391</v>
      </c>
    </row>
    <row r="81" customFormat="false" ht="15" hidden="false" customHeight="false" outlineLevel="0" collapsed="false">
      <c r="A81" s="0" t="s">
        <v>605</v>
      </c>
      <c r="B81" s="0" t="s">
        <v>2392</v>
      </c>
    </row>
    <row r="82" customFormat="false" ht="15" hidden="false" customHeight="false" outlineLevel="0" collapsed="false">
      <c r="A82" s="0" t="s">
        <v>614</v>
      </c>
      <c r="B82" s="0" t="s">
        <v>2393</v>
      </c>
    </row>
    <row r="83" customFormat="false" ht="15" hidden="false" customHeight="false" outlineLevel="0" collapsed="false">
      <c r="A83" s="0" t="s">
        <v>620</v>
      </c>
      <c r="B83" s="0" t="s">
        <v>2394</v>
      </c>
    </row>
    <row r="84" customFormat="false" ht="15" hidden="false" customHeight="false" outlineLevel="0" collapsed="false">
      <c r="A84" s="0" t="s">
        <v>627</v>
      </c>
      <c r="B84" s="0" t="s">
        <v>2395</v>
      </c>
    </row>
    <row r="85" customFormat="false" ht="15" hidden="false" customHeight="false" outlineLevel="0" collapsed="false">
      <c r="A85" s="0" t="s">
        <v>633</v>
      </c>
      <c r="B85" s="0" t="s">
        <v>2396</v>
      </c>
    </row>
    <row r="86" customFormat="false" ht="15" hidden="false" customHeight="false" outlineLevel="0" collapsed="false">
      <c r="A86" s="0" t="s">
        <v>639</v>
      </c>
      <c r="B86" s="0" t="s">
        <v>2397</v>
      </c>
    </row>
    <row r="87" customFormat="false" ht="15" hidden="false" customHeight="false" outlineLevel="0" collapsed="false">
      <c r="A87" s="0" t="s">
        <v>643</v>
      </c>
      <c r="B87" s="0" t="s">
        <v>2398</v>
      </c>
    </row>
    <row r="88" customFormat="false" ht="15" hidden="false" customHeight="false" outlineLevel="0" collapsed="false">
      <c r="A88" s="0" t="s">
        <v>647</v>
      </c>
      <c r="B88" s="0" t="s">
        <v>2399</v>
      </c>
    </row>
    <row r="89" customFormat="false" ht="15" hidden="false" customHeight="false" outlineLevel="0" collapsed="false">
      <c r="A89" s="0" t="s">
        <v>651</v>
      </c>
      <c r="B89" s="0" t="s">
        <v>2400</v>
      </c>
    </row>
    <row r="90" customFormat="false" ht="15" hidden="false" customHeight="false" outlineLevel="0" collapsed="false">
      <c r="A90" s="0" t="s">
        <v>655</v>
      </c>
      <c r="B90" s="0" t="s">
        <v>2401</v>
      </c>
    </row>
    <row r="91" customFormat="false" ht="15" hidden="false" customHeight="false" outlineLevel="0" collapsed="false">
      <c r="A91" s="0" t="s">
        <v>659</v>
      </c>
      <c r="B91" s="0" t="s">
        <v>2402</v>
      </c>
    </row>
    <row r="92" customFormat="false" ht="15" hidden="false" customHeight="false" outlineLevel="0" collapsed="false">
      <c r="A92" s="0" t="s">
        <v>663</v>
      </c>
      <c r="B92" s="0" t="s">
        <v>2403</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2404</v>
      </c>
    </row>
    <row r="109" customFormat="false" ht="15" hidden="false" customHeight="false" outlineLevel="0" collapsed="false">
      <c r="A109" s="0" t="s">
        <v>740</v>
      </c>
      <c r="B109" s="0" t="s">
        <v>2405</v>
      </c>
    </row>
    <row r="110" customFormat="false" ht="15" hidden="false" customHeight="false" outlineLevel="0" collapsed="false">
      <c r="A110" s="0" t="s">
        <v>745</v>
      </c>
      <c r="B110" s="0" t="s">
        <v>2406</v>
      </c>
    </row>
    <row r="111" customFormat="false" ht="15" hidden="false" customHeight="false" outlineLevel="0" collapsed="false">
      <c r="A111" s="0" t="s">
        <v>751</v>
      </c>
      <c r="B111" s="0" t="s">
        <v>2407</v>
      </c>
    </row>
    <row r="112" customFormat="false" ht="15" hidden="false" customHeight="false" outlineLevel="0" collapsed="false">
      <c r="A112" s="0" t="s">
        <v>757</v>
      </c>
      <c r="B112" s="0" t="s">
        <v>2408</v>
      </c>
    </row>
    <row r="113" customFormat="false" ht="15" hidden="false" customHeight="false" outlineLevel="0" collapsed="false">
      <c r="A113" s="0" t="s">
        <v>765</v>
      </c>
      <c r="B113" s="0" t="s">
        <v>2409</v>
      </c>
    </row>
    <row r="114" customFormat="false" ht="15" hidden="false" customHeight="false" outlineLevel="0" collapsed="false">
      <c r="A114" s="0" t="s">
        <v>768</v>
      </c>
      <c r="B114" s="0" t="s">
        <v>2410</v>
      </c>
    </row>
    <row r="115" customFormat="false" ht="15" hidden="false" customHeight="false" outlineLevel="0" collapsed="false">
      <c r="A115" s="0" t="s">
        <v>771</v>
      </c>
      <c r="B115" s="0" t="s">
        <v>2411</v>
      </c>
    </row>
    <row r="116" customFormat="false" ht="15" hidden="false" customHeight="false" outlineLevel="0" collapsed="false">
      <c r="A116" s="0" t="s">
        <v>774</v>
      </c>
      <c r="B116" s="0" t="s">
        <v>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2020-11-16T16:59:51Z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