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01"/>
  <workbookPr/>
  <mc:AlternateContent xmlns:mc="http://schemas.openxmlformats.org/markup-compatibility/2006">
    <mc:Choice Requires="x15">
      <x15ac:absPath xmlns:x15ac="http://schemas.microsoft.com/office/spreadsheetml/2010/11/ac" url="D:\03 PROJECTS\33 LAM VOCBENCH\LAM classes completion\latest version of the table from eco\"/>
    </mc:Choice>
  </mc:AlternateContent>
  <xr:revisionPtr revIDLastSave="0" documentId="11_0B62145121054C98C7576003E9E8ED5CB6E059BC" xr6:coauthVersionLast="47" xr6:coauthVersionMax="47" xr10:uidLastSave="{00000000-0000-0000-0000-000000000000}"/>
  <bookViews>
    <workbookView xWindow="0" yWindow="0" windowWidth="19180" windowHeight="8420" tabRatio="500" xr2:uid="{00000000-000D-0000-FFFF-FFFF00000000}"/>
  </bookViews>
  <sheets>
    <sheet name="LAM properties" sheetId="1" r:id="rId1"/>
    <sheet name="LAM property classification" sheetId="2" r:id="rId2"/>
    <sheet name="LAM classes" sheetId="3" r:id="rId3"/>
    <sheet name="LAM class classification" sheetId="4" r:id="rId4"/>
    <sheet name="CELEX classes" sheetId="5" r:id="rId5"/>
    <sheet name="CELEX classes classification" sheetId="6" r:id="rId6"/>
    <sheet name="prefixes (aux)" sheetId="7" r:id="rId7"/>
    <sheet name="LAM properties Mapping (aux)" sheetId="8" r:id="rId8"/>
    <sheet name="old LAM properties" sheetId="9" r:id="rId9"/>
    <sheet name="column mapping" sheetId="10" r:id="rId10"/>
  </sheets>
  <definedNames>
    <definedName name="_xlnm._FilterDatabase" localSheetId="4">'CELEX classes'!$A$1:$O$277</definedName>
    <definedName name="_xlnm._FilterDatabase" localSheetId="2" hidden="1">'LAM classes'!$A$1:$DB$265</definedName>
    <definedName name="_xlnm._FilterDatabase" localSheetId="0" hidden="1">'LAM properties'!$A$1:$AH$156</definedName>
    <definedName name="_xlnm._FilterDatabase" localSheetId="8" hidden="1">'old LAM properties'!$A$1:$AM$150</definedName>
    <definedName name="_FilterDatabase_0" localSheetId="0">'LAM properties'!$A$1:$AH$151</definedName>
    <definedName name="_FilterDatabase_0_0" localSheetId="2">'LAM classes'!$A$1:$DB$17</definedName>
    <definedName name="_FilterDatabase_0_0" localSheetId="8">'old LAM properties'!$A$1:$AL$111</definedName>
  </definedName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34" i="1" l="1"/>
  <c r="A35" i="1"/>
  <c r="A33" i="1"/>
  <c r="A46" i="1" l="1"/>
  <c r="DB265" i="3" l="1"/>
  <c r="DB264" i="3"/>
  <c r="DB263" i="3"/>
  <c r="DB262" i="3"/>
  <c r="DB261" i="3"/>
  <c r="DB259" i="3"/>
  <c r="DB258" i="3"/>
  <c r="DB257" i="3"/>
  <c r="DB256" i="3"/>
  <c r="DB255" i="3"/>
  <c r="DB254" i="3"/>
  <c r="DB253" i="3"/>
  <c r="DB252" i="3"/>
  <c r="DB251" i="3"/>
  <c r="DB250" i="3"/>
  <c r="DB249" i="3"/>
  <c r="DB248" i="3"/>
  <c r="DB247" i="3"/>
  <c r="DB246" i="3"/>
  <c r="DB245" i="3"/>
  <c r="DB244" i="3"/>
  <c r="DB243" i="3"/>
  <c r="DB242" i="3"/>
  <c r="DB241" i="3"/>
  <c r="DB240" i="3"/>
  <c r="DB239" i="3"/>
  <c r="DB238" i="3"/>
  <c r="DB237" i="3"/>
  <c r="DB236" i="3"/>
  <c r="DB235" i="3"/>
  <c r="DB234" i="3"/>
  <c r="DB233" i="3"/>
  <c r="DB232" i="3"/>
  <c r="DB231" i="3"/>
  <c r="DB230" i="3"/>
  <c r="DB229" i="3"/>
  <c r="DB228" i="3"/>
  <c r="DB227" i="3"/>
  <c r="DB226" i="3"/>
  <c r="DB225" i="3"/>
  <c r="DB224" i="3"/>
  <c r="DB223" i="3"/>
  <c r="DB222" i="3"/>
  <c r="DB221" i="3"/>
  <c r="DB220" i="3"/>
  <c r="DB219" i="3"/>
  <c r="DB218" i="3"/>
  <c r="DB217" i="3"/>
  <c r="DB216" i="3"/>
  <c r="DB215" i="3"/>
  <c r="DB214" i="3"/>
  <c r="DB213" i="3"/>
  <c r="DB212" i="3"/>
  <c r="DB211" i="3"/>
  <c r="DB210" i="3"/>
  <c r="DB209" i="3"/>
  <c r="DB208" i="3"/>
  <c r="DB207" i="3"/>
  <c r="DB206" i="3"/>
  <c r="DB205" i="3"/>
  <c r="DB204" i="3"/>
  <c r="DB203" i="3"/>
  <c r="DB202" i="3"/>
  <c r="DB201" i="3"/>
  <c r="DB200" i="3"/>
  <c r="DB199" i="3"/>
  <c r="DB198" i="3"/>
  <c r="DB197" i="3"/>
  <c r="DB196" i="3"/>
  <c r="DB195" i="3"/>
  <c r="DB194" i="3"/>
  <c r="DB193" i="3"/>
  <c r="DB192" i="3"/>
  <c r="DB191" i="3"/>
  <c r="DB190" i="3"/>
  <c r="DB189" i="3"/>
  <c r="DB188" i="3"/>
  <c r="DB187" i="3"/>
  <c r="DB186" i="3"/>
  <c r="DB185" i="3"/>
  <c r="DB184" i="3"/>
  <c r="DB183" i="3"/>
  <c r="DB182" i="3"/>
  <c r="DB181" i="3"/>
  <c r="DB180" i="3"/>
  <c r="DB179" i="3"/>
  <c r="DB178" i="3"/>
  <c r="DB177" i="3"/>
  <c r="DB176" i="3"/>
  <c r="DB175" i="3"/>
  <c r="DB174" i="3"/>
  <c r="DB173" i="3"/>
  <c r="DB172" i="3"/>
  <c r="DB171" i="3"/>
  <c r="DB170" i="3"/>
  <c r="DB169" i="3"/>
  <c r="DB168" i="3"/>
  <c r="DB167" i="3"/>
  <c r="DB166" i="3"/>
  <c r="DB165" i="3"/>
  <c r="DB164" i="3"/>
  <c r="DB163" i="3"/>
  <c r="DB162" i="3"/>
  <c r="DB161" i="3"/>
  <c r="DB160" i="3"/>
  <c r="DB159" i="3"/>
  <c r="DB158" i="3"/>
  <c r="DB157" i="3"/>
  <c r="DB156" i="3"/>
  <c r="DB155" i="3"/>
  <c r="DB154" i="3"/>
  <c r="DB153" i="3"/>
  <c r="DB152" i="3"/>
  <c r="DB151" i="3"/>
  <c r="DB150" i="3"/>
  <c r="DB149" i="3"/>
  <c r="DB148" i="3"/>
  <c r="DB147" i="3"/>
  <c r="DB146" i="3"/>
  <c r="DB145" i="3"/>
  <c r="DB144" i="3"/>
  <c r="DB143" i="3"/>
  <c r="DB142" i="3"/>
  <c r="DB141" i="3"/>
  <c r="DB140" i="3"/>
  <c r="DB139" i="3"/>
  <c r="DB138" i="3"/>
  <c r="DB137" i="3"/>
  <c r="DB136" i="3"/>
  <c r="DB135" i="3"/>
  <c r="DB134" i="3"/>
  <c r="DB133" i="3"/>
  <c r="DB132" i="3"/>
  <c r="DB131" i="3"/>
  <c r="DB130" i="3"/>
  <c r="DB129" i="3"/>
  <c r="DB128" i="3"/>
  <c r="DB127" i="3"/>
  <c r="DB126" i="3"/>
  <c r="DB125" i="3"/>
  <c r="DB124" i="3"/>
  <c r="DB123" i="3"/>
  <c r="DB122" i="3"/>
  <c r="DB121" i="3"/>
  <c r="DB120" i="3"/>
  <c r="DB119" i="3"/>
  <c r="DB118" i="3"/>
  <c r="DB117" i="3"/>
  <c r="DB116" i="3"/>
  <c r="DB115" i="3"/>
  <c r="DB114" i="3"/>
  <c r="DB113" i="3"/>
  <c r="DB112" i="3"/>
  <c r="DB111" i="3"/>
  <c r="DB110" i="3"/>
  <c r="DB109" i="3"/>
  <c r="DB108" i="3"/>
  <c r="DB107" i="3"/>
  <c r="DB106" i="3"/>
  <c r="DB105" i="3"/>
  <c r="DB104" i="3"/>
  <c r="DB103" i="3"/>
  <c r="DB102" i="3"/>
  <c r="DB101" i="3"/>
  <c r="DB100" i="3"/>
  <c r="DB99" i="3"/>
  <c r="DB98" i="3"/>
  <c r="DB97" i="3"/>
  <c r="DB96" i="3"/>
  <c r="DB95" i="3"/>
  <c r="DB94" i="3"/>
  <c r="DB93" i="3"/>
  <c r="DB92" i="3"/>
  <c r="DB91" i="3"/>
  <c r="DB90" i="3"/>
  <c r="DB89" i="3"/>
  <c r="DB88" i="3"/>
  <c r="DB87" i="3"/>
  <c r="DB86" i="3"/>
  <c r="DB85" i="3"/>
  <c r="DB84" i="3"/>
  <c r="DB83" i="3"/>
  <c r="DB82" i="3"/>
  <c r="DB81" i="3"/>
  <c r="DB80" i="3"/>
  <c r="DB79" i="3"/>
  <c r="DB78" i="3"/>
  <c r="DB77" i="3"/>
  <c r="DB76" i="3"/>
  <c r="DB75" i="3"/>
  <c r="DB74" i="3"/>
  <c r="DB73" i="3"/>
  <c r="DB72" i="3"/>
  <c r="DB71" i="3"/>
  <c r="DB70" i="3"/>
  <c r="DB69" i="3"/>
  <c r="DB68" i="3"/>
  <c r="DB67" i="3"/>
  <c r="DB66" i="3"/>
  <c r="DB65" i="3"/>
  <c r="DB64" i="3"/>
  <c r="DB63" i="3"/>
  <c r="DB62" i="3"/>
  <c r="DB61" i="3"/>
  <c r="DB60" i="3"/>
  <c r="DB59" i="3"/>
  <c r="DB58" i="3"/>
  <c r="DB57" i="3"/>
  <c r="DB56" i="3"/>
  <c r="DB55" i="3"/>
  <c r="DB54" i="3"/>
  <c r="DB53" i="3"/>
  <c r="DB52" i="3"/>
  <c r="DB51" i="3"/>
  <c r="DB50" i="3"/>
  <c r="DB49" i="3"/>
  <c r="DB48" i="3"/>
  <c r="DB47" i="3"/>
  <c r="DB46" i="3"/>
  <c r="DB45" i="3"/>
  <c r="DB44" i="3"/>
  <c r="DB43" i="3"/>
  <c r="DB42" i="3"/>
  <c r="DB41" i="3"/>
  <c r="DB40" i="3"/>
  <c r="DB39" i="3"/>
  <c r="DB38" i="3"/>
  <c r="DB37" i="3"/>
  <c r="DB36" i="3"/>
  <c r="DB35" i="3"/>
  <c r="DB34" i="3"/>
  <c r="DB33" i="3"/>
  <c r="DB32" i="3"/>
  <c r="DB31" i="3"/>
  <c r="DB30" i="3"/>
  <c r="DB29" i="3"/>
  <c r="B29" i="3"/>
  <c r="DB28" i="3"/>
  <c r="DB11" i="3"/>
  <c r="DB10" i="3"/>
  <c r="DB9" i="3"/>
  <c r="DB8" i="3" l="1"/>
  <c r="DB7" i="3"/>
  <c r="DB6" i="3"/>
  <c r="F85" i="10" l="1"/>
  <c r="C85" i="10"/>
  <c r="B85" i="10"/>
  <c r="F84" i="10"/>
  <c r="C84" i="10"/>
  <c r="B84" i="10"/>
  <c r="F83" i="10"/>
  <c r="C83" i="10"/>
  <c r="B83" i="10"/>
  <c r="F82" i="10"/>
  <c r="C82" i="10"/>
  <c r="B82" i="10"/>
  <c r="F81" i="10"/>
  <c r="C81" i="10"/>
  <c r="B81" i="10"/>
  <c r="F80" i="10"/>
  <c r="C80" i="10"/>
  <c r="B80" i="10"/>
  <c r="F79" i="10"/>
  <c r="C79" i="10"/>
  <c r="B79" i="10"/>
  <c r="F78" i="10"/>
  <c r="C78" i="10"/>
  <c r="B78" i="10"/>
  <c r="F77" i="10"/>
  <c r="C77" i="10"/>
  <c r="B77" i="10"/>
  <c r="F76" i="10"/>
  <c r="C76" i="10"/>
  <c r="B76" i="10"/>
  <c r="F75" i="10"/>
  <c r="C75" i="10"/>
  <c r="B75" i="10"/>
  <c r="F74" i="10"/>
  <c r="C74" i="10"/>
  <c r="B74" i="10"/>
  <c r="F73" i="10"/>
  <c r="C73" i="10"/>
  <c r="B73" i="10"/>
  <c r="F72" i="10"/>
  <c r="C72" i="10"/>
  <c r="B72" i="10"/>
  <c r="F71" i="10"/>
  <c r="C71" i="10"/>
  <c r="B71" i="10"/>
  <c r="F70" i="10"/>
  <c r="C70" i="10"/>
  <c r="B70" i="10"/>
  <c r="F69" i="10"/>
  <c r="C69" i="10"/>
  <c r="B69" i="10"/>
  <c r="F68" i="10"/>
  <c r="C68" i="10"/>
  <c r="B68" i="10"/>
  <c r="F67" i="10"/>
  <c r="C67" i="10"/>
  <c r="B67" i="10"/>
  <c r="F66" i="10"/>
  <c r="C66" i="10"/>
  <c r="B66" i="10"/>
  <c r="F65" i="10"/>
  <c r="C65" i="10"/>
  <c r="B65" i="10"/>
  <c r="F64" i="10"/>
  <c r="C64" i="10"/>
  <c r="B64" i="10"/>
  <c r="F63" i="10"/>
  <c r="C63" i="10"/>
  <c r="B63" i="10"/>
  <c r="F62" i="10"/>
  <c r="C62" i="10"/>
  <c r="B62" i="10"/>
  <c r="F61" i="10"/>
  <c r="C61" i="10"/>
  <c r="B61" i="10"/>
  <c r="F60" i="10"/>
  <c r="C60" i="10"/>
  <c r="B60" i="10"/>
  <c r="F59" i="10"/>
  <c r="C59" i="10"/>
  <c r="B59" i="10"/>
  <c r="F58" i="10"/>
  <c r="C58" i="10"/>
  <c r="B58" i="10"/>
  <c r="F57" i="10"/>
  <c r="C57" i="10"/>
  <c r="B57" i="10"/>
  <c r="F56" i="10"/>
  <c r="C56" i="10"/>
  <c r="B56" i="10"/>
  <c r="F55" i="10"/>
  <c r="C55" i="10"/>
  <c r="B55" i="10"/>
  <c r="F54" i="10"/>
  <c r="C54" i="10"/>
  <c r="B54" i="10"/>
  <c r="F53" i="10"/>
  <c r="C53" i="10"/>
  <c r="B53" i="10"/>
  <c r="F52" i="10"/>
  <c r="C52" i="10"/>
  <c r="B52" i="10"/>
  <c r="F51" i="10"/>
  <c r="C51" i="10"/>
  <c r="B51" i="10"/>
  <c r="F50" i="10"/>
  <c r="C50" i="10"/>
  <c r="B50" i="10"/>
  <c r="F49" i="10"/>
  <c r="C49" i="10"/>
  <c r="B49" i="10"/>
  <c r="F48" i="10"/>
  <c r="C48" i="10"/>
  <c r="B48" i="10"/>
  <c r="F47" i="10"/>
  <c r="C47" i="10"/>
  <c r="B47" i="10"/>
  <c r="F46" i="10"/>
  <c r="C46" i="10"/>
  <c r="B46" i="10"/>
  <c r="F45" i="10"/>
  <c r="C45" i="10"/>
  <c r="B45" i="10"/>
  <c r="F44" i="10"/>
  <c r="C44" i="10"/>
  <c r="B44" i="10"/>
  <c r="F43" i="10"/>
  <c r="C43" i="10"/>
  <c r="B43" i="10"/>
  <c r="F42" i="10"/>
  <c r="C42" i="10"/>
  <c r="B42" i="10"/>
  <c r="F41" i="10"/>
  <c r="C41" i="10"/>
  <c r="B41" i="10"/>
  <c r="F40" i="10"/>
  <c r="C40" i="10"/>
  <c r="B40" i="10"/>
  <c r="F39" i="10"/>
  <c r="C39" i="10"/>
  <c r="B39" i="10"/>
  <c r="F38" i="10"/>
  <c r="C38" i="10"/>
  <c r="B38" i="10"/>
  <c r="F37" i="10"/>
  <c r="C37" i="10"/>
  <c r="B37" i="10"/>
  <c r="F36" i="10"/>
  <c r="C36" i="10"/>
  <c r="B36" i="10"/>
  <c r="F35" i="10"/>
  <c r="C35" i="10"/>
  <c r="B35" i="10"/>
  <c r="F34" i="10"/>
  <c r="C34" i="10"/>
  <c r="B34" i="10"/>
  <c r="F33" i="10"/>
  <c r="C33" i="10"/>
  <c r="B33" i="10"/>
  <c r="F32" i="10"/>
  <c r="C32" i="10"/>
  <c r="B32" i="10"/>
  <c r="F31" i="10"/>
  <c r="C31" i="10"/>
  <c r="B31" i="10"/>
  <c r="F30" i="10"/>
  <c r="C30" i="10"/>
  <c r="B30" i="10"/>
  <c r="F29" i="10"/>
  <c r="C29" i="10"/>
  <c r="B29" i="10"/>
  <c r="F28" i="10"/>
  <c r="C28" i="10"/>
  <c r="B28" i="10"/>
  <c r="F27" i="10"/>
  <c r="C27" i="10"/>
  <c r="B27" i="10"/>
  <c r="F26" i="10"/>
  <c r="C26" i="10"/>
  <c r="B26" i="10"/>
  <c r="F25" i="10"/>
  <c r="C25" i="10"/>
  <c r="B25" i="10"/>
  <c r="F24" i="10"/>
  <c r="C24" i="10"/>
  <c r="B24" i="10"/>
  <c r="F23" i="10"/>
  <c r="C23" i="10"/>
  <c r="B23" i="10"/>
  <c r="F22" i="10"/>
  <c r="C22" i="10"/>
  <c r="B22" i="10"/>
  <c r="F21" i="10"/>
  <c r="C21" i="10"/>
  <c r="B21" i="10"/>
  <c r="F20" i="10"/>
  <c r="C20" i="10"/>
  <c r="B20" i="10"/>
  <c r="F19" i="10"/>
  <c r="C19" i="10"/>
  <c r="B19" i="10"/>
  <c r="F18" i="10"/>
  <c r="C18" i="10"/>
  <c r="B18" i="10"/>
  <c r="F17" i="10"/>
  <c r="C17" i="10"/>
  <c r="B17" i="10"/>
  <c r="F16" i="10"/>
  <c r="C16" i="10"/>
  <c r="B16" i="10"/>
  <c r="F15" i="10"/>
  <c r="C15" i="10"/>
  <c r="B15" i="10"/>
  <c r="F14" i="10"/>
  <c r="C14" i="10"/>
  <c r="B14" i="10"/>
  <c r="F13" i="10"/>
  <c r="C13" i="10"/>
  <c r="B13" i="10"/>
  <c r="F12" i="10"/>
  <c r="C12" i="10"/>
  <c r="B12" i="10"/>
  <c r="F11" i="10"/>
  <c r="C11" i="10"/>
  <c r="B11" i="10"/>
  <c r="F10" i="10"/>
  <c r="C10" i="10"/>
  <c r="B10" i="10"/>
  <c r="F9" i="10"/>
  <c r="C9" i="10"/>
  <c r="B9" i="10"/>
  <c r="F8" i="10"/>
  <c r="C8" i="10"/>
  <c r="B8" i="10"/>
  <c r="F7" i="10"/>
  <c r="C7" i="10"/>
  <c r="B7" i="10"/>
  <c r="F6" i="10"/>
  <c r="C6" i="10"/>
  <c r="B6" i="10"/>
  <c r="F5" i="10"/>
  <c r="C5" i="10"/>
  <c r="B5" i="10"/>
  <c r="F4" i="10"/>
  <c r="C4" i="10"/>
  <c r="B4" i="10"/>
  <c r="F3" i="10"/>
  <c r="C3" i="10"/>
  <c r="B3" i="10"/>
  <c r="F2" i="10"/>
  <c r="C2" i="10"/>
  <c r="B2" i="10"/>
  <c r="A150" i="9"/>
  <c r="A149" i="9"/>
  <c r="A148" i="9"/>
  <c r="A147" i="9"/>
  <c r="A146" i="9"/>
  <c r="A145" i="9"/>
  <c r="A144" i="9"/>
  <c r="A143" i="9"/>
  <c r="A142" i="9"/>
  <c r="A141" i="9"/>
  <c r="A140" i="9"/>
  <c r="A139" i="9"/>
  <c r="A138" i="9"/>
  <c r="A137" i="9"/>
  <c r="A136" i="9"/>
  <c r="A135" i="9"/>
  <c r="A134" i="9"/>
  <c r="A133" i="9"/>
  <c r="A132" i="9"/>
  <c r="A131" i="9"/>
  <c r="A130" i="9"/>
  <c r="A129" i="9"/>
  <c r="A128" i="9"/>
  <c r="A127" i="9"/>
  <c r="A126" i="9"/>
  <c r="A125" i="9"/>
  <c r="A124" i="9"/>
  <c r="A123" i="9"/>
  <c r="A122" i="9"/>
  <c r="A121" i="9"/>
  <c r="A120" i="9"/>
  <c r="A119" i="9"/>
  <c r="A118" i="9"/>
  <c r="A117" i="9"/>
  <c r="A116" i="9"/>
  <c r="A115" i="9"/>
  <c r="A114" i="9"/>
  <c r="A113" i="9"/>
  <c r="A112" i="9"/>
  <c r="A111" i="9"/>
  <c r="A110" i="9"/>
  <c r="A109" i="9"/>
  <c r="A108" i="9"/>
  <c r="A107" i="9"/>
  <c r="A106" i="9"/>
  <c r="A105" i="9"/>
  <c r="A104" i="9"/>
  <c r="A103" i="9"/>
  <c r="A102" i="9"/>
  <c r="A101" i="9"/>
  <c r="A100" i="9"/>
  <c r="A99" i="9"/>
  <c r="A98" i="9"/>
  <c r="A97" i="9"/>
  <c r="A96" i="9"/>
  <c r="A95" i="9"/>
  <c r="A94" i="9"/>
  <c r="A93" i="9"/>
  <c r="A92" i="9"/>
  <c r="A91" i="9"/>
  <c r="A90" i="9"/>
  <c r="A89" i="9"/>
  <c r="A87" i="9"/>
  <c r="A86" i="9"/>
  <c r="A85" i="9"/>
  <c r="A84" i="9"/>
  <c r="A83" i="9"/>
  <c r="A82" i="9"/>
  <c r="A81" i="9"/>
  <c r="A80" i="9"/>
  <c r="A79" i="9"/>
  <c r="A78" i="9"/>
  <c r="A77" i="9"/>
  <c r="A76" i="9"/>
  <c r="A75" i="9"/>
  <c r="A74" i="9"/>
  <c r="A73" i="9"/>
  <c r="A72" i="9"/>
  <c r="A71" i="9"/>
  <c r="A70" i="9"/>
  <c r="A69" i="9"/>
  <c r="A68" i="9"/>
  <c r="A67" i="9"/>
  <c r="A66" i="9"/>
  <c r="A65" i="9"/>
  <c r="A64" i="9"/>
  <c r="A63" i="9"/>
  <c r="A62" i="9"/>
  <c r="A61" i="9"/>
  <c r="A60" i="9"/>
  <c r="A59" i="9"/>
  <c r="A58" i="9"/>
  <c r="A57" i="9"/>
  <c r="A56" i="9"/>
  <c r="A55" i="9"/>
  <c r="A54" i="9"/>
  <c r="A53" i="9"/>
  <c r="A52" i="9"/>
  <c r="A51" i="9"/>
  <c r="A50" i="9"/>
  <c r="A49" i="9"/>
  <c r="A48" i="9"/>
  <c r="A47" i="9"/>
  <c r="A46" i="9"/>
  <c r="A45" i="9"/>
  <c r="A44" i="9"/>
  <c r="A43" i="9"/>
  <c r="A42" i="9"/>
  <c r="A41" i="9"/>
  <c r="A40" i="9"/>
  <c r="A39" i="9"/>
  <c r="A38" i="9"/>
  <c r="A37" i="9"/>
  <c r="A36" i="9"/>
  <c r="A35" i="9"/>
  <c r="A34" i="9"/>
  <c r="A33" i="9"/>
  <c r="A32" i="9"/>
  <c r="A31" i="9"/>
  <c r="A30" i="9"/>
  <c r="A29" i="9"/>
  <c r="A28" i="9"/>
  <c r="A27" i="9"/>
  <c r="A26" i="9"/>
  <c r="A25" i="9"/>
  <c r="A24" i="9"/>
  <c r="A23" i="9"/>
  <c r="A22" i="9"/>
  <c r="A21" i="9"/>
  <c r="A20" i="9"/>
  <c r="A19" i="9"/>
  <c r="A18" i="9"/>
  <c r="A17" i="9"/>
  <c r="A16" i="9"/>
  <c r="A15" i="9"/>
  <c r="A14" i="9"/>
  <c r="A13" i="9"/>
  <c r="A12" i="9"/>
  <c r="A11" i="9"/>
  <c r="A10" i="9"/>
  <c r="A9" i="9"/>
  <c r="A8" i="9"/>
  <c r="A7" i="9"/>
  <c r="A6" i="9"/>
  <c r="A5" i="9"/>
  <c r="A4" i="9"/>
  <c r="A3" i="9"/>
  <c r="A2" i="9"/>
  <c r="C25" i="6"/>
  <c r="A25" i="6"/>
  <c r="C24" i="6"/>
  <c r="A24" i="6"/>
  <c r="C23" i="6"/>
  <c r="A23" i="6"/>
  <c r="C22" i="6"/>
  <c r="A22" i="6"/>
  <c r="C21" i="6"/>
  <c r="A21" i="6"/>
  <c r="C20" i="6"/>
  <c r="A20" i="6"/>
  <c r="C19" i="6"/>
  <c r="A19" i="6"/>
  <c r="C18" i="6"/>
  <c r="A18" i="6"/>
  <c r="C17" i="6"/>
  <c r="A17" i="6"/>
  <c r="C16" i="6"/>
  <c r="A16" i="6"/>
  <c r="C15" i="6"/>
  <c r="A15" i="6"/>
  <c r="C14" i="6"/>
  <c r="A14" i="6"/>
  <c r="C13" i="6"/>
  <c r="A13" i="6"/>
  <c r="C12" i="6"/>
  <c r="A12" i="6"/>
  <c r="C11" i="6"/>
  <c r="A11" i="6"/>
  <c r="C10" i="6"/>
  <c r="A10" i="6"/>
  <c r="C9" i="6"/>
  <c r="A9" i="6"/>
  <c r="C8" i="6"/>
  <c r="A8" i="6"/>
  <c r="C7" i="6"/>
  <c r="A7" i="6"/>
  <c r="C6" i="6"/>
  <c r="A6" i="6"/>
  <c r="C5" i="6"/>
  <c r="A5" i="6"/>
  <c r="C4" i="6"/>
  <c r="A4" i="6"/>
  <c r="C3" i="6"/>
  <c r="A3" i="6"/>
  <c r="C2" i="6"/>
  <c r="A2" i="6"/>
  <c r="P277" i="5"/>
  <c r="E277" i="5"/>
  <c r="C277" i="5"/>
  <c r="A277" i="5"/>
  <c r="P276" i="5"/>
  <c r="E276" i="5"/>
  <c r="C276" i="5"/>
  <c r="A276" i="5"/>
  <c r="P275" i="5"/>
  <c r="E275" i="5"/>
  <c r="C275" i="5"/>
  <c r="A275" i="5"/>
  <c r="P274" i="5"/>
  <c r="E274" i="5"/>
  <c r="C274" i="5"/>
  <c r="A274" i="5"/>
  <c r="P273" i="5"/>
  <c r="E273" i="5"/>
  <c r="C273" i="5"/>
  <c r="A273" i="5"/>
  <c r="P272" i="5"/>
  <c r="E272" i="5"/>
  <c r="C272" i="5"/>
  <c r="A272" i="5"/>
  <c r="P271" i="5"/>
  <c r="E271" i="5"/>
  <c r="C271" i="5"/>
  <c r="A271" i="5"/>
  <c r="P270" i="5"/>
  <c r="E270" i="5"/>
  <c r="C270" i="5"/>
  <c r="A270" i="5"/>
  <c r="P269" i="5"/>
  <c r="E269" i="5"/>
  <c r="C269" i="5"/>
  <c r="A269" i="5"/>
  <c r="P268" i="5"/>
  <c r="E268" i="5"/>
  <c r="C268" i="5"/>
  <c r="A268" i="5"/>
  <c r="P267" i="5"/>
  <c r="E267" i="5"/>
  <c r="C267" i="5"/>
  <c r="A267" i="5"/>
  <c r="P266" i="5"/>
  <c r="E266" i="5"/>
  <c r="C266" i="5"/>
  <c r="A266" i="5"/>
  <c r="P265" i="5"/>
  <c r="E265" i="5"/>
  <c r="C265" i="5"/>
  <c r="A265" i="5"/>
  <c r="P264" i="5"/>
  <c r="E264" i="5"/>
  <c r="C264" i="5"/>
  <c r="A264" i="5"/>
  <c r="P263" i="5"/>
  <c r="E263" i="5"/>
  <c r="C263" i="5"/>
  <c r="A263" i="5"/>
  <c r="P262" i="5"/>
  <c r="E262" i="5"/>
  <c r="C262" i="5"/>
  <c r="A262" i="5"/>
  <c r="P261" i="5"/>
  <c r="E261" i="5"/>
  <c r="C261" i="5"/>
  <c r="A261" i="5"/>
  <c r="P260" i="5"/>
  <c r="E260" i="5"/>
  <c r="C260" i="5"/>
  <c r="A260" i="5"/>
  <c r="P259" i="5"/>
  <c r="E259" i="5"/>
  <c r="C259" i="5"/>
  <c r="A259" i="5"/>
  <c r="P258" i="5"/>
  <c r="E258" i="5"/>
  <c r="C258" i="5"/>
  <c r="A258" i="5"/>
  <c r="P257" i="5"/>
  <c r="E257" i="5"/>
  <c r="C257" i="5"/>
  <c r="A257" i="5"/>
  <c r="P256" i="5"/>
  <c r="E256" i="5"/>
  <c r="C256" i="5"/>
  <c r="A256" i="5"/>
  <c r="P255" i="5"/>
  <c r="E255" i="5"/>
  <c r="C255" i="5"/>
  <c r="A255" i="5"/>
  <c r="P254" i="5"/>
  <c r="E254" i="5"/>
  <c r="C254" i="5"/>
  <c r="A254" i="5"/>
  <c r="P253" i="5"/>
  <c r="E253" i="5"/>
  <c r="C253" i="5"/>
  <c r="A253" i="5"/>
  <c r="P252" i="5"/>
  <c r="E252" i="5"/>
  <c r="C252" i="5"/>
  <c r="A252" i="5"/>
  <c r="P251" i="5"/>
  <c r="E251" i="5"/>
  <c r="C251" i="5"/>
  <c r="A251" i="5"/>
  <c r="P250" i="5"/>
  <c r="E250" i="5"/>
  <c r="C250" i="5"/>
  <c r="A250" i="5"/>
  <c r="P249" i="5"/>
  <c r="E249" i="5"/>
  <c r="C249" i="5"/>
  <c r="A249" i="5"/>
  <c r="P248" i="5"/>
  <c r="E248" i="5"/>
  <c r="C248" i="5"/>
  <c r="A248" i="5"/>
  <c r="P247" i="5"/>
  <c r="E247" i="5"/>
  <c r="C247" i="5"/>
  <c r="A247" i="5"/>
  <c r="P246" i="5"/>
  <c r="E246" i="5"/>
  <c r="C246" i="5"/>
  <c r="A246" i="5"/>
  <c r="P245" i="5"/>
  <c r="E245" i="5"/>
  <c r="C245" i="5"/>
  <c r="A245" i="5"/>
  <c r="P244" i="5"/>
  <c r="E244" i="5"/>
  <c r="C244" i="5"/>
  <c r="A244" i="5"/>
  <c r="P243" i="5"/>
  <c r="E243" i="5"/>
  <c r="C243" i="5"/>
  <c r="A243" i="5"/>
  <c r="P242" i="5"/>
  <c r="E242" i="5"/>
  <c r="C242" i="5"/>
  <c r="A242" i="5"/>
  <c r="P241" i="5"/>
  <c r="E241" i="5"/>
  <c r="C241" i="5"/>
  <c r="A241" i="5"/>
  <c r="P240" i="5"/>
  <c r="E240" i="5"/>
  <c r="C240" i="5"/>
  <c r="A240" i="5"/>
  <c r="P239" i="5"/>
  <c r="E239" i="5"/>
  <c r="C239" i="5"/>
  <c r="A239" i="5"/>
  <c r="P238" i="5"/>
  <c r="E238" i="5"/>
  <c r="C238" i="5"/>
  <c r="A238" i="5"/>
  <c r="P237" i="5"/>
  <c r="E237" i="5"/>
  <c r="C237" i="5"/>
  <c r="A237" i="5"/>
  <c r="P236" i="5"/>
  <c r="E236" i="5"/>
  <c r="C236" i="5"/>
  <c r="A236" i="5"/>
  <c r="P235" i="5"/>
  <c r="E235" i="5"/>
  <c r="C235" i="5"/>
  <c r="A235" i="5"/>
  <c r="P234" i="5"/>
  <c r="E234" i="5"/>
  <c r="C234" i="5"/>
  <c r="A234" i="5"/>
  <c r="P233" i="5"/>
  <c r="E233" i="5"/>
  <c r="C233" i="5"/>
  <c r="A233" i="5"/>
  <c r="P232" i="5"/>
  <c r="E232" i="5"/>
  <c r="C232" i="5"/>
  <c r="A232" i="5"/>
  <c r="P231" i="5"/>
  <c r="E231" i="5"/>
  <c r="C231" i="5"/>
  <c r="A231" i="5"/>
  <c r="P230" i="5"/>
  <c r="E230" i="5"/>
  <c r="C230" i="5"/>
  <c r="A230" i="5"/>
  <c r="P229" i="5"/>
  <c r="E229" i="5"/>
  <c r="C229" i="5"/>
  <c r="A229" i="5"/>
  <c r="P228" i="5"/>
  <c r="E228" i="5"/>
  <c r="C228" i="5"/>
  <c r="A228" i="5"/>
  <c r="P227" i="5"/>
  <c r="E227" i="5"/>
  <c r="C227" i="5"/>
  <c r="A227" i="5"/>
  <c r="P226" i="5"/>
  <c r="E226" i="5"/>
  <c r="C226" i="5"/>
  <c r="A226" i="5"/>
  <c r="P225" i="5"/>
  <c r="E225" i="5"/>
  <c r="C225" i="5"/>
  <c r="A225" i="5"/>
  <c r="P224" i="5"/>
  <c r="E224" i="5"/>
  <c r="C224" i="5"/>
  <c r="A224" i="5"/>
  <c r="P223" i="5"/>
  <c r="E223" i="5"/>
  <c r="C223" i="5"/>
  <c r="A223" i="5"/>
  <c r="P222" i="5"/>
  <c r="E222" i="5"/>
  <c r="C222" i="5"/>
  <c r="A222" i="5"/>
  <c r="P221" i="5"/>
  <c r="E221" i="5"/>
  <c r="C221" i="5"/>
  <c r="A221" i="5"/>
  <c r="P220" i="5"/>
  <c r="E220" i="5"/>
  <c r="C220" i="5"/>
  <c r="A220" i="5"/>
  <c r="P219" i="5"/>
  <c r="E219" i="5"/>
  <c r="C219" i="5"/>
  <c r="A219" i="5"/>
  <c r="P218" i="5"/>
  <c r="E218" i="5"/>
  <c r="C218" i="5"/>
  <c r="A218" i="5"/>
  <c r="P217" i="5"/>
  <c r="E217" i="5"/>
  <c r="C217" i="5"/>
  <c r="A217" i="5"/>
  <c r="P216" i="5"/>
  <c r="E216" i="5"/>
  <c r="C216" i="5"/>
  <c r="A216" i="5"/>
  <c r="P215" i="5"/>
  <c r="E215" i="5"/>
  <c r="C215" i="5"/>
  <c r="A215" i="5"/>
  <c r="P214" i="5"/>
  <c r="E214" i="5"/>
  <c r="C214" i="5"/>
  <c r="A214" i="5"/>
  <c r="P213" i="5"/>
  <c r="E213" i="5"/>
  <c r="C213" i="5"/>
  <c r="A213" i="5"/>
  <c r="P212" i="5"/>
  <c r="E212" i="5"/>
  <c r="C212" i="5"/>
  <c r="A212" i="5"/>
  <c r="P211" i="5"/>
  <c r="E211" i="5"/>
  <c r="C211" i="5"/>
  <c r="A211" i="5"/>
  <c r="P210" i="5"/>
  <c r="E210" i="5"/>
  <c r="C210" i="5"/>
  <c r="A210" i="5"/>
  <c r="P209" i="5"/>
  <c r="E209" i="5"/>
  <c r="C209" i="5"/>
  <c r="A209" i="5"/>
  <c r="P208" i="5"/>
  <c r="E208" i="5"/>
  <c r="C208" i="5"/>
  <c r="A208" i="5"/>
  <c r="P207" i="5"/>
  <c r="E207" i="5"/>
  <c r="C207" i="5"/>
  <c r="A207" i="5"/>
  <c r="P206" i="5"/>
  <c r="E206" i="5"/>
  <c r="C206" i="5"/>
  <c r="A206" i="5"/>
  <c r="P205" i="5"/>
  <c r="E205" i="5"/>
  <c r="C205" i="5"/>
  <c r="A205" i="5"/>
  <c r="P204" i="5"/>
  <c r="E204" i="5"/>
  <c r="C204" i="5"/>
  <c r="A204" i="5"/>
  <c r="P203" i="5"/>
  <c r="E203" i="5"/>
  <c r="C203" i="5"/>
  <c r="A203" i="5"/>
  <c r="P202" i="5"/>
  <c r="E202" i="5"/>
  <c r="C202" i="5"/>
  <c r="A202" i="5"/>
  <c r="P201" i="5"/>
  <c r="E201" i="5"/>
  <c r="C201" i="5"/>
  <c r="A201" i="5"/>
  <c r="P200" i="5"/>
  <c r="E200" i="5"/>
  <c r="C200" i="5"/>
  <c r="A200" i="5"/>
  <c r="P199" i="5"/>
  <c r="E199" i="5"/>
  <c r="C199" i="5"/>
  <c r="A199" i="5"/>
  <c r="P198" i="5"/>
  <c r="E198" i="5"/>
  <c r="C198" i="5"/>
  <c r="A198" i="5"/>
  <c r="P197" i="5"/>
  <c r="E197" i="5"/>
  <c r="C197" i="5"/>
  <c r="A197" i="5"/>
  <c r="P196" i="5"/>
  <c r="E196" i="5"/>
  <c r="C196" i="5"/>
  <c r="A196" i="5"/>
  <c r="P195" i="5"/>
  <c r="E195" i="5"/>
  <c r="C195" i="5"/>
  <c r="A195" i="5"/>
  <c r="P194" i="5"/>
  <c r="E194" i="5"/>
  <c r="C194" i="5"/>
  <c r="A194" i="5"/>
  <c r="P193" i="5"/>
  <c r="E193" i="5"/>
  <c r="C193" i="5"/>
  <c r="A193" i="5"/>
  <c r="P192" i="5"/>
  <c r="E192" i="5"/>
  <c r="C192" i="5"/>
  <c r="A192" i="5"/>
  <c r="P191" i="5"/>
  <c r="E191" i="5"/>
  <c r="C191" i="5"/>
  <c r="A191" i="5"/>
  <c r="P190" i="5"/>
  <c r="E190" i="5"/>
  <c r="C190" i="5"/>
  <c r="A190" i="5"/>
  <c r="P189" i="5"/>
  <c r="E189" i="5"/>
  <c r="C189" i="5"/>
  <c r="A189" i="5"/>
  <c r="P188" i="5"/>
  <c r="E188" i="5"/>
  <c r="C188" i="5"/>
  <c r="A188" i="5"/>
  <c r="P187" i="5"/>
  <c r="E187" i="5"/>
  <c r="C187" i="5"/>
  <c r="A187" i="5"/>
  <c r="P186" i="5"/>
  <c r="E186" i="5"/>
  <c r="C186" i="5"/>
  <c r="A186" i="5"/>
  <c r="P185" i="5"/>
  <c r="E185" i="5"/>
  <c r="C185" i="5"/>
  <c r="A185" i="5"/>
  <c r="P184" i="5"/>
  <c r="E184" i="5"/>
  <c r="C184" i="5"/>
  <c r="A184" i="5"/>
  <c r="P183" i="5"/>
  <c r="E183" i="5"/>
  <c r="C183" i="5"/>
  <c r="A183" i="5"/>
  <c r="P182" i="5"/>
  <c r="E182" i="5"/>
  <c r="C182" i="5"/>
  <c r="A182" i="5"/>
  <c r="P181" i="5"/>
  <c r="E181" i="5"/>
  <c r="C181" i="5"/>
  <c r="A181" i="5"/>
  <c r="P180" i="5"/>
  <c r="E180" i="5"/>
  <c r="C180" i="5"/>
  <c r="A180" i="5"/>
  <c r="P179" i="5"/>
  <c r="E179" i="5"/>
  <c r="C179" i="5"/>
  <c r="A179" i="5"/>
  <c r="P178" i="5"/>
  <c r="E178" i="5"/>
  <c r="C178" i="5"/>
  <c r="A178" i="5"/>
  <c r="P177" i="5"/>
  <c r="E177" i="5"/>
  <c r="C177" i="5"/>
  <c r="A177" i="5"/>
  <c r="P176" i="5"/>
  <c r="E176" i="5"/>
  <c r="C176" i="5"/>
  <c r="A176" i="5"/>
  <c r="P175" i="5"/>
  <c r="E175" i="5"/>
  <c r="C175" i="5"/>
  <c r="A175" i="5"/>
  <c r="P174" i="5"/>
  <c r="E174" i="5"/>
  <c r="C174" i="5"/>
  <c r="A174" i="5"/>
  <c r="P173" i="5"/>
  <c r="E173" i="5"/>
  <c r="C173" i="5"/>
  <c r="A173" i="5"/>
  <c r="P172" i="5"/>
  <c r="E172" i="5"/>
  <c r="C172" i="5"/>
  <c r="A172" i="5"/>
  <c r="P171" i="5"/>
  <c r="E171" i="5"/>
  <c r="C171" i="5"/>
  <c r="A171" i="5"/>
  <c r="P170" i="5"/>
  <c r="E170" i="5"/>
  <c r="C170" i="5"/>
  <c r="A170" i="5"/>
  <c r="P169" i="5"/>
  <c r="E169" i="5"/>
  <c r="C169" i="5"/>
  <c r="A169" i="5"/>
  <c r="P168" i="5"/>
  <c r="E168" i="5"/>
  <c r="C168" i="5"/>
  <c r="A168" i="5"/>
  <c r="P167" i="5"/>
  <c r="E167" i="5"/>
  <c r="C167" i="5"/>
  <c r="A167" i="5"/>
  <c r="P166" i="5"/>
  <c r="E166" i="5"/>
  <c r="C166" i="5"/>
  <c r="A166" i="5"/>
  <c r="P165" i="5"/>
  <c r="E165" i="5"/>
  <c r="C165" i="5"/>
  <c r="A165" i="5"/>
  <c r="P164" i="5"/>
  <c r="E164" i="5"/>
  <c r="C164" i="5"/>
  <c r="A164" i="5"/>
  <c r="P163" i="5"/>
  <c r="E163" i="5"/>
  <c r="C163" i="5"/>
  <c r="A163" i="5"/>
  <c r="P162" i="5"/>
  <c r="E162" i="5"/>
  <c r="C162" i="5"/>
  <c r="A162" i="5"/>
  <c r="P161" i="5"/>
  <c r="E161" i="5"/>
  <c r="C161" i="5"/>
  <c r="A161" i="5"/>
  <c r="P160" i="5"/>
  <c r="E160" i="5"/>
  <c r="C160" i="5"/>
  <c r="A160" i="5"/>
  <c r="P159" i="5"/>
  <c r="E159" i="5"/>
  <c r="C159" i="5"/>
  <c r="A159" i="5"/>
  <c r="P158" i="5"/>
  <c r="E158" i="5"/>
  <c r="C158" i="5"/>
  <c r="A158" i="5"/>
  <c r="P157" i="5"/>
  <c r="E157" i="5"/>
  <c r="C157" i="5"/>
  <c r="A157" i="5"/>
  <c r="P156" i="5"/>
  <c r="E156" i="5"/>
  <c r="C156" i="5"/>
  <c r="A156" i="5"/>
  <c r="P155" i="5"/>
  <c r="E155" i="5"/>
  <c r="C155" i="5"/>
  <c r="A155" i="5"/>
  <c r="P154" i="5"/>
  <c r="E154" i="5"/>
  <c r="C154" i="5"/>
  <c r="A154" i="5"/>
  <c r="P153" i="5"/>
  <c r="E153" i="5"/>
  <c r="C153" i="5"/>
  <c r="A153" i="5"/>
  <c r="P152" i="5"/>
  <c r="E152" i="5"/>
  <c r="C152" i="5"/>
  <c r="A152" i="5"/>
  <c r="P151" i="5"/>
  <c r="E151" i="5"/>
  <c r="C151" i="5"/>
  <c r="A151" i="5"/>
  <c r="P150" i="5"/>
  <c r="E150" i="5"/>
  <c r="C150" i="5"/>
  <c r="A150" i="5"/>
  <c r="P149" i="5"/>
  <c r="E149" i="5"/>
  <c r="C149" i="5"/>
  <c r="A149" i="5"/>
  <c r="P148" i="5"/>
  <c r="E148" i="5"/>
  <c r="C148" i="5"/>
  <c r="A148" i="5"/>
  <c r="P147" i="5"/>
  <c r="E147" i="5"/>
  <c r="C147" i="5"/>
  <c r="A147" i="5"/>
  <c r="P146" i="5"/>
  <c r="E146" i="5"/>
  <c r="C146" i="5"/>
  <c r="A146" i="5"/>
  <c r="P145" i="5"/>
  <c r="E145" i="5"/>
  <c r="C145" i="5"/>
  <c r="A145" i="5"/>
  <c r="P144" i="5"/>
  <c r="E144" i="5"/>
  <c r="C144" i="5"/>
  <c r="A144" i="5"/>
  <c r="P143" i="5"/>
  <c r="E143" i="5"/>
  <c r="C143" i="5"/>
  <c r="A143" i="5"/>
  <c r="P142" i="5"/>
  <c r="E142" i="5"/>
  <c r="C142" i="5"/>
  <c r="A142" i="5"/>
  <c r="P141" i="5"/>
  <c r="E141" i="5"/>
  <c r="C141" i="5"/>
  <c r="A141" i="5"/>
  <c r="P140" i="5"/>
  <c r="E140" i="5"/>
  <c r="C140" i="5"/>
  <c r="A140" i="5"/>
  <c r="P139" i="5"/>
  <c r="E139" i="5"/>
  <c r="C139" i="5"/>
  <c r="A139" i="5"/>
  <c r="P138" i="5"/>
  <c r="E138" i="5"/>
  <c r="C138" i="5"/>
  <c r="A138" i="5"/>
  <c r="P137" i="5"/>
  <c r="E137" i="5"/>
  <c r="C137" i="5"/>
  <c r="A137" i="5"/>
  <c r="P136" i="5"/>
  <c r="E136" i="5"/>
  <c r="C136" i="5"/>
  <c r="A136" i="5"/>
  <c r="P135" i="5"/>
  <c r="E135" i="5"/>
  <c r="C135" i="5"/>
  <c r="A135" i="5"/>
  <c r="P134" i="5"/>
  <c r="E134" i="5"/>
  <c r="C134" i="5"/>
  <c r="A134" i="5"/>
  <c r="P133" i="5"/>
  <c r="E133" i="5"/>
  <c r="C133" i="5"/>
  <c r="A133" i="5"/>
  <c r="P132" i="5"/>
  <c r="E132" i="5"/>
  <c r="C132" i="5"/>
  <c r="A132" i="5"/>
  <c r="P131" i="5"/>
  <c r="E131" i="5"/>
  <c r="C131" i="5"/>
  <c r="A131" i="5"/>
  <c r="P130" i="5"/>
  <c r="E130" i="5"/>
  <c r="C130" i="5"/>
  <c r="A130" i="5"/>
  <c r="P129" i="5"/>
  <c r="E129" i="5"/>
  <c r="C129" i="5"/>
  <c r="A129" i="5"/>
  <c r="P128" i="5"/>
  <c r="E128" i="5"/>
  <c r="C128" i="5"/>
  <c r="A128" i="5"/>
  <c r="P127" i="5"/>
  <c r="E127" i="5"/>
  <c r="C127" i="5"/>
  <c r="A127" i="5"/>
  <c r="P126" i="5"/>
  <c r="E126" i="5"/>
  <c r="C126" i="5"/>
  <c r="A126" i="5"/>
  <c r="P125" i="5"/>
  <c r="E125" i="5"/>
  <c r="C125" i="5"/>
  <c r="A125" i="5"/>
  <c r="P124" i="5"/>
  <c r="E124" i="5"/>
  <c r="C124" i="5"/>
  <c r="A124" i="5"/>
  <c r="P123" i="5"/>
  <c r="E123" i="5"/>
  <c r="C123" i="5"/>
  <c r="A123" i="5"/>
  <c r="P122" i="5"/>
  <c r="E122" i="5"/>
  <c r="C122" i="5"/>
  <c r="A122" i="5"/>
  <c r="P121" i="5"/>
  <c r="E121" i="5"/>
  <c r="C121" i="5"/>
  <c r="A121" i="5"/>
  <c r="P120" i="5"/>
  <c r="E120" i="5"/>
  <c r="C120" i="5"/>
  <c r="A120" i="5"/>
  <c r="P119" i="5"/>
  <c r="E119" i="5"/>
  <c r="C119" i="5"/>
  <c r="A119" i="5"/>
  <c r="P118" i="5"/>
  <c r="E118" i="5"/>
  <c r="C118" i="5"/>
  <c r="A118" i="5"/>
  <c r="P117" i="5"/>
  <c r="E117" i="5"/>
  <c r="C117" i="5"/>
  <c r="A117" i="5"/>
  <c r="P116" i="5"/>
  <c r="E116" i="5"/>
  <c r="C116" i="5"/>
  <c r="A116" i="5"/>
  <c r="P115" i="5"/>
  <c r="E115" i="5"/>
  <c r="C115" i="5"/>
  <c r="A115" i="5"/>
  <c r="P114" i="5"/>
  <c r="E114" i="5"/>
  <c r="C114" i="5"/>
  <c r="A114" i="5"/>
  <c r="P113" i="5"/>
  <c r="E113" i="5"/>
  <c r="C113" i="5"/>
  <c r="A113" i="5"/>
  <c r="P112" i="5"/>
  <c r="E112" i="5"/>
  <c r="C112" i="5"/>
  <c r="A112" i="5"/>
  <c r="P111" i="5"/>
  <c r="E111" i="5"/>
  <c r="C111" i="5"/>
  <c r="A111" i="5"/>
  <c r="P110" i="5"/>
  <c r="E110" i="5"/>
  <c r="C110" i="5"/>
  <c r="A110" i="5"/>
  <c r="P109" i="5"/>
  <c r="E109" i="5"/>
  <c r="C109" i="5"/>
  <c r="A109" i="5"/>
  <c r="P108" i="5"/>
  <c r="E108" i="5"/>
  <c r="C108" i="5"/>
  <c r="A108" i="5"/>
  <c r="P107" i="5"/>
  <c r="E107" i="5"/>
  <c r="C107" i="5"/>
  <c r="A107" i="5"/>
  <c r="P106" i="5"/>
  <c r="E106" i="5"/>
  <c r="C106" i="5"/>
  <c r="A106" i="5"/>
  <c r="P105" i="5"/>
  <c r="E105" i="5"/>
  <c r="C105" i="5"/>
  <c r="A105" i="5"/>
  <c r="P104" i="5"/>
  <c r="E104" i="5"/>
  <c r="C104" i="5"/>
  <c r="A104" i="5"/>
  <c r="P103" i="5"/>
  <c r="E103" i="5"/>
  <c r="C103" i="5"/>
  <c r="A103" i="5"/>
  <c r="P102" i="5"/>
  <c r="E102" i="5"/>
  <c r="C102" i="5"/>
  <c r="A102" i="5"/>
  <c r="P101" i="5"/>
  <c r="E101" i="5"/>
  <c r="C101" i="5"/>
  <c r="A101" i="5"/>
  <c r="P100" i="5"/>
  <c r="E100" i="5"/>
  <c r="C100" i="5"/>
  <c r="A100" i="5"/>
  <c r="P99" i="5"/>
  <c r="E99" i="5"/>
  <c r="C99" i="5"/>
  <c r="A99" i="5"/>
  <c r="P98" i="5"/>
  <c r="E98" i="5"/>
  <c r="C98" i="5"/>
  <c r="A98" i="5"/>
  <c r="P97" i="5"/>
  <c r="E97" i="5"/>
  <c r="C97" i="5"/>
  <c r="A97" i="5"/>
  <c r="P96" i="5"/>
  <c r="E96" i="5"/>
  <c r="C96" i="5"/>
  <c r="A96" i="5"/>
  <c r="P95" i="5"/>
  <c r="E95" i="5"/>
  <c r="C95" i="5"/>
  <c r="A95" i="5"/>
  <c r="P94" i="5"/>
  <c r="E94" i="5"/>
  <c r="C94" i="5"/>
  <c r="A94" i="5"/>
  <c r="P93" i="5"/>
  <c r="E93" i="5"/>
  <c r="C93" i="5"/>
  <c r="A93" i="5"/>
  <c r="P92" i="5"/>
  <c r="E92" i="5"/>
  <c r="C92" i="5"/>
  <c r="A92" i="5"/>
  <c r="P91" i="5"/>
  <c r="E91" i="5"/>
  <c r="C91" i="5"/>
  <c r="A91" i="5"/>
  <c r="P90" i="5"/>
  <c r="E90" i="5"/>
  <c r="C90" i="5"/>
  <c r="A90" i="5"/>
  <c r="P89" i="5"/>
  <c r="E89" i="5"/>
  <c r="C89" i="5"/>
  <c r="A89" i="5"/>
  <c r="P88" i="5"/>
  <c r="E88" i="5"/>
  <c r="C88" i="5"/>
  <c r="A88" i="5"/>
  <c r="P87" i="5"/>
  <c r="E87" i="5"/>
  <c r="C87" i="5"/>
  <c r="A87" i="5"/>
  <c r="P86" i="5"/>
  <c r="E86" i="5"/>
  <c r="C86" i="5"/>
  <c r="A86" i="5"/>
  <c r="P85" i="5"/>
  <c r="E85" i="5"/>
  <c r="C85" i="5"/>
  <c r="A85" i="5"/>
  <c r="P84" i="5"/>
  <c r="E84" i="5"/>
  <c r="A84" i="5"/>
  <c r="P83" i="5"/>
  <c r="E83" i="5"/>
  <c r="C83" i="5"/>
  <c r="A83" i="5"/>
  <c r="P82" i="5"/>
  <c r="E82" i="5"/>
  <c r="C82" i="5"/>
  <c r="A82" i="5"/>
  <c r="P81" i="5"/>
  <c r="E81" i="5"/>
  <c r="C81" i="5"/>
  <c r="A81" i="5"/>
  <c r="P80" i="5"/>
  <c r="E80" i="5"/>
  <c r="C80" i="5"/>
  <c r="A80" i="5"/>
  <c r="P79" i="5"/>
  <c r="E79" i="5"/>
  <c r="C79" i="5"/>
  <c r="A79" i="5"/>
  <c r="P78" i="5"/>
  <c r="E78" i="5"/>
  <c r="C78" i="5"/>
  <c r="A78" i="5"/>
  <c r="P77" i="5"/>
  <c r="E77" i="5"/>
  <c r="C77" i="5"/>
  <c r="A77" i="5"/>
  <c r="P76" i="5"/>
  <c r="E76" i="5"/>
  <c r="C76" i="5"/>
  <c r="A76" i="5"/>
  <c r="P75" i="5"/>
  <c r="E75" i="5"/>
  <c r="C75" i="5"/>
  <c r="A75" i="5"/>
  <c r="P74" i="5"/>
  <c r="E74" i="5"/>
  <c r="C74" i="5"/>
  <c r="A74" i="5"/>
  <c r="P73" i="5"/>
  <c r="E73" i="5"/>
  <c r="C73" i="5"/>
  <c r="A73" i="5"/>
  <c r="P72" i="5"/>
  <c r="E72" i="5"/>
  <c r="C72" i="5"/>
  <c r="A72" i="5"/>
  <c r="P71" i="5"/>
  <c r="E71" i="5"/>
  <c r="C71" i="5"/>
  <c r="A71" i="5"/>
  <c r="P70" i="5"/>
  <c r="E70" i="5"/>
  <c r="C70" i="5"/>
  <c r="A70" i="5"/>
  <c r="P69" i="5"/>
  <c r="E69" i="5"/>
  <c r="C69" i="5"/>
  <c r="A69" i="5"/>
  <c r="P68" i="5"/>
  <c r="E68" i="5"/>
  <c r="C68" i="5"/>
  <c r="A68" i="5"/>
  <c r="P67" i="5"/>
  <c r="E67" i="5"/>
  <c r="C67" i="5"/>
  <c r="A67" i="5"/>
  <c r="P66" i="5"/>
  <c r="E66" i="5"/>
  <c r="C66" i="5"/>
  <c r="A66" i="5"/>
  <c r="P65" i="5"/>
  <c r="E65" i="5"/>
  <c r="C65" i="5"/>
  <c r="A65" i="5"/>
  <c r="P64" i="5"/>
  <c r="E64" i="5"/>
  <c r="C64" i="5"/>
  <c r="A64" i="5"/>
  <c r="P63" i="5"/>
  <c r="E63" i="5"/>
  <c r="C63" i="5"/>
  <c r="A63" i="5"/>
  <c r="P62" i="5"/>
  <c r="E62" i="5"/>
  <c r="C62" i="5"/>
  <c r="A62" i="5"/>
  <c r="P61" i="5"/>
  <c r="E61" i="5"/>
  <c r="C61" i="5"/>
  <c r="A61" i="5"/>
  <c r="P60" i="5"/>
  <c r="E60" i="5"/>
  <c r="C60" i="5"/>
  <c r="A60" i="5"/>
  <c r="P59" i="5"/>
  <c r="E59" i="5"/>
  <c r="C59" i="5"/>
  <c r="A59" i="5"/>
  <c r="P58" i="5"/>
  <c r="E58" i="5"/>
  <c r="C58" i="5"/>
  <c r="A58" i="5"/>
  <c r="P57" i="5"/>
  <c r="E57" i="5"/>
  <c r="C57" i="5"/>
  <c r="A57" i="5"/>
  <c r="P56" i="5"/>
  <c r="E56" i="5"/>
  <c r="C56" i="5"/>
  <c r="A56" i="5"/>
  <c r="P55" i="5"/>
  <c r="E55" i="5"/>
  <c r="C55" i="5"/>
  <c r="A55" i="5"/>
  <c r="P54" i="5"/>
  <c r="E54" i="5"/>
  <c r="C54" i="5"/>
  <c r="A54" i="5"/>
  <c r="P53" i="5"/>
  <c r="E53" i="5"/>
  <c r="C53" i="5"/>
  <c r="A53" i="5"/>
  <c r="P52" i="5"/>
  <c r="E52" i="5"/>
  <c r="C52" i="5"/>
  <c r="A52" i="5"/>
  <c r="P51" i="5"/>
  <c r="E51" i="5"/>
  <c r="C51" i="5"/>
  <c r="A51" i="5"/>
  <c r="P50" i="5"/>
  <c r="E50" i="5"/>
  <c r="C50" i="5"/>
  <c r="A50" i="5"/>
  <c r="P49" i="5"/>
  <c r="E49" i="5"/>
  <c r="C49" i="5"/>
  <c r="A49" i="5"/>
  <c r="P48" i="5"/>
  <c r="E48" i="5"/>
  <c r="C48" i="5"/>
  <c r="A48" i="5"/>
  <c r="P47" i="5"/>
  <c r="E47" i="5"/>
  <c r="C47" i="5"/>
  <c r="A47" i="5"/>
  <c r="P46" i="5"/>
  <c r="E46" i="5"/>
  <c r="C46" i="5"/>
  <c r="A46" i="5"/>
  <c r="P45" i="5"/>
  <c r="E45" i="5"/>
  <c r="C45" i="5"/>
  <c r="A45" i="5"/>
  <c r="P44" i="5"/>
  <c r="E44" i="5"/>
  <c r="C44" i="5"/>
  <c r="A44" i="5"/>
  <c r="P43" i="5"/>
  <c r="E43" i="5"/>
  <c r="C43" i="5"/>
  <c r="A43" i="5"/>
  <c r="P42" i="5"/>
  <c r="E42" i="5"/>
  <c r="C42" i="5"/>
  <c r="A42" i="5"/>
  <c r="P41" i="5"/>
  <c r="E41" i="5"/>
  <c r="C41" i="5"/>
  <c r="A41" i="5"/>
  <c r="P40" i="5"/>
  <c r="E40" i="5"/>
  <c r="C40" i="5"/>
  <c r="A40" i="5"/>
  <c r="P39" i="5"/>
  <c r="E39" i="5"/>
  <c r="C39" i="5"/>
  <c r="A39" i="5"/>
  <c r="P38" i="5"/>
  <c r="E38" i="5"/>
  <c r="C38" i="5"/>
  <c r="A38" i="5"/>
  <c r="P37" i="5"/>
  <c r="E37" i="5"/>
  <c r="C37" i="5"/>
  <c r="A37" i="5"/>
  <c r="P36" i="5"/>
  <c r="E36" i="5"/>
  <c r="C36" i="5"/>
  <c r="A36" i="5"/>
  <c r="P35" i="5"/>
  <c r="E35" i="5"/>
  <c r="C35" i="5"/>
  <c r="A35" i="5"/>
  <c r="P34" i="5"/>
  <c r="E34" i="5"/>
  <c r="C34" i="5"/>
  <c r="A34" i="5"/>
  <c r="P33" i="5"/>
  <c r="E33" i="5"/>
  <c r="C33" i="5"/>
  <c r="A33" i="5"/>
  <c r="P32" i="5"/>
  <c r="E32" i="5"/>
  <c r="C32" i="5"/>
  <c r="A32" i="5"/>
  <c r="P31" i="5"/>
  <c r="E31" i="5"/>
  <c r="C31" i="5"/>
  <c r="A31" i="5"/>
  <c r="P30" i="5"/>
  <c r="E30" i="5"/>
  <c r="C30" i="5"/>
  <c r="A30" i="5"/>
  <c r="P29" i="5"/>
  <c r="E29" i="5"/>
  <c r="C29" i="5"/>
  <c r="A29" i="5"/>
  <c r="P28" i="5"/>
  <c r="E28" i="5"/>
  <c r="C28" i="5"/>
  <c r="A28" i="5"/>
  <c r="P27" i="5"/>
  <c r="E27" i="5"/>
  <c r="C27" i="5"/>
  <c r="A27" i="5"/>
  <c r="P26" i="5"/>
  <c r="E26" i="5"/>
  <c r="C26" i="5"/>
  <c r="A26" i="5"/>
  <c r="P25" i="5"/>
  <c r="E25" i="5"/>
  <c r="C25" i="5"/>
  <c r="A25" i="5"/>
  <c r="P24" i="5"/>
  <c r="E24" i="5"/>
  <c r="C24" i="5"/>
  <c r="A24" i="5"/>
  <c r="P23" i="5"/>
  <c r="E23" i="5"/>
  <c r="C23" i="5"/>
  <c r="A23" i="5"/>
  <c r="P22" i="5"/>
  <c r="E22" i="5"/>
  <c r="C22" i="5"/>
  <c r="A22" i="5"/>
  <c r="P21" i="5"/>
  <c r="E21" i="5"/>
  <c r="C21" i="5"/>
  <c r="A21" i="5"/>
  <c r="P20" i="5"/>
  <c r="E20" i="5"/>
  <c r="C20" i="5"/>
  <c r="A20" i="5"/>
  <c r="P19" i="5"/>
  <c r="E19" i="5"/>
  <c r="C19" i="5"/>
  <c r="P18" i="5"/>
  <c r="E18" i="5"/>
  <c r="C18" i="5"/>
  <c r="P17" i="5"/>
  <c r="E17" i="5"/>
  <c r="C17" i="5"/>
  <c r="A17" i="5"/>
  <c r="P16" i="5"/>
  <c r="E16" i="5"/>
  <c r="C16" i="5"/>
  <c r="A16" i="5"/>
  <c r="P15" i="5"/>
  <c r="E15" i="5"/>
  <c r="C15" i="5"/>
  <c r="A15" i="5"/>
  <c r="P14" i="5"/>
  <c r="E14" i="5"/>
  <c r="C14" i="5"/>
  <c r="A14" i="5"/>
  <c r="P13" i="5"/>
  <c r="E13" i="5"/>
  <c r="C13" i="5"/>
  <c r="A13" i="5"/>
  <c r="P12" i="5"/>
  <c r="E12" i="5"/>
  <c r="C12" i="5"/>
  <c r="A12" i="5"/>
  <c r="P11" i="5"/>
  <c r="E11" i="5"/>
  <c r="C11" i="5"/>
  <c r="A11" i="5"/>
  <c r="P10" i="5"/>
  <c r="E10" i="5"/>
  <c r="C10" i="5"/>
  <c r="A10" i="5"/>
  <c r="P9" i="5"/>
  <c r="E9" i="5"/>
  <c r="C9" i="5"/>
  <c r="A9" i="5"/>
  <c r="P8" i="5"/>
  <c r="E8" i="5"/>
  <c r="C8" i="5"/>
  <c r="A8" i="5"/>
  <c r="P7" i="5"/>
  <c r="E7" i="5"/>
  <c r="C7" i="5"/>
  <c r="A7" i="5"/>
  <c r="P6" i="5"/>
  <c r="E6" i="5"/>
  <c r="C6" i="5"/>
  <c r="A6" i="5"/>
  <c r="P5" i="5"/>
  <c r="E5" i="5"/>
  <c r="C5" i="5"/>
  <c r="A5" i="5"/>
  <c r="P4" i="5"/>
  <c r="E4" i="5"/>
  <c r="C4" i="5"/>
  <c r="A4" i="5"/>
  <c r="P3" i="5"/>
  <c r="E3" i="5"/>
  <c r="C3" i="5"/>
  <c r="A3" i="5"/>
  <c r="P2" i="5"/>
  <c r="E2" i="5"/>
  <c r="C2" i="5"/>
  <c r="A2" i="5"/>
  <c r="C21" i="4"/>
  <c r="A21" i="4"/>
  <c r="C20" i="4"/>
  <c r="A20" i="4"/>
  <c r="C19" i="4"/>
  <c r="A19" i="4"/>
  <c r="C18" i="4"/>
  <c r="A18" i="4"/>
  <c r="C17" i="4"/>
  <c r="A17" i="4"/>
  <c r="C16" i="4"/>
  <c r="A16" i="4"/>
  <c r="C15" i="4"/>
  <c r="A15" i="4"/>
  <c r="C14" i="4"/>
  <c r="A14" i="4"/>
  <c r="C13" i="4"/>
  <c r="A13" i="4"/>
  <c r="C12" i="4"/>
  <c r="A12" i="4"/>
  <c r="C11" i="4"/>
  <c r="A11" i="4"/>
  <c r="C10" i="4"/>
  <c r="A10" i="4"/>
  <c r="C9" i="4"/>
  <c r="A9" i="4"/>
  <c r="C8" i="4"/>
  <c r="A8" i="4"/>
  <c r="C7" i="4"/>
  <c r="A7" i="4"/>
  <c r="C6" i="4"/>
  <c r="A6" i="4"/>
  <c r="C5" i="4"/>
  <c r="A5" i="4"/>
  <c r="C4" i="4"/>
  <c r="A4" i="4"/>
  <c r="C3" i="4"/>
  <c r="A3" i="4"/>
  <c r="C2" i="4"/>
  <c r="A2" i="4"/>
  <c r="DB27" i="3"/>
  <c r="DB26" i="3"/>
  <c r="DB25" i="3"/>
  <c r="DB24" i="3"/>
  <c r="DB23" i="3"/>
  <c r="DB22" i="3"/>
  <c r="DB21" i="3"/>
  <c r="DB20" i="3"/>
  <c r="DB19" i="3"/>
  <c r="DB18" i="3"/>
  <c r="DB17" i="3"/>
  <c r="DB16" i="3"/>
  <c r="DB15" i="3"/>
  <c r="DB14" i="3"/>
  <c r="DB13" i="3"/>
  <c r="DB12" i="3"/>
  <c r="DB5" i="3"/>
  <c r="DB4" i="3"/>
  <c r="B4" i="3"/>
  <c r="DB3" i="3"/>
  <c r="B3" i="3"/>
  <c r="DB2" i="3"/>
  <c r="B2" i="3"/>
  <c r="C24" i="2"/>
  <c r="C23" i="2"/>
  <c r="C22" i="2"/>
  <c r="A22" i="2"/>
  <c r="C21" i="2"/>
  <c r="A21" i="2"/>
  <c r="C20" i="2"/>
  <c r="A20" i="2"/>
  <c r="C19" i="2"/>
  <c r="A19" i="2"/>
  <c r="C18" i="2"/>
  <c r="A18" i="2"/>
  <c r="C17" i="2"/>
  <c r="A17" i="2"/>
  <c r="C16" i="2"/>
  <c r="A16" i="2"/>
  <c r="C15" i="2"/>
  <c r="A15" i="2"/>
  <c r="C14" i="2"/>
  <c r="A14" i="2"/>
  <c r="C13" i="2"/>
  <c r="A13" i="2"/>
  <c r="C12" i="2"/>
  <c r="A12" i="2"/>
  <c r="C11" i="2"/>
  <c r="A11" i="2"/>
  <c r="C10" i="2"/>
  <c r="A10" i="2"/>
  <c r="C9" i="2"/>
  <c r="A9" i="2"/>
  <c r="C8" i="2"/>
  <c r="A8" i="2"/>
  <c r="C7" i="2"/>
  <c r="A7" i="2"/>
  <c r="C6" i="2"/>
  <c r="A6" i="2"/>
  <c r="C5" i="2"/>
  <c r="A5" i="2"/>
  <c r="C4" i="2"/>
  <c r="A4" i="2"/>
  <c r="C3" i="2"/>
  <c r="A3" i="2"/>
  <c r="C2" i="2"/>
  <c r="A2" i="2"/>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5" i="1"/>
  <c r="A44" i="1"/>
  <c r="A43" i="1"/>
  <c r="A42" i="1"/>
  <c r="A41" i="1"/>
  <c r="A40" i="1"/>
  <c r="A39" i="1"/>
  <c r="A38" i="1"/>
  <c r="A37" i="1"/>
  <c r="A36"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K1" authorId="0" shapeId="0" xr:uid="{00000000-0006-0000-0800-000001000000}">
      <text>
        <r>
          <rPr>
            <sz val="11"/>
            <color rgb="FF000000"/>
            <rFont val="Calibri"/>
            <family val="2"/>
            <charset val="1"/>
          </rPr>
          <t xml:space="preserve">This column replaces the propoerty with the LAM:propoerty URI extracted in a separate worksheet for convenience purpose only. Ideally the references hould be primarely done to these uris and no mapping should be used.
 </t>
        </r>
      </text>
    </comment>
  </commentList>
</comments>
</file>

<file path=xl/sharedStrings.xml><?xml version="1.0" encoding="utf-8"?>
<sst xmlns="http://schemas.openxmlformats.org/spreadsheetml/2006/main" count="14645" uniqueCount="4688">
  <si>
    <t>URI</t>
  </si>
  <si>
    <t>CODE</t>
  </si>
  <si>
    <t>LABEL</t>
  </si>
  <si>
    <t>SH_PATH</t>
  </si>
  <si>
    <t>PROP_TYPE</t>
  </si>
  <si>
    <t>CONTROLLED_LIST</t>
  </si>
  <si>
    <t>ANN_COD</t>
  </si>
  <si>
    <t>ANN_TOD</t>
  </si>
  <si>
    <t>ANN_ART</t>
  </si>
  <si>
    <t>ANN_CLB</t>
  </si>
  <si>
    <t>ANN_DP</t>
  </si>
  <si>
    <t>ANN_FCS</t>
  </si>
  <si>
    <t>ANN_FCT</t>
  </si>
  <si>
    <t>ANN_TLT</t>
  </si>
  <si>
    <t>ANN_PAR</t>
  </si>
  <si>
    <t>ANN_RL2</t>
  </si>
  <si>
    <t>ANN_MDL</t>
  </si>
  <si>
    <t>ANN_SOV</t>
  </si>
  <si>
    <t>ANN_SUB</t>
  </si>
  <si>
    <t>ANN_MSL</t>
  </si>
  <si>
    <t>ANN_EOV</t>
  </si>
  <si>
    <t>ANN_LVL</t>
  </si>
  <si>
    <t>DESCRIPTION</t>
  </si>
  <si>
    <t>Example - cellar notice</t>
  </si>
  <si>
    <t>Example - EUR-Lex display notice</t>
  </si>
  <si>
    <t>Example - EUR-Lex index notice</t>
  </si>
  <si>
    <t>Analytical methodology</t>
  </si>
  <si>
    <t>Specific cases</t>
  </si>
  <si>
    <t>Comments</t>
  </si>
  <si>
    <t>Changes to be done</t>
  </si>
  <si>
    <t>Is this metadata concerned by the legal analysis?</t>
  </si>
  <si>
    <t>Classification level 1</t>
  </si>
  <si>
    <t>Classification level 2</t>
  </si>
  <si>
    <t>CLASSIFICATION</t>
  </si>
  <si>
    <t>Concept code</t>
  </si>
  <si>
    <t>skos:notation</t>
  </si>
  <si>
    <t>data property</t>
  </si>
  <si>
    <t>no</t>
  </si>
  <si>
    <t>Editorial properties</t>
  </si>
  <si>
    <t>lamd:class_EDIT</t>
  </si>
  <si>
    <t>Label of the concept</t>
  </si>
  <si>
    <t>skos:prefLabel@en</t>
  </si>
  <si>
    <t>KEYWORD</t>
  </si>
  <si>
    <t>Keywords</t>
  </si>
  <si>
    <t>Field used in the cataloguing methodology for  classification and search purposes. Keywords are usually extracted from the titles of documents.</t>
  </si>
  <si>
    <t>EXAMPLE_EN</t>
  </si>
  <si>
    <t>EN example</t>
  </si>
  <si>
    <t>skos:example@en</t>
  </si>
  <si>
    <t xml:space="preserve">Field used in the cataloguing methodology for  information purposes. </t>
  </si>
  <si>
    <t>EXAMPLE_FR</t>
  </si>
  <si>
    <t>FR example</t>
  </si>
  <si>
    <t>skos:example@fr</t>
  </si>
  <si>
    <t>COMMENT</t>
  </si>
  <si>
    <t>Comment</t>
  </si>
  <si>
    <t>skos:editorialNote@en</t>
  </si>
  <si>
    <t>Field used in the cataloguing methodology for  information purposes. It contains different comments related to the specific document type.</t>
  </si>
  <si>
    <t>EXAMPLE_CELEX</t>
  </si>
  <si>
    <t>Celex example</t>
  </si>
  <si>
    <t>skos:example</t>
  </si>
  <si>
    <t>CDM_CLASS</t>
  </si>
  <si>
    <t>Class cdm</t>
  </si>
  <si>
    <t>lam:cdm_class</t>
  </si>
  <si>
    <t>object property</t>
  </si>
  <si>
    <t>Class or subclass according to CDM.</t>
  </si>
  <si>
    <t>Complementary properties</t>
  </si>
  <si>
    <t>lamd:class_ADI</t>
  </si>
  <si>
    <t>AU</t>
  </si>
  <si>
    <t>Author (AU)</t>
  </si>
  <si>
    <t>cdm:created_by</t>
  </si>
  <si>
    <t>at:corporate-body
at:country</t>
  </si>
  <si>
    <t>The Author field indicates the name of the institution, the body or the country that produced the act.</t>
  </si>
  <si>
    <t>&lt;cdm:work_created_by_agent rdf:resource="http://publications.europa.eu/resource/authority/corporate-body/EP"/&gt;</t>
  </si>
  <si>
    <t>EUR-Lex display notice:
*/NOTICE/WORK/WORK_CREATED_BY_AGENT/*</t>
  </si>
  <si>
    <t>EUR-Lex index notice:
*/NOTICE/WORK/WORK_CREATED_BY_AGENT/*</t>
  </si>
  <si>
    <t>Check the title of the act and consult the values used in relevant templates (or values attributed to similar documents in the past).
When possible (for example acts of the European Commission, European Parliament, EESC, CoR) the field also contains the name of the committee or the competent section.
EU treaties and international agreements: name of the country (countries) signing a treaty or an agreement should be indicated.</t>
  </si>
  <si>
    <r>
      <rPr>
        <sz val="12"/>
        <color rgb="FF000000"/>
        <rFont val="Calibri"/>
        <family val="2"/>
        <charset val="1"/>
      </rPr>
      <t xml:space="preserve">If there are no concepts available for different association/cooperation councils or joint committees in the relevant NAL </t>
    </r>
    <r>
      <rPr>
        <i/>
        <sz val="12"/>
        <color rgb="FF000000"/>
        <rFont val="Calibri"/>
        <family val="2"/>
        <charset val="1"/>
      </rPr>
      <t>corporate-body</t>
    </r>
    <r>
      <rPr>
        <sz val="12"/>
        <color rgb="FF000000"/>
        <rFont val="Calibri"/>
        <family val="2"/>
        <charset val="1"/>
      </rPr>
      <t xml:space="preserve"> (as for example </t>
    </r>
    <r>
      <rPr>
        <i/>
        <sz val="12"/>
        <color rgb="FF000000"/>
        <rFont val="Calibri"/>
        <family val="2"/>
        <charset val="1"/>
      </rPr>
      <t>EU – Republic of Moldova Association Council</t>
    </r>
    <r>
      <rPr>
        <sz val="12"/>
        <color rgb="FF000000"/>
        <rFont val="Calibri"/>
        <family val="2"/>
        <charset val="1"/>
      </rPr>
      <t xml:space="preserve">), please use a combination of more generic concepts </t>
    </r>
    <r>
      <rPr>
        <i/>
        <sz val="12"/>
        <color rgb="FF000000"/>
        <rFont val="Calibri"/>
        <family val="2"/>
        <charset val="1"/>
      </rPr>
      <t>(Association Council – COUN_ASS, Cooperation Council – COUN_COOP, Joint Committee – CMT_CONJOIN etc.)</t>
    </r>
    <r>
      <rPr>
        <sz val="12"/>
        <color rgb="FF000000"/>
        <rFont val="Calibri"/>
        <family val="2"/>
        <charset val="1"/>
      </rPr>
      <t xml:space="preserve"> together with the country name (codes coming from corporate-body + country).
</t>
    </r>
  </si>
  <si>
    <r>
      <rPr>
        <b/>
        <sz val="11"/>
        <color rgb="FF000000"/>
        <rFont val="Calibri"/>
        <family val="2"/>
        <charset val="1"/>
      </rPr>
      <t>April 2015:</t>
    </r>
    <r>
      <rPr>
        <sz val="11"/>
        <color rgb="FF000000"/>
        <rFont val="Calibri"/>
        <family val="2"/>
        <charset val="1"/>
      </rPr>
      <t xml:space="preserve"> For </t>
    </r>
    <r>
      <rPr>
        <b/>
        <sz val="11"/>
        <color rgb="FF000000"/>
        <rFont val="Calibri"/>
        <family val="2"/>
        <charset val="1"/>
      </rPr>
      <t>parliamentary questions</t>
    </r>
    <r>
      <rPr>
        <sz val="11"/>
        <color rgb="FF000000"/>
        <rFont val="Calibri"/>
        <family val="2"/>
        <charset val="1"/>
      </rPr>
      <t xml:space="preserve">, the author field contained also the name of the Member of the European Parliament in the past. However, because of missing mapping in the CELLAR, those names are currently not displayed on the new EUR-Lex. 
For cdm:work_created_by_agent contains Data wrong message.
Possible solutions should be analysed.
</t>
    </r>
    <r>
      <rPr>
        <b/>
        <sz val="11"/>
        <color rgb="FF000000"/>
        <rFont val="Calibri"/>
        <family val="2"/>
        <charset val="1"/>
      </rPr>
      <t xml:space="preserve">10/07/2015: </t>
    </r>
    <r>
      <rPr>
        <sz val="11"/>
        <color rgb="FF000000"/>
        <rFont val="Calibri"/>
        <family val="2"/>
        <charset val="1"/>
      </rPr>
      <t xml:space="preserve">Author to be used in 22015D0921: </t>
    </r>
    <r>
      <rPr>
        <i/>
        <sz val="11"/>
        <color rgb="FF000000"/>
        <rFont val="Calibri"/>
        <family val="2"/>
        <charset val="1"/>
      </rPr>
      <t xml:space="preserve">Decision No 1/2015 of the EU-EFTA Joint Committee on Common Transit of 11 May 2015 concerning an invitation to the former Yugoslav Republic of Macedonia to accede to the Convention on a common transit procedure [2015/921]
</t>
    </r>
    <r>
      <rPr>
        <sz val="11"/>
        <color rgb="FF000000"/>
        <rFont val="Calibri"/>
        <family val="2"/>
        <charset val="1"/>
      </rPr>
      <t xml:space="preserve">
Codes referring to</t>
    </r>
    <r>
      <rPr>
        <i/>
        <sz val="11"/>
        <color rgb="FF000000"/>
        <rFont val="Calibri"/>
        <family val="2"/>
        <charset val="1"/>
      </rPr>
      <t xml:space="preserve"> EC-EFTA Joint Committee</t>
    </r>
    <r>
      <rPr>
        <sz val="11"/>
        <color rgb="FF000000"/>
        <rFont val="Calibri"/>
        <family val="2"/>
        <charset val="1"/>
      </rPr>
      <t xml:space="preserve"> and </t>
    </r>
    <r>
      <rPr>
        <i/>
        <sz val="11"/>
        <color rgb="FF000000"/>
        <rFont val="Calibri"/>
        <family val="2"/>
        <charset val="1"/>
      </rPr>
      <t>EEC-EFTA Joint Committee</t>
    </r>
    <r>
      <rPr>
        <sz val="11"/>
        <color rgb="FF000000"/>
        <rFont val="Calibri"/>
        <family val="2"/>
        <charset val="1"/>
      </rPr>
      <t xml:space="preserve"> were deprecated in corporate bodies table and there is no successor referring to </t>
    </r>
    <r>
      <rPr>
        <i/>
        <sz val="11"/>
        <color rgb="FF000000"/>
        <rFont val="Calibri"/>
        <family val="2"/>
        <charset val="1"/>
      </rPr>
      <t>EU-EFTA Joint Committee</t>
    </r>
    <r>
      <rPr>
        <sz val="11"/>
        <color rgb="FF000000"/>
        <rFont val="Calibri"/>
        <family val="2"/>
        <charset val="1"/>
      </rPr>
      <t>.
In such case, the values referring to the</t>
    </r>
    <r>
      <rPr>
        <i/>
        <sz val="11"/>
        <color rgb="FF000000"/>
        <rFont val="Calibri"/>
        <family val="2"/>
        <charset val="1"/>
      </rPr>
      <t xml:space="preserve"> Joint Committee (CMT_JOIN), European Union (EURUN)</t>
    </r>
    <r>
      <rPr>
        <sz val="11"/>
        <color rgb="FF000000"/>
        <rFont val="Calibri"/>
        <family val="2"/>
        <charset val="1"/>
      </rPr>
      <t xml:space="preserve"> and </t>
    </r>
    <r>
      <rPr>
        <i/>
        <sz val="11"/>
        <color rgb="FF000000"/>
        <rFont val="Calibri"/>
        <family val="2"/>
        <charset val="1"/>
      </rPr>
      <t xml:space="preserve">EFTA (EFTA) </t>
    </r>
    <r>
      <rPr>
        <sz val="11"/>
        <color rgb="FF000000"/>
        <rFont val="Calibri"/>
        <family val="2"/>
        <charset val="1"/>
      </rPr>
      <t xml:space="preserve">should be used.
If the horizontal structure of the corporate bodies will be implemented in Cellar and EUR-Lex, value EURUN will not be needed anymore in this case as it is a parent value of </t>
    </r>
    <r>
      <rPr>
        <i/>
        <sz val="11"/>
        <color rgb="FF000000"/>
        <rFont val="Calibri"/>
        <family val="2"/>
        <charset val="1"/>
      </rPr>
      <t>CMT_JOIN</t>
    </r>
    <r>
      <rPr>
        <sz val="11"/>
        <color rgb="FF000000"/>
        <rFont val="Calibri"/>
        <family val="2"/>
        <charset val="1"/>
      </rPr>
      <t xml:space="preserve">.
</t>
    </r>
    <r>
      <rPr>
        <b/>
        <sz val="11"/>
        <color rgb="FF000000"/>
        <rFont val="Calibri"/>
        <family val="2"/>
        <charset val="1"/>
      </rPr>
      <t xml:space="preserve">
12/11/2018:</t>
    </r>
    <r>
      <rPr>
        <sz val="11"/>
        <color rgb="FF000000"/>
        <rFont val="Calibri"/>
        <family val="2"/>
        <charset val="1"/>
      </rPr>
      <t xml:space="preserve"> Change concerning personal names – they are currently in </t>
    </r>
    <r>
      <rPr>
        <i/>
        <sz val="11"/>
        <color rgb="FF000000"/>
        <rFont val="Calibri"/>
        <family val="2"/>
        <charset val="1"/>
      </rPr>
      <t>cdm:work_created_by_agent</t>
    </r>
    <r>
      <rPr>
        <sz val="11"/>
        <color rgb="FF000000"/>
        <rFont val="Calibri"/>
        <family val="2"/>
        <charset val="1"/>
      </rPr>
      <t xml:space="preserve">: Personal authors would be under contributed_by (CDM-52).
Another change concerning contributed_by </t>
    </r>
    <r>
      <rPr>
        <i/>
        <sz val="11"/>
        <color rgb="FF000000"/>
        <rFont val="Calibri"/>
        <family val="2"/>
        <charset val="1"/>
      </rPr>
      <t>cdm:work_contributed_by_agent</t>
    </r>
    <r>
      <rPr>
        <sz val="11"/>
        <color rgb="FF000000"/>
        <rFont val="Calibri"/>
        <family val="2"/>
        <charset val="1"/>
      </rPr>
      <t xml:space="preserve"> is removed from the notice+index and  only </t>
    </r>
    <r>
      <rPr>
        <i/>
        <sz val="11"/>
        <color rgb="FF000000"/>
        <rFont val="Calibri"/>
        <family val="2"/>
        <charset val="1"/>
      </rPr>
      <t xml:space="preserve">cdm:contributed_by </t>
    </r>
    <r>
      <rPr>
        <sz val="11"/>
        <color rgb="FF000000"/>
        <rFont val="Calibri"/>
        <family val="2"/>
        <charset val="1"/>
      </rPr>
      <t xml:space="preserve">will be indexed&amp;in_notice (CDM-119).
</t>
    </r>
    <r>
      <rPr>
        <b/>
        <sz val="11"/>
        <color rgb="FF000000"/>
        <rFont val="Calibri"/>
        <family val="2"/>
        <charset val="1"/>
      </rPr>
      <t>21/10/2019:</t>
    </r>
    <r>
      <rPr>
        <sz val="11"/>
        <color rgb="FF000000"/>
        <rFont val="Calibri"/>
        <family val="2"/>
        <charset val="1"/>
      </rPr>
      <t xml:space="preserve"> Personal names present in </t>
    </r>
    <r>
      <rPr>
        <i/>
        <sz val="11"/>
        <color rgb="FF000000"/>
        <rFont val="Calibri"/>
        <family val="2"/>
        <charset val="1"/>
      </rPr>
      <t>cdm:work_created_by_agent</t>
    </r>
    <r>
      <rPr>
        <sz val="11"/>
        <color rgb="FF000000"/>
        <rFont val="Calibri"/>
        <family val="2"/>
        <charset val="1"/>
      </rPr>
      <t xml:space="preserve"> for fd_013 in documents from sector 9 could be also moved to </t>
    </r>
    <r>
      <rPr>
        <i/>
        <sz val="11"/>
        <color rgb="FF000000"/>
        <rFont val="Calibri"/>
        <family val="2"/>
        <charset val="1"/>
      </rPr>
      <t>cdm:asked_by</t>
    </r>
    <r>
      <rPr>
        <sz val="11"/>
        <color rgb="FF000000"/>
        <rFont val="Calibri"/>
        <family val="2"/>
        <charset val="1"/>
      </rPr>
      <t>. Check CADMOS-7932</t>
    </r>
  </si>
  <si>
    <t>15/02/2021: Hierarchy for AU can be implemented in cellar. EUR-Lex adaptations should be analysed.</t>
  </si>
  <si>
    <t>yes</t>
  </si>
  <si>
    <t>Essential properties</t>
  </si>
  <si>
    <t>lamd:class_ESI</t>
  </si>
  <si>
    <t>FM</t>
  </si>
  <si>
    <t>Type of act (FM)</t>
  </si>
  <si>
    <t>cdm:resource-type</t>
  </si>
  <si>
    <t>at:resource-type</t>
  </si>
  <si>
    <r>
      <rPr>
        <sz val="11"/>
        <color rgb="FF000000"/>
        <rFont val="Calibri"/>
        <family val="2"/>
        <charset val="1"/>
      </rPr>
      <t xml:space="preserve">This field refers to the type of act. The type is usually indicated in the title of an act. However, the value used in </t>
    </r>
    <r>
      <rPr>
        <i/>
        <sz val="11"/>
        <color rgb="FF000000"/>
        <rFont val="Calibri"/>
        <family val="2"/>
        <charset val="1"/>
      </rPr>
      <t>Type of act</t>
    </r>
    <r>
      <rPr>
        <sz val="11"/>
        <color rgb="FF000000"/>
        <rFont val="Calibri"/>
        <family val="2"/>
        <charset val="1"/>
      </rPr>
      <t xml:space="preserve"> might not be the same as the one used in the title, as this metadata shall describe the document type in legal terms.</t>
    </r>
  </si>
  <si>
    <t>&lt; cdm:work_has_resource-type rdf:resource="http://publications.europa.eu/resource/authority/resource-type/REG_IMPL"/&gt;</t>
  </si>
  <si>
    <t>EUR-Lex display notice:
*/NOTICE/WORK/WORK_HAS_RESOURCE-TYPE/*</t>
  </si>
  <si>
    <t>EUR-Lex index notice:
*/NOTICE/WORK/WORK_HAS_RESOURCE-TYPE/*</t>
  </si>
  <si>
    <r>
      <rPr>
        <sz val="12"/>
        <color rgb="FF000000"/>
        <rFont val="Calibri"/>
        <family val="2"/>
        <charset val="1"/>
      </rPr>
      <t xml:space="preserve">Check the title of the act and consult the values used in relevant templates (or values attributed to similar documents in the past).
There should be only one value attributed except of </t>
    </r>
    <r>
      <rPr>
        <b/>
        <sz val="12"/>
        <color rgb="FF000000"/>
        <rFont val="Calibri"/>
        <family val="2"/>
        <charset val="1"/>
      </rPr>
      <t>corrigenda</t>
    </r>
    <r>
      <rPr>
        <sz val="12"/>
        <color rgb="FF000000"/>
        <rFont val="Calibri"/>
        <family val="2"/>
        <charset val="1"/>
      </rPr>
      <t xml:space="preserve"> where two different values shall be used: (1) corrigendum and (2) the same value as available in the corrected act.</t>
    </r>
  </si>
  <si>
    <r>
      <rPr>
        <b/>
        <sz val="11"/>
        <color rgb="FF000000"/>
        <rFont val="Calibri"/>
        <family val="2"/>
        <charset val="1"/>
      </rPr>
      <t>April 2015:</t>
    </r>
    <r>
      <rPr>
        <sz val="11"/>
        <color rgb="FF000000"/>
        <rFont val="Calibri"/>
        <family val="2"/>
        <charset val="1"/>
      </rPr>
      <t xml:space="preserve"> For the time being, both </t>
    </r>
    <r>
      <rPr>
        <i/>
        <sz val="11"/>
        <color rgb="FF000000"/>
        <rFont val="Calibri"/>
        <family val="2"/>
        <charset val="1"/>
      </rPr>
      <t>cdm:work_has_resource-type</t>
    </r>
    <r>
      <rPr>
        <sz val="11"/>
        <color rgb="FF000000"/>
        <rFont val="Calibri"/>
        <family val="2"/>
        <charset val="1"/>
      </rPr>
      <t xml:space="preserve"> as well as </t>
    </r>
    <r>
      <rPr>
        <i/>
        <sz val="11"/>
        <color rgb="FF000000"/>
        <rFont val="Calibri"/>
        <family val="2"/>
        <charset val="1"/>
      </rPr>
      <t xml:space="preserve">cdm:resource_legal_has_type_act_concept_type_act </t>
    </r>
    <r>
      <rPr>
        <sz val="11"/>
        <color rgb="FF000000"/>
        <rFont val="Calibri"/>
        <family val="2"/>
        <charset val="1"/>
      </rPr>
      <t xml:space="preserve">shall be used because of technical reasons. For the display and search purposes, only the second one is currently used by the EUR-Lex. In few months, a complete switch to </t>
    </r>
    <r>
      <rPr>
        <i/>
        <sz val="11"/>
        <color rgb="FF000000"/>
        <rFont val="Calibri"/>
        <family val="2"/>
        <charset val="1"/>
      </rPr>
      <t>cdm:work_has_resource-type</t>
    </r>
    <r>
      <rPr>
        <sz val="11"/>
        <color rgb="FF000000"/>
        <rFont val="Calibri"/>
        <family val="2"/>
        <charset val="1"/>
      </rPr>
      <t xml:space="preserve"> will be done.
</t>
    </r>
    <r>
      <rPr>
        <b/>
        <sz val="11"/>
        <color rgb="FF000000"/>
        <rFont val="Calibri"/>
        <family val="2"/>
        <charset val="1"/>
      </rPr>
      <t>18/09/2015:</t>
    </r>
    <r>
      <rPr>
        <sz val="11"/>
        <color rgb="FF000000"/>
        <rFont val="Calibri"/>
        <family val="2"/>
        <charset val="1"/>
      </rPr>
      <t xml:space="preserve"> Correction related to </t>
    </r>
    <r>
      <rPr>
        <i/>
        <sz val="11"/>
        <color rgb="FF000000"/>
        <rFont val="Calibri"/>
        <family val="2"/>
        <charset val="1"/>
      </rPr>
      <t>DECBES</t>
    </r>
    <r>
      <rPr>
        <sz val="11"/>
        <color rgb="FF000000"/>
        <rFont val="Calibri"/>
        <family val="2"/>
        <charset val="1"/>
      </rPr>
      <t xml:space="preserve"> value: LAAION-44
09/11/2020 DEC_ADOPT_INTERNATION should be used for Decisions in the context of 2*D* documents, instead of DEC; RECO_ADOPT_INTERNATION should be used for Recommendations in the context of 2*D* documents, instead of RECO; REG_ADOPT_INTERNATION should be used for UNECE Regulations (4*X*) instead of ACT_ADOPT_INTERNATION.</t>
    </r>
  </si>
  <si>
    <t>DT_CORR</t>
  </si>
  <si>
    <t>Corrigendum number</t>
  </si>
  <si>
    <t>cdm:resource_legal_number_corrigendum</t>
  </si>
  <si>
    <r>
      <rPr>
        <sz val="11"/>
        <color rgb="FF000000"/>
        <rFont val="Calibri"/>
        <family val="2"/>
        <charset val="1"/>
      </rPr>
      <t xml:space="preserve">This field indicates if the document is a </t>
    </r>
    <r>
      <rPr>
        <i/>
        <sz val="11"/>
        <color rgb="FF000000"/>
        <rFont val="Calibri"/>
        <family val="2"/>
        <charset val="1"/>
      </rPr>
      <t>corrigendum.</t>
    </r>
    <r>
      <rPr>
        <sz val="11"/>
        <color rgb="FF000000"/>
        <rFont val="Calibri"/>
        <family val="2"/>
        <charset val="1"/>
      </rPr>
      <t xml:space="preserve"> The number inserted indicates the serial number of corrigendum. It is then displayed in the celex number of corrigendum as "split" number in the brackets.</t>
    </r>
  </si>
  <si>
    <t>&lt;cdm:resource_legal_number_corrigendum rdf:datatype="http://www.w3.org/2001/XMLSchema#positiveInteger"&gt;1&lt;/cdm:resource_legal_number_corrigendum&gt;</t>
  </si>
  <si>
    <t>If a document is a corrigendum, it is usually indicated in the title of document. Also the text of the document must be analysed.
A corrigendum may affect one or more language versions of a document.
The sequential number of corrigendum must be attributed only after analysing the CELEX numbers of previously published corrigenda related to the same act.</t>
  </si>
  <si>
    <t>References</t>
  </si>
  <si>
    <t>Celex number</t>
  </si>
  <si>
    <t>lamd:class_CLX</t>
  </si>
  <si>
    <t>DN_CLASS</t>
  </si>
  <si>
    <t>CELEX class</t>
  </si>
  <si>
    <t>lam:celex_class</t>
  </si>
  <si>
    <t>This property is only used for purposes of this document in order to indicate which type of celex number shall be attributed to a specific template representing a virtual type of document.
It is not based on cdm and not available in cellar.</t>
  </si>
  <si>
    <t>DN</t>
  </si>
  <si>
    <t>CELEX number (DN)</t>
  </si>
  <si>
    <t>cdm:resource_legal_id_celex</t>
  </si>
  <si>
    <r>
      <rPr>
        <i/>
        <sz val="11"/>
        <color rgb="FF000000"/>
        <rFont val="Calibri"/>
        <family val="2"/>
        <charset val="1"/>
      </rPr>
      <t>CELEX number</t>
    </r>
    <r>
      <rPr>
        <sz val="11"/>
        <color rgb="FF000000"/>
        <rFont val="Calibri"/>
        <family val="2"/>
        <charset val="1"/>
      </rPr>
      <t xml:space="preserve"> is both a unique document identifier and a classification code, regardless of language. It is used as the basis for cross-referencing of documents in the database as well as for implementing hypertext links.</t>
    </r>
  </si>
  <si>
    <t>&lt;cdm:resource_legal_id_celex rdf:datatype="http://www.w3.org/2001/XMLSchema#string"&gt;32015D0046&lt;/cdm:resource_legal_id_celex&gt;</t>
  </si>
  <si>
    <t>EUR-Lex display notice:
*/NOTICE/WORK/ID_CELEX/VALUE</t>
  </si>
  <si>
    <t>EUR-Lex index notice:
*/NOTICE/WORK/ID_CELEX/VALUE</t>
  </si>
  <si>
    <r>
      <rPr>
        <sz val="11"/>
        <color rgb="FF000000"/>
        <rFont val="Calibri"/>
        <family val="2"/>
        <charset val="1"/>
      </rPr>
      <t xml:space="preserve">CELEX number is composed as follows: 
</t>
    </r>
    <r>
      <rPr>
        <b/>
        <sz val="11"/>
        <color rgb="FF4472C4"/>
        <rFont val="Calibri"/>
        <family val="2"/>
        <charset val="1"/>
      </rPr>
      <t>SyyyyT(T)nnn(n)
S</t>
    </r>
    <r>
      <rPr>
        <sz val="11"/>
        <color rgb="FF000000"/>
        <rFont val="Calibri"/>
        <family val="2"/>
        <charset val="1"/>
      </rPr>
      <t xml:space="preserve"> - 1 character for the sector (see DTS)
</t>
    </r>
    <r>
      <rPr>
        <b/>
        <sz val="11"/>
        <color rgb="FF4472C4"/>
        <rFont val="Calibri"/>
        <family val="2"/>
        <charset val="1"/>
      </rPr>
      <t>yyyy</t>
    </r>
    <r>
      <rPr>
        <sz val="11"/>
        <color rgb="FF000000"/>
        <rFont val="Calibri"/>
        <family val="2"/>
        <charset val="1"/>
      </rPr>
      <t xml:space="preserve"> - 4 digits for the year (usually the year of adoption, see DTA)
</t>
    </r>
    <r>
      <rPr>
        <b/>
        <sz val="11"/>
        <color rgb="FF4472C4"/>
        <rFont val="Calibri"/>
        <family val="2"/>
        <charset val="1"/>
      </rPr>
      <t xml:space="preserve">T(T) - </t>
    </r>
    <r>
      <rPr>
        <sz val="11"/>
        <color rgb="FF000000"/>
        <rFont val="Calibri"/>
        <family val="2"/>
        <charset val="1"/>
      </rPr>
      <t xml:space="preserve"> 1 or 2 characters for the document type (see DTT)
</t>
    </r>
    <r>
      <rPr>
        <b/>
        <sz val="11"/>
        <color rgb="FF4472C4"/>
        <rFont val="Calibri"/>
        <family val="2"/>
        <charset val="1"/>
      </rPr>
      <t>nnnn</t>
    </r>
    <r>
      <rPr>
        <sz val="11"/>
        <color rgb="FF000000"/>
        <rFont val="Calibri"/>
        <family val="2"/>
        <charset val="1"/>
      </rPr>
      <t xml:space="preserve"> - 4 digits (in some cases 5) for the document number (DTN)
For example, document</t>
    </r>
    <r>
      <rPr>
        <b/>
        <sz val="11"/>
        <color rgb="FF000000"/>
        <rFont val="Calibri"/>
        <family val="2"/>
        <charset val="1"/>
      </rPr>
      <t xml:space="preserve"> 32014R1338</t>
    </r>
    <r>
      <rPr>
        <sz val="11"/>
        <color rgb="FF000000"/>
        <rFont val="Calibri"/>
        <family val="2"/>
        <charset val="1"/>
      </rPr>
      <t xml:space="preserve"> is:
sector 3 document (secondary legislation) * from 2014 * regulation (R) * published in the OJ under number 1338
Some of the above mentioned partial information is contained in the following metadata fields:
</t>
    </r>
    <r>
      <rPr>
        <i/>
        <sz val="11"/>
        <color rgb="FF000000"/>
        <rFont val="Calibri"/>
        <family val="2"/>
        <charset val="1"/>
      </rPr>
      <t xml:space="preserve">Document type sector (DTS); Document type year (DTA); Document type type (DTT); Document natural number (DTN)
</t>
    </r>
    <r>
      <rPr>
        <sz val="11"/>
        <color rgb="FF000000"/>
        <rFont val="Calibri"/>
        <family val="2"/>
        <charset val="1"/>
      </rPr>
      <t xml:space="preserve">In some instances composed or non-standardised numbers are attributed (especially sector C documents and National Implementing Measures; but also treaties or parliamentary questions). There is a specific format of CELEX numbers for corrigenda.
Such documents as daily Euro exchange rates, information (OJ-C II) or announcements (OJ-C V) related to concentrations, minutes of the sitting (OJ-C IV) and other notices published in the C series (under OJ-C IV) are covered by sector C; their CELEX numbers are attributed automatically.   
CELEX number is attributed by OP or the legal analysis contractor (based on the analysis) on a daily basis to all acts published in L series of the Official Journal and to some of those published in C series of the </t>
    </r>
    <r>
      <rPr>
        <i/>
        <sz val="11"/>
        <color rgb="FF000000"/>
        <rFont val="Calibri"/>
        <family val="2"/>
        <charset val="1"/>
      </rPr>
      <t>Official Journal</t>
    </r>
    <r>
      <rPr>
        <sz val="11"/>
        <color rgb="FF000000"/>
        <rFont val="Calibri"/>
        <family val="2"/>
        <charset val="1"/>
      </rPr>
      <t>.   
Any change of an already attributed CELEX number must be approved by the Publications Office.
For some specific collections of documents, CELEX number is attributed by the author or institution responsible (e.g. EU case law – documents from the Court of justice of the European Union).</t>
    </r>
  </si>
  <si>
    <t>DC</t>
  </si>
  <si>
    <t>EuroVoc (DC)</t>
  </si>
  <si>
    <t>cdm:concept_eurovoc</t>
  </si>
  <si>
    <t xml:space="preserve"> eurovoc:100141</t>
  </si>
  <si>
    <r>
      <rPr>
        <sz val="11"/>
        <color rgb="FF000000"/>
        <rFont val="Calibri"/>
        <family val="2"/>
        <charset val="1"/>
      </rPr>
      <t>EuroVoc is a multilingual and multi-disciplinary thesaurus which covers the field of activity of the European Union. It was originally built up specifically for processing the documentary information of the EU institutions, but is largely used outside the EU institutions as well. 
The aim of EuroVoc is to provide the information management and dissemination services with a coherent indexing tool for the effective management of their documentary resources and to enable users to carry out documentary searches using controlled vocabulary.
It is used as an</t>
    </r>
    <r>
      <rPr>
        <b/>
        <sz val="11"/>
        <color rgb="FF000000"/>
        <rFont val="Calibri"/>
        <family val="2"/>
        <charset val="1"/>
      </rPr>
      <t xml:space="preserve"> indexing tool</t>
    </r>
    <r>
      <rPr>
        <sz val="11"/>
        <color rgb="FF000000"/>
        <rFont val="Calibri"/>
        <family val="2"/>
        <charset val="1"/>
      </rPr>
      <t xml:space="preserve"> for the EUR-Lex documentary collection and as a search tool in the EUR-Lex website.
In order to meet the retrieval needs of the end-users of a documentary collection by using thesaurus indexing terms, a number of general indexing principles have to be respected. 
The basic principles of subject indexing are the followings:
(1) Index the content of the document
(2) Follow the three stages of indexing: (a) examination of the document; (b) identification of its main subject content; (c) selection of indexing terms that describe that content 
(3) Be as specific as possible
(4) Do not index simultaneously with two descriptors (specific and general) belonging to the same hierarchical line
(5) Prefer pre-coordinated descriptors to simple descriptors
(6) The indexer’s job is only to index, not to interpret, evaluate or diagnose
(7) Use geographical descriptors if possible
(8) Subject indexing should not concern the physical entity of the document
(9) Achieve indexing consistency
These basic indexing rules are also described by the international standard ISO 5963 document entitled Methods for examining documents, determining their subjects and selecting indexing terms. 
</t>
    </r>
  </si>
  <si>
    <t>&lt;cdm:work_is_about_concept_eurovoc rdf:resource="http://eurovoc.europa.eu/3526"/&gt;</t>
  </si>
  <si>
    <t>******Part I: General indexing principles – How to use a thesaurus as an indexing tool?
1. Index the content of the document: use thesaurus terms for document content indexation and not for classification: The thesaurus is an indexing tool. Indexing consists of representing the content of the document with selected descriptors of a thesaurus in the purpose of document retrieval. Indexation does not consist of classifying documents according to their main subject(s) with a classification scheme or a subject heading list. Indexation with thesaurus terms is often contrasted to classification with a classification scheme. Classification consists of assigning documents to one ore more categories based on their main topics. 
2. Follow the three stages of indexing: Indexation is a complex, intellectual decision process including the following steps.
1.2.1 examining the document (intellectual analysis): In order to be able to analyse the content of documents, indexer should have adequate knowledge of the field covered by the document. Indexer should understand the concepts and main ideas encountered in the document.
1.2.2 identifying the principal concepts and the essential elements of the document: In order to be able to select the concepts which have a potential value for the users, indexer should know the purpose for which the indexing terms will be used (document retrieval).
1.2.3 expressing the selected concepts in thesaurus terms: In order to be able to represent the selected concepts with thesaurus terms, indexer should have adequate knowledge of the vocabulary he/she is using (structure, preferred terms and non-preferred terms, cross-relations, etc). Since the meaning of a descriptor is clarified by the thesaurus itself (by the relations of a term with other descriptors), indexer is asked to always examine the contextual and semantic environment of the descriptors: (a) Domain; (b) Microtheasurus; (c) USE/UF – preferred terms and non-preferred terms; (d) Top term and narrow terms; (e) Related terms; (f) Notes
3. Be as specific as possible: When indexing, the most specific term available in the thesaurus should be selected to represent the given concept. It means that (a) the descriptor chosen to represent the selected concept of the document should be at the same level of specificity as the selected concept; (b) if the thesaurus has no descriptor at the same level of specificity as the selected concept, the descriptor at the next higher level should be chosen (descriptor which is closest to the concept). Loss of specificity occurs when a particular concept of a document is represented by an indexing term with more general meaning while an indexing term at the same level of specificity is available in the thesaurus.
Exceptions: In some special cases, indexing at a more general level than the selected concept may be justified. For example, (a) when very specific concepts occur only casually or in the fringe area of the document, but the main part of the document is at general level; (b) when a (long) document covers a lot of specific area (all the specific EU policies or all countries, etc.) which can be summarized in one or more generic terms.
4. Do not index simultaneously with several descriptors (specific and general) belonging to the same hierarchical line:The reasons for not indexing simultaneously with two or more descriptors belonging to the same hierarchy are following: (a) it avoids multiple, redundant indexing; (b) broader indexing terms are linked to the more specific ones by the hierarchical tree structure of the thesaurus – ascending and/or descending (auto)posting is possible. (In EUR-Lex, if the user searches for a generic term, all the documents indexed with one  of its narrower terms will be found). N.B.: Descriptors on the same hierarchical level and related terms can be used simultaneously.
5. Prefer pre-coordinated descriptors to ‘simple’ descriptors or to the combination of two or more simple descriptors: Pre-coordinated descriptors have been created in order to be able to represent with only one descriptor a complex, compound concept, instead of being obliged to combine several simple descriptors. The use of pre-coordinated descriptors gives better results in document retrieval than the combination of descriptors. If there is no pre-coordinated descriptor in a thesaurus which can represent the selected compound concept, indexer should try to express it through the combination of two or more simple descriptors. 
6. Use geographical descriptors: If the geographical context of a document is clearly mentioned or a document deals specifically with a country, region or an international organization, use thesaurus geographical descriptors. 
7. Indexing should not concern the physical entity of the document: Type of document, author or any other metadata which do not concern the content of the document should not be indexed with thesaurus terms. This information is covered by other metadata. 
8. Achieve indexing consistency: Within a large indexing team, a centralized checking stage is recommended to be set up and the creation of flexible templates can be good solutions for achieving indexing consistency.
******Part II:  Applying the general indexing principles: concrete rules and examples from the already indexed EUR-Lex documentary collection
1. Use EuroVoc for indexation and the Directory code and Subject headings for classification: While indexing with EuroVoc, indexer should keep in mind the different purpose and the use of an indexing tool and a classification tool. The systematic use of general EuroVoc terms (most frequently top terms) can easily result in classifying the documents instead of indexing them, so their use should be limited to documents at very general level and only to documents that really speak about the selected general descriptor. This principle is in line with the principle that the most specific EuroVoc term should be used. Before assigning a general term (top term) to a document, indexer is asked to examine whether one of its specific term corresponds better to the content of the document. Classifying instead of indexing may occur not only at top terms level but at specific level as well. To avoid this, indexer is always asked to verify before assigning a descriptor to a document whether the chosen descriptor really corresponds to the content of the document (indexation) or only classifies the document by referring to its main subject(s) (classification).
i) 32011D0302: Council implementing decision 2011/302/CFSP concerning restrictive measures against Syria
This document concerns in general the common foreign and security policy. In this case the descriptor CFSP was used to classify the document (see classification under the Directory code and Subject matter). EUROVOC descriptor: international sanctions / human rights / CFSP / restriction of liberty; Directory code: 18.00.00.00 Common Foreign and Security Policy; Subject matter: Common foreign and security policy 
ii) 32011D0019(01): Decision of the European Central Bank of 15 November 2011 amending Decision ECB/2007/7 concerning the terms and conditions of TARGET2-ECB (ECB/2011/19)
This document concerns in general the European Monetary Union. In this case the descriptor Economic and Monetary Union was used to classify the document (see classification under the Directory code and Subject matter). EUROVOC descriptor: Economic and Monetary Union / electronic banking / intra-Community payment ; Directory code: 10.30.30.00 Economic and monetary policy and free movement of capital / Economic policy / Economic and monetary union; Subject matter: Economic and Monetary Union, European Central Bank, Euro
2. Follow the three stages of indexing: If the three intellectual stages of the indexation process are not respected, it may lead to some typical indexation errors and may negatively affect the performance of the query. These errors are following:
A. Missing descriptors: If descriptors are missing, the query system will not retrieve the relevant documents answering to the users' query. There will be an information loss or 'silence' and descriptor has to be added. Missing descriptors occurs due to imperfection (a) either in identification of the essential concepts with a potential value for the users during document analysis; (b) or in translation of these identified concepts into EuroVoc descriptors. If there is no descriptor in EuroVoc corresponding to the selected concept (neither at the same level of specificity, nor at the next higher level), indexer should try to represent the given concept by the combination of several existing descriptors. If it is not possible, propositions can be sent to the OP by using the 'Contribute' menu of the EuroVoc website in order to include a new descriptor in EuroVoc.
i) 2011CN0414: Reference for a preliminary ruling from the Polimeles Protodikio Athinon (Greece) lodged on 8 August 2011
This document concerns questions, which should be clarified by the Court of Justice: "Under Article 27 of the TRIPS Agreement are chemical and pharmaceutical products patentable subject matter provided that they satisfy the requirements for the grant of patents and, if so, what is the scope of their protection?". Descriptor TRIPS – the main descriptors which should be used to cover the subject of the document – was missing (EUROVOC descriptor: European patent / patent law / chemical product / pharmaceutical product). 
ii) 32011R1004: Commission Implementing Regulation (EU) No 1004/2011 of 11 October 2011 amending the representative prices and additional import duties for certain products in the sugar sector fixed by Implementing Regulation (EU) No 971/2011 for the 2011/12 marketing year
One of the main descriptors ("representative price") was missing (EUROVOC descriptor: Community import / raw sugar / CCT duties / beet sugar / cane sugar) 
iii) 32011D0634: Council Decision of 17 May 2011 on the signing, on behalf of the European Union, and provisional application of the International Cocoa Agreement 2010
One of the main descriptors ("signature of an agreement") was missing. If a document concerns an agreement, also the type and the field (EC trade agreement) of the agreement should be expressed by indexing terms – see also Annex III (Descriptors clarification), EC agreement (EUROVOC descriptor: sustainable development(*) / economic growth(*)  / cocoa).  (*) In this case too general descriptors were used. See point 2.3 (Be as specific as possible).
B. Incorrect descriptors: If descriptors are incorrectly used (not relevant, out of context), the query system will retrieve several but irrelevant documents, there will be a 'noise'  In that case, incorrect descriptors have to be deleted. 
The use of incorrect descriptors is due to (a) either the misunderstanding of the content of the document; (b) or to the defect in examining the contextual and semantic environment of the selected descriptor (non-preferred terms, related terms, hierarchy, notes) which may lead to the misunderstanding of the selected descriptor. Theoretically, the semantic environment of a descriptor helps to clarify the meaning of a descriptor, but if it is not the case, clarification and additional notes to a EuroVoc term can be demanded from the OP. 
i) 620091TA00118: Case T-118/09: Judgment of the General Court of 5 October 2011 — La Sonrisa de Carmen and Bloom Clothes v OHIM — Heldmann (BLOOMCLOTHES) 
EUROVOC descriptor: real estate business / European trademark / registered trademark. This document concerns the trademark law. The subject of commercial activity of the companies – parties to the action – is not specified in the text. Anyway, the name of the trademark in question (Blomclothes) could indicate the field of the business activity – clothing. For more information a more detailed searching is needed in this case (related documents, web sites of the companies etc.).
ii) 52011XC1011(04): Commission communication pursuant to Article 17(5) of Regulation (EC) No 1008/2008 of the European Parliament and of the Council on common rules for the operation of air services in the Community
EUROVOC descriptor: public servi / invitatice / invitation to tender / inland transport / air transport /Greece. This document concerns an invitation to tender for providing service of general interest (air transport). The descriptor "public services" refers to "the body providing a service" (see SN). Descriptor "services of general interest" should be used in this case.
iii) 52011DC0666: Communication from the Commission to the European parliament and the Council: Enlargement Strategy and Main Challenges 2011-2012
EUROVOC descriptor: Albania / Community acquis / Turkey / ISPA / accession criteria / Macedonia. Macedonia is a region of Greece. This communication concerns the "Former Yugoslav Republic of Macedonia".
3. Be as specific as possible: According to the general indexing principle, the most specific EuroVoc term should be selected. If a document is indexed at a higher/more general level than the level of specificity of the selected concept, it will generate ‘noises’ and user will get irrelevant results.
i) 32011D0739: Council Decision of 20 October 2011 on the conclusion of the Agreement between the European Union, the Swiss Confederation and the Principality of Liechtenstein amending the Additional Agreement between the European Community, the Swiss Confederation and the Principality of Liechtenstein extending to the Principality of Liechtenstein the Agreement between the European Community and the Swiss Confederation on trade in agricultural products
EUROVOC descriptor: Liechtenstein / foodstuff / EC agreement / designation of origin / Switzerland / agricultural product / ratification of an agreement. The more specific descriptor "EC trade agreement" should be used in this case. "EC agreement" and "EC trade agreement" belongs to the same hierarchical line. "EC trade agreement is the NT of 'EC agreement".
ii) 62006FB0105: Case F-105/06: Order of the Civil Service Tribunal (First Chamber) of 27 September 2011 — Lübking and Others v Commission
The case concerns: "Annulment of the Commission’s decision published in Administrative Notices No 85 2005 of 23 November 2005 in so far as it provided for promotion of the applicants to grade A*9 and not grade A*10 in the 2005 promotion exercise."
EUROVOC descriptor: equal treatment / appointment of staff / professional career / staff assessment / European official. The more specific descriptor "promotion" should be used in this case. "Professional career" and "promotion" belong to the same hierarchical line. "Promotion" is the NT of "Professional career". 
iii)32011R1136: Commission Implementing Regulation (EU) No 1136/2011 of 9 November 2011 establishing the standard import values for determining the entry price of certain fruit and vegetables
 EUROVOC descriptor: fruit / Community import / vegetable / import price / common organisation of markets. Ephemeral documents usually contain (in their annexes) the concrete product names or the Combined Nomenclature (CN) codes of the products concerned by the act. Indexer is asked to use the most specific descriptor corresponding to the products and not only descriptors referring to the category of the concerned products. More specific descriptors (citrus fruit, grape, pip fruit and fruit vegetable) should be used in this case. 
If EuroVoc has no descriptor at the same level of specificity as the selected concept, the descriptor at the next higher level should be chosen: Commission Implementing Regulation (EU) No 388/2011 of 19 April 2011 concerning the authorisation of maduramicin ammonium alpha as a feed additive for chickens for fattening (holder of authorisation Alpharma (Belgium) BVBA) and amending Regulation (EC) No 2430/1999 Text with EEA relevance: Since EuroVoc has no descriptor for ‘maduramicin ammonium’ (which is an antibiotic), use the descriptor at the next higher level. In some cases, specific terms are considered in EuroVoc as non-preferred terms of generic terms. (e.g. name of classes and their components – reptile NPT crocodile).
4. Simultaneous use of several descriptors belonging to the same hierarchical line: Before indexers select a Eurovoc term, they should navigate the content of the thesaurus and analyze the hierarchical relationships of the selected terms. It will alert them to the existence of a more or a less generic term belonging to the same hierarchical line: if both of them suits to the content of the document, the most specific one should be used.
i) 32011R0418: Commission Implementing Regulation (EU) No 418/2011 of 28 April 2011 amending the representative prices and additional import duties for certain products in the sugar sector fixed by Regulation (EU) No 867/2010 for the 2010/11 marketing year
EUROVOC descriptor: sugar product / syrup / representative price / CCT duties. Descriptors sugar product and syrup belong to the same hierarchical line. The most specific should be chosen.
ii) 62011CN0454: Reference for a preliminary ruling from the Latvijas Republikas Augstākās tiesas Senāta Adminsitratīvo (Republic of Latvia) lodged on 1 September 2011 — Gunārs Pusts v Lauku atbalsta dienests
EUROVOC descriptor: aid recipient / terms of aid / aid system. Descriptors aid recipient and aid system belong to the same hierarchical line. The most specific should be chosen.
5. Prefer pre-coordinated descriptors to ‘simple’ descriptors or to the combination of two or more ‘simple’ descriptors: EuroVoc, originally built up specifically for processing the documentary collection of the EU institutions, contains a large number of pre-coordinated descriptors in the field of EU activities. These pre-coordinated descriptors (e.g. ‘import (EU)’) exist in parallel with ‘simple’ descriptors (e.g. ‘import’), either with a hierarchical relationship between them (same hierarchical line) or as related terms, belonging to different top terms or microthesauri. Giving preference to the use of pre-coordinated EuroVoc descriptors is essential since it affects the performance of the query results. In EUR-Lex, there are an important number of documents that requires pre-coordinated descriptors. If EuroVoc does not contain the necessary pre-coordinated descriptor, propositions can be sent to the OP via the Contribute menu of Euro.
Examples of pre-coordinated descriptors:
(A) appointment of staff (in general, BT personnel administration). Do not use this descriptors for indexing a document about the appointments in EU institutions/bodies Ex: 32011D0243; appointment of members – pre-coordinated – use only for the appointments in EU institutions, bodies, agencies
(B) budget financing – resources of a budget (national budget, budget of an organisation, etc.): financing of the EU budget – pre-coordinated  – concerns the different types of resources of the EU (Where does the money come from? How is EU budget is financed?) 
(C) import Ex: 32011R0385; import (EU) pre-coordinated
(D) export  Ex:  52011PC0245; export (EU) pre-coordinated
(E) bilateral agreement – See SN – use for documents about agreement between two States Ex: 52011SC0640; EC agreement – pre-coordinated –  use for documents about agreement between the EU in one part + third country or (international) organisation in combination with the country name or the organisation's name. If possible, use specific pre-coordinated descriptors for the different types of EU agreements (European association agreement, association agreement (EU), cooperation agreement (EU), interim agreement (EU), trade agreement (EU), negotiation of an agreement (EU)) EX: 32011D0334
(F) action programme – BT management (UF framework programme, plan of action, work programme) Do not use for EU programmes Ex: 52011AE0533; EU programme – pre-coordinated
6. Use geographical descriptors: Domain 72 Geograpy of EuroVoc contains geographical descriptors. Use descriptors of countries when a document concerns specifically one or more countries or examines a particular situation in a given country. For example: (a) agreement with a country; (b) action against a State / judgment of a court concerning a country; (c) national statistics;  (d) state aid regime of a country / authorization of State aid; (e) EU financing expenditure in a State; (f) origin of a product; (g) national law of a State 
Group of countries / international organisations: If the document speaks about group of countries or international organisations as a whole, do not list the name of the member countries, but use only the descriptor concerning the group from the domain 76 International organisations. However, if needed, country names and descriptors referring to an organisation/group of country can be used simultaneously since they do not belong to the same hierarchical line and domain. 
52010XG0415(01): Notice for the attention of the persons, entities and bodies to which restrictive measures provided for in Council Decision 2011/239/CFSP apply
EUROVOC descriptor: international sanctions / economic sanctions / natural person. A geographical descriptor is missing (Myanmar). Restrictive measures are provided against Burma/Myanmar. 
Regions: Only the names of regions of EU Member States are in EuroVoc, but not those of third countries. Use regions' names when a document is specifically about a region of an EU Member State. If needed, regions names can be used together with country names since they do not belong to the same hierarchical line. 
52010X0416(03): Summary information communicated by Member States on State aid granted 
EUROVOC descriptor: Italy / fishing industry / aid system / control of State aid / small and medium-sized enterprises / aquaculture / State aid. A geographical descriptor is missing (Sardegne). State aid was granted by the 'Regione Autonoma della Sardegna'.
7. Physical entity of the document: Indexation of the EUR-Lex documentary collection with EuroVoc should not concern the type and/or the author of the document. This information are covered by other metadata, EuroVoc descriptors should be only used to index the content of the document.
Author: The use of ‘institutions’ descriptors (EU institutions, bodies, services, organisations, agencies and international organizations) should be limited to documents which are about: (a) the functioning of an institution (rules of procedures, composition, appointment, etc.); (b) the competencies of an institution; (c) the role of an institution; (d) the activity of an institution; (e) agreements, cooperation between institutions. Do not use ‘institutions’ descriptors of EuroVoc when the given institution or body is the author of the document and the document does not speak about its functioning, activity, etc.
52011SC0622): Commission staff working paper accompanying the report from the Commission to the European parliament and the Council
EUROVOC descriptor: Community financing / EC Commission / information. Author: European Commission. Descriptor EC Commission refers to the author of the document. This descriptor should be deleted.
Type of act: EuroVoc descriptors belonging to the top term ‘document’ or to ‘EU act’ should not be used for identifying the type of document. Other field of metadata is available for that purpose.
52010XX1016(01): Opinion of the European Data Protection Supervisor on Promoting Trust in the Information Society by Fostering Data Protection and Privacy
EUROVOC descriptor: data processing / personal data / Community opinion / European data protection supervisor. Document type (FM): Opinion. Descriptor Community opinion refers to the type of the document. This descriptor should be deleted.
Type of procedure/parties (case-law): Descriptors referring to the nature of the proceeding, to the parties of proceeding (applicant, defendant) etc. should not be used. This information is covered by other metadata (PR). 
62008TA0449: Case T-449/08: Judgment of the General Court of 18 October 2011 — SLV Elektronik v OHIM — Jiménez Muñoz (LINE)
EUROVOC descriptor: European trademark / trademark law / action for annulment of an EC decision / lighting equipment. Type of procedure: Action for annulment – successful. Descriptor action for annulment of an EC decision refers to the type of the procedure. This descriptor should be deleted.
8. Achieve indexing consistency: Concerning the EUR-Lex documentary collection, the creation of flexible templates can be good solutions for achieving indexing consistency. The indexing terms in these templates may change according to the content of the document.</t>
  </si>
  <si>
    <t>Classification</t>
  </si>
  <si>
    <t>lamd:class_CLAS</t>
  </si>
  <si>
    <t>CT</t>
  </si>
  <si>
    <t>Subject matter (CT)</t>
  </si>
  <si>
    <t>cdm:resource_legal_is_about_subject-matter</t>
  </si>
  <si>
    <t>at:subject-matter</t>
  </si>
  <si>
    <t>Subject matter is a classification tool containing alphabetically structured list of over 200 keywords. It is based on the subdivisions of the treaties and on the areas of activity of the institutions. The descriptors are less specific than those used in the Directory code but provide a general overview of the content of the document.</t>
  </si>
  <si>
    <t>&lt;cdm:resource_legal_is_about_subject-matter rdf:resource="http://publications.europa.eu/resource/authority/fd_070/UD"/&gt;</t>
  </si>
  <si>
    <t xml:space="preserve">Classification of a document by using of Subject matter descriptors must be based on the analysis of the content of the document.
The list of descriptors covers the chapters of the treaties and areas of EU activities. This classification is rather general, it becomes more specific in the areas of agricultural and customs duties.
If a document refers to more areas of EU policies, all those areas must be indexed by using of Subject matter descriptors.
Sometimes more general descriptors appear alongside more specific descriptors, but in generally the descriptors attributed must be as specific as possible. The maximum number of descriptors to be used is 3.
Subject matter is a classification tool. The content of document is usually more completely described by EuroVoc descriptors.
In order to maintain consistency, some rules must be respected by the indexation:
(a) For modifying documents, the same descriptors should be used as for the modified document.
(b) For documents related to the anti-dumping – commercial policy and dumping should be always used.
(c) For legislation adopted on a legislative proposal, use the descriptors form the proposal.
(d) For agreements adopted by decision of the Council, use the same descriptors as in the act adopting the agreement.
(e) For documents concerning the budget use budget.
(f) For directives, use also approximation of laws.
</t>
  </si>
  <si>
    <t xml:space="preserve">November 2020: A special extension for ECB documents was created - ECB topics classification was integrated into subject matter. This extension has a tree structure and is under code BCE. This tree structure is also respected by EUR-Lex (subject matter level 1 - level 3). As a general rule, ECB documents shall be indexed by at least by one concept from ECB extension (provided directly by ECB), but also other concepts can be used (by legal analysis). </t>
  </si>
  <si>
    <t xml:space="preserve">16/02/2021: Similarly as ECB, also CURIA organised the codes from subject matter into a tree structure. This is respected in the advanced search for case law, but this is done only on the level of EUR-Lex interface and not in the metadata. This shall be followed. </t>
  </si>
  <si>
    <t>CC</t>
  </si>
  <si>
    <t>Directory code (CC)</t>
  </si>
  <si>
    <t>cdm:resource_legal_is_about_concept_directory-code</t>
  </si>
  <si>
    <t>at:dir-eu-legal-act</t>
  </si>
  <si>
    <r>
      <rPr>
        <sz val="11"/>
        <color rgb="FF000000"/>
        <rFont val="Calibri"/>
        <family val="2"/>
        <charset val="1"/>
      </rPr>
      <t xml:space="preserve">Directory is a numerical classification tool. It offers access to EU law by subject.
******The Directory is a classification that consists of 20 chapters with subdivisions covering the main activities and competences of the EU. Strictly speaking, the directory codes are the numbers given to every chapter and subdivision in the Directory. For example: 03.20 Agricultural structural funds. The Directory Code has a tree structure and it can be browsed online or it can be downloaded in PDF format from the EUR-Lex website or in XML or SKOS format from the MDR svn (table FD_555). The EUR-Lex Directory gives access to European Union legal acts / acts of EU legislation, but also to other instruments such as preparatory and informative documents, agreements and conventions concluded by the EU and to other non-binding instruments relating to policy activities such as declarations, guidelines, reports, etc. The structure and the subdivisions of the Directory mat change with the time. It is foreseen to perform modifications in the Directory in order to make it conform with the Treaties in force and to cover all the competencies and policies of the EU. 
The Directory Code has a tree structure and it can be browsed online or it can be loaded in PDF format from the EUR-Lex website or in XML or SKOS format from the MDR svn (table FD_555).
The EUR-Lex Directory gives access to European Union legal acts / acts of EU legislation, but also to other instruments such as preparatory and informative documents, agreements and conventions concluded by the EU and to other non-binding instruments relating to policy activities such as declarations, guidelines, reports, etc .
The structure and the subdivisions of the Directory mat change with the time. It is foreseen to perform modifications in the Directory in order to make it conform with the Treaties in force and to cover all the competencies and policies of the EU. 
Currently, the following directories are available on the EUR-Lex: </t>
    </r>
    <r>
      <rPr>
        <i/>
        <sz val="11"/>
        <color rgb="FF000000"/>
        <rFont val="Calibri"/>
        <family val="2"/>
        <charset val="1"/>
      </rPr>
      <t xml:space="preserve">Directory of European Union legislation; Directory of European Union preparatory acts; Directory of international agreements 
</t>
    </r>
    <r>
      <rPr>
        <sz val="11"/>
        <color rgb="FF000000"/>
        <rFont val="Calibri"/>
        <family val="2"/>
        <charset val="1"/>
      </rPr>
      <t>There is a specific directory classification for EU case law (Directory of European Union case law before Lisbon and after Lisbon). The aim is to provide a selection from the EUR-Lex database reflecting the current state of EU law. Each descriptor is composed of eight digits corresponding to the principal chapter heading and up to three subsequent subdivisions, each represented by two digits. Documents may be indexed with up to three directory codes. It is also used for special editions of the Official Journal of the European Union for indicating the number of chapter (see Official Journal special edition chapter).
******The chapter headings are following:
*</t>
    </r>
    <r>
      <rPr>
        <sz val="11"/>
        <color rgb="FF4472C4"/>
        <rFont val="Calibri"/>
        <family val="2"/>
        <charset val="1"/>
      </rPr>
      <t xml:space="preserve">01 General, financial and institutional matters  
*02 Customs Union and free movement of goods  
*03 Agriculture  
*04 Fisheries  
*05 Freedom of movement for workers and social policy  
*06 Right of establishment and freedom to provide services  
*07 Transport policy  
*08 Competition policy  
*09 Taxation  
*10 Economic and monetary policy and free movement of capital  
*11 External relations  
*12 Energy  
*13 Industrial policy and internal market  
*14 Regional policy and coordination of structural instruments  
*15 Environment, consumers and health protection  
*16 Science, information, education and culture  
*17 Law relating to undertakings  
*18 Common Foreign and Security Policy 
*19 Area of freedom, security and justice 
*20 People's Europe
</t>
    </r>
  </si>
  <si>
    <t>&lt;cdm:resource_legal_is_about_concept_directory-code rdf:resource="http://publications.europa.eu/resource/authority/fd_555/1530"/&gt;</t>
  </si>
  <si>
    <r>
      <rPr>
        <sz val="11"/>
        <color rgb="FF000000"/>
        <rFont val="Calibri"/>
        <family val="2"/>
        <charset val="1"/>
      </rPr>
      <t xml:space="preserve">******General comments: Documents should never be indexed by "root level" directory codes (ex: 20.00.00.00) but rather at a more specific level.
</t>
    </r>
    <r>
      <rPr>
        <b/>
        <sz val="11"/>
        <color rgb="FF000000"/>
        <rFont val="Calibri"/>
        <family val="2"/>
        <charset val="1"/>
      </rPr>
      <t>Documents may be indexed with up to three directory codes</t>
    </r>
    <r>
      <rPr>
        <sz val="11"/>
        <color rgb="FF000000"/>
        <rFont val="Calibri"/>
        <family val="2"/>
        <charset val="1"/>
      </rPr>
      <t xml:space="preserve">.
Users should be able to find, under each directory heading, all of the documents dealing specifically with the given subject without having to browse through subheadings or other headings. When the document deals with one special issue, indexing must then be done using the most specific descriptor fitting as properly as possible the topic covered by the document. If no existing heading specifically suits the document, it has to be filed under the closest more general entry.
As a consequence, the same document should never be indexed simultaneously using, within the same directory, a general heading and a more specific heading positioned hierarchically underneath it.
For example, the same document should bear one proper descriptor and not be labelled as such: </t>
    </r>
    <r>
      <rPr>
        <sz val="11"/>
        <color rgb="FF4472C4"/>
        <rFont val="Calibri"/>
        <family val="2"/>
        <charset val="1"/>
      </rPr>
      <t xml:space="preserve">07.20.30.00 Transport policy / Inland transport / Market operation; 07.20.30.30 Transport policy / Inland transport / Market operation / Transport prices and terms 
</t>
    </r>
    <r>
      <rPr>
        <sz val="11"/>
        <color rgb="FF000000"/>
        <rFont val="Calibri"/>
        <family val="2"/>
        <charset val="1"/>
      </rPr>
      <t xml:space="preserve">When a document deals with multiple topics related to several sub-headings of the same chapter, instead of indexing under one general entry, multiple headings should be chosen provided they all are of the same level. However, it is better to minimize the number of descriptors used to prevent that acts are published in several places in the directory. For example, a text regarding both excise duties and individual tax exemptions should be analysed as such: </t>
    </r>
    <r>
      <rPr>
        <sz val="11"/>
        <color rgb="FF4472C4"/>
        <rFont val="Calibri"/>
        <family val="2"/>
        <charset val="1"/>
      </rPr>
      <t xml:space="preserve">09.30.20. Taxation / Indirect taxation / Excise duties; 09.30.40. Taxation / Indirect taxation / Individual tax exemptions; </t>
    </r>
    <r>
      <rPr>
        <sz val="11"/>
        <color rgb="FF000000"/>
        <rFont val="Calibri"/>
        <family val="2"/>
        <charset val="1"/>
      </rPr>
      <t xml:space="preserve">and not </t>
    </r>
    <r>
      <rPr>
        <sz val="11"/>
        <color rgb="FF4472C4"/>
        <rFont val="Calibri"/>
        <family val="2"/>
        <charset val="1"/>
      </rPr>
      <t xml:space="preserve">09.30. Taxation / Indirect taxation.
</t>
    </r>
    <r>
      <rPr>
        <sz val="11"/>
        <rFont val="Calibri"/>
        <family val="2"/>
        <charset val="1"/>
      </rPr>
      <t>The classification of EUR-Lex documents with the Directory Codes will have to be performed in line with the ISO 5963 standard, completed with what the guidelines as stated in this document.
******Classification principles: Classification consists of assigning documents to one or more categories based on their main topics. When classifying, it must be kept in mind that it is not the content of the document that is being described (indexation) but the main subject(s) that the document covers (classification). Basic principles of classification: (a) Follow the three stages of classification (Examination of the document - intellectual analysis; Identification of the main topic(s) covered by the document; Selection of the directory codes that correspond with the main topics previously identified; (b) Be as specific as possible. (c) Choose the directory code(s) which adjust better to the main topic(s); (d) Do not classify a document with two directory codes (general and specific) belonging to the same hierarchical line. It is possible to use various codes under the same domain but it is not possible to use the main domain and one of its subdivisions. Example - Correct: 03.20.30.00 Agriculture / Agricultural structural funds / European Agricultural Fund for Rural Development; 03.60.59.00 Agriculture / Products subject to market organisation / Oils and fats. Incorrect: 03.00.00.00 Agriculture; 03.07.00.00 Agriculture / Statistics. (e) Keep the end-user in mind. The directory codes are employed by the user for document retrieval therefore it is important to select the directory codes which have a potential value for the users. If a document is not correctly classified the user will get irrelevant results in its query. (f) Be careful with the "General" or "Miscellaneous" categories. These must be used only if no other subdivision is adequate for the classification of the document. An overuse of these categories leads to "noise" after a query (retrieval of numerous documents which are not relevant to the user).
******Classification guidelines – How to assign directory codes: The first directory code to be assigned will conform to the following instructions: EU legislation must be based on an appropriate treaty provision which means that each institution must act within powers conferred by a treaty. The legal basis of EU legal acts is mentioned in the documents. This makes reference to the provision which confers competence to adopt the act in question. Treaty provisions are grouped under Treaty titles, chapters, sections or in protocols. Since the Directory codes cover the EU activities and competences, a correspondence can be set up between the Treaty titles, chapters, etc and the subdivision of the Directory. It means that the legal basis can be used as solid information to classify the legal acts and for this a correspondence table between the articles of TEU and TFEU and the Directory Codes has been created. If in the correspondence table there is a reference to one of the main domains in the Directory Codes (e.g. 01 General, financial and institutional matters) it means that, if possible, the classifier will have to choose the most specific subdivision within the main domain. If in the correspondence table there is a reference to more than one directory code the classifier must choose the most specific subdivision form each chapter or from the most adequate chapter of the Directory. The subsequent directory codes (if any) will be assigned following the basic classification principles previously mentioned. The legal basis of non-legislative acts makes reference to a basic act. In this case, the Treaty provision of this act has to be used for classification. Preparatory documents don't have a legal basis, but usually there is mention to the legal basis of the proposed act which can be used for classification.
The minimum number of directory codes that can be assigned to a document is one (1). There is no maximum number of directory codes that can be assigned to a document, but it is recommended not to use more than three (3).
******Correspondence tables: TEU &amp; TFEU → Directory codes
***Legal base in TEU (articles: directory codes):
*1-8: 01.10 Principles, objectives and tasks of the Treaties. 
*9-12: 01.10 Principles, objectives and tasks of the Treaties; 20.20 European citizenship. 
*13-19: 01.40.00.00 General, financial and institutional matters / Provisions governing the institutions. 
*20: No specific heading for administrative cooperation. GO TO: the different domains where the cooperation takes place i.e. taxation, judicial cooperation, patents, civil law, etc.
*21-22: 11 External relations 
*23-46: 18 Common Foreign and Security Policy 
*47-55: 01.10 Principles, objectives and tasks of the Treaties; 01.30 Scope of the Treaties 
***Legal base in TFEU
*1-6: 01.10 Principles, objectives and tasks of the Treaties. 
*7-17: 01.10 Principles, objectives and tasks of the Treaties. 
*18-25: 20.20 European citizenship. 
*26-27: 13.30 Internal market: approximation of laws; 13.40 Internal market: policy relating to undertakings. 
*28-32: 02 Customs Union and free movement of goods. 
*33: 02.70 International customs cooperation; 19.30.30 Customs cooperation 
*34-37: 08.90.00.00 Competition policy / National trading monopolies; 11.60.30.20 External relations / Commercial policy / Trade arrangements / Common import arrangements 
*38-44: 03 Agriculture; 04 Fisheries 
*45-48: 05.10 Freedom of movement for workers 
*49-62: 06 Right of establishment and freedom to provide services 
*63-66: 10.40 Free movement of capital 
*67-76: 19 Area of freedom, security and justice 
*77-80: 19.10.10 Elimination of internal border controls; 19.10.20 Crossing external borders; 19.10.30 Asylum policy; 19.10.40 Immigration and the right of nationals of third countries 
*81: 19.20 Judicial cooperation in civil matters 
*82-86: 19.30.20 Judicial cooperation in criminal matters 
*87-89: 19.30.10 Police cooperation 
*90-100: 07 Transport policy 
*101-106: 08 Competition policy 
*107-109: 08.60 State aids and other subsidies 
*110-113: 08 Competition policy 
*114-118: 08 Competition policy; 17.20 Intellectual property law 
*119: 10.20 Monetary policy; 10.30 Economic policy
*120-126: 10.30 Economic policy 
*127-133: 10.20 Monetary policy 
*134-135: 10.20.10 Institutional monetary provisions; 10.30.10 Institutional economic provisions 
*136-138: 10.30.30 Economic and monetary union 
*139-144: 10.30.30 Economic and monetary union 
*145-150: 05.20.30 Employment and unemployment 
*151-161: 05.20 Social policy 
*162-164: 05.20.10 European Social Fund (ESF) 
*165-166: 15.30 Health protection; 16.30 Education and training (No specific domain for Sport in the Directory Codes)
*167: 16.40 Culture 
*168: 03 Agriculture: -03.50.20 Plant health; -03.50.30 Animal health and zootechnics; 15.30 Health protection 
*169: 15.20 Consumers 
*170-172: 13.60 Trans-European networks 
*173 :13.10 Industrial policy: general, programs, statistics and research; 13.20 Industrial policy: sectoral operations 
*174-178: 14 Regional policy and coordination of structural instruments 
*179-190: 13.10.30 Research and technological development; 16.10 Science (No specific domain for Space in the Directory Codes)
*191-193: 15.10 Environment 
*194: 12 Energy 
*195: 06.20.20.50 Right of establishment and freedom to provide services / Sectoral application / Service activities / Leisure services; 13.20.70.00 Industrial policy and internal market / Industrial policy: sectoral operations / Other industrial sectors (No specific domain for Tourism in the Directory Codes)
*196: 15.20.30.00 Environment, consumers and health protection / Consumers / Protection of health and safety 
*197: No specific heading for administrative cooperation. GO TO: the different domains where the cooperation takes place i.e. taxation, internal market, external relations, etc.
*198-204: 11.70.40.10 External relations / Development policy / Associations / Overseas countries and territories (PTOM) 
*205: 11.50 External relations / Action in favor of countries in transition; 11.70.20.00 External relations / Development policy / Aid to developing countries 
*206-207: 11.60.10.00 External relations / Commercial policy 
*208-214: 11 External relations 
*215: 18 Common Foreign and Security Policy 
*216-219: 11 External relations 
*220-221: 11.30.40.00 External relations / Multilateral relations / Cooperation with international and non-governmental organisations 
*222: 14.40.20.00 Regional policy and coordination of structural instruments / Autonomous regional action / Aid for stricken regions 
*223-234: 01.40.20 Parliament 
*235-236: 01.40.00.00 General, financial and institutional matters / Provisions governing the institutions (No specific heading in the Directory Codes)
*237-243: 01.40.30 Council 
*244-250: 01.40.40 Commission 
*251-281: 01.40.50 Court of Justice 
*282-284: 01.40.75 European Central Bank 
*285-287: 01.40.60 Court of Auditors 
*288-299: 01.40.10.00 General, financial and institutional matters / Provisions governing the institutions / General 
*300: 01.40.65 Committee of the Regions; 01.40.70 Economic and Social Committee 
*301-304: 01.40.70 Economic and Social Committee 
*305-307: 01.40.65 Committee of the Regions 
*308-309: 01.40.80 European Investment Bank 
*310: 01.60.00.00 General, financial and institutional matters / Financial and budgetary provisions 
*311: 01.60.30 Own resources 
*312-319: 01.60.20.00 General, financial and institutional matters / Financial and budgetary provisions / Budget 
*320-324: 01.60.00.00 General, financial and institutional matters / Financial and budgetary provisions 
*325: 01.60.00.00 General, financial and institutional matters / Financial and budgetary provisions; 09.50.00.00 Taxation / Prevention of tax evasion and avoidance 
*326-334: No specific heading for administrative cooperation. GO TO: the different domains where the cooperation takes place i.e. taxation, judicial cooperation, patents, civil law, etc.
*335-358: 01.10 Principles, objectives and tasks of the Treaties; 01.20 General provisions; 01.30 Scope of the Treaties; 01.40 Provisions governing the institutions</t>
    </r>
  </si>
  <si>
    <t>RJ_NEW</t>
  </si>
  <si>
    <t>Case law directory code (RJ_NEW)</t>
  </si>
  <si>
    <t>cdm:case-law_is_about_concept_new_case-law</t>
  </si>
  <si>
    <t>at:fd_578</t>
  </si>
  <si>
    <t>EU Case law directory code is a specific directory classification for EU case law.
There are two different version of the EU case law directory: (a)  before 2010 (RJ); (b) after 2010 (RJ_NEW) – this directory follows the changes brought up by the Lisbon Treaty.</t>
  </si>
  <si>
    <t>&lt;cdm:case-law_is_about_concept_new_case-law rdf:resource="http://publications.europa.eu/resource/authority/fd_578/3.02.00"/&gt;</t>
  </si>
  <si>
    <t>The analysis is provided by the Court of Justice of the European Union.</t>
  </si>
  <si>
    <t>DD</t>
  </si>
  <si>
    <t>Document date (DD)</t>
  </si>
  <si>
    <t>cdm:work_date_document</t>
  </si>
  <si>
    <t>at:fd_365</t>
  </si>
  <si>
    <t>It is the date present usually in document´s title. Date of document is a core metadata and therefore the one most widely available (each notice must contain one document date). The date has format YYYY-MM-DD. The date of the document might correspond to (an appropriate annotation has to be created): 
- Date of signature (e.g. treaties, international agreements, legislative acts adopted by ordinary legislative procedure or EU general budget (definitive adoption of (amending) budget – acts signed by the president of EP; e.g. 32015B1766). For those documents, also Date of signature (SG) has to be created (this is not applicable to the legislative acts adopted by ordinary legislative procedure or budget for the time being).
- Date of adoption (e.g. legislative acts adopted by special legislative procedure; non-legislative acts, decisions adopted by the European Parliament). 
- Date of vote (resolutions adopted by the European Parliament, resolutions or opinions adopted by ECSC or COR; resolutions or declarations adopted by bodies created by international agreements). For those documents, also Date of vote (VO) has to be created.
- Date of consolidation  (consolidated legislation) (It refers to the date of applicability of the last amendment included in consolidation.)
- Date of introduction (transmission) of a parliamentary question or date of answer (for answers to parliamentary questions), as indicated in the OJ
- Date of publication (Official Journal of the European Union or European Court Reports, consolidated version of treaties and documents not containing any of the dates mentioned above)</t>
  </si>
  <si>
    <t>&lt;cdm:work_date_document rdf:datatype="http://www.w3.org/2001/XMLSchema#date"&gt;1973-03-03&lt;/cdm:work_date_document&gt;</t>
  </si>
  <si>
    <t>EUR-Lex display notice:
*/NOTICE/WORK/WORK_DATE_DOCUMENT/VALUE</t>
  </si>
  <si>
    <t>EUR-Lex index notice:
*/NOTICE/WORK/WORK_DATE_DOCUMENT/VALUE</t>
  </si>
  <si>
    <r>
      <rPr>
        <sz val="11"/>
        <color rgb="FF000000"/>
        <rFont val="Calibri"/>
        <family val="2"/>
        <charset val="1"/>
      </rPr>
      <t xml:space="preserve">The date might be accompanied by any of the following annotation: </t>
    </r>
    <r>
      <rPr>
        <i/>
        <sz val="11"/>
        <rFont val="Calibri"/>
        <family val="2"/>
        <charset val="1"/>
      </rPr>
      <t xml:space="preserve">Date of adoption; Date of transmission; Date of notification; Date of publication; Date of answer; Date of vote; Date of signing; Entry into force.
</t>
    </r>
    <r>
      <rPr>
        <sz val="11"/>
        <color rgb="FF000000"/>
        <rFont val="Calibri"/>
        <family val="2"/>
        <charset val="1"/>
      </rPr>
      <t xml:space="preserve">If any of dates mentioned in Definition (above) is not known, the date of document is equal to the date of publication in the OJ. It is preferable to specify the nature of the date of document (date of adoption, date of signing, etc.) by using one of the above mentioned annotations. Particular attention should be paid to the following cases:
- Legislative acts adopted by the ordinary legislative procedure – the date present in the title + annotation </t>
    </r>
    <r>
      <rPr>
        <i/>
        <sz val="11"/>
        <color rgb="FF000000"/>
        <rFont val="Calibri"/>
        <family val="2"/>
        <charset val="1"/>
      </rPr>
      <t>Date of signing</t>
    </r>
    <r>
      <rPr>
        <sz val="11"/>
        <color rgb="FF000000"/>
        <rFont val="Calibri"/>
        <family val="2"/>
        <charset val="1"/>
      </rPr>
      <t xml:space="preserve">.
- Definitive adoption of the budget – the date present in the signature + annotation </t>
    </r>
    <r>
      <rPr>
        <i/>
        <sz val="11"/>
        <color rgb="FF000000"/>
        <rFont val="Calibri"/>
        <family val="2"/>
        <charset val="1"/>
      </rPr>
      <t>Date of signing</t>
    </r>
    <r>
      <rPr>
        <sz val="11"/>
        <color rgb="FF000000"/>
        <rFont val="Calibri"/>
        <family val="2"/>
        <charset val="1"/>
      </rPr>
      <t xml:space="preserve">. 
- Legislative acts adopted under a special legislative procedure; non-legislative acts – the date present in the title + annotation </t>
    </r>
    <r>
      <rPr>
        <i/>
        <sz val="11"/>
        <color rgb="FF000000"/>
        <rFont val="Calibri"/>
        <family val="2"/>
        <charset val="1"/>
      </rPr>
      <t>Date of adoption</t>
    </r>
    <r>
      <rPr>
        <sz val="11"/>
        <color rgb="FF000000"/>
        <rFont val="Calibri"/>
        <family val="2"/>
        <charset val="1"/>
      </rPr>
      <t xml:space="preserve">. 
- Treaties, international agreements – the date present in the title or text + annotation </t>
    </r>
    <r>
      <rPr>
        <i/>
        <sz val="11"/>
        <color rgb="FF000000"/>
        <rFont val="Calibri"/>
        <family val="2"/>
        <charset val="1"/>
      </rPr>
      <t>Date of signing</t>
    </r>
    <r>
      <rPr>
        <sz val="11"/>
        <color rgb="FF000000"/>
        <rFont val="Calibri"/>
        <family val="2"/>
        <charset val="1"/>
      </rPr>
      <t xml:space="preserve"> (this is not applicable to the consolidated version of treaties).
- Resolutions of the European Parliament – the date present in the title + annotation </t>
    </r>
    <r>
      <rPr>
        <i/>
        <sz val="11"/>
        <color rgb="FF000000"/>
        <rFont val="Calibri"/>
        <family val="2"/>
        <charset val="1"/>
      </rPr>
      <t>Date of vote</t>
    </r>
    <r>
      <rPr>
        <sz val="11"/>
        <color rgb="FF000000"/>
        <rFont val="Calibri"/>
        <family val="2"/>
        <charset val="1"/>
      </rPr>
      <t xml:space="preserve">. </t>
    </r>
  </si>
  <si>
    <r>
      <rPr>
        <sz val="10"/>
        <color rgb="FF000000"/>
        <rFont val="Calibri"/>
        <family val="2"/>
        <charset val="1"/>
      </rPr>
      <t xml:space="preserve">Instruction from COUNCIL OF THE UNION; Brussels, 30 May 2011; 10894/11; LIMITE; JUR 272; INST 279
</t>
    </r>
    <r>
      <rPr>
        <b/>
        <sz val="11"/>
        <color rgb="FF000000"/>
        <rFont val="Calibri"/>
        <family val="2"/>
        <charset val="1"/>
      </rPr>
      <t>OPINION OF THE LEGAL SERVICE(</t>
    </r>
    <r>
      <rPr>
        <sz val="9"/>
        <color rgb="FF000000"/>
        <rFont val="Calibri"/>
        <family val="2"/>
        <charset val="1"/>
      </rPr>
      <t xml:space="preserve"> This document contains legal advice protected under Article 4(2) of Regulation (EC) No 1049/2001 of the European Parliament and of the Council of 30 May 2001 regarding public access to European Parliament, Council and Commission documents, and not released by the Council of the European Union to the public. The Council reserves all its rights in law as regards any unauthorised publication.)
</t>
    </r>
    <r>
      <rPr>
        <sz val="11"/>
        <color rgb="FF000000"/>
        <rFont val="Calibri"/>
        <family val="2"/>
        <charset val="1"/>
      </rPr>
      <t xml:space="preserve">Subject: Date of adoption of acts under the ordinary legislative procedure - application of Article 13 of the Regulation on Committee Procedure (1)
1. The purpose of this opinion of the Legal Service is to clarify the determination of the date on which acts are adopted under the ordinary legislative procedure.
2. This question has arisen in particular for acts which were adopted before the Committee Procedure Regulation entered into force on 1 March 2011 and were signed by the Presidents of the European Parliament and of the Council after that date. Insofar as those acts refer to the old Decision on Committee Procedure (2), which was repealed on 1 March 2011 by the Regulation on Committee Procedure, the question arises of the applicability of Article 13 of the Regulation on Committee Procedure.
3. Under Article 294(4) TFEU, when the Council approves the position of the European Parliament at first reading "the act concerned shall be adopted in the wording which corresponds to the position of the European Parliament". The date of adoption of the act is therefore that on which the Council approved the European Parliament's position.
4. At second reading, the act is deemed to be adopted when: (a) within three months following the transmission of the first-reading position of the Council
to the European Parliament, the latter approves the Council’s position or has not taken a decision (3); in that case, the date of adoption of the act should be considered to be that on which the European Parliament approved the Council's position or the date when the three-month period expired; or (b) within three months following receipt of the European Parliament's amendments, the Council approves all the European Parliament's amendments by a qualified majority (4 ); in that case, the date of adoption of the act should be considered to be that on which the Council approved the European Parliament's amendments.
5. At third reading, the act is adopted when, within a period of – in principle – six weeks following the approval of a joint text by the Conciliation Committee, the European Parliament and the Council adopt the act in question in accordance with that text(5). In that case, the date of adoption of the act should be deemed to be the date when the act was adopted by the second of the two institutions.
6. The signing of the act by the presidents of the two institutions, provided for in Article 297(1), is distinct from the adoption of the act and its value consists solely in authentication of the act (6). Therefore, even if the date of signing is included in the title of the act, as published in the Official Journal, as the date of the act, it is not the same as the date of the act's adoption.
7. Furthermore, the Legal Service deems incorrect the practice of including the date of signing of an act in its title, in that it can lead to confusion as to the date of the act's birth in the legal system of the EU, despite the systematic inclusion in acts adopted by the ordinary legislative procedure of a footnote specifying the dates on which the European Parliament and the Council adopted their positions.
8. In conclusion, the Legal Service considers that it follows from Article 294 TFEU that the date on which an act is adopted by the ordinary legislative procedure is the date of the decision of the arm of the legislature that acts later (see paragraphs 3 to 5 above) and not the date of the joint signing of the act by the presidents of the European Parliament and of the Council. Article 13 of the Regulation on Committee Procedure therefore applies to acts adopted before 1 March 2011 but signed after that date.
</t>
    </r>
    <r>
      <rPr>
        <sz val="10"/>
        <color rgb="FF000000"/>
        <rFont val="Calibri"/>
        <family val="2"/>
        <charset val="1"/>
      </rPr>
      <t>(1) Regulation (EU) No 182/2011 of the European Parliament and of the Council of 16 February 2011 laying down the rules and general principles concerning mechanisms for control by Member States of the Commission’s exercise of implementing powers (OJ L 55, 28.2.2011, p. 13).
(2) Council Decision 1999/468/EC of 28 June 1999 laying down the procedures for the exercise of implementing powers conferred on the Commission (OJ L 184, 17.7.1999, p. 23).
(3) Article 294(7)(a) TFEU.
(4) Article 294(8)(a) TFEU.
(5) Article 294 (13) TFEU.
(6) However, as the Court of Justice has already held, failure to sign an act is an infringement of an essential procedural requirement of the act, which may, even automatically, entail the annulment of the act concerned by the EU's courts (Judgment of 6 April 2000 in cases (C-287/95 and C-288/95, ECR 2000 p. I-2391, paragraph 55) Commission v. Solvay.</t>
    </r>
  </si>
  <si>
    <r>
      <rPr>
        <b/>
        <sz val="11"/>
        <rFont val="Calibri"/>
        <family val="2"/>
        <charset val="1"/>
      </rPr>
      <t>22/12/2015:</t>
    </r>
    <r>
      <rPr>
        <sz val="11"/>
        <color rgb="FF000000"/>
        <rFont val="Calibri"/>
        <family val="2"/>
        <charset val="1"/>
      </rPr>
      <t xml:space="preserve">  Decisions of the European Parliament and of the Council on the mobilisation of the European Globalisation Adjustment Fund – e.g. 32015D0738
Methodology related to those documents will be completed. For the time being, Document date should contain the date from the title + comment "Date of adoption".
</t>
    </r>
    <r>
      <rPr>
        <b/>
        <sz val="11"/>
        <color rgb="FF000000"/>
        <rFont val="Calibri"/>
        <family val="2"/>
        <charset val="1"/>
      </rPr>
      <t>30/06/2017:</t>
    </r>
    <r>
      <rPr>
        <sz val="11"/>
        <color rgb="FF000000"/>
        <rFont val="Calibri"/>
        <family val="2"/>
        <charset val="1"/>
      </rPr>
      <t xml:space="preserve"> Note from the Legal Service of the Council concerning the date of adoption of the acts adopted under the ordinary legislative procedure
</t>
    </r>
  </si>
  <si>
    <t>Dates</t>
  </si>
  <si>
    <t>lamd:class_DPROP</t>
  </si>
  <si>
    <t>IF</t>
  </si>
  <si>
    <t>Date of effect (IF)</t>
  </si>
  <si>
    <t>cdm:resource_legal_date_entry-into-force</t>
  </si>
  <si>
    <t>at:fd_335</t>
  </si>
  <si>
    <r>
      <rPr>
        <sz val="11"/>
        <color rgb="FF000000"/>
        <rFont val="Calibri"/>
        <family val="2"/>
        <charset val="1"/>
      </rPr>
      <t xml:space="preserve">It is a date when the act enters into force/takes effect and/or becomes operative (applicability). The date has the format </t>
    </r>
    <r>
      <rPr>
        <sz val="11"/>
        <color rgb="FF4472C4"/>
        <rFont val="Calibri"/>
        <family val="2"/>
        <charset val="1"/>
      </rPr>
      <t>YYYY-MM-DD</t>
    </r>
    <r>
      <rPr>
        <sz val="11"/>
        <color rgb="FF000000"/>
        <rFont val="Calibri"/>
        <family val="2"/>
        <charset val="1"/>
      </rPr>
      <t xml:space="preserve"> or </t>
    </r>
    <r>
      <rPr>
        <sz val="11"/>
        <color rgb="FF4472C4"/>
        <rFont val="Calibri"/>
        <family val="2"/>
        <charset val="1"/>
      </rPr>
      <t>1001-01-01</t>
    </r>
    <r>
      <rPr>
        <sz val="11"/>
        <color rgb="FF000000"/>
        <rFont val="Calibri"/>
        <family val="2"/>
        <charset val="1"/>
      </rPr>
      <t xml:space="preserve"> (a fictional date where the date of effect/entry into force/ application is not yet known, as for example documents that take effect by future notification; to be changed in a factual date if/when the date is known). The date of effect is also used as an indicator for the production of the </t>
    </r>
    <r>
      <rPr>
        <i/>
        <sz val="11"/>
        <color rgb="FF000000"/>
        <rFont val="Calibri"/>
        <family val="2"/>
        <charset val="1"/>
      </rPr>
      <t>Directory of legislation in force</t>
    </r>
    <r>
      <rPr>
        <sz val="11"/>
        <color rgb="FF000000"/>
        <rFont val="Calibri"/>
        <family val="2"/>
        <charset val="1"/>
      </rPr>
      <t xml:space="preserve"> and of the </t>
    </r>
    <r>
      <rPr>
        <i/>
        <sz val="11"/>
        <color rgb="FF000000"/>
        <rFont val="Calibri"/>
        <family val="2"/>
        <charset val="1"/>
      </rPr>
      <t>Directory of preparatory acts</t>
    </r>
    <r>
      <rPr>
        <sz val="11"/>
        <color rgb="FF000000"/>
        <rFont val="Calibri"/>
        <family val="2"/>
        <charset val="1"/>
      </rPr>
      <t>.</t>
    </r>
  </si>
  <si>
    <t xml:space="preserve">&lt;cdm:resource_legal_date_entry-into-force rdf:datatype="http://www.w3.org/2001/XMLSchema#date"&gt;2014-01-31&lt;/cdm:resource_legal_date_entry-into-force&gt;
&lt;rdf:Description rdf:nodeID="A1"&gt;
&lt;owl:annotatedSource rdf:resource="http://publications.europa.eu/resource/celex/22015A0319%2801%29"/&gt;
&lt;owl:annotatedProperty rdf:resource="http://publications.europa.eu/ontology/cdm#resource_legal_date_entry-into-force"/&gt;
&lt;owl:annotatedTarget rdf:datatype="http://www.w3.org/2001/XMLSchema#date"&gt;1001-01-01&lt;/owl:annotatedTarget&gt;
&lt;annot:type_of_date&gt;{EV|http://publications.europa.eu/resource/authority/fd_335/EV}&lt;/annot:type_of_date&gt;
&lt;annot:comment_on_date&gt;{V|http://publications.europa.eu/resource/authority/fd_335/V} {ART|http://publications.europa.eu/resource/authority/fd_335/ART} 22&lt;/annot:comment_on_date&gt;
&lt;annot:build_info&gt;cdm:CDM_2.1.7  tdm:1523  xslt:3945 saxon:9.0.0.1J JVM:1.6.0_29 metaconvJar:1.2.0 builddate:27/03/2015 17:57:38&lt;/annot:build_info&gt;
&lt;rdf:type rdf:resource="http://www.w3.org/2002/07/owl#Axiom"/&gt;
&lt;/rdf:Description&gt;
&lt;annot:comment_on_date&gt;{DATPUB|http://publications.europa.eu/resource/authority/fd_335/DATPUB} +20 {V|http://publications.europa.eu/resource/authority/fd_335/V} {ART|http://publications.europa.eu/resource/authority/fd_335/ART} 3&lt;/annot:comment_on_date&gt;
</t>
  </si>
  <si>
    <t>The date of effect must be followed by an annotation specifying the nature of the date as shown below (annot:type_of date): Entry into force (for all acts entering into force – art. 297 of TFEU); Takes effect (for all acts taking effect – art. 297 of TFEU); Takes partial effect; Application (if the date of application is different as the date when the act enters into force/takes effect (see 32014R0376); Partial application (for example "However, Article 8 shall apply from…" see 32015R0104); Provisional application.  There might be also another annotation annot:comment_on_date indicating how the date of effect is counted and which part of the document refers to the date of effect. The field can include several dates, when the date of entry into force and the date of application are not the same. Each date is accompanied by an indication of the type. The period of effect of an acts starts at 00.00 on the date indicated. The reference to the date of effect is indicated in the act.
****Entry into force vs Taking effect: General rules for the date of effect are indicated in article 297 of the Treaty on the Functioning of the European Union (twentieth day following the day of publication).
****************
Article 297
(ex Article 254 TEC)
1. Legislative acts adopted under the ordinary legislative procedure shall be signed by the President of the European Parliament and by the President of the Council.
Legislative acts adopted under a special legislative procedure shall be signed by the President of the institution which adopted them.
Legislative acts shall be published in the Official Journal of the European Union. They shall enter into force on the date specified in them or, in the absence thereof, on the twentieth day following that of their publication.
2. Non-legislative acts adopted in the form of regulations, directives or decisions, when the latter do not specify to whom they are addressed, shall be signed by the President of the institution which adopted them.
Regulations and directives which are addressed to all Member States, as well as decisions which do not specify to whom they are addressed, shall be published in the Official Journal of the European Union. They shall enter into force on the date specified in them or, in the absence thereof, on the twentieth day following that of their publication.
Other directives, and decisions which specify to whom they are addressed, shall be notified to those to whom they are addressed and shall take effect upon such notification.
****************
****Please note differences between acts entering into force and acts taking effect (based on the provisions of TFEU article 297 quoted above).
I. Legislative acts – TFEU article 297(1): enter into force: (i) ordinary legislative procedure; (ii) special legislative procedure. Display on EUR-Lex: Date of effect: dd/mm/yyyy; Entry into force
II. Non-legislative acts – TFEU article 297(2): 1. Regulations: enter into force; 2. Directives: 2(a) Directives addressed to all Member States: enter into force; 2(b) Other directives: take effect (+ Date of effect (IF) is linked to the Date of notification (NF)); 3. Decisions: 3(a) Decisions which do not specify to whom they are addressed: enter into force; 3(b) Decisions which do specify to whom they are addressed (incl those addresed to all Member States): take effect (+ Date of effect (IF) is linked to the Date of notification (NF))
***Display on EUR-Lex – cases 1, 2(a) and 3(a):Date of effect: dd/mm/yyyy; Entry into force
***Display on EUR-Lex – cases 2(b) and 3(b): Date of effect: dd/mm/yyyy; Takes effect
Note: Some non-legislative Council acts (decisions or directives which specify to whom they are addressed; but also Decisions of representatives of the governments of the Member States or recommendations) may contain a date of notification not linked to the date of enter into force/date of effect (which is indicated in the act). In this case the Date of notification (NF) will be created after receiving it from the relevant service. The Date of effect (IF) field (with the annotation Entry into force (e.g. 32015D2358) or Takes effect (e.g. 32015D0954), according to the text) will not be impacted by this change (for more details see Date of effect (IF)).
****Entry into force vs Application: Please note also differences between enter into force and application. See the example below.
Text of the regulation: 
****************
Article 5
This Regulation shall enter into force on the twentieth day following that of its publication in the Official Journal of the European Union.
It shall apply from 1 April 2015.
****************
Information displayed on the EUR-Lex: (i) Date of effect: 04/02/2015; Entry into force Date pub. +20 See Art 5; (ii) Date of effect: 01/04/2015; Application See Art 5 
****Date of effect and date of notification: If the date of effect is not known and depends on the date of notification, insert 01-01-1001 + Takes effect + Date of notification: (i) Date of document: 14/08/2014; (ii) Date of effect: 01/01/1001; Takes effect Date notif. 
If acts with date of effect which is not yet known amends other acts (MS relation to be created), annotation start_of_validity to this relation should also contain the fictional date 01-01-1001. This will be changed to a real date together with IF date. 
****Special cases
a) In some special cases, the date of effect can be earlier as the date of document (retroactive effect).
b) The "date of effect" field of an agreement with a third country that has been adopted by a regulation (and published together with this regulation in OJ) will show the same date as that of the adopting regulation.
c) Acts only repealing another act – they are usually effective as indicated in the relevant article and die in the same day as the repealed act.
****Examples
**Regulation – enter into force:
Article 2
This Regulation shall enter into force on the day of its publication in the Official Journal of the European Union.
Date of document: 20/01/2015 + Date of effect: 21/01/2015; Entry into force Date pub. See Art 2 
**Regulation – enter into force, application, and exception:
Article 8
This Regulation shall enter into force on the twentieth day following that of its publication the Official Journal of the European Union.
It shall apply from 16 June 2015, with the exception of Article 7, which shall apply from the date of entry into force.
Date of effect: 27/01/2015; Entry into force Date pub. +20 See Art 8 + Date of effect: 16/06/2015; Application See Art 8 + Date of effect: 27/01/2015; Application Partial application See Art 8
**Directive addressed to all Member States:
Article 3
This Directive shall enter into force on the twentieth day following that of its publication in the Official Journal of the European Union.
This directive is addressed to the Member States.
Date of effect: 09/01/2015; Entry into force Date pub. +20 See Art 3 
**Decision or directives addressed to a member state (to be notified; art. 297 of TFEU, see above):
Article 2
This Decision is addressed to Hungary.
Done at Luxembourg, 22 June 2012.
Date of document: 22/06/2012 + Date of effect: 27/06/2012; Takes effect  Date notif. + Date of notification: 27/06/2012</t>
  </si>
  <si>
    <t xml:space="preserve">******Acts repealed by a subsequent act – End of validity date of repealed acts: 
(a) Acts repealed by acts which should be notified
An act is repealed by another act whose legal value depends of the date of notification.
If the notification date is not yet known, the end of validity date of the repealed act should have the following value, accompanied by the comment “repealed by” and the mention of the repealing act:
Date of document: 12/12/2013 + Date of effect: 08/01/2014; Entry into force Date pub. +20 See Art 2 + End of validity date: 31/12/9999 ; Repealed by 32011D0395
That date is to be modified once the notification date of the amending act is known and implemented in its notice.
(b) Acts declared null and void by a corrigendum
In such cases, the end of validity date is equal to the date of publication of the first act (and not to the date of the corrigendum).
Such formation must be completed by the creation of an active relation corrigendum → corrected act (for the comment to be added, see Relations).
Example 32013R1363, published in OJ L 343 of 19.12.2013 (before the corrigendum was published):
Date of document: 12/12/2013 + Date of effect: 08/01/2014; Entry into force Date pub. +20 See Art 2 + End of validity date: 31/12/9999 
Document 32013R1363R(01) (corrigendum published in OJ L 343 of 20 December 2013) declares the  publication of Commission Delegated Regulation (EU) No 1363/2013 to be considered null and void.
Document 32013R1363 (after the corrigendum 32013R1363R(01) was published):
Date of document: 12/12/2013 + Date of effect: 08/01/2014; Entry into force Date pub. +20 See Art 2 + End of validity date: 19/12/2013 See 32013R1363R(01) 
(c) Implicitly repealed amending acts
**Basic act:   Any act from sector 2, 3, 4 or 5 which has subsequently been modified.
**Amending act:  Any act which fully or partially modifies the basic act to which it relates. An amending act can be composed either of provisions which only relate to one basic act ("not-autonomous provisions") or of provisions which relate to more than one or to none basic act, and which produce a legal effect of their own (“autonomous provisions”).
**An amending act is deemed implicitly repealed when the basic act to which it relates is repealed and does not explicitly mention that its successive amendments are also repealed, as long as the amending does not contain any autonomous provisions.
The end of validity date of the amending act should be the same as the one of the repealed basic act.
The information must be completed by the creation of an active relation act repealing the basic act → amending act (for implicitly repeals, see Relations).
See also comment (21/9/2015) Implicitly repealed amending acts – information form the Legal Service
(d) Anti-dumping measures
A definitive anti-dumping measure shall expire five years from its imposition or five years from the date of conclusion of the most recent review (Council regulation (EC) No 1225/2009, art. 11.2).
There are two basic scenarios for the amendments concerning the end of validity date of an implementing measure:
******Scenario 1
(i) Publication of: Basic implementing regulation imposing a definitive anti-dumping duty: Date of application = 01-01-2014 + End of validity date = 31-12-2018
(ii) Publication of: Implementing regulation amending the basic regulation (not repealing or amending the validity): Date of application = DD-MM-YYYY + End of validity date = 31-12-2018
(iii) Publication of: Notice of the impending expiry of certain anti-dumping measures (Published in OJ before the expiry of the basic regulation.) No change needed for the end of validity of the basic implementing regulation or the amending regulation.
******Scenario 2 (the dates in EV date are to be used successively, following the sequence of events described below)
(i) Publication of: Basic implementing regulation imposing a definitive anti-dumping duty: Date of application = 01-01-2014 + End of validity date = 31-12-2018 
(ii) Publication of: Implementing regulation amending the basic regulation (repealing or amending the validity, in this case to 31-12-2019): Date of application = DD-MM-YYYY + End of validity date = 31-12-2019  + change of the end of validity date of the basic implementing regulation to be done 
(iii) Publication of: Notice of initiation of partial interim review of the anti-dumping measures:The basic implementing regulation should remain in force pending of the outcome of the review.The end of validity date of the basic and amending implementing regulations has to be changed, until the review is published (should be changed to 31-12-9999)
(iv) Publication of:  New basic implementing regulation imposing a definitive anti-dumping duty: Date of application = 01-04-2020 + End of validity date = 31-03-2025. The end of validity date of the basic (A) and amending implementing (B) regulations has to be changed to the definitive date (31-03-2020 – date of application of the new basic regulation minus one day).
</t>
  </si>
  <si>
    <r>
      <rPr>
        <b/>
        <sz val="11"/>
        <color rgb="FF000000"/>
        <rFont val="Calibri"/>
        <family val="2"/>
        <charset val="1"/>
      </rPr>
      <t xml:space="preserve">12/03/2019: </t>
    </r>
    <r>
      <rPr>
        <sz val="11"/>
        <color rgb="FFFF0000"/>
        <rFont val="Calibri"/>
        <family val="2"/>
        <charset val="1"/>
      </rPr>
      <t xml:space="preserve">GIL-GM </t>
    </r>
    <r>
      <rPr>
        <sz val="11"/>
        <color rgb="FF000000"/>
        <rFont val="Calibri"/>
        <family val="2"/>
        <charset val="1"/>
      </rPr>
      <t>Provisional application of international agreements (P/12032019/4b)
The OP raised a question regarding how to proceed when the date of provisional application is earlier than the date of entry into force in the context of international agreements. The participants agreed that the date of effect should be set according to the date of provisional application so the act would be in force. Further date of effect fields (e.g. related to notification of ratification) could be added later on if necessary.</t>
    </r>
  </si>
  <si>
    <t>EV</t>
  </si>
  <si>
    <t>Date of end of validity (EV)</t>
  </si>
  <si>
    <t>cdm:resource_legal_date_end-of-validity</t>
  </si>
  <si>
    <t>at:fd_330</t>
  </si>
  <si>
    <r>
      <rPr>
        <sz val="11"/>
        <color rgb="FF000000"/>
        <rFont val="Calibri"/>
        <family val="2"/>
        <charset val="1"/>
      </rPr>
      <t xml:space="preserve">It is the date on which the act ceases to be valid. The date has the format </t>
    </r>
    <r>
      <rPr>
        <sz val="11"/>
        <color rgb="FF4472C4"/>
        <rFont val="Calibri"/>
        <family val="2"/>
        <charset val="1"/>
      </rPr>
      <t>YYYY-MM-DD</t>
    </r>
    <r>
      <rPr>
        <sz val="11"/>
        <color rgb="FF000000"/>
        <rFont val="Calibri"/>
        <family val="2"/>
        <charset val="1"/>
      </rPr>
      <t xml:space="preserve"> or </t>
    </r>
    <r>
      <rPr>
        <sz val="11"/>
        <color rgb="FF4472C4"/>
        <rFont val="Calibri"/>
        <family val="2"/>
        <charset val="1"/>
      </rPr>
      <t>9999-12-31</t>
    </r>
    <r>
      <rPr>
        <sz val="11"/>
        <color rgb="FF000000"/>
        <rFont val="Calibri"/>
        <family val="2"/>
        <charset val="1"/>
      </rPr>
      <t xml:space="preserve"> (a fictional date for documents whose validity is indefinite). The end of validity date is also used as an indicator for the production of the</t>
    </r>
    <r>
      <rPr>
        <i/>
        <sz val="11"/>
        <color rgb="FF000000"/>
        <rFont val="Calibri"/>
        <family val="2"/>
        <charset val="1"/>
      </rPr>
      <t xml:space="preserve"> Directory of legislation in force</t>
    </r>
    <r>
      <rPr>
        <sz val="11"/>
        <color rgb="FF000000"/>
        <rFont val="Calibri"/>
        <family val="2"/>
        <charset val="1"/>
      </rPr>
      <t xml:space="preserve"> and of the </t>
    </r>
    <r>
      <rPr>
        <i/>
        <sz val="11"/>
        <color rgb="FF000000"/>
        <rFont val="Calibri"/>
        <family val="2"/>
        <charset val="1"/>
      </rPr>
      <t>Directory of preparatory acts</t>
    </r>
    <r>
      <rPr>
        <sz val="11"/>
        <color rgb="FF000000"/>
        <rFont val="Calibri"/>
        <family val="2"/>
        <charset val="1"/>
      </rPr>
      <t>.</t>
    </r>
  </si>
  <si>
    <t>&lt;cdm:resource_legal_date_end-of-validity rdf:datatype="http://www.w3.org/2001/XMLSchema#date"&gt;9999-12-31&lt;/cdm:resource_legal_date_end-of-validity&gt;</t>
  </si>
  <si>
    <t xml:space="preserve">These are the possible cases according to the nature of particular acts:
(a) Acts of limited duration: The date of end of validity mentioned in the act. If the act has a
specific expiration date, the end of validity date is followed by the comment See article where the date is specified): End of validity date: 30/11/2008; See Art. 9
(b) Acts of unlimited duration: Fictional date 9999-12-31
(c) Repealed acts: The current end of validity date of the repealed act has to be changed as
follows: End of validity date of the repealed act = date of effect of the repealing act (or date of its
application if it is different as the date of entry into force ) minus 1 day. The end of validity date is followed by the comment Repealed by and the Celex identifier of the repealing act. The information is completed by creation of the relation repealing act repealed act: End of validity date: 26/01/2013; Repealed by 32013R0075
(d) Extension of the validity: If the end of validity of an act has been extended by a subsequent
act, the end of the validity date of the amended act has to be changed accordingly. Comment Ext. valid. by and the Celex identifier of the amending act has to be added: End of validity date: 30/09/2014; Ext. valid. by 32013D0468
(e) Acts only repealing (or extending validity of) an earlier act and not containing any other
autonomous provisions die in the same day as the repealed act.
(f) Acts repealed by acts which should be notified, acts declared null and void by a corrigendum
and implicitly repealed amending acts (detailed methodology is explained in Exceptions and
special cases). There is no impact to the end of validity date if only a part of the act is repealed by a subsequent act (partial repeal).
(g) Acts that by their nature have no end of validity: Fictional date 9999-12-31.
(h) Legislative proposals (drafts, MS initiatives, drafts of general/amending budgets): Fictional date 9999-12-31, to be changed into a factual date when the proposal is adopted (date of adoption of the pursuant legislative act); withdrawn (date of the document stating the
withdrawal); rejected (date when the proposal was rejected) or replaced (date of adoption of the
amended proposal).
(i) Acts listed as obsolete in documents from sector 5: Date of validity of obsolete acts = sector 5 document publication date.
***Example 32002R1429 listed in 52011XC1108(01): Date of document: 02/08/2002 + Date of effect: 01/07/2002; Implementation See Art 7 + Date of effect: 06/08/2002; Entry into force Date pub. +3 See Art 7 + End of validity date: 08/11/2011; Obsolete See 52011XC1108(01) P 1
(j) Acts related to the budget and to the specific financial year: Such acts have only limited duration (until the end of the relevant financial year).
***Example 32011B0840: Date of document: 28/10/2011 + Date of effect: 01/01/2011; Entry into force Financial year 2011 + End of validity date: 31/12/2011; Financial year 2011
(k) Acts related to the common agricultural policy or fisheries and to the specific marketing year: Such acts have only limited duration (until the end of the relevant marketing year. Definition of the marketing year could be find in article 6 of 32013R1308). The same rule and comment should be applied for all acts referring to the specific fishing season (31972R2825).
***Example 32009R0274 (Commission Regulation (EC) No 274/2009 of 2 April 2009 fixing the quantitative limit for the exports of out-of-quota sugar and isoglucose until the end of the 2009/2010 marketing year): Date of document: 02/04/2009 + Date of effect: 10/04/2009; Entry into force Date pub. + 7 See Art 3 + Date of effect: 01/10/2009; Implementation See Art 3 + End of validity date: 30/09/2010; End of season 2009/2010 (comment + year)
***Example 32016R2361: Article 1 Quota exhaustion: The fishing quota allocated to the Member State referred to in the Annex to this Regulation for the stock referred to therein for 2016 shall be deemed to be exhausted from the date set out in that Annex. 
Date of document: 15/12/2016; Date of adoption + Date of effect: 23/12/2016; Entry into force Date pub. +1 See Art 3 + End of validity date: 31/12/2016; Period of reference 2016 (comment + year)
If it is not possible to determinate the exact dates of the marketing/fishing year and if the
application of the act is not directly related to the marketing/fishing year, the end of validity should be a fictional date 9999-12-31.
(l) Ephemeral acts (acts related to day-to-day management of agricultural measures whose titles are printed in light type in OJ cover page): Such acts are generally valid only for a limited period and are automatically repealed by subsequent acts. For such acts, EV field should not be created. There is no in force indicator for ephemeral acts. 
(m) Regulations opening an invitation to tender for specific agricultural products: End of validity date is usually mentioned in the provisions (The invitation should be open until DD/MM/YYYY).
(n) Acts concerning the appointments of members for a defined period: End of validity date is equal to the last day of the period mentioned in the provisions.
***Example 32014D0047 Date of document: 28/01/2014 + Date of effect: 28/01/2014; Entry into force Date of document See Art 2 + End of validity date: 25/01/2015; End of term of office See Art. 1
(o) Anti-dumping measures (explained below in Exceptions and special cases)
(p) Documents from sector 5: End of validity date is mainly applicable to proposals, drafts, MS initiatives (see point (d) above) or ECB recommendations. For different documents from the decision-making process other than proposals, the EV date is applicable only for exceptional cases (e.g. EP legislative resolution repealing/replacing the previous one; no examples in the database).
(q) Acts repealed by a subsequent act - End of validity date of repealed acts
A. Acts repealed by acts which should be notified: An act is repealed by another act whose legal value depends of the date of notification. If the notification date is not yet known, the end of validity date of the repealed act should have the following value, accompanied by the comment repealed by and the mention of the repealing act: Date of document: 12/12/2013 + Date of effect: 08/01/2014; Entry into force Date pub. +20 See Art 2 End of validity date: 31/12/9999 ; Repealed by 32011D0395. That date is to be modified once the notification date of the amending act is known and implemented in its notice.
B. Acts declared null and void by a corrigendum: In such cases, the end of validity date is equal to the date of publication of the first act (and not to the date of the corrigendum). Such formation must be completed by the creation of an active relation corrigendum corrected act (for the comment to be added, see Relations).
***Example 32013R1363, published in OJ L 343 of 19.12.2013 (before the corrigendum was
published): Date of document: 12/12/2013 + Date of effect: 08/01/2014; Entry into force Date pub. +20 See Art 2 + End of validity date: 31/12/9999
***Example 32013R1363R(01) (corrigendum published in OJ L 343 of 20 December 2013) declares the publication of Commission Delegated Regulation (EU) No 1363/2013 to be considered null and void.
***Example 32013R1363 (after the corrigendum 32013R1363R(01) was published): Date of document: 12/12/2013 Date of effect: 08/01/2014; Entry into force Date pub. +20 See Art 2 End of validity date: 19/12/2013 See 32013R1363R(01)
C. Implicitly repealed amending acts
*Basic act: Any act from sector 2, 3, 4 or 5 which has subsequently been modified.
*Amending act: Any act which fully or partially modifies the basic act to which it relates. An amending act can be composed either of provisions which only relate to one basic act ("notautonomous provisions") or of provisions which relate to more than one or to none basic act, and which produce a legal effect of their own (autonomous provisions). An amending act is deemed implicitly repealed when the basic act to which it relates is repealed and does not explicitly mention that its successive amendments are also repealed, as long as the amending does not contain any autonomous provisions.
The end of validity date of the amending act should be the same as the one of the repealed basic act. The information must be completed by the creation of an active relation act repealing the basic act amending act (for implicitly repeals, see Relations). See also comment (21/9/2015) Implicitly repealed amending acts information form the Legal Service.
(h) Anti-dumping measures: A definitive anti-dumping measure shall expire five years from its imposition or five years from the date of conclusion of the most recent review (Council regulation (EC) No 1225/2009, art. 11.2). 
There are two basic scenarios for the amendments concerning the end of validity date of an implementing measure:
******Scenario 1
(i) Publication of: Basic implementing regulation imposing a definitive anti-dumping duty: Date of application = 01-01-2014+  End of validity date = 31-12-2018
(ii) Publication of: Implementing regulation amending the basic regulation (not repealing or amending the validity): Date of application = DD-MM-YYYY + End of validity date = 31-12-2018
(iii) Publication of: Notice of the impending expiry of certain anti-dumping measures (Published in OJ before the expiry of the basic regulation.) No change needed for the end of validity of the basic implementing regulation or the amending regulation.
******Scenario 2 (the dates in EV date are to be used successively, following the sequence of events described below)
(i) Publication of: Basic implementing regulation imposing a definitive anti-dumping duty: Date of application = 01-01-2014 + End of validity date = 31-12-2018
(ii) Publication of: Implementing regulation amending the basic regulation (repealing or amending the validity, in this case to 31-12-2019): Date of application = DD-MM-YYYY + End of validity date = 31-12-2019 + change of the end of validity date of the basic implementing regulation to be done
(iii) Publication of: Notice of initiation of partial interim review of the anti-dumping measures. The basic implementing regulation should remain in force pending of the outcome of the review. The end of validity date of the basic and amending implementing regulations has to be changed, until the review is published (should be changed to 31-12-9999).
(iv) Publication of: New basic implementing regulation imposing a definitive anti-dumping duty: Date of application = 01-04-2020 + End of validity date = 31-03-2025. The end of validity date of the basic (A) and amending implementing (B) regulations has to be changed to the definitive date (31-03-2020 date of application of the new basic regulation minus one day).
</t>
  </si>
  <si>
    <r>
      <rPr>
        <b/>
        <sz val="11"/>
        <color rgb="FF000000"/>
        <rFont val="Calibri"/>
        <family val="2"/>
        <charset val="1"/>
      </rPr>
      <t xml:space="preserve">
21/9/2015:</t>
    </r>
    <r>
      <rPr>
        <sz val="11"/>
        <color rgb="FF000000"/>
        <rFont val="Calibri"/>
        <family val="2"/>
        <charset val="1"/>
      </rPr>
      <t xml:space="preserve"> Implicitly repealed amending acts – information form the</t>
    </r>
    <r>
      <rPr>
        <sz val="11"/>
        <color rgb="FFFF0000"/>
        <rFont val="Calibri"/>
        <family val="2"/>
        <charset val="1"/>
      </rPr>
      <t xml:space="preserve"> Legal Service: </t>
    </r>
    <r>
      <rPr>
        <i/>
        <sz val="11"/>
        <color rgb="FF000000"/>
        <rFont val="Calibri"/>
        <family val="2"/>
        <charset val="1"/>
      </rPr>
      <t xml:space="preserve">When a legal act is repealed, it is repealed with all subsequent amendments, even when they are not listed in the repealing act, unless for specific reasons it is expressly provided that certain amending acts are not repealed together with the main act.
</t>
    </r>
    <r>
      <rPr>
        <sz val="11"/>
        <color rgb="FF000000"/>
        <rFont val="Calibri"/>
        <family val="2"/>
        <charset val="1"/>
      </rPr>
      <t xml:space="preserve">
</t>
    </r>
    <r>
      <rPr>
        <b/>
        <sz val="11"/>
        <color rgb="FF000000"/>
        <rFont val="Calibri"/>
        <family val="2"/>
        <charset val="1"/>
      </rPr>
      <t>23/9/2015:</t>
    </r>
    <r>
      <rPr>
        <sz val="11"/>
        <color rgb="FF000000"/>
        <rFont val="Calibri"/>
        <family val="2"/>
        <charset val="1"/>
      </rPr>
      <t xml:space="preserve"> Recommendations from sector 3: Generally, recommendations from sector 3 should not have the end of validity. It should be created only if there is another document repealing some of the previous recommendations (e.g. 32014H0897). </t>
    </r>
    <r>
      <rPr>
        <i/>
        <sz val="11"/>
        <color rgb="FF000000"/>
        <rFont val="Calibri"/>
        <family val="2"/>
        <charset val="1"/>
      </rPr>
      <t xml:space="preserve">NB: Currently there are 1058 recommendations in sector 3 containing EV date (DTS_SUBDOM = LEGISLATION AND FM = "RECOMM" NOT EV=NULL). Correction to be done.
</t>
    </r>
    <r>
      <rPr>
        <sz val="11"/>
        <color rgb="FF000000"/>
        <rFont val="Calibri"/>
        <family val="2"/>
        <charset val="1"/>
      </rPr>
      <t xml:space="preserve">
</t>
    </r>
    <r>
      <rPr>
        <b/>
        <sz val="11"/>
        <color rgb="FF000000"/>
        <rFont val="Calibri"/>
        <family val="2"/>
        <charset val="1"/>
      </rPr>
      <t>15/12/2016:</t>
    </r>
    <r>
      <rPr>
        <sz val="11"/>
        <color rgb="FF000000"/>
        <rFont val="Calibri"/>
        <family val="2"/>
        <charset val="1"/>
      </rPr>
      <t xml:space="preserve"> End of validity of repealed acts - Manual of precedents for acts established within the Council of the EU, 2002:
************
</t>
    </r>
    <r>
      <rPr>
        <sz val="11"/>
        <color rgb="FF385724"/>
        <rFont val="Calibri"/>
        <family val="2"/>
        <charset val="1"/>
      </rPr>
      <t xml:space="preserve">3. REPEAL
The repeal of an act or of certain of its provisions means that it/they cease( s) to be in force, either because the arrangements that it/they introduced expire or are replaced by other arrangements, or because the whole act, including all its successive amendments is replaced by a codified/recasted act (*).
Regulation ...... [and Regulation ...... taken in implementation thereof] shall be repealed. 1
Article 3 of Regulation ...... shall be repealed.
NB: In these two cases it is understood that the repeal takes effect on the date of entry into force or, where appropriate, the date of application of the repealing act.
Regulation ...... shall be repealed with effect from ...... [date on which the repealing+AF21
Regulation is brought into effect].
NB: In that case, the repeal shall take effect on a date which differs from that of the entry into force of the repealing act.
(*) "Consolidating act" from the original version was replaced by "a codified/recasted act.
</t>
    </r>
    <r>
      <rPr>
        <sz val="11"/>
        <color rgb="FF000000"/>
        <rFont val="Calibri"/>
        <family val="2"/>
        <charset val="1"/>
      </rPr>
      <t xml:space="preserve">
************
</t>
    </r>
    <r>
      <rPr>
        <b/>
        <sz val="11"/>
        <color rgb="FF000000"/>
        <rFont val="Calibri"/>
        <family val="2"/>
        <charset val="1"/>
      </rPr>
      <t>28/02/2017:</t>
    </r>
    <r>
      <rPr>
        <sz val="11"/>
        <color rgb="FF000000"/>
        <rFont val="Calibri"/>
        <family val="2"/>
        <charset val="1"/>
      </rPr>
      <t xml:space="preserve"> Ephemeral acts, fisheries - prohibition of fishing
Change of the methodology for ephemeral acts – EV not to be created.
Documents related to prohibition of fishing – there should be a real EV date inserted, based on the text.
</t>
    </r>
    <r>
      <rPr>
        <b/>
        <sz val="11"/>
        <color rgb="FF000000"/>
        <rFont val="Calibri"/>
        <family val="2"/>
        <charset val="1"/>
      </rPr>
      <t xml:space="preserve">29/06/2017: </t>
    </r>
    <r>
      <rPr>
        <sz val="11"/>
        <color rgb="FF000000"/>
        <rFont val="Calibri"/>
        <family val="2"/>
        <charset val="1"/>
      </rPr>
      <t xml:space="preserve">Information from </t>
    </r>
    <r>
      <rPr>
        <sz val="11"/>
        <color rgb="FFFF0000"/>
        <rFont val="Calibri"/>
        <family val="2"/>
        <charset val="1"/>
      </rPr>
      <t>SJ</t>
    </r>
    <r>
      <rPr>
        <sz val="11"/>
        <color rgb="FF000000"/>
        <rFont val="Calibri"/>
        <family val="2"/>
        <charset val="1"/>
      </rPr>
      <t xml:space="preserve"> concerning validity of delegated/implementing acts
A delegated/implementing/comitology act does not automatically get repealed on the repeal of the basic legislative act on the basis of which it got adopted. An act is valid if its legal basis was valid at the time of adoption of the act. Such a delegated/implementing/comitology act would need to be specifically repealed by the Commission
</t>
    </r>
    <r>
      <rPr>
        <b/>
        <sz val="11"/>
        <color rgb="FF000000"/>
        <rFont val="Calibri"/>
        <family val="2"/>
        <charset val="1"/>
      </rPr>
      <t>15/03/2019:</t>
    </r>
    <r>
      <rPr>
        <sz val="11"/>
        <color rgb="FF000000"/>
        <rFont val="Calibri"/>
        <family val="2"/>
        <charset val="1"/>
      </rPr>
      <t xml:space="preserve"> Association agreements – new Member States
Notices covering the associationagreements with new MS  contain value </t>
    </r>
    <r>
      <rPr>
        <sz val="11"/>
        <color rgb="FF4472C4"/>
        <rFont val="Calibri"/>
        <family val="2"/>
        <charset val="1"/>
      </rPr>
      <t>31/12/9999</t>
    </r>
    <r>
      <rPr>
        <sz val="11"/>
        <color rgb="FF000000"/>
        <rFont val="Calibri"/>
        <family val="2"/>
        <charset val="1"/>
      </rPr>
      <t xml:space="preserve"> in EV date. Therefore, the in force indicator says "In force".
We assume the EV date should be equal to the date of accession (minus 1 day); but this assumption has not been confirmed by any relevant authority.
Based on this, it was decided to remove EV field from such notices. SeeLAAION-540. Examples: 22005A0617(02), 22005A0617(01), 22003A0515(01), 21993A1231(18), 21993A1231(15)
29/09/2016: GIL-GM Amended proposal – end of validity date of the initial proposal
Commission proposal can be amended a couple of times and that such amended proposals are published as separate notices on EUR-Lex. The questions is whether the end of validity date of the initial proposal can be understood as being the date of the adoption of the 1st amended proposal (minus 1 day) and whether the end of validity date of the 1st amended proposal can be understood as being the date of the adoption of the second amended proposal (minus 1 day)? Or should the first and second amended proposals be understood only as texts amending the initial proposal but not replacing it? The amended proposals can contain only the amendments or the amendments plus the original proposal, depending on the case-by-case basis. 
The participants agreed that both the initial proposal and the amended proposal(s) should keep having the fictional date of end of validity (implying that they are "pending"), until a final act is adopted. After this, the date of adoption of the final act becomes the date of end of validity of both the initial proposal and amended proposals. 
</t>
    </r>
    <r>
      <rPr>
        <b/>
        <sz val="11"/>
        <color rgb="FF000000"/>
        <rFont val="Calibri"/>
        <family val="2"/>
        <charset val="1"/>
      </rPr>
      <t xml:space="preserve">
12/03/2019:</t>
    </r>
    <r>
      <rPr>
        <sz val="11"/>
        <color rgb="FF000000"/>
        <rFont val="Calibri"/>
        <family val="2"/>
        <charset val="1"/>
      </rPr>
      <t xml:space="preserve"> </t>
    </r>
    <r>
      <rPr>
        <sz val="11"/>
        <color rgb="FFFF0000"/>
        <rFont val="Calibri"/>
        <family val="2"/>
        <charset val="1"/>
      </rPr>
      <t>GIL-GM</t>
    </r>
    <r>
      <rPr>
        <sz val="11"/>
        <color rgb="FF000000"/>
        <rFont val="Calibri"/>
        <family val="2"/>
        <charset val="1"/>
      </rPr>
      <t xml:space="preserve"> Follow-up of Court's decisions on annulment (P/12032019/4a)
The legal analysis methodology does not follow up on the annulments of legal acts by judgments of the Court of Justice. Currently the date of end of validity of those acts remains indefinite; therefore, they remain marked as 'in force'.
The Commission Legal Service was consulted and considered that the effect should be as if it had never existed, therefore the value contained in the date of effect field should be reproduced in the date of end of validity, and the in force indicator switched to 'not in force'. The participants agreed on this solution and indicated that the comment 'declared void by' should be shown below the title, next to the in force indicator coloured point.
This solution should also be applied to cases where the judgment annuls the decision but orders to maintain the effects of the decision in force. Example 62011CJ0658: 
******
</t>
    </r>
    <r>
      <rPr>
        <sz val="11"/>
        <color rgb="FF385724"/>
        <rFont val="Calibri"/>
        <family val="2"/>
        <charset val="1"/>
      </rPr>
      <t xml:space="preserve">On those grounds, the Court (Grand Chamber) hereby
1. Annuls Council Decision 2011/640/CFSP of 12 July 2011 on the signing and conclusion of the Agreement between the European Union and the Republic of Mauritius on the conditions of transfer of suspected pirates and associated seized property from the European Union-led naval force to the Republic of Mauritius and on the conditions of suspected pirates after transfer;   
2. Orders that the effects of Decision 2011/640 be maintained in force
******
</t>
    </r>
    <r>
      <rPr>
        <sz val="11"/>
        <color rgb="FF000000"/>
        <rFont val="Calibri"/>
        <family val="2"/>
        <charset val="1"/>
      </rPr>
      <t xml:space="preserve">
</t>
    </r>
    <r>
      <rPr>
        <b/>
        <sz val="11"/>
        <color rgb="FF000000"/>
        <rFont val="Calibri"/>
        <family val="2"/>
        <charset val="1"/>
      </rPr>
      <t>12/03/2019:</t>
    </r>
    <r>
      <rPr>
        <sz val="11"/>
        <color rgb="FF000000"/>
        <rFont val="Calibri"/>
        <family val="2"/>
        <charset val="1"/>
      </rPr>
      <t xml:space="preserve"> </t>
    </r>
    <r>
      <rPr>
        <sz val="11"/>
        <color rgb="FFFF0000"/>
        <rFont val="Calibri"/>
        <family val="2"/>
        <charset val="1"/>
      </rPr>
      <t>GIL-GM</t>
    </r>
    <r>
      <rPr>
        <sz val="11"/>
        <color rgb="FF000000"/>
        <rFont val="Calibri"/>
        <family val="2"/>
        <charset val="1"/>
      </rPr>
      <t xml:space="preserve"> End of validity of international agreements when the decision on the signing was declared void by CdJ (P/12032019/4b)
The OP raised the question on how to proceed when the Court annuls the decision on the signing of an agreement. The participants agreed that in both decision and agreement cases the value corresponding to the date of entry into force should be set in the date of end of validity field.
See for example https://eur-lex.europa.eu/legal-content/EN/ALL/?qid=1571896291605&amp;uri=CELEX:22011A0930(01)</t>
    </r>
  </si>
  <si>
    <t>NF</t>
  </si>
  <si>
    <t>Date of notification (NF)</t>
  </si>
  <si>
    <t>cdm:legislation_secondary_date_notification</t>
  </si>
  <si>
    <r>
      <rPr>
        <sz val="11"/>
        <color rgb="FF000000"/>
        <rFont val="Calibri"/>
        <family val="2"/>
        <charset val="1"/>
      </rPr>
      <t xml:space="preserve">This field contains the date of notification of directives and decisions which specify to whom they are addressed.  The date has format </t>
    </r>
    <r>
      <rPr>
        <sz val="11"/>
        <color rgb="FF4472C4"/>
        <rFont val="Calibri"/>
        <family val="2"/>
        <charset val="1"/>
      </rPr>
      <t>YYYY-MM-DD</t>
    </r>
    <r>
      <rPr>
        <sz val="11"/>
        <color rgb="FF000000"/>
        <rFont val="Calibri"/>
        <family val="2"/>
        <charset val="1"/>
      </rPr>
      <t>.</t>
    </r>
  </si>
  <si>
    <t>&lt;cdm:legislation_secondary_date_notification rdf:datatype="http://www.w3.org/2001/XMLSchema#date"&gt;2014-01-31&lt;/cdm:legislation_secondary_date_notification&gt;</t>
  </si>
  <si>
    <r>
      <rPr>
        <sz val="11"/>
        <color rgb="FF000000"/>
        <rFont val="Calibri"/>
        <family val="2"/>
        <charset val="1"/>
      </rPr>
      <t xml:space="preserve">According to article 297 of TFEU, </t>
    </r>
    <r>
      <rPr>
        <sz val="11"/>
        <color rgb="FF385724"/>
        <rFont val="Calibri"/>
        <family val="2"/>
        <charset val="1"/>
      </rPr>
      <t xml:space="preserve">other directives, and decisions which specify to whom they are addressed, shall be notified to those to whom they are addressed and shall take effect upon such notification.
</t>
    </r>
    <r>
      <rPr>
        <sz val="11"/>
        <color rgb="FF000000"/>
        <rFont val="Calibri"/>
        <family val="2"/>
        <charset val="1"/>
      </rPr>
      <t xml:space="preserve">
For above mentioned directives and decisions, the deadline for transposition usually begins to run from the date of notification.
The following cases are possible:
</t>
    </r>
    <r>
      <rPr>
        <i/>
        <sz val="11"/>
        <color rgb="FF000000"/>
        <rFont val="Calibri"/>
        <family val="2"/>
        <charset val="1"/>
      </rPr>
      <t>(1) The date of effect is not indicated in the act, it is linked to the date of notification</t>
    </r>
    <r>
      <rPr>
        <sz val="11"/>
        <color rgb="FF000000"/>
        <rFont val="Calibri"/>
        <family val="2"/>
        <charset val="1"/>
      </rPr>
      <t xml:space="preserve"> (see 32015D1410):
***
</t>
    </r>
    <r>
      <rPr>
        <sz val="11"/>
        <color rgb="FF385724"/>
        <rFont val="Calibri"/>
        <family val="2"/>
        <charset val="1"/>
      </rPr>
      <t xml:space="preserve">This decision shall take effect on the date of its notification.
***
</t>
    </r>
    <r>
      <rPr>
        <sz val="11"/>
        <color rgb="FF000000"/>
        <rFont val="Calibri"/>
        <family val="2"/>
        <charset val="1"/>
      </rPr>
      <t xml:space="preserve">
The date of notification is usually provided to the OP after the publication of the relevant act in the OJ. For such cases </t>
    </r>
    <r>
      <rPr>
        <sz val="11"/>
        <color rgb="FF4472C4"/>
        <rFont val="Calibri"/>
        <family val="2"/>
        <charset val="1"/>
      </rPr>
      <t>01-01-1001</t>
    </r>
    <r>
      <rPr>
        <sz val="11"/>
        <color rgb="FF000000"/>
        <rFont val="Calibri"/>
        <family val="2"/>
        <charset val="1"/>
      </rPr>
      <t xml:space="preserve"> should be inserted to the NF field. Please note that the Date of effect field (IF) should contain a comment Takes effect (for directives/decisions which specify to whom they are addressed). The date of notification (as well as the date of effect) will be changed to a real date after receiving it from the relevant service.
</t>
    </r>
    <r>
      <rPr>
        <i/>
        <sz val="11"/>
        <color rgb="FF000000"/>
        <rFont val="Calibri"/>
        <family val="2"/>
        <charset val="1"/>
      </rPr>
      <t xml:space="preserve">(2) The Date of effect (IF) is indicated in the act and it is not linked to the Date of notification (NF) </t>
    </r>
    <r>
      <rPr>
        <sz val="11"/>
        <color rgb="FF000000"/>
        <rFont val="Calibri"/>
        <family val="2"/>
        <charset val="1"/>
      </rPr>
      <t xml:space="preserve">(see 32015D1023):
***
</t>
    </r>
    <r>
      <rPr>
        <sz val="11"/>
        <color rgb="FF385724"/>
        <rFont val="Calibri"/>
        <family val="2"/>
        <charset val="1"/>
      </rPr>
      <t xml:space="preserve">This decision shall enter into force on the date following that of its publication in the Official Journal of the European Union.
***
</t>
    </r>
    <r>
      <rPr>
        <sz val="11"/>
        <color rgb="FF000000"/>
        <rFont val="Calibri"/>
        <family val="2"/>
        <charset val="1"/>
      </rPr>
      <t xml:space="preserve">
Some Council acts (decisions or directives which specify to whom they are addressed; but also Decisions of representatives of the governments of the Member States or recommendations) may contain a date of notification not linked to the date of effect (which is indicated in the act). In this case the date of notification will be created after receiving it from the relevant service. The Date of effect field will not be impacted by this change.
</t>
    </r>
  </si>
  <si>
    <t xml:space="preserve">14/10/2015: Methodology related to the Council decisions or directives which specify to whom they are addressed and indicating the date of effect was updated (Analytical methodology, point 2).
16/10/2017: EFTA Surveillance Authority Decision having addressees: Date of document (=date of adoption) = the date of notification (and therefore date of effect)
*To: OP Sent: jeudi 12 octobre 2017 11:16; Subject: RE: EFTA decisions - date of notification
We will attempt to add that to our routines, yes. (I note, to be more precise, that I would not expect this to happen every year; it’s more exceptional than that.)
*From: OP;  Sent: 12 October 2017 11:04 AM; Subject: RE: EFTA decisions - date of notification
Thanks a lot for this confirmation. It would be good if you could also inform us about those exceptional cases where the date of adoption is not the date of notification. You can do so by sending an e-mail to our functional mailbox OP-LEGAL-ANALYSIS@publications.europa.eu
*From: eftasurv; Sent: jeudi 12 octobre 2017 10:10; Subject: RE: EFTA decisions - date of notification+AF22
I have had your email below forwarded from the EFTA Secretariat. My apologies for getting back to you so late. 
Indeed, you may assume that any decisions in the field of State Aid or Competition, which are addressed to a specific addressee, be that a State or (a) private party/ies, apply as from the date of adoption. As a rule, we always notify such decisions to the addressee(s) on the date of adoption. If, exceptionally, we should fail to do so, we will notify the EFTA Secretariat of the notification date. 
20/02/2019: If the real date of notification is not known, the date of publication + annotation The act was notified but the date of notification is not available on EUR-Lex – the date of publication is used instead: COMMENT_ON_DATE + value fd_365/titleAndReference.draft.disclaimer.new. Additionally, if the date of effect depends on the date of notification, the date of publication shall be also used in IF field. Example: 32015D0248 </t>
  </si>
  <si>
    <t>TP</t>
  </si>
  <si>
    <t>Date of transposition (TP)</t>
  </si>
  <si>
    <t>cdm:date_transposition</t>
  </si>
  <si>
    <t>at:fd_361</t>
  </si>
  <si>
    <t>Date on which directives (or other acts) have to be implemented by the Member States (transposed into its national law).</t>
  </si>
  <si>
    <t>&lt;cdm:directive_date_transposition rdf:datatype="http://www.w3.org/2001/XMLSchema#date"&gt;2014-09-30&lt;/cdm:directive_date_transposition&gt;</t>
  </si>
  <si>
    <r>
      <rPr>
        <sz val="11"/>
        <color rgb="FF000000"/>
        <rFont val="Calibri"/>
        <family val="2"/>
        <charset val="1"/>
      </rPr>
      <t>Transposition date as indicated in the text. This field might contain multiple dates – different deadlines can be provided for different aspects of the directive. The usual way how the date of transposition is indicated is the following: AD23</t>
    </r>
    <r>
      <rPr>
        <sz val="11"/>
        <color rgb="FF4472C4"/>
        <rFont val="Calibri"/>
        <family val="2"/>
        <charset val="1"/>
      </rPr>
      <t xml:space="preserve">Date of transposition: 30/09/2014; At the latest See Art 2
</t>
    </r>
  </si>
  <si>
    <r>
      <rPr>
        <b/>
        <sz val="11"/>
        <color rgb="FF000000"/>
        <rFont val="Calibri"/>
        <family val="2"/>
        <charset val="1"/>
      </rPr>
      <t>31/10/2019:</t>
    </r>
    <r>
      <rPr>
        <sz val="11"/>
        <color rgb="FF000000"/>
        <rFont val="Calibri"/>
        <family val="2"/>
        <charset val="1"/>
      </rPr>
      <t xml:space="preserve"> List of relevant subproperties:
</t>
    </r>
    <r>
      <rPr>
        <sz val="11"/>
        <color rgb="FF4472C4"/>
        <rFont val="Calibri"/>
        <family val="2"/>
        <charset val="1"/>
      </rPr>
      <t>cdm:directive_date_transposition
cdm:decision_date_transposition
cdm:recommendation_date_transposition
cdm:recommendation_ecsc_date_transposition
cdm:regulation_date_transposition
cdm:cooperation_police-and-judicial_date_transposition</t>
    </r>
  </si>
  <si>
    <r>
      <rPr>
        <b/>
        <sz val="11"/>
        <color rgb="FFFF0000"/>
        <rFont val="Calibri"/>
        <family val="2"/>
        <charset val="1"/>
      </rPr>
      <t>31/10/2019:</t>
    </r>
    <r>
      <rPr>
        <sz val="11"/>
        <color rgb="FFFF0000"/>
        <rFont val="Calibri"/>
        <family val="2"/>
        <charset val="1"/>
      </rPr>
      <t xml:space="preserve"> To be checked which properties are used + remove those that are not needed</t>
    </r>
  </si>
  <si>
    <t>SG</t>
  </si>
  <si>
    <t>Date of signature (SG)</t>
  </si>
  <si>
    <t>cdm:resource_legal_date_signature</t>
  </si>
  <si>
    <t>at:place,
at:country</t>
  </si>
  <si>
    <r>
      <rPr>
        <sz val="11"/>
        <color rgb="FF000000"/>
        <rFont val="Calibri"/>
        <family val="2"/>
        <charset val="1"/>
      </rPr>
      <t xml:space="preserve">Date of signature field provides the date or dates of the signing of an legislative act, agreement or EU budget. This field may also contain a reference to the place where the agreement was signed. The date has format </t>
    </r>
    <r>
      <rPr>
        <sz val="11"/>
        <color rgb="FF4472C4"/>
        <rFont val="Calibri"/>
        <family val="2"/>
        <charset val="1"/>
      </rPr>
      <t>YYYY-MM-DD</t>
    </r>
    <r>
      <rPr>
        <sz val="11"/>
        <color rgb="FF000000"/>
        <rFont val="Calibri"/>
        <family val="2"/>
        <charset val="1"/>
      </rPr>
      <t>.</t>
    </r>
  </si>
  <si>
    <t>&lt;cdm:resource_legal_date_signature rdf:datatype="http://www.w3.org/2001/XMLSchema#date"&gt;2014-03-25&lt;/cdm:resource_legal_date_signature&gt;</t>
  </si>
  <si>
    <t>Date of signature as indicated in the text. The field might contain multiple data (in case of different dates and places of signature). Date of signature (e.g. treaties, international agreements). Not applicable to the legislative acts adopted by ordinary legislative procedure or budget (for the time being - 2018).</t>
  </si>
  <si>
    <r>
      <rPr>
        <b/>
        <sz val="11"/>
        <color rgb="FFFF0000"/>
        <rFont val="Calibri"/>
        <family val="2"/>
        <charset val="1"/>
      </rPr>
      <t>31/10/2019:</t>
    </r>
    <r>
      <rPr>
        <sz val="11"/>
        <color rgb="FFFF0000"/>
        <rFont val="Calibri"/>
        <family val="2"/>
        <charset val="1"/>
      </rPr>
      <t xml:space="preserve"> Check if this date shall be also available in legislative acts &amp; budget</t>
    </r>
  </si>
  <si>
    <t>VO</t>
  </si>
  <si>
    <t>Date of vote (VO)</t>
  </si>
  <si>
    <t>cdm:resource_legal_date_vote</t>
  </si>
  <si>
    <r>
      <rPr>
        <sz val="11"/>
        <color rgb="FF000000"/>
        <rFont val="Calibri"/>
        <family val="2"/>
        <charset val="1"/>
      </rPr>
      <t xml:space="preserve">This field contains the date of vote on decisions or resolutions of the European Parliament or on committees (EESC/CoR) opinions. The date has format </t>
    </r>
    <r>
      <rPr>
        <sz val="11"/>
        <color rgb="FF4472C4"/>
        <rFont val="Calibri"/>
        <family val="2"/>
        <charset val="1"/>
      </rPr>
      <t>YYYY-MM-DD</t>
    </r>
    <r>
      <rPr>
        <sz val="11"/>
        <color rgb="FF000000"/>
        <rFont val="Calibri"/>
        <family val="2"/>
        <charset val="1"/>
      </rPr>
      <t>.</t>
    </r>
  </si>
  <si>
    <t>&lt;cdm:resource_legal_date_vote rdf:datatype="http://www.w3.org/2001/XMLSchema#date"&gt;2009-03-25&lt;/cdm:resource_legal_date_vote&gt;</t>
  </si>
  <si>
    <t>The date of vote is indicated in the document or in OJ.</t>
  </si>
  <si>
    <r>
      <rPr>
        <b/>
        <sz val="11"/>
        <color rgb="FF000000"/>
        <rFont val="Calibri"/>
        <family val="2"/>
        <charset val="1"/>
      </rPr>
      <t>14/10/2015:</t>
    </r>
    <r>
      <rPr>
        <sz val="11"/>
        <color rgb="FF000000"/>
        <rFont val="Calibri"/>
        <family val="2"/>
        <charset val="1"/>
      </rPr>
      <t xml:space="preserve"> Date of vote in sector 2 – resolutions, declarations:  Joint Parliamentary Assembly of the Partnership Agreement concluded between the members of the African, Caribbean and Pacific group of States, of the one part, and the European Community and its Member States, of the other part - Resolution on racism, racial discrimination, xenophobia and related intolerance (ACP-EU 3549/03/fin) 22003P0926(14)</t>
    </r>
  </si>
  <si>
    <t>DB</t>
  </si>
  <si>
    <t>Date of debate (DB)</t>
  </si>
  <si>
    <t>cdm:act_preparatory_date_debate</t>
  </si>
  <si>
    <r>
      <rPr>
        <sz val="11"/>
        <color rgb="FF000000"/>
        <rFont val="Calibri"/>
        <family val="2"/>
        <charset val="1"/>
      </rPr>
      <t xml:space="preserve">Date of debate on the proposed secondary legislation in the European Parliament, European Economic and Social Committee or European Committee of Regions. The date has format </t>
    </r>
    <r>
      <rPr>
        <sz val="11"/>
        <color rgb="FF4472C4"/>
        <rFont val="Calibri"/>
        <family val="2"/>
        <charset val="1"/>
      </rPr>
      <t>YYYY-MM-DD</t>
    </r>
    <r>
      <rPr>
        <sz val="11"/>
        <color rgb="FF000000"/>
        <rFont val="Calibri"/>
        <family val="2"/>
        <charset val="1"/>
      </rPr>
      <t>.</t>
    </r>
  </si>
  <si>
    <t>&lt;cdm:act_preparatory_date_debate rdf:datatype="http://www.w3.org/2001/XMLSchema#date"&gt;2013-10-16&lt;/cdm:act_preparatory_date_debate&gt;</t>
  </si>
  <si>
    <t>The date of debate is indicated in the relevant OJ.</t>
  </si>
  <si>
    <r>
      <rPr>
        <b/>
        <sz val="11"/>
        <color rgb="FF000000"/>
        <rFont val="Calibri"/>
        <family val="2"/>
        <charset val="1"/>
      </rPr>
      <t>02/05/2015:</t>
    </r>
    <r>
      <rPr>
        <sz val="11"/>
        <color rgb="FF000000"/>
        <rFont val="Calibri"/>
        <family val="2"/>
        <charset val="1"/>
      </rPr>
      <t xml:space="preserve"> There are currently two fields duplicating the same information – DB (date of debate) and VO (date of vote). Both were used for different notices in the past. Date of debate is usually not indicated in the OJ, there is only information concerning the session (e.g. 109th plenary session, 3—4 December 2014). Both dates should be present in DB field, but it can currently contain only one date. This should be clarified with the CELLAR.</t>
    </r>
  </si>
  <si>
    <r>
      <rPr>
        <b/>
        <sz val="11"/>
        <color rgb="FFFF0000"/>
        <rFont val="Calibri"/>
        <family val="2"/>
        <charset val="1"/>
      </rPr>
      <t>31/10/2019:</t>
    </r>
    <r>
      <rPr>
        <sz val="11"/>
        <color rgb="FFFF0000"/>
        <rFont val="Calibri"/>
        <family val="2"/>
        <charset val="1"/>
      </rPr>
      <t xml:space="preserve"> Clarification concerning differences and use cases for date of vote and date of debate. How are those dates treated in IMMC?</t>
    </r>
  </si>
  <si>
    <t>LO</t>
  </si>
  <si>
    <t>Date lodged (LO)</t>
  </si>
  <si>
    <t>cdm:resource_legal_date_request_opinion</t>
  </si>
  <si>
    <r>
      <rPr>
        <sz val="11"/>
        <color rgb="FF000000"/>
        <rFont val="Calibri"/>
        <family val="2"/>
        <charset val="1"/>
      </rPr>
      <t xml:space="preserve">Court of Justice of the European Union documents: the field indicates when the document was lodged with the Registrar of the EU Court of Justice (or EFTA Court). Committee of Regions, European Economic and Social Committee: Date on which a proposal is submitted for consultation. The date has format </t>
    </r>
    <r>
      <rPr>
        <sz val="11"/>
        <color rgb="FF4472C4"/>
        <rFont val="Calibri"/>
        <family val="2"/>
        <charset val="1"/>
      </rPr>
      <t>YYYY-MM-DD</t>
    </r>
    <r>
      <rPr>
        <sz val="11"/>
        <color rgb="FF000000"/>
        <rFont val="Calibri"/>
        <family val="2"/>
        <charset val="1"/>
      </rPr>
      <t>.</t>
    </r>
  </si>
  <si>
    <t>&lt;cdm:resource_legal_date_request_opinion rdf:datatype="http://www.w3.org/2001/XMLSchema#date"&gt;2013-02-19&lt;/cdm:resource_legal_date_request_opinion&gt;</t>
  </si>
  <si>
    <r>
      <rPr>
        <sz val="11"/>
        <color rgb="FF000000"/>
        <rFont val="Calibri"/>
        <family val="2"/>
        <charset val="1"/>
      </rPr>
      <t xml:space="preserve">EU case law documents (sector 6): analysis provided by Court of Justice of the European Union. Documents from sector 5 – the date as indicated in the text, as for example: </t>
    </r>
    <r>
      <rPr>
        <sz val="11"/>
        <color rgb="FF385724"/>
        <rFont val="Calibri"/>
        <family val="2"/>
        <charset val="1"/>
      </rPr>
      <t>On 3 July 2013, the Commission decided to consult the European Economic and Social Committee, under Article 304 of the Treaty on the Functioning of the European Union, on (…).</t>
    </r>
  </si>
  <si>
    <t>16/2/2021: Check the relation between LO and DH for sector 5.</t>
  </si>
  <si>
    <r>
      <rPr>
        <b/>
        <sz val="11"/>
        <color rgb="FFFF0000"/>
        <rFont val="Calibri"/>
        <family val="2"/>
        <charset val="1"/>
      </rPr>
      <t>31/10/2019:</t>
    </r>
    <r>
      <rPr>
        <sz val="11"/>
        <color rgb="FFFF0000"/>
        <rFont val="Calibri"/>
        <family val="2"/>
        <charset val="1"/>
      </rPr>
      <t xml:space="preserve"> Clarify the description &amp; methodology. How is this date treated in IMMC?</t>
    </r>
  </si>
  <si>
    <t>DH</t>
  </si>
  <si>
    <t>Date of dispatch (DH)</t>
  </si>
  <si>
    <t>cdm:resource_legal_date_dispatch</t>
  </si>
  <si>
    <t>at:fd_340</t>
  </si>
  <si>
    <r>
      <rPr>
        <sz val="11"/>
        <color rgb="FF000000"/>
        <rFont val="Calibri"/>
        <family val="2"/>
        <charset val="1"/>
      </rPr>
      <t xml:space="preserve">Date of dispatch for transmission to one of the institutions. The date has format </t>
    </r>
    <r>
      <rPr>
        <sz val="11"/>
        <color rgb="FF4472C4"/>
        <rFont val="Calibri"/>
        <family val="2"/>
        <charset val="1"/>
      </rPr>
      <t>YYYY-MM-DD</t>
    </r>
    <r>
      <rPr>
        <sz val="11"/>
        <color rgb="FF000000"/>
        <rFont val="Calibri"/>
        <family val="2"/>
        <charset val="1"/>
      </rPr>
      <t>.</t>
    </r>
  </si>
  <si>
    <t>cdm:resource_legal_date_dispatch rdf:datatype="http://www.w3.org/2001/XMLSchema#date"&gt;2000-10-26&lt;/cdm:resource_legal_date_dispatch&gt;</t>
  </si>
  <si>
    <r>
      <rPr>
        <sz val="11"/>
        <color rgb="FF000000"/>
        <rFont val="Calibri"/>
        <family val="2"/>
        <charset val="1"/>
      </rPr>
      <t>The date of dispatch field contains:
***</t>
    </r>
    <r>
      <rPr>
        <b/>
        <sz val="11"/>
        <color rgb="FF000000"/>
        <rFont val="Calibri"/>
        <family val="2"/>
        <charset val="1"/>
      </rPr>
      <t xml:space="preserve">For sector 5:
</t>
    </r>
    <r>
      <rPr>
        <sz val="11"/>
        <color rgb="FF000000"/>
        <rFont val="Calibri"/>
        <family val="2"/>
        <charset val="1"/>
      </rPr>
      <t xml:space="preserve">Date of transmission of Commission proposals to the Council
Date of transmission of European Parliament resolutions to parties concerned
Date of transmission of EESC opinions to the Council and the Commission
The source to be used is related procedure (e.g. date of event "Transmission to Council").
</t>
    </r>
    <r>
      <rPr>
        <b/>
        <sz val="11"/>
        <color rgb="FF000000"/>
        <rFont val="Calibri"/>
        <family val="2"/>
        <charset val="1"/>
      </rPr>
      <t>For  legislative proposals</t>
    </r>
    <r>
      <rPr>
        <sz val="11"/>
        <color rgb="FF000000"/>
        <rFont val="Calibri"/>
        <family val="2"/>
        <charset val="1"/>
      </rPr>
      <t xml:space="preserve"> (but also other COM or JOIN documents), if the procedure is not yet available, insert the same date as in the document date field (date of dispatch is usually equal to the date of document). If possible, Annotations should be used ("Forwarded to the Council", "Forwarded to the Parliament", etc.).
In some cases, this information can be found in the text.
***</t>
    </r>
    <r>
      <rPr>
        <b/>
        <sz val="11"/>
        <color rgb="FF000000"/>
        <rFont val="Calibri"/>
        <family val="2"/>
        <charset val="1"/>
      </rPr>
      <t xml:space="preserve">For sector 9:
</t>
    </r>
    <r>
      <rPr>
        <sz val="11"/>
        <color rgb="FF000000"/>
        <rFont val="Calibri"/>
        <family val="2"/>
        <charset val="1"/>
      </rPr>
      <t>Written questions: date of acknowledgment by the recipient
Oral questions: date of the session
(If such date is not known, insert the same date as in the document date field.)</t>
    </r>
  </si>
  <si>
    <r>
      <rPr>
        <b/>
        <sz val="11"/>
        <color rgb="FFFF0000"/>
        <rFont val="Calibri"/>
        <family val="2"/>
        <charset val="1"/>
      </rPr>
      <t>31/10/2019:</t>
    </r>
    <r>
      <rPr>
        <sz val="11"/>
        <color rgb="FFFF0000"/>
        <rFont val="Calibri"/>
        <family val="2"/>
        <charset val="1"/>
      </rPr>
      <t xml:space="preserve"> How is this date treated in IMMC?</t>
    </r>
  </si>
  <si>
    <t>DL</t>
  </si>
  <si>
    <t>Date of deadline (DL)</t>
  </si>
  <si>
    <t>cdm:resource_legal_date_deadline</t>
  </si>
  <si>
    <r>
      <rPr>
        <sz val="11"/>
        <color rgb="FF000000"/>
        <rFont val="Calibri"/>
        <family val="2"/>
        <charset val="1"/>
      </rPr>
      <t xml:space="preserve">Date of deadline field contains various intermediate deadlines relating to the document.
The date has format </t>
    </r>
    <r>
      <rPr>
        <sz val="11"/>
        <color rgb="FF4472C4"/>
        <rFont val="Calibri"/>
        <family val="2"/>
        <charset val="1"/>
      </rPr>
      <t>YYYY-MM-DD</t>
    </r>
    <r>
      <rPr>
        <sz val="11"/>
        <color rgb="FF000000"/>
        <rFont val="Calibri"/>
        <family val="2"/>
        <charset val="1"/>
      </rPr>
      <t>.</t>
    </r>
  </si>
  <si>
    <t>&lt;cdm:resource_legal_date_deadline rdf:datatype="http://www.w3.org/2001/XMLSchema#date"&gt;2014-12-31&lt;/cdm:resource_legal_date_deadline&gt;</t>
  </si>
  <si>
    <r>
      <rPr>
        <sz val="11"/>
        <color rgb="FF000000"/>
        <rFont val="Calibri"/>
        <family val="2"/>
        <charset val="1"/>
      </rPr>
      <t xml:space="preserve">Deadline/expiry date is mentioned in the act (it is a date other than the implementation date or than the date of end of validity). Several dates per document can be entered. The field is used for legislation and is optional.
*Special attention has to be paid to </t>
    </r>
    <r>
      <rPr>
        <b/>
        <sz val="11"/>
        <color rgb="FF000000"/>
        <rFont val="Calibri"/>
        <family val="2"/>
        <charset val="1"/>
      </rPr>
      <t>review clauses</t>
    </r>
    <r>
      <rPr>
        <sz val="11"/>
        <color rgb="FF000000"/>
        <rFont val="Calibri"/>
        <family val="2"/>
        <charset val="1"/>
      </rPr>
      <t xml:space="preserve"> in legislation. Often, such clauses are in the form of an article entitled "Review", rather at the end of the text of the legal act (or international agreement).
Example (32013L0050): 
******
</t>
    </r>
    <r>
      <rPr>
        <sz val="11"/>
        <color rgb="FF385724"/>
        <rFont val="Calibri"/>
        <family val="2"/>
        <charset val="1"/>
      </rPr>
      <t xml:space="preserve">Article 5
Review
By 27 November 2015, the Commission shall report on the operation of this Directive to the European Parliament and the Council, including on its impact on small and medium-sized issuers and on the application of sanctions, in particular whether they are effective, proportionate and dissuasive, and shall review the functioning and assess the effectiveness of the retained method for the purposes of calculating the number of voting rights relating to the financial instruments referred to in the first subparagraph of Article 13(1a) of Directive 2004/109/EC.
The report shall be submitted together with a legislative proposal, if appropriate.
******
</t>
    </r>
    <r>
      <rPr>
        <sz val="11"/>
        <color rgb="FF000000"/>
        <rFont val="Calibri"/>
        <family val="2"/>
        <charset val="1"/>
      </rPr>
      <t xml:space="preserve"> 
For such case, an annotation to the deadline must be created, containing value </t>
    </r>
    <r>
      <rPr>
        <sz val="11"/>
        <color rgb="FF4472C4"/>
        <rFont val="Calibri"/>
        <family val="2"/>
        <charset val="1"/>
      </rPr>
      <t xml:space="preserve">B-19.12 </t>
    </r>
    <r>
      <rPr>
        <sz val="11"/>
        <color rgb="FF000000"/>
        <rFont val="Calibri"/>
        <family val="2"/>
        <charset val="1"/>
      </rPr>
      <t xml:space="preserve">(Review) from FD_305. It should be used for the field "Deadline (DL)" like this: </t>
    </r>
    <r>
      <rPr>
        <sz val="11"/>
        <color rgb="FF7030A0"/>
        <rFont val="Calibri"/>
        <family val="2"/>
        <charset val="1"/>
      </rPr>
      <t>annot:comment_on_date with value B-19.12 from fd_335</t>
    </r>
  </si>
  <si>
    <t>RP</t>
  </si>
  <si>
    <t>Date of reply (RP)</t>
  </si>
  <si>
    <t>cdm:question_parliamentary_date_reply</t>
  </si>
  <si>
    <t>at:fd_350</t>
  </si>
  <si>
    <r>
      <rPr>
        <sz val="11"/>
        <color rgb="FF000000"/>
        <rFont val="Calibri"/>
        <family val="2"/>
        <charset val="1"/>
      </rPr>
      <t xml:space="preserve">Date of the answer of the institution to a parliamentary question. The date has format </t>
    </r>
    <r>
      <rPr>
        <sz val="11"/>
        <color rgb="FF4472C4"/>
        <rFont val="Calibri"/>
        <family val="2"/>
        <charset val="1"/>
      </rPr>
      <t>YYYY-MM-DD</t>
    </r>
    <r>
      <rPr>
        <sz val="11"/>
        <color rgb="FF000000"/>
        <rFont val="Calibri"/>
        <family val="2"/>
        <charset val="1"/>
      </rPr>
      <t>.</t>
    </r>
  </si>
  <si>
    <t>&lt;cdm:question_parliamentary_date_reply rdf:datatype="http://www.w3.org/2001/XMLSchema#date"&gt;2013-02-18&lt;/cdm:question_parliamentary_date_reply&gt;</t>
  </si>
  <si>
    <t>The date of reply field contains: (a) for written questions, the date of receipt of a reply to the European Parliament; (b) for other questions, the date of the debate or written reply.</t>
  </si>
  <si>
    <t>VV</t>
  </si>
  <si>
    <t>In force indicator (VV)</t>
  </si>
  <si>
    <t>cdm:resource_legal_in-force</t>
  </si>
  <si>
    <t>Indicator whether a piece of legislation still in force or not in force.</t>
  </si>
  <si>
    <t xml:space="preserve">&lt;cdm:resource_legal_in-force rdf:datatype="http://www.w3.org/2001/XMLSchema#boolean"&gt;true&lt;/cdm:resource_legal_in-force&gt;
Rules for property to false (not yet in force):
SELECT ?celex 
WHERE 
  { 
?w owl:sameAs ?celex.
FILTER(regex(str(?celex),'/celex/')) 
?w cdm:resource_legal_date_entry-into-force ?date_begin.
 FILTER(xsd:date(?date_begin) &gt; '',$systemdate,''^^&lt;http://www.w3.org/2001/XMLSchema#date&gt;||?date_begin = '1001-01-01'^^&lt;http://www.w3.org/2001/XMLSchema#date&gt;) 
FILTER not exists {?w cdm:resource_legal_date_entry-into-force ?date_begin2.
FILTER(xsd:date(?date_begin2) &lt;= '',$systemdate,''^^&lt;http://www.w3.org/2001/XMLSchema#date&gt;)
FILTER(xsd:date(?date_begin2) != '1001-01-01'^^&lt;http://www.w3.org/2001/XMLSchema#date&gt;)}
FILTER not exists {?m cdm:manifestation_official-journal_part_durability 'EPH'^^&lt;http://www.w3.org/2001/XMLSchema#string&gt;.
?m cdm:manifestation_manifests_expression ?e.
?e cdm:expression_belongs_to_work ?w.
}
FILTER not exists{?w cdm:resource_legal_id_sector '5'^^&lt;http://www.w3.org/2001/XMLSchema#string&gt;}
?w cdm:resource_legal_date_end-of-validity ?date_end.
FILTER(xsd:date(?date_end) &gt;= '',$systemdate,''^^&lt;http://www.w3.org/2001/XMLSchema#date&gt;)
OPTIONAL{?w cdm:resource_legal_id_celex ?celex.}
MINUS
   { ?w cdm:resource_legal_in-force ?inforce. 
FILTER(?inforce="false"^^&lt;http://www.w3.org/2001/XMLSchema#boolean&gt;) 
} 
}
--&gt;It will not set the in-force indicator for a notice that is containing ?m cdm:manifestation_official-journal_part_durability 'EPH'^^&lt;http://www.w3.org/2001/XMLSchema#string&gt;.
Rule for property to false (not anymore in force):
PREFIX cdm: &lt;http://publications.europa.eu/ontology/cdm#&gt; 
SELECT ?celex WHERE { 
?s owl:sameAs ?celex.
FILTER(regex(str(?celex),'/celex/')) 
?s cdm:resource_legal_date_end-of-validity ?date_end. 
FILTER not exists{?s cdm:resource_legal_id_sector '5'^^&lt;http://www.w3.org/2001/XMLSchema#string&gt;}
FILTER not exists {
?s cdm:resource_legal_date_end-of-validity ?date_end2. 
FILTER(str(?date_end2) &gt;= '',$systemdate,'' ) 
}
FILTER(str(?date_end) &lt; '',$systemdate,'' ) 
FILTER(str(?date_end) &gt; '1003-03-03' ) 
#only in the first go, to profit ingesting work_has_resource-type together with the massiv ingest of in-force=no
OPTIONAL {?s cdm:resource_legal_has_type_act_concept_type_act ?typeact.}
FILTER not exists {?m cdm:manifestation_official-journal_part_durability 'EPH'^^&lt;http://www.w3.org/2001/XMLSchema#string&gt;.?m cdm:manifestation_manifests_expression ?e.?e cdm:expression_belongs_to_work ?s.}
OPTIONAL{?s cdm:resource_legal_id_celex ?celex.}
MINUS { ?s cdm:resource_legal_in-force ?inforce. FILTER(?inforce="false" ^^&lt;http://www.w3.org/2001/XMLSchema#boolean&gt;) } }
And the third rule that is setting the in-force property to true:
PREFIX cdm: &lt;http://publications.europa.eu/ontology/cdm#&gt; 
SELECT ?celex 
WHERE 
  { 
?s owl:sameAs ?celex.
FILTER(regex(str(?celex),'/celex/'))
?s cdm:resource_legal_date_entry-into-force ?date_begin;
 cdm:resource_legal_date_end-of-validity ?date_end.
FILTER not exists{?s cdm:resource_legal_id_sector '5'^^&lt;http://www.w3.org/2001/XMLSchema#string&gt;}
FILTER(xsd:date(?date_begin) != "1001-01-01"^^&lt;http://www.w3.org/2001/XMLSchema#date&gt;) 
FILTER(xsd:date(?date_begin) &lt;= "',$systemdate,'"^^&lt;http://www.w3.org/2001/XMLSchema#date&gt;) 
FILTER(xsd:date(?date_end) &gt; "',$systemdate,'"^^&lt;http://www.w3.org/2001/XMLSchema#date&gt;)
 FILTER not exists {?m cdm:manifestation_official-journal_part_durability "EPH"^^&lt;http:/2Fwww.w3.org/2001/XMLSchema#string&gt;.?m cdm:manifestation_manifests_expression ?e.?e cdm:expression_belongs_to_work ?s.} OPTIONAL{?s cdm:resource_legal_id_celex ?celex.}
MINUS
   { ?s cdm:resource_legal_in-force ?inforce. 
FILTER(?inforce="true"^^&lt;http://www.w3.org/2001/XMLSchema#boolean&gt;) 
} 
} 
</t>
  </si>
  <si>
    <t xml:space="preserve">In force indicator is applicable only to certain acts (EU legal acts - legislative and non-legislative acts, treaties, international agreements plus some other cases). This field is generated automatically, based on the end of validity date and date of effect. Values are true or false. If there is at least one IF ≤ TODAY and at least one EV ≥ TODAY is present in the notice, true is inserted.  If date of entry into force is not yet known (0001-01-01; e.g. cases where it is linked to the date of notification), false is inserted. Ephemeral notices are excluded (value EPH present in manifestation_official-journal_part_durability). For acts entering into force in the future, the value is false. 
************Summary – current situation in cellar and EUR-Lex
******CELLAR cdm property: cdm:resource_legal_in-force; values: true – false
1. Automatically created in cellar for notices fulfilling the following criteria: (a) celex number is available (cdm:resource_legal_id_celex); (b) celex sector is not equal to 5 (cdm:resource_legal_id_sector); (c) date of effect is available (cdm:resource_legal_date_entry-into-force); (d) end of validity date is available (cdm:resource_legal_date_end-of-validity); (e) there is no value “EPH” in cdm:manifestation_official-journal_part_durability (EPH is used for ephemeral acts).
2. Value true is created when: (a) Date of effect (or at least one) &lt;= current date; (b) Date of effect (in case there is only one) is not equal to 01/01/1001; (c) End of validity (or at least one) &gt; current date
3. Value false is created when: (a) Date of effect (the only one available) = 01/01/1001; (b) Date of effect (or all of them) &gt; current date; (c) End of validity date (or all of them) &lt; current date (and &gt; 1003-03-03)
In force indicator shall be created/updated automatically whenever any of the above mentioned conditions changes. But this does not work fully correctly and there are regularly manual updates done. 
******EUR-Lex:  cdm:resource_legal_in-force  is on EUR-Lex available under x-path */NOTICE/WORK/RESOURCE_LEGAL_IN-FORCE/VALUE; related expert search field is In_force_indicator (VV).
VV is searchable, but not directly displayed on the results list/in the notice. For display purposes, there was a virtual EUR-Lex field created combining VV, date of entry into force (IF) and date of notification (NF) was created. By this change, we are able to distinguish between acts being no more in force and not yet in force (EURLEXNEW-3087). There is no inforce indicator displayed for documents having NF=01/01/1001 (EURLEXNEW-3234):
Green: In force – query: VV=true NOT NF=01/01/1001
Yellow: Not yet in force –query: (VV=false AND EV&gt;TODAY) NOT NF=01/01/1001
Red: No longer in force – query: (VV=false AND EV&lt;TODAY) NOT NF=01/01/1001
This virtual field is also searchable from the expert search as VV2 (with values IN_FORCE, NOT_YET_IN_FORCE, NO_MORE_IN_FORCE). However, this implementation brought some inconsistency between search and display.
Issues: (i) some delayed updates in cellar; (ii) there is sometimes wrong value attributed because of mistakes in start of validity / end of validity date. Such mistakes are much more visible since the three colors schema has been introduced in EUR-Lex (more users point to such mistakes); (iii) we are not able to attribute VV to ephemeral acts (it is difficult to match repealing acts with repealed acts; some of the acts might become no more in force before finalization of the legal analysis); (iv) value EPH in cdm:manifestation_official-journal_part_durability  seems to be problematic in some cases (there are some mistakes); (v) methodological issues – we do not attribute VV anymore to sector 5, but ECB asked to do it (e-mail is attached)
</t>
  </si>
  <si>
    <r>
      <rPr>
        <b/>
        <sz val="11"/>
        <color rgb="FF000000"/>
        <rFont val="Calibri"/>
        <family val="2"/>
        <charset val="1"/>
      </rPr>
      <t xml:space="preserve">11/03/2019: </t>
    </r>
    <r>
      <rPr>
        <sz val="11"/>
        <color rgb="FF000000"/>
        <rFont val="Calibri"/>
        <family val="2"/>
        <charset val="1"/>
      </rPr>
      <t xml:space="preserve">Display of VV on EUR-Lex - There were new values created on EUR-Lex "Not yet in force". VV is not displayed when there is a date of notification=01/01/1001 (see: NF=01/01/1001 AND VV=false ORDER BY XC DESC). Rules:
VV=true: "In force"
VV=false AND EV&gt;TODAY: "Not yet in force" (expert search VV2=NOT_YET_IN_FORCE)
VV=false AND EV&lt;TODAY: "No more in force" (expert search VV2=NO_MORE_IN_FORCE)
03/08/2020 VV for ECB opinions and recommendations - OP analysis
The Treaty on European Union and the Treaty on the Functioning of the European Union (consolidated versions from 2016) 
1/ According to the Article 288 the fifth paragraph (Chapter 2, Section 1 “The Legal Acts of the Union”) the general rule is: Recommendations and opinions shall have no binding force.
2/ In the Article 132 we can read:
******
1. In order to carry out the tasks entrusted to the ESCB, the European Central Bank shall, in accordance with the provisions of the Treaties and under the conditions laid down in the Statute of the ESCB and of the ECB:
— make regulations to the extent necessary to implement the tasks defined in Article 3.1, first indent, Articles 19.1, 22 and 25.2 of the Statute of the ESCB and of the ECB in cases which shall be laid down in the acts of the Council referred to in Article 129(4),
— take decisions necessary for carrying out the tasks entrusted to the ESCB under the Treaties and the Statute of the ESCB and of the ECB,
— make recommendations and deliver opinions.
2. The European Central Bank may decide to publish its decisions, recommendations and opinions.
3. Within the limits and under the conditions adopted by the Council under the procedure laid down in Article 129(4), the European Central Bank shall be entitled to impose fines or periodic penalty payments on undertakings for failure to comply with obligations under its regulations and decisions.
******
NB: We interpret the first paragraph concerning the opinions as an option for the ECB to present its opinion on the base of the request for consultation. So, to deliver an opinion is not compulsory for the ECB.
3/ According to the Article 263 the legality of the opinions cannot be reviewed by the Court of Justice, so there is a question about their enforceability, if any: 
******
The Court of Justice of the European Union shall review the legality of legislative acts, of acts of the Council, of the Commission and of the European Central Bank, other than recommendations and opinions, and of acts of the European Parliament and of the European Council intended to produce legal effects vis-à-vis third parties. It shall also review the legality of acts of bodies, offices or agencies of the Union intended to produce legal effects vis-à-vis third parties.
******
4/ In the Section 6 with the title “European Central Bank”  the Article 282 (5) specifies:
******
5. Within the areas falling within its responsibilities, the European Central Bank shall be consulted on all proposed Union acts, and all proposals for regulation at national level, and may give an opinion.
******
NB: There is only the obligation to consult the ECB, but there is no obligation of the ECB to give an opinion. Following the analysed opinions the ECB makes its own selection of the topics or proposals, but always in its fields of competence/responsibilities.
Protocol (No 4) on the Statute of the European System Of Central Banks and of the European Central Bank
1/ In the Article 4 (Advisory functions)  we can read:
******
In accordance with Article 127(4) of the Treaty on the Functioning of the European Union:
(a) the ECB shall be consulted:
— on any proposed Union act in its fields of competence;
— by national authorities regarding any draft legislative provision in its fields of competence, but within the limits and under the conditions set out by the Council in accordance with the procedure laid down in Article 41;
(b) the ECB may submit opinions to the Union institutions, bodies, offices or agencies or to national authorities on matters in its fields of competence.
******
2/ In the Chapter V (Prudential Supervision), Article 25 (Prudential supervision) point 25.1 :
******
25.1. The ECB may offer advice to and be consulted by the Council, the Commission and the competent authorities of the Member States on the scope and implementation of Union legislation relating to the prudential supervision of credit institutions and to the stability of the financial system.
******
3/ In the Chapter VII General Provisions the Article 34 (Legal acts) is stipulated:
******
34.1. In accordance with Article 132 of the Treaty on the Functioning of the European Union, the ECB shall:
— make regulations to the extent necessary to implement the tasks defined in Article 3.1, first indent, Articles 19.1, 22 or 25.2 and in cases which shall be laid down in the acts of the Council referred to in Article 41;
— take decisions necessary for carrying out the tasks entrusted to the ESCB under these Treaties and this Statute;
— make recommendations and deliver opinions.
******
Conclusion: ECB opinions are not binding and cannot be enforceable nor reviewed by the Court of Justice.
31/01/2020 - CADMOS-9634: Rules for creation of in-force indicator are describet in that ticket. We can see that the in-force indicator is not going to be initiated or changed for any notice claiming to have validity="EPH".What we can do, for that celex is check if the statement should be set to false or actually be removed. It can be done in different ways: (a) removing DUR="EPH" (and then the script will send the indicator automatically to false); (b) keeping DUR='EPH' and remove the in-force property.What we could also do is check all the notices having inforce indicator and DUR=EPH and check if anything should be corrected there.
</t>
    </r>
  </si>
  <si>
    <r>
      <rPr>
        <b/>
        <sz val="11"/>
        <color rgb="FFFF0000"/>
        <rFont val="Calibri"/>
        <family val="2"/>
        <charset val="1"/>
      </rPr>
      <t>04/11/2019:</t>
    </r>
    <r>
      <rPr>
        <sz val="11"/>
        <color rgb="FFFF0000"/>
        <rFont val="Calibri"/>
        <family val="2"/>
        <charset val="1"/>
      </rPr>
      <t xml:space="preserve"> </t>
    </r>
    <r>
      <rPr>
        <b/>
        <sz val="11"/>
        <color rgb="FFFF0000"/>
        <rFont val="Calibri"/>
        <family val="2"/>
        <charset val="1"/>
      </rPr>
      <t xml:space="preserve">GIL-GM </t>
    </r>
    <r>
      <rPr>
        <sz val="11"/>
        <color rgb="FFFF0000"/>
        <rFont val="Calibri"/>
        <family val="2"/>
        <charset val="1"/>
      </rPr>
      <t xml:space="preserve">Acts annuled by CdJ decision - VV field - proposal to be prepared
The legal analysis methodology does not follow up on the annulments of legal acts by judgments of the Court of Justice. Currently the date of end of validity of those acts remains indefinite; therefore, they remain marked as 'in force'.
The Commission Legal Service was consulted and considered that the effect should be as if it had never existed, therefore the value contained in the date of effect field should be reproduced in the date of end of validity, and the in force indicator switched to 'not in force'. </t>
    </r>
    <r>
      <rPr>
        <b/>
        <sz val="11"/>
        <color rgb="FFFF0000"/>
        <rFont val="Calibri"/>
        <family val="2"/>
        <charset val="1"/>
      </rPr>
      <t xml:space="preserve">The participants agreed on this solution and indicated that the comment 'declared void by' should be shown below the title, next to the in force indicator coloured point.
</t>
    </r>
    <r>
      <rPr>
        <sz val="11"/>
        <color rgb="FFFF0000"/>
        <rFont val="Calibri"/>
        <family val="2"/>
        <charset val="1"/>
      </rPr>
      <t xml:space="preserve">
This solution should also be applied to cases where the judgment annuls the decision but orders to maintain the effects of the decision in force.</t>
    </r>
  </si>
  <si>
    <t>REP</t>
  </si>
  <si>
    <t>Directory indicator (REP)</t>
  </si>
  <si>
    <t>cdm:resource_legal_repertoire</t>
  </si>
  <si>
    <t>Indicator for the extraction of titles for the production of the Directory. This field indicates whether an act is basing (containing anonomous provisions) or amending (not containing antonomous provisions and just amending previous act(s)).</t>
  </si>
  <si>
    <t>&lt;cdm:resource_legal_repertoire rdf:datatype="http://www.w3.org/2001/XMLSchema#string"&gt;REP&lt;/cdm:resource_legal_repertoire&gt;</t>
  </si>
  <si>
    <r>
      <rPr>
        <sz val="11"/>
        <color rgb="FF000000"/>
        <rFont val="Calibri"/>
        <family val="2"/>
        <charset val="1"/>
      </rPr>
      <t xml:space="preserve">This field has to be used for legislative and non-lagislative acts as well as for proposals of such acts.There are three possible values:
</t>
    </r>
    <r>
      <rPr>
        <sz val="11"/>
        <color rgb="FF4472C4"/>
        <rFont val="Calibri"/>
        <family val="2"/>
        <charset val="1"/>
      </rPr>
      <t>REP</t>
    </r>
    <r>
      <rPr>
        <sz val="11"/>
        <color rgb="FF000000"/>
        <rFont val="Calibri"/>
        <family val="2"/>
        <charset val="1"/>
      </rPr>
      <t xml:space="preserve">  – appears in the Directory with a full title
</t>
    </r>
    <r>
      <rPr>
        <sz val="11"/>
        <color rgb="FF4472C4"/>
        <rFont val="Calibri"/>
        <family val="2"/>
        <charset val="1"/>
      </rPr>
      <t>LIE</t>
    </r>
    <r>
      <rPr>
        <sz val="11"/>
        <color rgb="FF000000"/>
        <rFont val="Calibri"/>
        <family val="2"/>
        <charset val="1"/>
      </rPr>
      <t xml:space="preserve">  – appears in the Directory as a reference
</t>
    </r>
    <r>
      <rPr>
        <sz val="11"/>
        <color rgb="FF4472C4"/>
        <rFont val="Calibri"/>
        <family val="2"/>
        <charset val="1"/>
      </rPr>
      <t>CADUC</t>
    </r>
    <r>
      <rPr>
        <sz val="11"/>
        <color rgb="FF000000"/>
        <rFont val="Calibri"/>
        <family val="2"/>
        <charset val="1"/>
      </rPr>
      <t xml:space="preserve"> – stricken from the Directory (documents which should no more appear in the   directory; to be used for special cases and only when requested)
The field is mandatory for legislation, agreements and proposals. Basic legislative act must be indexed with REP. Acts amending the basic acts should be indexed with LIE. Basic acts appear in the directory with the title, amending acts only as a links to the related basic acts. For amending acts containing also autonomous provisions: It is not possible to index one document with both descriptors REP and LIE, only LIE should be used. The reference to the amending act will be still present in the directory (as link from the basic act to the amending one). Corrigenda, ephemeral acts and acts whose only content is the repeal of a basic act should not be indexed, neither with REP nor with LIE. </t>
    </r>
  </si>
  <si>
    <r>
      <rPr>
        <b/>
        <sz val="11"/>
        <color rgb="FF385724"/>
        <rFont val="Calibri"/>
        <family val="2"/>
        <charset val="1"/>
      </rPr>
      <t>Join practical guide</t>
    </r>
    <r>
      <rPr>
        <sz val="11"/>
        <color rgb="FF385724"/>
        <rFont val="Calibri"/>
        <family val="2"/>
        <charset val="1"/>
      </rPr>
      <t xml:space="preserve"> (2015; ISBN 978-92-79-49121-4; ISBN 978-92-79-49084-2) – </t>
    </r>
    <r>
      <rPr>
        <i/>
        <sz val="11"/>
        <color rgb="FF385724"/>
        <rFont val="Calibri"/>
        <family val="2"/>
        <charset val="1"/>
      </rPr>
      <t>Amending acts without autonomous provisions and basic acts with amending provisions:
******</t>
    </r>
    <r>
      <rPr>
        <sz val="11"/>
        <color rgb="FF385724"/>
        <rFont val="Calibri"/>
        <family val="2"/>
        <charset val="1"/>
      </rPr>
      <t xml:space="preserve"> 
8.3. The title of an act amending earlier acts is a special case. The title is incomplete unless it refers by number to all the acts amended. Without such a reference, it is not possible to find all the amendments to a given act. If the sole purpose of the act in question is to amend another act, either the sequential reference number and title of the act to be amended or its sequential reference number and the specific purpose of the amendment is mentioned (see points 18.9 and 18.10). In contrast, if the act in question lays down autonomous provisions and consequently amends another act in a purely subsidiary manner, only the number of that act is given (see point 19.3).
19. An act not primarily intended to amend another act may set out, at the end, amendments of other acts which are a consequence of changes which it introduces. Where the consequential amendments are substantial, a separate amending act should be adopted.
19.1. Sometimes an act with autonomous provisions alters the legal context of a given field to such an extent that other acts governing other areas within the same field need to be amended. To the extent that the amendment is only secondary to the main scope of the act, the juxtaposition of autonomous and amending provisions in the same act does not fall within the prohibition set out in Guideline 18 on the inclusion of autonomous substantive provisions in amending acts.
In order for the amendment to be apparent, it must be mentioned in the title of the act, by stating the sequential reference number of the act to be amended (see point 8.3). Example: </t>
    </r>
    <r>
      <rPr>
        <i/>
        <sz val="11"/>
        <color rgb="FF385724"/>
        <rFont val="Calibri"/>
        <family val="2"/>
        <charset val="1"/>
      </rPr>
      <t>Council Directive 92/96/EEC of 10 November 1992 on the coordination of laws, regulations and administrative provisions relating to direct life assurance and amending Directives 79/267/EEC and 90/619/EEC.
******</t>
    </r>
  </si>
  <si>
    <r>
      <rPr>
        <b/>
        <sz val="11"/>
        <color rgb="FF000000"/>
        <rFont val="Calibri"/>
        <family val="2"/>
        <charset val="1"/>
      </rPr>
      <t>18/2/2019:</t>
    </r>
    <r>
      <rPr>
        <sz val="11"/>
        <color rgb="FF000000"/>
        <rFont val="Calibri"/>
        <family val="2"/>
        <charset val="1"/>
      </rPr>
      <t xml:space="preserve"> Discussion with AION regarding Join practical guide, points 8.3 and 19: REP: Autonomous act containing "subsidiary" amendments (32005R0396 or 31992L0096). At the end of the title, “amending” can be found. LIE: Amending acts containing "subsidiary" autonomous provisions, it seems to be just a theoretical example. The title of such act contains its number and document date which are directly followed by “amending”.</t>
    </r>
  </si>
  <si>
    <r>
      <rPr>
        <b/>
        <sz val="11"/>
        <color rgb="FFFF0000"/>
        <rFont val="Calibri"/>
        <family val="2"/>
        <charset val="1"/>
      </rPr>
      <t xml:space="preserve">04/11/2019: </t>
    </r>
    <r>
      <rPr>
        <sz val="11"/>
        <color rgb="FFFF0000"/>
        <rFont val="Calibri"/>
        <family val="2"/>
        <charset val="1"/>
      </rPr>
      <t xml:space="preserve">Check basic acts containing "amending" at the end of the title; many of them could be indexed with LIE </t>
    </r>
  </si>
  <si>
    <t>RS</t>
  </si>
  <si>
    <t>Responsible bodye (RS)</t>
  </si>
  <si>
    <t>cdm:service_responsible</t>
  </si>
  <si>
    <t>at:corporate-body</t>
  </si>
  <si>
    <t xml:space="preserve">The Commission DG or DGs, author of a Commission proposal. </t>
  </si>
  <si>
    <t>cdm:proposal_act_service_responsible rdf:datatype="http://www.w3.org/2001/XMLSchema#string"&gt;SANCO&lt;/cdm:proposal_act_service_responsible&gt;</t>
  </si>
  <si>
    <r>
      <t xml:space="preserve">The fields contain codes corresponding to the acronyms of the Commission DG's.  The source is list of acronyms for the DGs of the Commission (see Inter-institutional Style Guide point 9.6) or corporate body authority table.
In addition to acronyms (made up of letters, derived mainly from the FR) the old DG numbers were used for the documents of the time before the restructuring. 
The source to be used is legislative procedure (Leading service - </t>
    </r>
    <r>
      <rPr>
        <sz val="11"/>
        <color rgb="FF4472C4"/>
        <rFont val="Calibri"/>
        <family val="2"/>
        <charset val="1"/>
      </rPr>
      <t>cdm:event_legal_responsibility_of_institution</t>
    </r>
    <r>
      <rPr>
        <sz val="11"/>
        <color rgb="FF000000"/>
        <rFont val="Calibri"/>
        <family val="2"/>
        <charset val="1"/>
      </rPr>
      <t xml:space="preserve">; Joint leading service - </t>
    </r>
    <r>
      <rPr>
        <sz val="11"/>
        <color rgb="FF4472C4"/>
        <rFont val="Calibri"/>
        <family val="2"/>
        <charset val="1"/>
      </rPr>
      <t>cdm:event_legal_joint-responsibility_of_institution</t>
    </r>
    <r>
      <rPr>
        <sz val="11"/>
        <color rgb="FF000000"/>
        <rFont val="Calibri"/>
        <family val="2"/>
        <charset val="1"/>
      </rPr>
      <t>). In some cases, this information can be found in the text. Another source might be Vista. (Vista is an internal system for Commission staff. It offers an overview of the Commission decision-making process. It gives access to non-classified Commission documents and to related procedural information.)
EUR-Lex field RS is defined by both properties cdm:service_responsible and cdm:resource_legal_responsibility_of_agent.</t>
    </r>
  </si>
  <si>
    <r>
      <t xml:space="preserve">There are many cdm properties refering to the same, they shall be deprecated: *cdm:proposal_act_service_responsible (deprecated: CDM-75 https://webgate.ec.europa.eu/publications/jira/browse/EURLEXNEW-3413); *cdm:non-opposition_concentration_notified_service_responsible;
*cdm:non-opposition_joint-venture_notified_service_responsible; *cdm:regulation_service_responsible; *cdm:decision_service_responsible; *cdm:directive_service_responsible; *cdm:document_com_other_ec_service_responsible; *cdm:act_legislative_other_oj_c_service_responsible; *cdm:act_legislative_other_oj_l_service_responsible; *cdm:staff-working-document_service_responsible; </t>
    </r>
    <r>
      <rPr>
        <sz val="11"/>
        <color rgb="FF4472C4"/>
        <rFont val="Calibri"/>
        <family val="2"/>
        <charset val="1"/>
      </rPr>
      <t>*cdm#resource_legal_service_responsible; 
*cdm#resource_legal_responsibility_of_agent</t>
    </r>
    <r>
      <rPr>
        <sz val="11"/>
        <color rgb="FF000000"/>
        <rFont val="Calibri"/>
        <family val="2"/>
        <charset val="1"/>
      </rPr>
      <t xml:space="preserve"> 
16/6/2020: Author and service responsible: In the past, there was a kind of distinction between those two concepts described for COM document: AU – always Commission + RS - The Commission DG or DGs, author of a Commission proposal (used also in sector 3 and 4 in order to indicate DG responsible for a specific act). 
This clear rule is no more valid anymore. (1) This praxis changed with IMMC – DGs name is available in both fields (32020M9900). (2) RS was opened also to other authors (not only COM anymore). However, the same value is not duplicated in AU (PE 21 2020 REV 1). (3) For some of other authors, there RS field is displayed differently on the results list and in the notice (see comment below - 16/2/2021). (4) Information about authors/responsible bodies is in immc provided by institutions in element cm:agent_work that might contain values indicating the following roles:
• cm:agent_work[@role = ‘AUT’] is designated to be the author as cited elsewhere (usually like “The Commission said”)
• cm:agent_work[@role = ‘RESP_CORP’] is the the responsible service inside the author’s organization (usually like ‘drafted by’)
• cm:agent_work[@role = ‘LEAD_CORP’]
(5) When receiving this immc element, it is linked in different ways to cdm properties, according to the chain and some other rules. 
Before doing a correction, the following shall be analysed:  (a) Is there a need for  separated fields for AU and RS?; (b) If yes, what are the descriptions? For example  AU: is designated to be the author as cited elsewhere (usually like “The Commission said”); RS: is the responsible service inside the author’s organization (usually like ‘drafted by’). Based on this, we can do a basic cleaning (to be decided how).
But also the additional questions shall be answered: (c) Do we still also need field AS? If yes, what shall be the description?; (d) Can we try to clarify what shall be the meaning of @role = ‘LEAD_CORP’? (Is it needed?).
16/2/2021: See als RSA - cdm#resource_legal_responsibility_of_agent. There are issues on EUR-Lex - AS is displayed on the results list, but not RSA. In the notice of EESC and COR, RSA is displayed, but not RS:
EUR-Lex search field Service responsible (RS) field is linked to cdm properties cdm:resource_legal_service_responsible and cdm:resource_legal_responsibility_of_agent. Both properties (or only one of them) are available in various notices. The first property is displayed on the results list and in the notice as Department responsible, but only as a coded value. The second property is not displayed on the results list, but it is displayed for EECS and COR notices in document view as Responsible body.
Service responsible (RS) is linked to cdm:resource_legal_service_responsible; EUR-Lex x-path */NOTICE/WORK/SERVICE_RESPONSIBLE/VALUE. This metadata is searchable in the quick search as Service_responsible (RS) and it is displayed as Department responsible (51992PC0172). 
It is not linked to any translation table, the values here are just strings and thus not translated on EUR-Lex. This metadata is searchable in the quick search as Service_responsible (RS).
In EURLEXNEW-3782, it was requested to display on EUR-Lex a new cdm property cdm:resource_legal_responsibility_of_agent that shal be available in EESC/COR notices (EUR-Lex x-path */NOTICE/WORK/RESOURCE_LEGAL_RESPONSIBILITY_OF_AGENT/URI/IDENTIFIER). This new property should be displayed notices covering documents from EESC/COR under Responsible body (but only in the notices, not on the results list). But on the results list the same notice contains Department responsible instead. This property is linked to corporate-body authority table and thus translated. In the same ticket, it was requested to add this new metadata under Service responsible (RS) search field.
In the meantime the new property cdm:resource_legal_responsibility_of_agent has been added to different documents form Commission, Council, etc. - 52020DC0235, 31993D0683, 31984R0273). As the display of this property is restricted only to EESC/COR documents, it is not displayed in any other documents even if being available. 
Proposal: (1) Keep Service responsible linked to both properties and display both properties on the results list as well as in the document view for all notices. (2) Remove cdm:resource_legal_service_responsible  from notices in cellar and replace it by cdm:resource_legal_responsibility_of_agent. (3) Remove cdm:resource_legal_service_responsible  from EUR-Lex and display cdm:resource_legal_responsibility_of_agent everywhere as “Responsible body” + rename the expert search field RS to “Responsible body”. Done -see EURLEXNEW-4096
</t>
    </r>
  </si>
  <si>
    <r>
      <rPr>
        <b/>
        <sz val="11"/>
        <color rgb="FFFF0000"/>
        <rFont val="Calibri"/>
        <family val="2"/>
        <charset val="1"/>
      </rPr>
      <t xml:space="preserve">04/11/2019: </t>
    </r>
    <r>
      <rPr>
        <sz val="11"/>
        <color rgb="FFFF0000"/>
        <rFont val="Calibri"/>
        <family val="2"/>
        <charset val="1"/>
      </rPr>
      <t xml:space="preserve">Check cdm properties, which are still used?
</t>
    </r>
    <r>
      <rPr>
        <b/>
        <sz val="11"/>
        <color rgb="FFFF0000"/>
        <rFont val="Calibri"/>
        <family val="2"/>
        <charset val="1"/>
      </rPr>
      <t xml:space="preserve">
04/11/2019:</t>
    </r>
    <r>
      <rPr>
        <sz val="11"/>
        <color rgb="FFFF0000"/>
        <rFont val="Calibri"/>
        <family val="2"/>
        <charset val="1"/>
      </rPr>
      <t xml:space="preserve"> Author field also contain name of responsible DG. In such cases RS just duplicates this information. Check how it is treated in IMMC.</t>
    </r>
  </si>
  <si>
    <t>RSA</t>
  </si>
  <si>
    <t>Responsible body (RS, RSA)</t>
  </si>
  <si>
    <t>cdm:resource_legal_responsibility_of_agent</t>
  </si>
  <si>
    <t>EESC and COR opinions - Responsible body for preparation of the drafts of opinions or other documents.</t>
  </si>
  <si>
    <t>&lt;j.0:resource_legal_responsibility_of_agent rdf:resource="http://publications.europa.eu/resource/authority/corporate-body/EESC_TEN"/&gt;</t>
  </si>
  <si>
    <t xml:space="preserve">Field 'Responsible body', currently displayed on EUR-Lex, corresponds to an Xpath using a Data cdm property for which the Xpath is: /NOTICE/WORK/SERVICE_RESPONSIBLE/VALUE.However, the value currently stored in Cellar is an authority code taken from the authority table Corporate body. But as it is a data property and not an object property the label correponding to the authority code cannot be displayed. As a consequence a new cdm property has been created as Object property to allow the proper display of the long label corresponfing to the authority code. This new cdm property is cdm#resource_legal_responsibility_of_agent. It is displayed as “Responsible body” togethwe with  cdm:service_responsible - see EURLEXNEW-4096
EUR-Lex field RS is defined by both properties cdm:service_responsible and cdm:resource_legal_responsibility_of_agent.
</t>
  </si>
  <si>
    <t>Described in EURLEXNEW-3782. Covered by AS EUR-Lex field.</t>
  </si>
  <si>
    <t>RJ</t>
  </si>
  <si>
    <t>Case law directory code before Lisbon (RJ)</t>
  </si>
  <si>
    <t>cdm:case-law_is_about_concept_case-law</t>
  </si>
  <si>
    <t>at:fd_577</t>
  </si>
  <si>
    <t>&lt;j.0:case-law_is_about_concept_case-law rdf:resource="http://publications.europa.eu/resource/authority/fd_577/A-01.02.07"/&gt;</t>
  </si>
  <si>
    <t>AS</t>
  </si>
  <si>
    <t>Associated service (AS)</t>
  </si>
  <si>
    <t>cdm:service_associated</t>
  </si>
  <si>
    <t>This field indicates a co-author of a Commission proposal (Commission DG or DGs).</t>
  </si>
  <si>
    <t>&lt;cdm:proposal_act_service_associated rdf:datatype="http://www.w3.org/2001/XMLSchema#string"&gt;MARKT&lt;/cdm:proposal_act_service_associated&gt;</t>
  </si>
  <si>
    <r>
      <rPr>
        <sz val="11"/>
        <color rgb="FF000000"/>
        <rFont val="Calibri"/>
        <family val="2"/>
        <charset val="1"/>
      </rPr>
      <t xml:space="preserve">The fields contain codes corresponding to the acronyms of the Commission DG's.  The source is list of acronyms for the DGs of the Commission (see Inter-institutional Style Guide point 9.6) or corporate body authority table.
In addition to acronyms (made up of letters, derived mainly from the FR) the old DG numbers were used for the documents of the time before the restructuring. The source o be used are legislative procedures (associated service - </t>
    </r>
    <r>
      <rPr>
        <sz val="11"/>
        <color rgb="FF4472C4"/>
        <rFont val="Calibri"/>
        <family val="2"/>
        <charset val="1"/>
      </rPr>
      <t>cdm:event_legal_associated_with_institution</t>
    </r>
    <r>
      <rPr>
        <sz val="11"/>
        <color rgb="FF000000"/>
        <rFont val="Calibri"/>
        <family val="2"/>
        <charset val="1"/>
      </rPr>
      <t>). In some cases, this information can be found in the text. Another source might be Vista. (Vista is an internal system for Commission staff. It offers an overview of the Commission decision-making process. It gives access to non-classified Commission documents and to related procedural information.)</t>
    </r>
  </si>
  <si>
    <r>
      <rPr>
        <sz val="11"/>
        <color rgb="FF000000"/>
        <rFont val="Calibri"/>
        <family val="2"/>
        <charset val="1"/>
      </rPr>
      <t xml:space="preserve">cdm properties:
*cdm:proposal_act_service_associated (deprecated: CDM-75 https://webgate.ec.europa.eu/publications/jira/browse/EURLEXNEW-3413) 
*cdm:regulation_service_associated
*cdm:directive_service_associated
*cdm:decision_service_associated
*cdm:document_com_other_ec_service_associated
*cdm:staff-working-document_service_associated
</t>
    </r>
    <r>
      <rPr>
        <sz val="11"/>
        <color rgb="FF4472C4"/>
        <rFont val="Calibri"/>
        <family val="2"/>
        <charset val="1"/>
      </rPr>
      <t xml:space="preserve">*cdm#resource_legal_service_associated
</t>
    </r>
  </si>
  <si>
    <r>
      <rPr>
        <b/>
        <sz val="11"/>
        <color rgb="FFFF0000"/>
        <rFont val="Calibri"/>
        <family val="2"/>
        <charset val="1"/>
      </rPr>
      <t xml:space="preserve">04/11/2019: </t>
    </r>
    <r>
      <rPr>
        <sz val="11"/>
        <color rgb="FFFF0000"/>
        <rFont val="Calibri"/>
        <family val="2"/>
        <charset val="1"/>
      </rPr>
      <t>Check cdm properties, which are still used?</t>
    </r>
  </si>
  <si>
    <t>AF</t>
  </si>
  <si>
    <t>Political group (AF)</t>
  </si>
  <si>
    <t xml:space="preserve">cdm:question_parliamentary_asked_by_group_parliamentary </t>
  </si>
  <si>
    <t xml:space="preserve">This field refers to the political affiliation and nationality of the Member of the European Parliament who asked the question.  
(Political groups represent various political tendencies within the Parliament. Each is represented in the Conference of Presidents by its chairperson, who also has the task of explaining the group’s position on issues under discussion at plenary sessions). </t>
  </si>
  <si>
    <t>&lt;cdm:question_parliamentary_asked_by_group_parliamentary rdf:resource="http://publications.europa.eu/resource/authority/fd_290/FRACTIO-09%2F004"/&gt;</t>
  </si>
  <si>
    <t xml:space="preserve">The political group is mentioned in the text. </t>
  </si>
  <si>
    <t>MI</t>
  </si>
  <si>
    <t>Additional information (MI)</t>
  </si>
  <si>
    <t>cdm:resource_legal_information_miscellaneous</t>
  </si>
  <si>
    <t>at:fd_400</t>
  </si>
  <si>
    <t>This field contains general miscellaneous information that varies greatly according to the type of document and EUR-Lex sector.</t>
  </si>
  <si>
    <t>&lt;cdm:resource_legal_information_miscellaneous rdf:datatype="http://www.w3.org/2001/XMLSchema#string"&gt;JOIN 2014/0034&lt;/cdm:resource_legal_information_miscellaneous&gt;</t>
  </si>
  <si>
    <t xml:space="preserve">Miscellaneous information is used to index a range of information not provided for in other EUR-Lex fields and is optional for all EUR-Lex documents. Some of the most frequently found types of information indexed in Complementary properties are listed below: 
The validity and notice of termination information in international agreements (Sector 2).
The NACE classification code data in Merger Task Force decisions (Sector 3).
Complementary properties on the period of validity. For legislation (end of season, end of financial year) and agreements (validity).
Numerous mentions including EEA relevance, Directive amending date of transposition not specified in the directive and Directive amending may be indexed in the Complementary properties field of directives (Sector 3).
The remark Parliament consulted by document No followed by a reference, date, type of legislative procedure and other details are often found in preparatory documents (Sector 5).
The CELEX number of joined cases for decisions of the European Courts (Sector 6).
The CELEX number of the directive or ECSC recommendation concerned by the Member States’ national provisions (Sector 7).
</t>
  </si>
  <si>
    <t xml:space="preserve">
Judgment of the Court of 14 December 2000 Parfums Christian Dior SA v TUK Consultancy BV and Assco Gerüste GmbH and Rob van Dijk v Wilhelm Layher GmbH &amp; Co. KG and Layher BV. Complementary properties: Joined case : 698J0392
Council Regulation (EC) No 198/2001 of 29 January 2001 amending the Annex to Regulation (EC) No 2042/2000 imposing a definitive anti-dumping duty on imports of television camera systems originating in Japan. Complementary properties: Dumping
Partnership agreement between the members of the African, Caribbean and Pacific Group of States of the one part, and the European Community and its Member States, of the other part, signed in Cotonou on 23 June 2000. Complementary properties: Validity: notice of termination of 6 months
Commission Decision of 15/12/2000 declaring a concentration to be compatible with the common market (Case No IV/M.2245 - METSÄ-SERLA / ZANDERS) according to Council Regulation (EEC) No 4064/89 (Only the English text is authentic). Complementary properties: NACE=DE.21.00
Amendment by France of public service obligations in respect of scheduled air services within France (Text with EEA relevance). Complementary properties: EEA relevance
2000/770/EC: Internal Agreement between Representatives of the Governments of the Member States, meeting within the Council, on the Financing and Administration of Community Aid under the Financial Protocol to the Partnership Agreement between the African, Caribbean and Pacific States and the European Community and its Member States signed in Cotonou (Benin) on 23 June 2000 and the allocation of financial assistance for the Overseas Countries and Territories to which Part Four of the EC Treaty applies.  Complementary properties: Validity: until adoption of definitive measures
</t>
  </si>
  <si>
    <t>LG</t>
  </si>
  <si>
    <t>Parliamentary term (LG)</t>
  </si>
  <si>
    <t xml:space="preserve">cdm:term_parliamentary </t>
  </si>
  <si>
    <t>This field concerns documents emanating from the European Parliament, specifically EP questions (Sector 9) and resolutions (Sector 5).</t>
  </si>
  <si>
    <t>&lt;cdm:question_parliamentary_term_parliamentary rdf:datatype="http://www.w3.org/2001/XMLSchema#string"&gt;7&lt;/cdm:question_parliamentary_term_parliamentary&gt;</t>
  </si>
  <si>
    <t xml:space="preserve">The field indicates the Parliamentary term during which the resolution was voted or the question was raised. The descriptors currently used to index this field are: first legislature / second legislature / third legislature / fourth legislature / fifth legislature / sixth legislature / seventh legislature. This field was introduced during the first legislature, i.e. the first universally elected Parliament (1979). This field is not available for earlier acts.
</t>
  </si>
  <si>
    <r>
      <rPr>
        <b/>
        <sz val="11"/>
        <color rgb="FF000000"/>
        <rFont val="Calibri"/>
        <family val="2"/>
        <charset val="1"/>
      </rPr>
      <t xml:space="preserve">30/11/2015: </t>
    </r>
    <r>
      <rPr>
        <sz val="11"/>
        <color rgb="FF000000"/>
        <rFont val="Calibri"/>
        <family val="2"/>
        <charset val="1"/>
      </rPr>
      <t>A new concept for the 8th parliamentary term was created in FD_285 (</t>
    </r>
    <r>
      <rPr>
        <sz val="11"/>
        <color rgb="FF4472C4"/>
        <rFont val="Calibri"/>
        <family val="2"/>
        <charset val="1"/>
      </rPr>
      <t>L-08</t>
    </r>
    <r>
      <rPr>
        <sz val="11"/>
        <color rgb="FF000000"/>
        <rFont val="Calibri"/>
        <family val="2"/>
        <charset val="1"/>
      </rPr>
      <t xml:space="preserve"> Eighth legislature) and published in MDR publication 20151118-0 (release date: 18/11/2015). Provisional value OP_DATPRO should be removed and replaced by L-08.</t>
    </r>
  </si>
  <si>
    <r>
      <rPr>
        <b/>
        <sz val="11"/>
        <color rgb="FFFF0000"/>
        <rFont val="Calibri"/>
        <family val="2"/>
        <charset val="1"/>
      </rPr>
      <t>04/11/2019:</t>
    </r>
    <r>
      <rPr>
        <sz val="11"/>
        <color rgb="FFFF0000"/>
        <rFont val="Calibri"/>
        <family val="2"/>
        <charset val="1"/>
      </rPr>
      <t xml:space="preserve"> Check the values used in this field
FD_285
n.a. (#string) However, only codes are exposed (not decoded), so 01, 02, etc. 
</t>
    </r>
  </si>
  <si>
    <t>RI</t>
  </si>
  <si>
    <t>Internal reference (RI)</t>
  </si>
  <si>
    <t>cdm:resource_legal_position_eesc</t>
  </si>
  <si>
    <t>Internal reference used for sector 5 documents from EESC.</t>
  </si>
  <si>
    <t>&lt;cdm:resource_legal_position_eesc rdf:datatype="http://www.w3.org/2001/XMLSchema#string"&gt;AVIS-SECTION 2013/4522 FIN&lt;/cdm:resource_legal_position_eesc&gt;</t>
  </si>
  <si>
    <t>For the search, EUR-Lex has a single Expert search field for the internal reference: RI. This expert fields targets simultaneously 3 XPaths in the index notice:
*/NOTICE/WORK/RESOURCE_LEGAL_POSITION_EESC - see RI
*/NOTICE/WORK/CASE-LAW_NATIONAL_DECISION_INTERNAL_IDENTIFIER - see RI_NAT
*/NOTICE/WORK/REFERENCE_INTERNAL - see RI_WORK</t>
  </si>
  <si>
    <r>
      <rPr>
        <b/>
        <sz val="11"/>
        <color rgb="FFFF0000"/>
        <rFont val="Calibri"/>
        <family val="2"/>
        <charset val="1"/>
      </rPr>
      <t>04/11/2019:</t>
    </r>
    <r>
      <rPr>
        <sz val="11"/>
        <color rgb="FFFF0000"/>
        <rFont val="Calibri"/>
        <family val="2"/>
        <charset val="1"/>
      </rPr>
      <t xml:space="preserve"> Check how this field is used and whether it is needed or not. Check also IMMC.</t>
    </r>
  </si>
  <si>
    <t>DP</t>
  </si>
  <si>
    <t>Depositary (DP)</t>
  </si>
  <si>
    <t xml:space="preserve">cdm:stored_by </t>
  </si>
  <si>
    <t>at:fd_40</t>
  </si>
  <si>
    <t>This field is most frequently used in Sector 2 where it contains the name of the depositary of an international agreement.</t>
  </si>
  <si>
    <t>&lt;cdm:treaty_stored_by_agent rdf:resource="http://publications.europa.eu/resource/authority/fd_040/I-G"/&gt;</t>
  </si>
  <si>
    <t>Depositary as indicated in the text. It might be state, government, institution or other organisation.</t>
  </si>
  <si>
    <r>
      <rPr>
        <b/>
        <sz val="11"/>
        <color rgb="FF000000"/>
        <rFont val="Calibri"/>
        <family val="2"/>
        <charset val="1"/>
      </rPr>
      <t xml:space="preserve">04/11/2019: </t>
    </r>
    <r>
      <rPr>
        <sz val="11"/>
        <color rgb="FF000000"/>
        <rFont val="Calibri"/>
        <family val="2"/>
        <charset val="1"/>
      </rPr>
      <t>cdm properties:
*cdm:treaty_stored_by_agent
*cdm:legislation_complementary_stored_by_agent
*cdm:agreement_international_stored_by_agent</t>
    </r>
  </si>
  <si>
    <r>
      <rPr>
        <b/>
        <sz val="11"/>
        <color rgb="FFFF0000"/>
        <rFont val="Calibri"/>
        <family val="2"/>
        <charset val="1"/>
      </rPr>
      <t>04/11/2019:</t>
    </r>
    <r>
      <rPr>
        <sz val="11"/>
        <color rgb="FFFF0000"/>
        <rFont val="Calibri"/>
        <family val="2"/>
        <charset val="1"/>
      </rPr>
      <t xml:space="preserve"> Check cdm properties</t>
    </r>
  </si>
  <si>
    <t>AD_INST</t>
  </si>
  <si>
    <t>Addressee - Institution (AD)</t>
  </si>
  <si>
    <t>cdm:resource_legal_addresses_institution</t>
  </si>
  <si>
    <t>at:corporate-body
at:fd_50</t>
  </si>
  <si>
    <t>Where available this field contains the name of institution.</t>
  </si>
  <si>
    <t>&lt;j.0:resource_legal_addresses_institution rdf:resource="http://publications.europa.eu/resource/authority/corporate-body/CONSIL"/&gt;</t>
  </si>
  <si>
    <t xml:space="preserve">General methodology for AD field (it covers AD_INST, AD_AGENT, AD_COUNTRY):
Addressee parliamentary resolutions
The member states and/or other entities addressed by the European Parliament.
The field is used for parliamentary resolutions. 
The addressee of a legislative act, the entity to which the act is notified. 
For acts addressed to all Member States: the field is remains empty.
The field is optional for legislation, but mandatory for MTF-decisions. 
It always appears together with the field NF. 
ECB opinions and letters: AD_COUNTRY
</t>
  </si>
  <si>
    <r>
      <rPr>
        <b/>
        <sz val="11"/>
        <color rgb="FF000000"/>
        <rFont val="Calibri"/>
        <family val="2"/>
        <charset val="1"/>
      </rPr>
      <t>(13/07/2015):</t>
    </r>
    <r>
      <rPr>
        <sz val="11"/>
        <color rgb="FF000000"/>
        <rFont val="Calibri"/>
        <family val="2"/>
        <charset val="1"/>
      </rPr>
      <t xml:space="preserve"> New code LIBELLE CODE="</t>
    </r>
    <r>
      <rPr>
        <sz val="11"/>
        <color rgb="FF4472C4"/>
        <rFont val="Calibri"/>
        <family val="2"/>
        <charset val="1"/>
      </rPr>
      <t>CH</t>
    </r>
    <r>
      <rPr>
        <sz val="11"/>
        <color rgb="FF000000"/>
        <rFont val="Calibri"/>
        <family val="2"/>
        <charset val="1"/>
      </rPr>
      <t xml:space="preserve">" - Switzerland was created in FD_050. Should be used also in this document: 32015D1056
</t>
    </r>
    <r>
      <rPr>
        <b/>
        <sz val="11"/>
        <color rgb="FF000000"/>
        <rFont val="Calibri"/>
        <family val="2"/>
        <charset val="1"/>
      </rPr>
      <t xml:space="preserve">
(03/05/2016): </t>
    </r>
    <r>
      <rPr>
        <sz val="11"/>
        <color rgb="FF000000"/>
        <rFont val="Calibri"/>
        <family val="2"/>
        <charset val="1"/>
      </rPr>
      <t xml:space="preserve">Metadata field Addressee should not cover cases like Communications to the European Parliament and the Council or EP resolutions (to be forwarded to the Council, Commission and national parliaments).
</t>
    </r>
    <r>
      <rPr>
        <b/>
        <sz val="11"/>
        <color rgb="FF000000"/>
        <rFont val="Calibri"/>
        <family val="2"/>
        <charset val="1"/>
      </rPr>
      <t>(03/05/2016):</t>
    </r>
    <r>
      <rPr>
        <sz val="11"/>
        <color rgb="FF000000"/>
        <rFont val="Calibri"/>
        <family val="2"/>
        <charset val="1"/>
      </rPr>
      <t xml:space="preserve"> CDM-135: In the context of merger cases, the Commission decisions declaring a concentration to be compatible with the common market concern two or more parties (usually companies). See an example https://eur-lex.europa.eu/legal-content/EN/ALL/?uri=CELEX:32017M8399 However, such values are currently stored as ‘Addressee’ (cdm:resource_legal_addresses_organization  ) but this is not correct because these companies are only the object of the Commission investigation, and not the addressee of the decision. Therefore, it is necessary to create a new property which would store the names of these companies. Once this is created, the CELLAR team will have to move all the values from 'Addressee' into the new property.
The label for the new property should be : 'Companies involved".
The following new cdm property is going to be replaced (in_notice + to_be_indexed): </t>
    </r>
    <r>
      <rPr>
        <sz val="11"/>
        <color rgb="FF4472C4"/>
        <rFont val="Calibri"/>
        <family val="2"/>
        <charset val="1"/>
      </rPr>
      <t xml:space="preserve">cdm:resource_legal_involves_agent
</t>
    </r>
    <r>
      <rPr>
        <sz val="11"/>
        <color rgb="FF000000"/>
        <rFont val="Calibri"/>
        <family val="2"/>
        <charset val="1"/>
      </rPr>
      <t xml:space="preserve">
</t>
    </r>
    <r>
      <rPr>
        <b/>
        <sz val="11"/>
        <color rgb="FF000000"/>
        <rFont val="Calibri"/>
        <family val="2"/>
        <charset val="1"/>
      </rPr>
      <t>04/11/2019:</t>
    </r>
    <r>
      <rPr>
        <sz val="11"/>
        <color rgb="FF000000"/>
        <rFont val="Calibri"/>
        <family val="2"/>
        <charset val="1"/>
      </rPr>
      <t xml:space="preserve"> COUNTRY – see https://webgate.ec.europa.eu/publications/jira/browse/EURLEXNEW-3599, to be used for </t>
    </r>
    <r>
      <rPr>
        <sz val="11"/>
        <color rgb="FF4472C4"/>
        <rFont val="Calibri"/>
        <family val="2"/>
        <charset val="1"/>
      </rPr>
      <t xml:space="preserve">cdm:resource_legal_addresses_organization; cdm:resource_legal_addresses_country </t>
    </r>
    <r>
      <rPr>
        <sz val="11"/>
        <color rgb="FF000000"/>
        <rFont val="Calibri"/>
        <family val="2"/>
        <charset val="1"/>
      </rPr>
      <t xml:space="preserve">refers to the country being the addressee of an act while annotation COUNTRY refers to the "domicile" of the company being the addressee of an act…
</t>
    </r>
    <r>
      <rPr>
        <b/>
        <sz val="11"/>
        <color rgb="FF000000"/>
        <rFont val="Calibri"/>
        <family val="2"/>
        <charset val="1"/>
      </rPr>
      <t>04/11/2019:</t>
    </r>
    <r>
      <rPr>
        <sz val="11"/>
        <color rgb="FF000000"/>
        <rFont val="Calibri"/>
        <family val="2"/>
        <charset val="1"/>
      </rPr>
      <t xml:space="preserve"> In EURLEXNEW-3713 AD should be linked to cdm#resource_legal_addresses_agent (proposed xpath */NOTICE/WORK/RESOURCE_LEGAL_ADDRESSES_AGENT/*)
When this will be done, more specific </t>
    </r>
    <r>
      <rPr>
        <sz val="11"/>
        <color rgb="FF4472C4"/>
        <rFont val="Calibri"/>
        <family val="2"/>
        <charset val="1"/>
      </rPr>
      <t>cdm#resource_legal_addresses_institution/organization/country</t>
    </r>
    <r>
      <rPr>
        <sz val="11"/>
        <color rgb="FF000000"/>
        <rFont val="Calibri"/>
        <family val="2"/>
        <charset val="1"/>
      </rPr>
      <t xml:space="preserve"> could be removed from index+notice
The current ontology:
</t>
    </r>
    <r>
      <rPr>
        <sz val="11"/>
        <color rgb="FF4472C4"/>
        <rFont val="Calibri"/>
        <family val="2"/>
        <charset val="1"/>
      </rPr>
      <t xml:space="preserve">cdm:addresses
</t>
    </r>
    <r>
      <rPr>
        <sz val="11"/>
        <color rgb="FF000000"/>
        <rFont val="Calibri"/>
        <family val="2"/>
        <charset val="1"/>
      </rPr>
      <t xml:space="preserve">- </t>
    </r>
    <r>
      <rPr>
        <sz val="11"/>
        <color rgb="FF4472C4"/>
        <rFont val="Calibri"/>
        <family val="2"/>
        <charset val="1"/>
      </rPr>
      <t>cdm:resource_legal_addresses_agent</t>
    </r>
    <r>
      <rPr>
        <sz val="11"/>
        <color rgb="FF000000"/>
        <rFont val="Calibri"/>
        <family val="2"/>
        <charset val="1"/>
      </rPr>
      <t xml:space="preserve"> (in_notice, to_be_indexed) 
- - </t>
    </r>
    <r>
      <rPr>
        <sz val="11"/>
        <color rgb="FF4472C4"/>
        <rFont val="Calibri"/>
        <family val="2"/>
        <charset val="1"/>
      </rPr>
      <t>cdm:resource_legal_addresses_institution</t>
    </r>
    <r>
      <rPr>
        <sz val="11"/>
        <color rgb="FF000000"/>
        <rFont val="Calibri"/>
        <family val="2"/>
        <charset val="1"/>
      </rPr>
      <t xml:space="preserve"> (in_notice, to_be_indexed)
- - </t>
    </r>
    <r>
      <rPr>
        <sz val="11"/>
        <color rgb="FF4472C4"/>
        <rFont val="Calibri"/>
        <family val="2"/>
        <charset val="1"/>
      </rPr>
      <t>cdm:resource_legal_addresses_organization</t>
    </r>
    <r>
      <rPr>
        <sz val="11"/>
        <color rgb="FF000000"/>
        <rFont val="Calibri"/>
        <family val="2"/>
        <charset val="1"/>
      </rPr>
      <t xml:space="preserve"> (in_notice, to_be_indexed)
- - </t>
    </r>
    <r>
      <rPr>
        <sz val="11"/>
        <color rgb="FF4472C4"/>
        <rFont val="Calibri"/>
        <family val="2"/>
        <charset val="1"/>
      </rPr>
      <t>cdm:resource_legal_addresses_country</t>
    </r>
    <r>
      <rPr>
        <sz val="11"/>
        <color rgb="FF000000"/>
        <rFont val="Calibri"/>
        <family val="2"/>
        <charset val="1"/>
      </rPr>
      <t xml:space="preserve"> (in_notice, to_be_indexed)
16/2/2021 cdm:resource_legal_addresses_agent - clarify whether it is needed or not; currently not used</t>
    </r>
  </si>
  <si>
    <r>
      <rPr>
        <b/>
        <sz val="11"/>
        <color rgb="FFFF0000"/>
        <rFont val="Calibri"/>
        <family val="2"/>
        <charset val="1"/>
      </rPr>
      <t>04/11/2019:</t>
    </r>
    <r>
      <rPr>
        <sz val="11"/>
        <color rgb="FFFF0000"/>
        <rFont val="Calibri"/>
        <family val="2"/>
        <charset val="1"/>
      </rPr>
      <t xml:space="preserve"> Check cdm properties and pending changes:
*cdm:resource_legal_addresses_institution
*cdm:resource_legal_addresses_organization
*cdm:resource_legal_addresses_agent
*cdm:resource_legal_addresses_country
</t>
    </r>
  </si>
  <si>
    <t>AD_ORGAN</t>
  </si>
  <si>
    <t>Addressee - Organization (AD)</t>
  </si>
  <si>
    <t>cdm:resource_legal_addresses_organization</t>
  </si>
  <si>
    <t>at:agent
at:fd_50</t>
  </si>
  <si>
    <t>Where available this field contains the name of organisation, company,…</t>
  </si>
  <si>
    <t>&lt;j.0:resource_legal_addresses_organization rdf:resource="http://publications.europa.eu/resource/agent/CVC%20Group"/&gt;</t>
  </si>
  <si>
    <t xml:space="preserve">The field is optional for legislation, but mandatory for MTF-decisions. See also AD_INST and AD_COUNTRY
</t>
  </si>
  <si>
    <t>AD_COUNTRY</t>
  </si>
  <si>
    <t>Addressee - Country (AD)</t>
  </si>
  <si>
    <t>cdm:resource_legal_addresses_country</t>
  </si>
  <si>
    <t>at:country</t>
  </si>
  <si>
    <t>Where available this field contains the name of MS or third country.</t>
  </si>
  <si>
    <t>&lt;j.0:resource_legal_addresses_country rdf:resource="http://publications.europa.eu/resource/authority/country/1A0"/&gt;</t>
  </si>
  <si>
    <t xml:space="preserve">The field is relevant for ECB opinions and letters.
</t>
  </si>
  <si>
    <t>16/2/2021 This field is used for ECB facet search on addressees.</t>
  </si>
  <si>
    <t>LF</t>
  </si>
  <si>
    <t>Authentic language (LF)</t>
  </si>
  <si>
    <t>cdm:resource_legal_uses_originally_language</t>
  </si>
  <si>
    <t>at:language</t>
  </si>
  <si>
    <t>This field indicates the authentic language version of an act or a European Court case. It indicates also the language of the corrigenda (this is applicable only from April 2015).</t>
  </si>
  <si>
    <t>&lt;cdm:resource_legal_uses_originally_language rdf:resource="http://publications.europa.eu/resource/authority/language/SPA"/&gt;</t>
  </si>
  <si>
    <t>The languages indicated as authentic in the document. For document authentic in all official languages, the field remains empty. This field is relevant also for the communications on EU case law and corrigenda.</t>
  </si>
  <si>
    <t>RAPPORTEUR</t>
  </si>
  <si>
    <t>Rapporteur (RAPPORTEUR)</t>
  </si>
  <si>
    <t>cdm:reported_by</t>
  </si>
  <si>
    <t>at:fd_13
at:fd_14</t>
  </si>
  <si>
    <t>This field contains a name of the person (EP member or member of CoR or EESC) who reports on the relevant act.</t>
  </si>
  <si>
    <t>&lt;cdm:resolution_legislative_ep_reported_by_person rdf:resource="http://publications.europa.eu/resource/authority/fd_013/CAPOULAS_SANTOS"/&gt;</t>
  </si>
  <si>
    <t>The name of the rapporteur-general, rapporteur or Member of the European Parliament (MEP) is usually written in the text. As a general rule only surnames of Members of Parliament are entered in the author field. First names are added to distinguish between two or more entries under the same name.</t>
  </si>
  <si>
    <r>
      <rPr>
        <b/>
        <sz val="11"/>
        <color rgb="FF000000"/>
        <rFont val="Calibri"/>
        <family val="2"/>
        <charset val="1"/>
      </rPr>
      <t>04/11/2019:</t>
    </r>
    <r>
      <rPr>
        <sz val="11"/>
        <color rgb="FF000000"/>
        <rFont val="Calibri"/>
        <family val="2"/>
        <charset val="1"/>
      </rPr>
      <t xml:space="preserve"> cdm properties:
*cdm:resolution_legislative_ep_reported_by_person
*cdm:document_budget_ep_reported_by_person
*cdm:resolution_legislative_ep_reported_by_person
*cdm:resolution_other_ep_reported_by_person
*cdm:decision_internal_ep_reported_by_person
*cdm:act_other_ep_reported_by_person
*cdm:opinion_consultation_eesc_reported_by_person
*cdm:opinion_other_eesc_reported_by_person
*cdm:opinion_eesc_reported_by_person
*cdm:act_other_eesc_reported_by_person
*cdm:opinion_consultation_cor_reported_by_person
*cdm:opinion_other_cor_reported_by_person
*cdm:act_other_cor_reported_by_person</t>
    </r>
  </si>
  <si>
    <r>
      <rPr>
        <b/>
        <sz val="11"/>
        <color rgb="FFFF0000"/>
        <rFont val="Calibri"/>
        <family val="2"/>
        <charset val="1"/>
      </rPr>
      <t xml:space="preserve">04/11/2019: </t>
    </r>
    <r>
      <rPr>
        <sz val="11"/>
        <color rgb="FFFF0000"/>
        <rFont val="Calibri"/>
        <family val="2"/>
        <charset val="1"/>
      </rPr>
      <t>check cdm properties
16/2/2021 chcek immc elements and roles Roles RAPP, RAPP_OPIN, CMT_OPIN, CMT_OPIN_ASSOC.</t>
    </r>
  </si>
  <si>
    <t>IC</t>
  </si>
  <si>
    <t>Internal comment (IC)</t>
  </si>
  <si>
    <t>cdm:agreement_international_has_type_comment_concept_type_comment</t>
  </si>
  <si>
    <t>at:fd_301</t>
  </si>
  <si>
    <t>Comments/additional details of international agreements and decisions taken by bodies created by these agreements.</t>
  </si>
  <si>
    <t>&lt;cdm:agreement_international_has_type_comment_concept_type_comment rdf:resource="http://publications.europa.eu/resource/authority/fd_301/ACC%2FMIXTE"/&gt;</t>
  </si>
  <si>
    <t>Information about type of agreement, clause, declaration or about body/bodies created by the agreement. The field is mandatory for agreements and optional for decisions of bodies created by these agreements. For the latter case, if the content to be displayed has already been included in other field (such as AU, FM…), then it will remain empty. The field contains descriptors. The values permitted correspond to the codes of EUR-Lex Translation table FD_301.</t>
  </si>
  <si>
    <r>
      <rPr>
        <b/>
        <sz val="11"/>
        <color rgb="FFFF0000"/>
        <rFont val="Calibri"/>
        <family val="2"/>
        <charset val="1"/>
      </rPr>
      <t xml:space="preserve">04/11/2019: </t>
    </r>
    <r>
      <rPr>
        <sz val="11"/>
        <color rgb="FFFF0000"/>
        <rFont val="Calibri"/>
        <family val="2"/>
        <charset val="1"/>
      </rPr>
      <t>Check how this field is used and whether it is needed or not. Check also IMMC.</t>
    </r>
  </si>
  <si>
    <t>CM</t>
  </si>
  <si>
    <t>Comments (CM)</t>
  </si>
  <si>
    <t>cdm:resource_legal_comment_internal</t>
  </si>
  <si>
    <t>This field contains diverse data that have been added to facilitate the work of the units of the European Union.</t>
  </si>
  <si>
    <t>&lt;cdm:resource_legal_comment_internal rdf:datatype="http://www.w3.org/2001/XMLSchema#string"&gt;MAN2&lt;/cdm:resource_legal_comment_internal&gt;</t>
  </si>
  <si>
    <t xml:space="preserve">Several comments and identification codes for management purposes. 
Currently the following codes are used:
MAN0  -  mise à niveau 0 (before 1995)
MAN1  -  mise à niveau 1 (since 1995)
MAN2  -  mise à niveau 2 (daily production)
MAN3  -  mise à niveau 3 (since 1995 – amendments to repealed acts)
MAN4  -  mise à niveau 4 (since 1998 – correction pagination)
INFO1  -  Non-legal documentation 
EPH    - ephemeral documents (acts relating to day-to-day management of agricultural matters;titles of such acts are are printed in light type on the cover of OJ-L)
No other entries are allowed without prior authorisation.
New added values:
COVID19
BREXIT
This field has a free text format and the contents are exported without translation to the EUR-Lex dissemination databases. Internal comment is currently only displayed on EUR-Lex results list.
</t>
  </si>
  <si>
    <r>
      <rPr>
        <b/>
        <sz val="11"/>
        <color rgb="FF000000"/>
        <rFont val="Calibri"/>
        <family val="2"/>
        <charset val="1"/>
      </rPr>
      <t>28/02/2017:</t>
    </r>
    <r>
      <rPr>
        <sz val="11"/>
        <color rgb="FF000000"/>
        <rFont val="Calibri"/>
        <family val="2"/>
        <charset val="1"/>
      </rPr>
      <t xml:space="preserve">  New value for ephemeral documents introduced (EPH). 
2020: New values COVID19 and BREXIT
16/2/2021: (26/03/2020) Cleaning of this field would be needed – see different values that are available:
prefix cdm: &lt;http://publications.europa.eu/ontology/cdm#&gt;
select ?o count( distinct ?s) 
where {?s cdm:resource_legal_comment_internal ?o} 
order by ?o </t>
    </r>
  </si>
  <si>
    <r>
      <rPr>
        <b/>
        <sz val="11"/>
        <color rgb="FFFF0000"/>
        <rFont val="Calibri"/>
        <family val="2"/>
        <charset val="1"/>
      </rPr>
      <t xml:space="preserve">04/11/2019: </t>
    </r>
    <r>
      <rPr>
        <sz val="11"/>
        <color rgb="FFFF0000"/>
        <rFont val="Calibri"/>
        <family val="2"/>
        <charset val="1"/>
      </rPr>
      <t>Check wheather this field and values MAN are still useful or not.</t>
    </r>
  </si>
  <si>
    <t>NS</t>
  </si>
  <si>
    <t>Number of session (NS)</t>
  </si>
  <si>
    <t>cdm:preparatory_act_number_session</t>
  </si>
  <si>
    <t>at:fd_345</t>
  </si>
  <si>
    <t>This field provides the date of the debate or the session for European Parliament resolutions, Economic and Social Committee and CR opinions and resolutions.</t>
  </si>
  <si>
    <t>&lt;cdm:opinion_eesc_number_session rdf:datatype="http://www.w3.org/2001/XMLSchema#string"&gt;{SESSION|http://publications.europa.eu/resource/authority/fd_345/SESSION} 376&lt;/cdm:opinion_eesc_number_session&gt;</t>
  </si>
  <si>
    <t>The number of session is usually indicated in the text.</t>
  </si>
  <si>
    <r>
      <rPr>
        <b/>
        <sz val="11"/>
        <color rgb="FF000000"/>
        <rFont val="Calibri"/>
        <family val="2"/>
        <charset val="1"/>
      </rPr>
      <t>12/12/2018:</t>
    </r>
    <r>
      <rPr>
        <sz val="11"/>
        <color rgb="FF000000"/>
        <rFont val="Calibri"/>
        <family val="2"/>
        <charset val="1"/>
      </rPr>
      <t xml:space="preserve"> Changes in cdm proerties EURLEXNEW-3672 The following cdm properies shall be depricated:
*cdm:opinion_eesc_number_session
*cdm:act_other_cor_number_session
*cdm:act_other_eesc_number_session
*cdm:opinion_consultation_cor_number_session
*cdm:opinion_consultation_eesc_number_session
*cdm:opinion_other_cor_number_session
*cdm:opinion_other_eesc_number_session
*cdm:question_parliamentary_number_session</t>
    </r>
  </si>
  <si>
    <t>TT</t>
  </si>
  <si>
    <t>Treaty (TT)</t>
  </si>
  <si>
    <t>cdm:resource_legal_based_on_concept_treaty</t>
  </si>
  <si>
    <t>at:treaty</t>
  </si>
  <si>
    <t xml:space="preserve">The treaty field contains the name of the treaty/treaties that form the legal basis under which the document has been adopted. This field is linked to the Treaties authority table; no CELEX numbers are used. </t>
  </si>
  <si>
    <t>&lt;cdm:resource_legal_based_on_concept_treaty rdf:resource="http://publications.europa.eu/resource/authority/treaty/TEU_2012"/&gt;</t>
  </si>
  <si>
    <t>The name of the treaty/treaties that form the legal basis is mentioned in the text (visa of legislative act).</t>
  </si>
  <si>
    <r>
      <rPr>
        <sz val="11"/>
        <color rgb="FF000000"/>
        <rFont val="Calibri"/>
        <family val="2"/>
        <charset val="1"/>
      </rPr>
      <t xml:space="preserve">04/11/2019: Property </t>
    </r>
    <r>
      <rPr>
        <sz val="11"/>
        <color rgb="FF4472C4"/>
        <rFont val="Calibri"/>
        <family val="2"/>
        <charset val="1"/>
      </rPr>
      <t>cdm:resource_legal_based_on_treaty</t>
    </r>
    <r>
      <rPr>
        <sz val="11"/>
        <color rgb="FF000000"/>
        <rFont val="Calibri"/>
        <family val="2"/>
        <charset val="1"/>
      </rPr>
      <t xml:space="preserve"> was used in the past, it has been depricated and replaced by
</t>
    </r>
    <r>
      <rPr>
        <sz val="11"/>
        <color rgb="FF4472C4"/>
        <rFont val="Calibri"/>
        <family val="2"/>
        <charset val="1"/>
      </rPr>
      <t>cdm:resource_legal_based_on_concept_treaty</t>
    </r>
  </si>
  <si>
    <t>LB</t>
  </si>
  <si>
    <t>Link: Legal basis (LB)</t>
  </si>
  <si>
    <t>cdm:resource_legal_based_on_resource_legal</t>
  </si>
  <si>
    <t>Y</t>
  </si>
  <si>
    <t>at:fd_370</t>
  </si>
  <si>
    <t>This link contains identifier (CELEX, eli, cellar id,…) of the act(s) constituting the legal basis of the document.</t>
  </si>
  <si>
    <t>&lt;rdf:Description rdf:nodeID="A2"&gt;
&lt;rdf:type rdf:resource="http://www.w3.org/2002/07/owl#Axiom"/&gt;
&lt;annot:build_info&gt;cdm:CDM_2.1.7  tdm:1523  xslt:3945 saxon:9.0.0.1J JVM:1.6.0_29 metaconvJar:1.2.0 builddate:15/04/2014 19:09:02&lt;/annot:build_info&gt;
&lt;annot:comment_on_legal_basis&gt;A62P1PTA)&lt;/annot:comment_on_legal_basis&gt;
&lt;annot:article&gt;62&lt;/annot:article&gt;
&lt;annot:paragraph&gt;1&lt;/annot:paragraph&gt;
&lt;owl:annotatedSource rdf:resource="http://publications.europa.eu/resource/celex/32014D0189%2801%29"/&gt;
&lt;owl:annotatedProperty rdf:resource="http://publications.europa.eu/ontology/cdm#resource_legal_based_on_resource_legal"/
&gt;&lt;owl:annotatedTarget rdf:resource="http://publications.europa.eu/resource/celex/21994A0103%2801%29"/&gt;
&lt;/rdf:Description&gt;</t>
  </si>
  <si>
    <t xml:space="preserve">As a general rule, the legal basis is an article of a treaty (specific CELEX numbers for specific articles, annexes, declarations of the treaties and annotation for paragraph/subparagraph concerned) or of a legal act belonging to secondary legislation (possible annotation indicating article, paragraph/subparagraph or other subpart of the act). The act(s) and/or treaty articles mentioned in the document as legal basis, indicated in the notice by their CELEX number. The article and paragraph giving the legal basis are added to the annotation only if mentioned in the document.  The field contains CELEX number. In the Annotations, number of article (A), paragraph (P) or subparagraph (L) should be inserted where applicable. For documents that are normally present in EUR-Lex, but that for some reason, technical or other, are not (yet) loaded: the document number that the act would have had/will have is to be used. For international agreements, the same legal basis as for acts from sector 3 adopting them should be used. EFTA documents should contain LB if it is mentioned in the title or in the text. The legal basis for EFTA case law is usually a specific article of EFTA agreement mentioned in the text.  For any act concerned by the EFTA case law and mentioned in the text, CI relation has to be used. </t>
  </si>
  <si>
    <r>
      <rPr>
        <sz val="11"/>
        <color rgb="FF000000"/>
        <rFont val="Calibri"/>
        <family val="2"/>
        <charset val="1"/>
      </rPr>
      <t xml:space="preserve">Annotations that can be used:
</t>
    </r>
    <r>
      <rPr>
        <sz val="11"/>
        <color rgb="FF4472C4"/>
        <rFont val="Calibri"/>
        <family val="2"/>
        <charset val="1"/>
      </rPr>
      <t xml:space="preserve">comment_on_legal_basis
article
paragraph
subparagraph
</t>
    </r>
    <r>
      <rPr>
        <sz val="11"/>
        <color rgb="FF000000"/>
        <rFont val="Calibri"/>
        <family val="2"/>
        <charset val="1"/>
      </rPr>
      <t xml:space="preserve">
</t>
    </r>
    <r>
      <rPr>
        <sz val="11"/>
        <color rgb="FF4472C4"/>
        <rFont val="Calibri"/>
        <family val="2"/>
        <charset val="1"/>
      </rPr>
      <t>comment_on_legal_basis</t>
    </r>
    <r>
      <rPr>
        <sz val="11"/>
        <color rgb="FF000000"/>
        <rFont val="Calibri"/>
        <family val="2"/>
        <charset val="1"/>
      </rPr>
      <t xml:space="preserve"> contains a reference to the specific parts of document used as a legal basis: </t>
    </r>
    <r>
      <rPr>
        <i/>
        <sz val="11"/>
        <color rgb="FF000000"/>
        <rFont val="Calibri"/>
        <family val="2"/>
        <charset val="1"/>
      </rPr>
      <t xml:space="preserve">article 62 paragraph 1 point a)
</t>
    </r>
    <r>
      <rPr>
        <sz val="11"/>
        <color rgb="FF000000"/>
        <rFont val="Calibri"/>
        <family val="2"/>
        <charset val="1"/>
      </rPr>
      <t xml:space="preserve">Information concerning articles, paragraphs and subparagraphs (if applicable) is then repeated in annotations </t>
    </r>
    <r>
      <rPr>
        <sz val="11"/>
        <color rgb="FF4472C4"/>
        <rFont val="Calibri"/>
        <family val="2"/>
        <charset val="1"/>
      </rPr>
      <t>article</t>
    </r>
    <r>
      <rPr>
        <sz val="11"/>
        <color rgb="FF000000"/>
        <rFont val="Calibri"/>
        <family val="2"/>
        <charset val="1"/>
      </rPr>
      <t xml:space="preserve">, </t>
    </r>
    <r>
      <rPr>
        <sz val="11"/>
        <color rgb="FF4472C4"/>
        <rFont val="Calibri"/>
        <family val="2"/>
        <charset val="1"/>
      </rPr>
      <t>paragraph</t>
    </r>
    <r>
      <rPr>
        <sz val="11"/>
        <color rgb="FF000000"/>
        <rFont val="Calibri"/>
        <family val="2"/>
        <charset val="1"/>
      </rPr>
      <t xml:space="preserve"> and </t>
    </r>
    <r>
      <rPr>
        <sz val="11"/>
        <color rgb="FF4472C4"/>
        <rFont val="Calibri"/>
        <family val="2"/>
        <charset val="1"/>
      </rPr>
      <t>subparagraph</t>
    </r>
    <r>
      <rPr>
        <sz val="11"/>
        <color rgb="FF000000"/>
        <rFont val="Calibri"/>
        <family val="2"/>
        <charset val="1"/>
      </rPr>
      <t>.</t>
    </r>
  </si>
  <si>
    <r>
      <rPr>
        <b/>
        <sz val="11"/>
        <color rgb="FF000000"/>
        <rFont val="Calibri"/>
        <family val="2"/>
        <charset val="1"/>
      </rPr>
      <t>10/07/2015:</t>
    </r>
    <r>
      <rPr>
        <sz val="11"/>
        <color rgb="FF000000"/>
        <rFont val="Calibri"/>
        <family val="2"/>
        <charset val="1"/>
      </rPr>
      <t xml:space="preserve"> Legal basis – documents referring to a protocol attached to the treaties 
22015D0921 (Rules of procedure of the General Court)
This document is based on the Protocol on the Statute of the Court of Justice of the European Union which is attached to all 3 treaties. Therefore there are 3 different Celex numbers for the same protocol:
12012A/PRO/02 (EURATOM) + 12012M/PRO/02 (Treaty on EU) + 12012E/PRO/02 (TFEU)
In order to have a complete information when searching for all documents based on 12012A/PRO/02 or for all documents based on 12012M/PRO/02, all those celex numbers refering to the same document should be mentioned in the legal basis of 22015D0921.</t>
    </r>
  </si>
  <si>
    <t>Relationship between documents</t>
  </si>
  <si>
    <t>Legal basis</t>
  </si>
  <si>
    <t>lamd:class_LB</t>
  </si>
  <si>
    <t>AMENDMENT</t>
  </si>
  <si>
    <t>Link: Amendment</t>
  </si>
  <si>
    <t>cdm:resource_legal_amends_resource_legal</t>
  </si>
  <si>
    <t>at:fd_375</t>
  </si>
  <si>
    <t>at:subdivision</t>
  </si>
  <si>
    <t xml:space="preserve">Amendment (MM)
This link contains the CELEX number of earlier acts modified by the given act. It is a link from:
amending act to the amended act (displayed under Amendment to - MS)
amending proposal to amended proposal (displayed under Earlier related instruments - EA)
This is rather more general relation. It should be used only if there is not any other more specific relation available. </t>
  </si>
  <si>
    <t>&lt;cdm:resource_legal_amends_resource_legal rdf:resource="http://publications.europa.eu/resource/celex/31996L0025"/&gt;</t>
  </si>
  <si>
    <r>
      <rPr>
        <sz val="11"/>
        <color rgb="FF000000"/>
        <rFont val="Calibri"/>
        <family val="2"/>
        <charset val="1"/>
      </rPr>
      <t xml:space="preserve">When creating this link, the following annotations should be used:
</t>
    </r>
    <r>
      <rPr>
        <b/>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language_list 
famille</t>
    </r>
  </si>
  <si>
    <t>Amendment to/Earlier related instruments</t>
  </si>
  <si>
    <t>lamd:class_MSEA</t>
  </si>
  <si>
    <t>ADDITION</t>
  </si>
  <si>
    <t>Link: Adition</t>
  </si>
  <si>
    <t>cdm:resource_legal_adds_to_resource_legal</t>
  </si>
  <si>
    <t>Addition (JJ)
This link contains the CELEX number of earlier acts modified by the given act (addition to).
It is a link from: 
amending act to the amended act (displayed under Amendment to - MS)
amending proposal to amended proposal (displayed under Earlier related instruments - EA)</t>
  </si>
  <si>
    <t>&lt;j.0:resource_legal_adds_to_resource_legal rdf:resource="http://publications.europa.eu/resource/celex/32013D0770"/&gt;
&lt;rdf:Description rdf:nodeID="A37"&gt;&lt;owl:annotatedTarget rdf:resource="http://publications.europa.eu/resource/celex/32013D0770"/&gt;&lt;owl:annotatedProperty rdf:resource="http://publications.europa.eu/ontology/cdm#resource_legal_adds_to_resource_legal"/&gt;&lt;owl:annotatedSource rdf:resource="http://publications.europa.eu/resource/celex/32014D0927"/&gt;&lt;j.2:start_of_validity&gt;2015/01/07&lt;/j.2:start_of_validity&gt;&lt;j.2:role2&gt;TXT&lt;/j.2:role2&gt;&lt;j.2:reference_to_modified_location&gt;{AR|http://publications.europa.eu/resource/authority/fd_370/AR} 3&lt;/j.2:reference_to_modified_location&gt;&lt;j.2:type_of_link_target&gt;MS&lt;/j.2:type_of_link_target&gt;&lt;j.2:build_info&gt;cdm:CDM_2.1.7  tdm:1523  xslt:3945 saxon:9.0.0.1J JVM:1.6.0_29 metaconvJar:1.2.0 builddate:24/12/2014 18:14:17&lt;/j.2:build_info&gt;&lt;rdf:type rdf:resource="http://www.w3.org/2002/07/owl#Axiom"/&gt;&lt;/rdf:Description&gt;</t>
  </si>
  <si>
    <t>All docs of type Decision of the EEA Joint Committee No 159/2014 of 9 July 2014 amending certain Annexes and Protocols to the EEA Agreement 22014D0159 should have "addition" and not "completion".
32014R1142 → 32012R0966</t>
  </si>
  <si>
    <t>REPEAL</t>
  </si>
  <si>
    <t>Link: Repeal</t>
  </si>
  <si>
    <t>cdm:resource_legal_repeals_resource_legal</t>
  </si>
  <si>
    <t>Repeal (AA)
This link contains the CELEX number of earlier acts repealed by the given act.
It is a link from: 
repealing act to the repealed act (displayed under Amendment to - MS)</t>
  </si>
  <si>
    <t>&lt;j.0:resource_legal_repeals_resource_legal rdf:resource="http://publications.europa.eu/resource/celex/32014R0884"/&gt;
&lt;rdf:Description rdf:nodeID="A36"&gt;&lt;j.2:start_of_validity&gt;2019-12-14&lt;/j.2:start_of_validity&gt;&lt;j.2:type_of_link_target&gt;MS&lt;/j.2:type_of_link_target&gt;&lt;owl:annotatedTarget rdf:resource="http://publications.europa.eu/resource/celex/32014R0884"/&gt;&lt;owl:annotatedProperty rdf:resource="http://publications.europa.eu/ontology/cdm#resource_legal_repeals_resource_legal"/&gt;&lt;owl:annotatedSource rdf:resource="http://publications.europa.eu/resource/oj/JOL_2019_277_R_0003"/&gt;&lt;rdf:type rdf:resource="http://www.w3.org/2002/07/owl#Axiom"/&gt;&lt;/rdf:Description&gt;</t>
  </si>
  <si>
    <t>REPEAL_IMP</t>
  </si>
  <si>
    <t>Link: Implicit repeal</t>
  </si>
  <si>
    <t>cdm:resource_legal_implicitly_repeals_resource_legal</t>
  </si>
  <si>
    <t>Implicit repeal (AI)
This link contains the CELEX number of earlier acts repealed by the given act.
It is a link from: 
implicitly repealing act to the implicitly repealed act (displayed under Amendment to - MS)</t>
  </si>
  <si>
    <t>&lt;j.0:resource_legal_implicitly_repeals_resource_legal rdf:resource="http://publications.europa.eu/resource/celex/32012R0514"/&gt;
&lt;rdf:Description rdf:nodeID="A0"&gt;&lt;j.2:start_of_validity&gt;2019-12-14&lt;/j.2:start_of_validity&gt;&lt;j.2:type_of_link_target&gt;MS&lt;/j.2:type_of_link_target&gt;&lt;owl:annotatedTarget rdf:resource="http://publications.europa.eu/resource/celex/32012R0514"/&gt;&lt;owl:annotatedProperty rdf:resource="http://publications.europa.eu/ontology/cdm#resource_legal_implicitly_repeals_resource_legal"/&gt;&lt;owl:annotatedSource rdf:resource="http://publications.europa.eu/resource/oj/JOL_2019_277_R_0003"/&gt;&lt;rdf:type rdf:resource="http://www.w3.org/2002/07/owl#Axiom"/&gt;&lt;/rdf:Description&gt;</t>
  </si>
  <si>
    <r>
      <rPr>
        <sz val="11"/>
        <color rgb="FF000000"/>
        <rFont val="Calibri"/>
        <family val="2"/>
        <charset val="1"/>
      </rPr>
      <t xml:space="preserve">There are usually amending acts concerned by the implicit repeal: An amending act is deemed implicitly repealed when the basic act to which it relates is repealed and does not explicitly mention that its successive amendments are also repealed, as long as the amending does not contain any autonomous provisions. 32015R1011 → 32009R0297
When creating this link, the following annotations should be used:
</t>
    </r>
    <r>
      <rPr>
        <b/>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language_list 
famille</t>
    </r>
  </si>
  <si>
    <t>ADOPTION</t>
  </si>
  <si>
    <t>Link: Adoption</t>
  </si>
  <si>
    <t>cdm:resource_legal_adopts_resource_legal</t>
  </si>
  <si>
    <t>Adoption (YD)
This link contains the CELEX number of proposal adopted by the given act (when proposal becomes the final act).
It is a link from: 
final act to its proposal (originally displayed under Amendment to - MS; now displayed under Proposal)</t>
  </si>
  <si>
    <t>&lt;j.0:resource_legal_adopts_resource_legal rdf:resource="http://publications.europa.eu/resource/celex/52019PC0396"/&gt;
&lt;rdf:Description rdf:nodeID="A1"&gt;&lt;rdf:type rdf:resource="http://www.w3.org/2002/07/owl#Axiom"/&gt;&lt;owl:annotatedSource rdf:resource="http://publications.europa.eu/resource/oj/JOL_2019_279_I_0001"/&gt;&lt;owl:annotatedProperty rdf:resource="http://publications.europa.eu/ontology/cdm#resource_legal_adopts_resource_legal"/&gt;&lt;owl:annotatedTarget rdf:resource="http://publications.europa.eu/resource/celex/52019PC0396"/&gt;&lt;j.2:type_of_link_target&gt;MS&lt;/j.2:type_of_link_target&gt;&lt;j.2:start_of_validity&gt;2019-10-24&lt;/j.2:start_of_validity&gt;&lt;/rdf:Description&gt;</t>
  </si>
  <si>
    <r>
      <rPr>
        <sz val="11"/>
        <color rgb="FF000000"/>
        <rFont val="Calibri"/>
        <family val="2"/>
        <charset val="1"/>
      </rPr>
      <t xml:space="preserve">To be also used for Council decisions concerning the conclusion (and/or signing and/or provisional application and/or approval and/or signature) of an international agreement: 32010D0343 →  22010A0622(01)
When creating this link, the following annotations should be used:
</t>
    </r>
    <r>
      <rPr>
        <sz val="11"/>
        <color rgb="FF4472C4"/>
        <rFont val="Calibri"/>
        <family val="2"/>
        <charset val="1"/>
      </rPr>
      <t>type_of_link_target
role2
reference_to_modified_location
reference_to_modifying_location
start_of_validity</t>
    </r>
  </si>
  <si>
    <t>ADOPTION_PAR</t>
  </si>
  <si>
    <t>Link: Partial adoption</t>
  </si>
  <si>
    <t>cdm:resource_legal_partially_adopts_resource_</t>
  </si>
  <si>
    <t>Partial adoption (YDP)
This link contains the CELEX number of proposal partially adopted by the given act (when parts of proposal become the final act).
It is a link from: 
final act to its proposal (displayed under Amendment to - MS)</t>
  </si>
  <si>
    <t>&lt;j.0:resource_legal_partially_adopts_resource_legal rdf:resource="http://publications.europa.eu/resource/celex/52016PC0605"/&gt;
&lt;rdf:Description rdf:nodeID="A252"&gt;&lt;j.2:start_of_validity rdf:datatype="http://www.w3.org/2001/XMLSchema#string"&gt;2017-12-13&lt;/j.2:start_of_validity&gt;&lt;j.2:type_of_link_target rdf:datatype="http://www.w3.org/2001/XMLSchema#string"&gt;MS&lt;/j.2:type_of_link_target&gt;&lt;rdf:type rdf:resource="http://www.w3.org/2002/07/owl#Axiom"/&gt;&lt;owl:annotatedProperty rdf:resource="http://publications.europa.eu/ontology/cdm#resource_legal_partially_adopts_resource_legal"/&gt;&lt;owl:annotatedSource rdf:resource="http://publications.europa.eu/resource/celex/32017R2393"/&gt;&lt;owl:annotatedTarget rdf:resource="http://publications.europa.eu/resource/celex/52016PC0605"/&gt;&lt;/rdf:Description&gt;</t>
  </si>
  <si>
    <r>
      <rPr>
        <sz val="11"/>
        <color rgb="FF000000"/>
        <rFont val="Calibri"/>
        <family val="2"/>
        <charset val="1"/>
      </rPr>
      <t xml:space="preserve">32014L0086, 32015L0121 → 52013PC0814;  See 2013/0400/CNS
When creating this link, the following annotations should be used:
</t>
    </r>
    <r>
      <rPr>
        <sz val="11"/>
        <color rgb="FF4472C4"/>
        <rFont val="Calibri"/>
        <family val="2"/>
        <charset val="1"/>
      </rPr>
      <t>type_of_link_target
role2
reference_to_modified_location
reference_to_modifying_location
start_of_validity</t>
    </r>
  </si>
  <si>
    <t>APPLICABILITY_EXT</t>
  </si>
  <si>
    <t>Link: Extention of applicability</t>
  </si>
  <si>
    <t>cdm:resource_legal_extends_application_resource_legal</t>
  </si>
  <si>
    <t>Extension of application (EE)
This link contains the CELEX number of earlier acts modified by the given act (extension of aplication).
It is a link from: 
amending act to the amended act (displayed under Amendment to - MS)
amending proposal to amended proposal (displayed under Earlier related instruments - EA)</t>
  </si>
  <si>
    <t>&lt;j.0:resource_legal_extends_application_resource_legal rdf:resource="http://publications.europa.eu/resource/celex/32018R1727"/&gt;
&lt;rdf:Description rdf:nodeID="A0"&gt;&lt;j.2:start_of_validity&gt;2019-07-13&lt;/j.2:start_of_validity&gt;&lt;j.2:role2&gt;{UK|http://publications.europa.eu/resource/authority/fd_375/UK}&lt;/j.2:role2&gt;&lt;j.2:type_of_link_target&gt;MS&lt;/j.2:type_of_link_target&gt;&lt;owl:annotatedTarget rdf:resource="http://publications.europa.eu/resource/celex/32018R1727"/&gt;&lt;owl:annotatedProperty rdf:resource="http://publications.europa.eu/ontology/cdm#resource_legal_extends_application_resource_legal"/&gt;&lt;owl:annotatedSource rdf:resource="http://publications.europa.eu/resource/oj/JOL_2019_187_R_0011"/&gt;&lt;rdf:type rdf:resource="http://www.w3.org/2002/07/owl#Axiom"/&gt;&lt;/rdf:Description&gt;</t>
  </si>
  <si>
    <r>
      <rPr>
        <sz val="11"/>
        <color rgb="FF000000"/>
        <rFont val="Calibri"/>
        <family val="2"/>
        <charset val="1"/>
      </rPr>
      <t xml:space="preserve">32006D0382 (extension of application of 32001D0890 to the Republic of Malta)
32011D0226 (extension of application of the transitional period)
Sector 5: 52018XC1219(01)
When creating this link, the following annotations should be used:
</t>
    </r>
    <r>
      <rPr>
        <b/>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language_list 
famille</t>
    </r>
  </si>
  <si>
    <t>COMPLETION</t>
  </si>
  <si>
    <t>Link: Completion</t>
  </si>
  <si>
    <t>cdm:resource_legal_completes_resource_legal</t>
  </si>
  <si>
    <t>Completion (CC)
This link contains the CELEX number of earlier acts modified by the given act (completion).
It is a link from: 
amending act to the amended act (displayed under Amendment to - MS)
amending proposal to amended proposal (displayed under Earlier related instruments - EA)</t>
  </si>
  <si>
    <t>&lt;j.0:resource_legal_completes_resource_legal rdf:resource="http://publications.europa.eu/resource/celex/32014L0094"/&gt;
&lt;rdf:Description rdf:nodeID="A6"&gt;&lt;j.2:start_of_validity&gt;2021-11-12&lt;/j.2:start_of_validity&gt;&lt;j.2:type_of_link_target&gt;MS&lt;/j.2:type_of_link_target&gt;&lt;owl:annotatedTarget rdf:resource="http://publications.europa.eu/resource/celex/32014L0094"/&gt;&lt;owl:annotatedProperty rdf:resource="http://publications.europa.eu/ontology/cdm#resource_legal_completes_resource_legal"/&gt;&lt;owl:annotatedSource rdf:resource="http://publications.europa.eu/resource/oj/JOL_2019_268_R_0001"/&gt;&lt;rdf:type rdf:resource="http://www.w3.org/2002/07/owl#Axiom"/&gt;&lt;/rdf:Description&gt;</t>
  </si>
  <si>
    <r>
      <rPr>
        <sz val="11"/>
        <color rgb="FF000000"/>
        <rFont val="Calibri"/>
        <family val="2"/>
        <charset val="1"/>
      </rPr>
      <t xml:space="preserve">To be used also for "supplement"
Commission Delegated Regulation (EU) No 231/2013 of 19 December 2012 supplementing Directive 2011/61/EU… See 32013R0231 → 32011L0061
When creating this link, the following annotations should be used:
</t>
    </r>
    <r>
      <rPr>
        <b/>
        <sz val="11"/>
        <color rgb="FF4472C4"/>
        <rFont val="Calibri"/>
        <family val="2"/>
        <charset val="1"/>
      </rPr>
      <t xml:space="preserve">type_of_link_target
role2
reference_to_modified_location
reference_to_modifying_location
start_of_validity
</t>
    </r>
    <r>
      <rPr>
        <sz val="11"/>
        <color rgb="FF4472C4"/>
        <rFont val="Calibri"/>
        <family val="2"/>
        <charset val="1"/>
      </rPr>
      <t>end_of_validity
language_list 
famille</t>
    </r>
  </si>
  <si>
    <r>
      <rPr>
        <b/>
        <sz val="11"/>
        <color rgb="FFFF0000"/>
        <rFont val="Calibri"/>
        <family val="2"/>
        <charset val="1"/>
      </rPr>
      <t>04/11/2019:</t>
    </r>
    <r>
      <rPr>
        <sz val="11"/>
        <color rgb="FFFF0000"/>
        <rFont val="Calibri"/>
        <family val="2"/>
        <charset val="1"/>
      </rPr>
      <t xml:space="preserve"> new EUR-Lex label = Supplement
or
Completion / Supplement</t>
    </r>
  </si>
  <si>
    <t>VALIDITY_EXT</t>
  </si>
  <si>
    <t>Link: Extention of validity</t>
  </si>
  <si>
    <t>cdm:resource_legal_extends_validity_of_resource_legal</t>
  </si>
  <si>
    <t>Extension of validity (PP)
This link contains the CELEX number of earlier acts modified by the given act (extension of validity).
It is a link from: 
amending act to the amended act (displayed under Amendment to - MS))</t>
  </si>
  <si>
    <t>&lt;j.0:resource_legal_extends_validity_of_resource_legal rdf:resource="http://publications.europa.eu/resource/celex/32019R0501"/&gt;
&lt;rdf:Description rdf:nodeID="A2"&gt;&lt;rdf:type rdf:resource="http://www.w3.org/2002/07/owl#Axiom"/&gt;&lt;owl:annotatedSource rdf:resource="http://publications.europa.eu/resource/oj/JOL_2019_279_I_0001"/&gt;&lt;owl:annotatedProperty rdf:resource="http://publications.europa.eu/ontology/cdm#resource_legal_extends_validity_of_resource_legal"/&gt;&lt;owl:annotatedTarget rdf:resource="http://publications.europa.eu/resource/celex/32019R0501"/&gt;&lt;j.2:type_of_link_target&gt;MS&lt;/j.2:type_of_link_target&gt;&lt;j.2:end_of_validity&gt;2020-07-31&lt;/j.2:end_of_validity&gt;&lt;/rdf:Description&gt;</t>
  </si>
  <si>
    <r>
      <rPr>
        <sz val="11"/>
        <color rgb="FF000000"/>
        <rFont val="Calibri"/>
        <family val="2"/>
        <charset val="1"/>
      </rPr>
      <t xml:space="preserve">32015D0332
sector 5: 52017XC1223(01)
When creating this link, the following annotations should be used:
</t>
    </r>
    <r>
      <rPr>
        <b/>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language_list 
famille</t>
    </r>
  </si>
  <si>
    <r>
      <rPr>
        <b/>
        <sz val="11"/>
        <color rgb="FFFF0000"/>
        <rFont val="Calibri"/>
        <family val="2"/>
        <charset val="1"/>
      </rPr>
      <t>04/11/2019:</t>
    </r>
    <r>
      <rPr>
        <sz val="11"/>
        <color rgb="FFFF0000"/>
        <rFont val="Calibri"/>
        <family val="2"/>
        <charset val="1"/>
      </rPr>
      <t xml:space="preserve"> Check 52017XC1223(01) - is this relation relevant?</t>
    </r>
  </si>
  <si>
    <t>REPLACEMENT</t>
  </si>
  <si>
    <t>Link: Replacement</t>
  </si>
  <si>
    <t>cdm:resource_legal_replaces_resource_legal</t>
  </si>
  <si>
    <t>Replacement (RR)
This link contains the CELEX number of earlier acts modified by the given act (replacement).
It is a link from: 
amending act to the amended act (displayed under Amendment to - MS)
amending proposal to amended proposal (displayed under Earlier related instruments - EA)</t>
  </si>
  <si>
    <t>&lt;j.0:resource_legal_replaces_resource_legal rdf:resource="http://publications.europa.eu/resource/celex/32010Q1209%2801%29"/&gt;
&lt;rdf:Description rdf:nodeID="A22"&gt;&lt;rdf:type rdf:resource="http://www.w3.org/2002/07/owl#Axiom"/&gt;&lt;owl:annotatedSource rdf:resource="http://publications.europa.eu/resource/oj/JOL_2019_184_R_0006"/&gt;&lt;owl:annotatedProperty rdf:resource="http://publications.europa.eu/ontology/cdm#resource_legal_replaces_resource_legal"/&gt;&lt;owl:annotatedTarget rdf:resource="http://publications.europa.eu/resource/celex/32010Q1209%2801%29"/&gt;&lt;j.2:type_of_link_target&gt;MS&lt;/j.2:type_of_link_target&gt;&lt;j.2:start_of_validity&gt;2019-03-15&lt;/j.2:start_of_validity&gt;&lt;/rdf:Description&gt;</t>
  </si>
  <si>
    <r>
      <rPr>
        <sz val="11"/>
        <color rgb="FF000000"/>
        <rFont val="Calibri"/>
        <family val="2"/>
        <charset val="1"/>
      </rPr>
      <t xml:space="preserve">Acts updating annex (or another part) of previously published act
32011D0070 → 32001E0931
When creating this link, the following annotations should be used:
</t>
    </r>
    <r>
      <rPr>
        <b/>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language_list 
famille</t>
    </r>
  </si>
  <si>
    <r>
      <rPr>
        <b/>
        <sz val="11"/>
        <color rgb="FFFF0000"/>
        <rFont val="Calibri"/>
        <family val="2"/>
        <charset val="1"/>
      </rPr>
      <t xml:space="preserve">04/11/2019: </t>
    </r>
    <r>
      <rPr>
        <sz val="11"/>
        <color rgb="FFFF0000"/>
        <rFont val="Calibri"/>
        <family val="2"/>
        <charset val="1"/>
      </rPr>
      <t>Check how partial replacement is treated</t>
    </r>
  </si>
  <si>
    <t>CORRIGENDUM</t>
  </si>
  <si>
    <t>Link: Corrigendum</t>
  </si>
  <si>
    <t>cdm:resource_legal_corrects_resource_legal</t>
  </si>
  <si>
    <t xml:space="preserve">Corrigendum (RC)
This link contains the CELEX number of earlier acts corrected by the given act.
It is a link from: 
corrigendum to the corrected act (displayed under Amendment to - MS)
corrigendum to corrected act  (displayed under Earlier related instruments - EA)
It can be created only in corrigenda.
</t>
  </si>
  <si>
    <t>&lt;j.0:resource_legal_corrects_resource_legal rdf:resource="http://publications.europa.eu/resource/celex/32019D1798"/&gt;
&lt;rdf:Description rdf:nodeID="A1"&gt;&lt;rdf:type rdf:resource="http://www.w3.org/2002/07/owl#Axiom"/&gt;&lt;owl:annotatedSource rdf:resource="http://publications.europa.eu/resource/oj/JOL_2019_279_I_0004"/&gt;&lt;owl:annotatedProperty rdf:resource="http://publications.europa.eu/ontology/cdm#resource_legal_corrects_resource_legal"/&gt;&lt;owl:annotatedTarget rdf:resource="http://publications.europa.eu/resource/celex/32019D1798"/&gt;&lt;j.2:type_of_link_target&gt;MS&lt;/j.2:type_of_link_target&gt;&lt;/rdf:Description&gt;</t>
  </si>
  <si>
    <r>
      <rPr>
        <sz val="11"/>
        <color rgb="FF000000"/>
        <rFont val="Calibri"/>
        <family val="2"/>
        <charset val="1"/>
      </rPr>
      <t xml:space="preserve">When creating this link, the following annotations should be used:
</t>
    </r>
    <r>
      <rPr>
        <b/>
        <sz val="11"/>
        <color rgb="FF4472C4"/>
        <rFont val="Calibri"/>
        <family val="2"/>
        <charset val="1"/>
      </rPr>
      <t xml:space="preserve">type_of_link_target
role2
reference_to_modified_location
reference_to_modifying_location
start_of_validity
</t>
    </r>
    <r>
      <rPr>
        <sz val="11"/>
        <color rgb="FF4472C4"/>
        <rFont val="Calibri"/>
        <family val="2"/>
        <charset val="1"/>
      </rPr>
      <t xml:space="preserve">end_of_validity
</t>
    </r>
    <r>
      <rPr>
        <b/>
        <sz val="11"/>
        <color rgb="FF4472C4"/>
        <rFont val="Calibri"/>
        <family val="2"/>
        <charset val="1"/>
      </rPr>
      <t xml:space="preserve">language_list </t>
    </r>
    <r>
      <rPr>
        <sz val="11"/>
        <rFont val="Calibri"/>
        <family val="2"/>
        <charset val="1"/>
      </rPr>
      <t xml:space="preserve">(if there are all linguistic versions concerned by the same corrigendum, this annotations shall not be created)
</t>
    </r>
    <r>
      <rPr>
        <sz val="11"/>
        <color rgb="FF4472C4"/>
        <rFont val="Calibri"/>
        <family val="2"/>
        <charset val="1"/>
      </rPr>
      <t>famille</t>
    </r>
  </si>
  <si>
    <t>OBSOLETE</t>
  </si>
  <si>
    <t>Link: Obsolete</t>
  </si>
  <si>
    <t>cdm:resource_legal_renders_obsolete_resource_legal</t>
  </si>
  <si>
    <t>Declares as obsolete (CA)
This link contains the CELEX number of earlier acts modified by the given act (obsolete).
It is a link from: 
amending act to the amended act (displayed under Amendment to - MS)
amending proposal to amended proposal (displayed under Earlier related instruments - EA)</t>
  </si>
  <si>
    <t>&lt;j.0:renders_obsolete rdf:resource="http://publications.europa.eu/resource/celex/52016PC0491"/&gt;
&lt;rdf:Description rdf:nodeID="A0"&gt;&lt;rdf:type rdf:resource="http://www.w3.org/2002/07/owl#Axiom"/&gt;&lt;owl:annotatedSource rdf:resource="http://publications.europa.eu/resource/oj/JOC_2019_210_R_0007"/&gt;&lt;owl:annotatedProperty rdf:resource="http://publications.europa.eu/ontology/cdm#resource_legal_renders_obsolete_resource_legal"/&gt;&lt;owl:annotatedTarget rdf:resource="http://publications.europa.eu/resource/celex/52016PC0491"/&gt;&lt;j.2:type_of_link_target&gt;EA&lt;/j.2:type_of_link_target&gt;&lt;j.2:start_of_validity&gt;2019-06-21&lt;/j.2:start_of_validity&gt;&lt;/rdf:Description&gt;</t>
  </si>
  <si>
    <r>
      <rPr>
        <sz val="11"/>
        <color rgb="FF000000"/>
        <rFont val="Calibri"/>
        <family val="2"/>
        <charset val="1"/>
      </rPr>
      <t xml:space="preserve">Sector 5: Links from notices Withdrawal of Commission proposals to proposals concerned (52019XC0621(01))
When creating this link, the following annotations should be used:
type_of_link_target
</t>
    </r>
    <r>
      <rPr>
        <b/>
        <sz val="11"/>
        <color rgb="FF4472C4"/>
        <rFont val="Calibri"/>
        <family val="2"/>
        <charset val="1"/>
      </rPr>
      <t xml:space="preserve">role2
reference_to_modified_location
reference_to_modifying_location
start_of_validity
</t>
    </r>
    <r>
      <rPr>
        <sz val="11"/>
        <color rgb="FF4472C4"/>
        <rFont val="Calibri"/>
        <family val="2"/>
        <charset val="1"/>
      </rPr>
      <t>end_of_validity
language_list
famille</t>
    </r>
  </si>
  <si>
    <t>DEROGATION</t>
  </si>
  <si>
    <t>Link: Derogation</t>
  </si>
  <si>
    <t>cdm:resource_legal_derogates_resource_legal</t>
  </si>
  <si>
    <t>Derogation (DD)
This link contains the CELEX number of earlier acts modified by the given act (derogation).
It is a link from: 
amending act to the amended act (displayed under Amendment to - MS)</t>
  </si>
  <si>
    <t>&lt;j.0:resource_legal_derogates_resource_legal rdf:resource="http://publications.europa.eu/resource/celex/32011R1178"/&gt;
&lt;rdf:Description rdf:nodeID="A2"&gt;&lt;rdf:type 
rdf:resource="http://www.w3.org/2002/07/owl#Axiom"/&gt;&lt;owl:annotatedSource rdf:resource="http://publications.europa.eu/resource/oj/JOL_2019_264_R_0004"/&gt;&lt;owl:annotatedProperty rdf:resource="http://publications.europa.eu/ontology/cdm#resource_legal_derogates_resource_legal"/&gt;&lt;owl:annotatedTarget rdf:resource="http://publications.europa.eu/resource/celex/32011R1178"/&gt;&lt;j.2:type_of_link_target&gt;MS&lt;/j.2:type_of_link_target&gt;&lt;j.2:role2&gt;{UK|http://publications.europa.eu/resource/authority/fd_375/UK}&lt;/j.2:role2&gt;&lt;j.2:reference_to_modified_location&gt;{AN|http://publications.europa.eu/resource/authority/fd_370/AN} IV {PO|http://publications.europa.eu/resource/authority/fd_370/PO} MED.B.001 {PTA|http://publications.europa.eu/resource/authority/fd_370/PTA} (d) PT 1 PT (i)&lt;/j.2:reference_to_modified_location&gt;&lt;/rdf:Description&gt;</t>
  </si>
  <si>
    <r>
      <rPr>
        <sz val="11"/>
        <color rgb="FF000000"/>
        <rFont val="Calibri"/>
        <family val="2"/>
        <charset val="1"/>
      </rPr>
      <t xml:space="preserve">32015D0179 → 32000L0029
When creating this link, the following annotations should be used:
</t>
    </r>
    <r>
      <rPr>
        <sz val="11"/>
        <color rgb="FF4472C4"/>
        <rFont val="Calibri"/>
        <family val="2"/>
        <charset val="1"/>
      </rPr>
      <t xml:space="preserve">type_of_link_target
role2 </t>
    </r>
    <r>
      <rPr>
        <sz val="11"/>
        <rFont val="Calibri"/>
        <family val="2"/>
        <charset val="1"/>
      </rPr>
      <t xml:space="preserve">(member state)
</t>
    </r>
    <r>
      <rPr>
        <sz val="11"/>
        <color rgb="FF4472C4"/>
        <rFont val="Calibri"/>
        <family val="2"/>
        <charset val="1"/>
      </rPr>
      <t xml:space="preserve">reference_to_modified_location
reference_to_modifying_location
start_of_validity
end_of_validity
</t>
    </r>
    <r>
      <rPr>
        <sz val="11"/>
        <color rgb="FF000000"/>
        <rFont val="Calibri"/>
        <family val="2"/>
        <charset val="1"/>
      </rPr>
      <t>language_list
famille</t>
    </r>
  </si>
  <si>
    <t>This relation should be completed with an annotation referring to Member State(s) concerned (role2) - Member states - codes in FD_375 to be created</t>
  </si>
  <si>
    <t>CONFIRMATION</t>
  </si>
  <si>
    <t>Link: Confirmation</t>
  </si>
  <si>
    <t>cdm:resource_legal_confirms_resource_legal</t>
  </si>
  <si>
    <t>Confirmation (FF)
This link contains the CELEX number of earlier acts confirmed by the given act (confirmation) (displayed under Amendment to - MS).</t>
  </si>
  <si>
    <t>31988R3283, 31988R1733</t>
  </si>
  <si>
    <r>
      <rPr>
        <b/>
        <sz val="11"/>
        <color rgb="FFFF0000"/>
        <rFont val="Calibri"/>
        <family val="2"/>
        <charset val="1"/>
      </rPr>
      <t>05/11/2019:</t>
    </r>
    <r>
      <rPr>
        <sz val="11"/>
        <color rgb="FFFF0000"/>
        <rFont val="Calibri"/>
        <family val="2"/>
        <charset val="1"/>
      </rPr>
      <t xml:space="preserve"> Rarerly used, to be checked if it is needed</t>
    </r>
  </si>
  <si>
    <t>QUESTION_SIMILAR</t>
  </si>
  <si>
    <t>Link: Similar question</t>
  </si>
  <si>
    <t>cdm:resource_legal_tackles_similar_question_as_resource_legal</t>
  </si>
  <si>
    <t>Similar question (HH)
Link in sector 9 between similar parliamentary questions (displayed under Amendment to - MS)</t>
  </si>
  <si>
    <t>Used in sector 9 in the past</t>
  </si>
  <si>
    <t>08/11/2019: What is difference between similar question (HH) and related question (VV)?</t>
  </si>
  <si>
    <t>INTERPRETATION</t>
  </si>
  <si>
    <t>Link: Interpretation</t>
  </si>
  <si>
    <t>cdm:resource_legal_interpretes_authoritatively_resource_legal</t>
  </si>
  <si>
    <t>Authoritative interpretation (II)
This link contains the CELEX number of earlier acts that is interpretated (or ist part) by the given act (displayed under Amendment to - MS).</t>
  </si>
  <si>
    <r>
      <rPr>
        <sz val="11"/>
        <color rgb="FF000000"/>
        <rFont val="Calibri"/>
        <family val="2"/>
        <charset val="1"/>
      </rPr>
      <t xml:space="preserve">31996D0555 → 31971R1408; 32000D0141 → 31971R1408
When creating this link, the following annotations should be used:
</t>
    </r>
    <r>
      <rPr>
        <sz val="11"/>
        <color rgb="FF4472C4"/>
        <rFont val="Calibri"/>
        <family val="2"/>
        <charset val="1"/>
      </rPr>
      <t>type_of_link_target
role2 (member state)
reference_to_modified_location
reference_to_modifying_location
start_of_validity</t>
    </r>
  </si>
  <si>
    <t>IMPLEMENTATION</t>
  </si>
  <si>
    <t>Link: Implementation</t>
  </si>
  <si>
    <t>cdm:resource_legal_implements_resource_legal</t>
  </si>
  <si>
    <t xml:space="preserve">Implementation (OO)
</t>
  </si>
  <si>
    <t>Not to be used for relations between implementing and basic act – for such relations, RD field should be used
32013R0019 →  22012A1221(01)
Relation 32013R0019 →  22012A1221(01) to be created
All existing relations between basic and implementing acts to be changed</t>
  </si>
  <si>
    <t>07/11/2019: What to do with this relation?
We would need a clear link between implementing/delegated acts and basic acts, but how to define which are acts are real implementing cases - see OPXHD-110447</t>
  </si>
  <si>
    <t>REESTAB</t>
  </si>
  <si>
    <t>Link: Reestablishes document</t>
  </si>
  <si>
    <t>cdm:resource_legal_reestablishes_resource_legal</t>
  </si>
  <si>
    <t>Re-establishment (RP) - mainly tarif preferences https://eur-lex.europa.eu/eli/reg/2012/978/oj#d1e721-1-1</t>
  </si>
  <si>
    <t>31987R1715 → 31986R3618</t>
  </si>
  <si>
    <t>07/11/2019: Mainly older acts containing "re-establishing" in the title - check DTS=3 AND TI~"re-establishing" OR "reestablishing" ORDER BY XC DESC</t>
  </si>
  <si>
    <t>SUSPEND</t>
  </si>
  <si>
    <t>Link: Suspends document</t>
  </si>
  <si>
    <t>cdm:resource_legal_suspends_resource_legal</t>
  </si>
  <si>
    <t>Suspension (SS) - mainly tarif preferences https://eur-lex.europa.eu/eli/reg/2012/978/oj#d1e721-1-1 or rstrictive measures</t>
  </si>
  <si>
    <t>32009D0383 → 32004R1683</t>
  </si>
  <si>
    <t>SUSPEND_PAR</t>
  </si>
  <si>
    <t>Link: Partially suspends document</t>
  </si>
  <si>
    <t>cdm:resource_legal_partially_suspends_resource_legal</t>
  </si>
  <si>
    <t>Partial suspension (SP) - similar as Suspension</t>
  </si>
  <si>
    <t>32013R0298 → 32004R0314</t>
  </si>
  <si>
    <t>08/11/2019: Diferences between suspension and partial suspension? Is this really needed?</t>
  </si>
  <si>
    <t>APPLICABILITY_DEF</t>
  </si>
  <si>
    <t>Link: Deferrs applicability</t>
  </si>
  <si>
    <t>cdm:resource_legal_defers_application_of_resource_legal</t>
  </si>
  <si>
    <t>Defers application of (TT)
This link contains the CELEX number of earlier acts modified by the given act (deferring aplication).
It is a link from: amending act to the amended act (displayed under Amendment to - MS)</t>
  </si>
  <si>
    <t>&lt;j.0:resource_legal_defers_application_of_resource_legal rdf:resource="http://publications.europa.eu/resource/celex/32007R1098"/&gt;
&lt;rdf:Description rdf:nodeID="A2"&gt;&lt;rdf:type rdf:resource="http://www.w3.org/2002/07/owl#Axiom"/&gt;&lt;j.2:build_info&gt;cdm:CDM_2.1.7  tdm:1523  xslt:3945 saxon:9.0.0.1J JVM:1.6.0_29 metaconvJar:1.1.9 builddate:14/01/2014 09:53:39&lt;/j.2:build_info&gt;&lt;j.2:type_of_link_target&gt;MS&lt;/j.2:type_of_link_target&gt;&lt;j.2:reference_to_modified_location&gt;{AR|http://publications.europa.eu/resource/authority/fd_370/AR} 8.4&lt;/j.2:reference_to_modified_location&gt;&lt;owl:annotatedSource rdf:resource="http://publications.europa.eu/resource/celex/32011R0062"/&gt;&lt;owl:annotatedProperty rdf:resource="http://publications.europa.eu/ontology/cdm#resource_legal_defers_application_of_resource_legal"/&gt;&lt;owl:annotatedTarget rdf:resource="http://publications.europa.eu/resource/celex/32007R1098"/&gt;&lt;/rdf:Description&gt;</t>
  </si>
  <si>
    <t>32011R0062</t>
  </si>
  <si>
    <t>INCORPORATION</t>
  </si>
  <si>
    <t>Link: Incorporation</t>
  </si>
  <si>
    <t>cdm:resource_legal_incorporates_resource_legal</t>
  </si>
  <si>
    <t>Incorporation (RE)</t>
  </si>
  <si>
    <t>e.g. international agreement incorporating specific EU legislation: 21994A0103(60) → 31989L0552</t>
  </si>
  <si>
    <t>08/11/2019: It seems there was only one particular case - EEA agreement (?)</t>
  </si>
  <si>
    <t>REFER_PAR</t>
  </si>
  <si>
    <t>Link: Partial referral</t>
  </si>
  <si>
    <t>cdm:resource_legal_partially_refers_to_resource_legal</t>
  </si>
  <si>
    <t>Partial referral (QQ)</t>
  </si>
  <si>
    <t>Used especially in sector 9 in the past</t>
  </si>
  <si>
    <t>QUESTION_RELATED</t>
  </si>
  <si>
    <t>Link: Related question</t>
  </si>
  <si>
    <t>cdm:resource_legal_related_question_to_resource_legal</t>
  </si>
  <si>
    <t>Related question (VV)
This link contains the CELEX number of related parliamentary question earlier published on EUR-Lex (displayed under Amendment to - MS)</t>
  </si>
  <si>
    <t>&lt;j.0:resource_legal_related_question_to_resource_legal rdf:resource="http://publications.europa.eu/resource/celex/91993E003296"/&gt;
&lt;rdf:Description rdf:nodeID="A2"&gt;&lt;owl:annotatedTarget rdf:resource="http://publications.europa.eu/resource/celex/91993E003296"/&gt;&lt;owl:annotatedProperty rdf:resource="http://publications.europa.eu/ontology/cdm#resource_legal_related_question_to_resource_legal"/&gt;&lt;owl:annotatedSource rdf:resource="http://publications.europa.eu/resource/celex/91994E000512"/&gt;&lt;j.2:role2&gt;{QUE/PRE|http://publications.europa.eu/resource/authority/fd_375/QUE%2FPRE}&lt;/j.2:role2&gt;&lt;j.2:type_of_link_target&gt;MS&lt;/j.2:type_of_link_target&gt;&lt;j.2:build_info&gt;cdm:CDM_2.1.7  tdm:1523  xslt:3945 saxon:9.0.0.1J JVM:1.6.0_29 metaconvJar:1.2.0 builddate:05/03/2015 09:53:58&lt;/j.2:build_info&gt;&lt;rdf:type rdf:resource="http://www.w3.org/2002/07/owl#Axiom"/&gt;&lt;/rdf:Description&gt;</t>
  </si>
  <si>
    <t>08/11/2019: There are also sector 3 documents linked by this relation (?) What is difference between similar question (HH) and related question (VV)?</t>
  </si>
  <si>
    <t>OPINION_EP</t>
  </si>
  <si>
    <t>Link: EP opinion</t>
  </si>
  <si>
    <t>cdm:resource_resource_legal_contains_ep_opinion_on_resource_legal</t>
  </si>
  <si>
    <t>EP Opinion (XP)
Link from EP resolution to relevant Commission proposal. This link contains the CELEX number of the Commission proposal (displayed under Earlier related instruments - EA). This link was used in the past, it should be replaced by cdm:resource_legal_influences_resource_legal</t>
  </si>
  <si>
    <t>08/11/2019: It is still used by AION</t>
  </si>
  <si>
    <t>OPINION_COR</t>
  </si>
  <si>
    <t>Link: COR opinion</t>
  </si>
  <si>
    <t>cdm:resource_resource_legal_contains_cor_opinion_on_resource_legal</t>
  </si>
  <si>
    <t>COR Opinion (XR)
Link from CoR opinion to relevant Commission proposal. This link contains the CELEX number of the Commission proposal (displayed under Earlier related instruments - EA). This link was used in the past, it should be replaced by cdm:resource_legal_influences_resource_legal</t>
  </si>
  <si>
    <t>OPINION_EESC</t>
  </si>
  <si>
    <t>LINK: EESC opinion</t>
  </si>
  <si>
    <t>cdm:resource_resource_legal_contains_eesc_opinion_on_resource_legal</t>
  </si>
  <si>
    <t>EESC Opinion (XC)
Link from EESC opinion to relevant Commission proposal. This link contains the CELEX number of the Commission proposal (displayed under Earlier related instruments - EA). This link was used in the past, it should be replaced by cdm:resource_legal_influences_resource_legal</t>
  </si>
  <si>
    <t>INFLUENCE</t>
  </si>
  <si>
    <t>Link: Influence</t>
  </si>
  <si>
    <t>cdm:resource_resource_legal_influences_resource_legal</t>
  </si>
  <si>
    <t>Part of the same procedure (PE)
Link between documnets from the same procedure and the proposal or draft. This link contains the CELEX number of the Commission proposal (displayed under Earlier related instruments - EA).</t>
  </si>
  <si>
    <t>Create a link from subsequent related document coming from the same procedure to the proposal or the draft. To be used for different documents issued during a legislative procedure by EP, CoR, EESC, ECB, European Data Protector, Court of Auditors, European Ombudsman, Council and referring to the Commission proposal.</t>
  </si>
  <si>
    <t>AMENDMENT_PRO</t>
  </si>
  <si>
    <t>Link: Amendment proposal</t>
  </si>
  <si>
    <t>cdm:resource_resource_legal_proposes_to_amend_resource_legal</t>
  </si>
  <si>
    <t>Proposal to amend (PM)
Link from the Commission proposal or draft of an (amending) act to the act that should be subject of amendments. This link contains the CELEX number of the act intended to be amended (displayed under Earlier related instruments - EA).</t>
  </si>
  <si>
    <t>When creating this link, the following annotations should be used:
type_of_link_target
role2 
reference_to_modified_location
reference_to_modifying_location
start_of_validity
end_of_validity
language_list
famille</t>
  </si>
  <si>
    <t>CI</t>
  </si>
  <si>
    <t>Link: Instruments cited</t>
  </si>
  <si>
    <t>cdm:work_cites_work</t>
  </si>
  <si>
    <t>Instruments cited (IC)
This field contains the document numbers of the acts cited in the document which do not have a direct effect on the document (e.g. acts which do not form the legal basis, which are not expressly affected) or of the acts cited for reference purposes only.</t>
  </si>
  <si>
    <t xml:space="preserve">&lt;cdm:work_cites_work rdf:resource="http://publications.europa.eu/resource/celex/32000L0078"/&gt;
&lt;rdf:Description rdf:nodeID="A9"&gt;
&lt;owl:annotatedTarget rdf:resource="http://publications.europa.eu/resource/celex/32000L0078"/&gt;
&lt;owl:annotatedProperty rdf:resource="http://publications.europa.eu/ontology/cdm#work_cites_work"/&gt;
&lt;owl:annotatedSource rdf:resource="http://publications.europa.eu/resource/celex/62012CC0501"/&gt;
&lt;annot:fragment_citing_source&gt;N 2 5 36 - 50 122&lt;/annot:fragment_citing_source&gt;
&lt;annot:fragment_cited_target&gt;A03P1LC&lt;/annot:fragment_cited_target&gt;
&lt;annot:build_info&gt;cdm:CDM_2.1.7  tdm:1523  xslt:3945 saxon:9.0.0.1J JVM:1.6.0_29 metaconvJar:1.2.0 builddate:19/11/2014 22:10:45&lt;/annot:build_info&gt;
&lt;rdf:type rdf:resource="http://www.w3.org/2002/07/owl#Axiom"/&gt;
&lt;/rdf:Description&gt;
</t>
  </si>
  <si>
    <t xml:space="preserve">Contradictory to the relations grouped under MS, EA, AJ or RD, the passive version of this relation cdm:work_cited_by_work is not available on EUR-Lex (and thus not displayed and not searchable).
Only acts not mentioned in MS, EA, AJ, RD or LB fields should be inserted to this field. If possible, also number of article/paragraph/subparagraph (or any other subpart) should be mentioned in the annotation.
Documents cited in annexes are not concerned by this field. For EFTA case law, there are no specific AJ relations for this collection in CDM. Therefore all acts mentioned in such documents should be linked in CI field (except of legal basis, which is usually a specific article of the EFTA agreement mentioned in the text).
Annotations:
fragment_citing_source indicates specific part of this document where a reference to another document or its part is present
fragment_cited_target indicates to which specific part of an document refers this document </t>
  </si>
  <si>
    <t>Instruments cited</t>
  </si>
  <si>
    <t>lamd:class_CI</t>
  </si>
  <si>
    <t>RELATION</t>
  </si>
  <si>
    <t>Link: Relation</t>
  </si>
  <si>
    <t>cdm:work_related_to_work</t>
  </si>
  <si>
    <t>at:fd_375
at:fd_370</t>
  </si>
  <si>
    <t>Relation (RN)
This link contains the CELEX number of acts related to the given act (displayed under Related documents - RD). This is rather more general relation. It should be used only in specific cases defined in this methodology or if there is not any other more suitable relation available.</t>
  </si>
  <si>
    <t xml:space="preserve">Documents from sector 5:
- Relations between different legislative proposals belonging to the same "package" (for example several proposals related to the Common agricultural Policy 52011PC0628, 52011PC0627 and 52011PC0628)
- Relations between Position of the Council and Statements of the Council’s reason
- Relations between proposals and related working documents of the Commission
- Relations between different working documents and their accompanying documents
- Relations between different notices from sectors 5 and C 
Note: Documents issued during a legislative procedure by EP, CoR, EESC, ECB, European Data Protector, Court of Auditors, European Ombudsman, Council and referring to the Commission proposal should be linked by the following EA relations:
resource_legal_contains_ep_opinion_on_resource_legal
resource_legal_contains_cor_opinion_on_resource_legal
resource_legal_contains_eesc_opinion_on_resource_legal
If any of those three relations does not fit, the following (general one) should be used: resource_legal_influences_resource_legal (for example a link from Position of the Council to the proposal)
Specific cases
Besides, the RD relation should be created also in the following specific cases (accompanied also with annotations  role 2 and/or start_of_validity,  where applicable): 
(1) Links between decisions of the European Parliament and related resolutions: 52015BP0930(01) - 32015B1614
(2) Links between international agreements and related protocols (usually published in the same OJ): 22007A1217(05) - 22007A1217(06)
(3) Links between international agreements and agreements (in the form of an Exchange of Letters) concerning the provisional application of the international agreements: 22015X1209(01) - 22007A0825(02)
(4) Links between international agreements and different notices (usually of the type DTS=2 AND DTT=X):
- Information on the date of signature of an international agreement: 22015X1209(01)  22015A1121(01)
- Notice concerning the provisional application of an international agreement: 22015X1205(01) 22014A0529(01)
- Notice concerning the entry into force of an international agreement: 22015X1125(01) 22015A0514(01)
- Information concerning the extension of an international agreement: 22015X0908(01) 22015A0127(01)
But not the following cases:
Council decision concerning the conclusion (and/or signing and/or provisional application and/or approval and/or signature) of an international agreement: 32010D0343 - 22010A0622(01)
Such cases should be covered by the following relation (with annotation type_of_link_target = RD): resource_legal_associates_agreement_international (inverse of agreement_international_associated_by_resource_legal)
(5) Links between merger control documents corresponding to the same Decision case:
- For case M.8271:
1. Prior notification of a concentration (Case M.8271 — Hitachi Chemical Company/FIAMM/JV) — Candidate case for simplified procedure 52016M8271(01) 
2. Commission Decision of 23/01/2017 declaring a concentration to be compatible with the common market (Case No COMP/M.8271 - HITACHI CHEMICAL COMPANY / FIAMM / JV) according to Council Regulation (EC) No 139/2004 52017M8271
3. Non-opposition to a notified concentration (Case M.8271 — Hitachi Chemical Company/FIAMM/JV) 52017M8271(02)
- For Case M.7758:
1. Prior notification of a concentration (Case M.7758 — Hutchison 3G Italy/WIND/JV) 52016M7758(01)
2. Initiation of proceedings (Case M.7758 — Hutchison 3G Italy/WIND/JV) 52016M7758(02)
3. Opinion of the Advisory Committee on mergers given at its meeting of 17 August 2016 regarding a draft decision relating to Case M.7758 — Hutchison 3G Italy/WIND/JV — Rapporteur: Ireland 52016M7758(03)
4. Final Report of the Hearing Officer — Hutchison 3G Italy/WIND/JV (Case M.7758) 52016M7758(04)
5. Summary of Commission Decision of 1 September 2016 declaring a concentration compatible with the internal market (Case M.7758 — Hutchison 3G Italy/WIND/JV) (notified under document C(2016) 5487) 52016M7758(05) (There is a new methodology for CELEX numbers of the type 5*M* applicaple from 01/07/2017.)
(6) Link between related statements of revenue and expenditure should be created (see template for Statement of revenue and expenditure; Publication of the final accounts – Related documents (RD)).
(7) Link between definitive adoption of the EU general budget and amending/supplementary budgets: 32015B1767 - 32015B1766  - 32015B0339
</t>
  </si>
  <si>
    <t>26/6/2017: Changes related to the links between merger control documents (point 5 above)
Changes related to the Council decision concerning the conclusion (and/or signing and/or provisional application and/or approval and/or signature) of an international agreement (point 4 above) – already in production
20/03/2019: Concerning  point (3) Links between international agreements and agreements (in the form of an Exchange of Letters) concerning the provisional application of the international agreements - Add also Role2 from fd_375: APRO (provisional application)? See CADMOS-7924</t>
  </si>
  <si>
    <t>Related documents</t>
  </si>
  <si>
    <t>lamd:class_RD</t>
  </si>
  <si>
    <t>ASSOCIATION</t>
  </si>
  <si>
    <t>Link: International agreement</t>
  </si>
  <si>
    <t>cdm:resource_legal_associates_agreement_international</t>
  </si>
  <si>
    <t>Related international agreement (RG)
This is link between Council decision concerning the conclusion (and/or signing and/or provisional application and/or approval and/or signature) of an international agreement and the international agreement concerned</t>
  </si>
  <si>
    <t>&lt;j.0:resource_legal_associates_agreement_international rdf:resource="http://publications.europa.eu/resource/celex/22019A1029%2801%29"/&gt;
&lt;rdf:Description rdf:nodeID="A2"&gt;&lt;rdf:type rdf:resource="http://www.w3.org/2002/07/owl#Axiom"/&gt;&lt;owl:annotatedSource rdf:resource="http://publications.europa.eu/resource/oj/JOL_2019_276_R_0001"/&gt;&lt;owl:annotatedProperty rdf:resource="http://publications.europa.eu/ontology/cdm#resource_legal_associates_agreement_international"/&gt;&lt;owl:annotatedTarget rdf:resource="http://publications.europa.eu/resource/celex/22019A1029%2801%29"/&gt;&lt;j.2:type_of_link_target&gt;MS&lt;/j.2:type_of_link_target&gt;&lt;j.2:start_of_validity&gt;2019-07-18&lt;/j.2:start_of_validity&gt;&lt;/rdf:Description&gt;</t>
  </si>
  <si>
    <t>32010D0343 - 22010A0622(01)</t>
  </si>
  <si>
    <t>PROC</t>
  </si>
  <si>
    <t>ID of relevant procedure</t>
  </si>
  <si>
    <t>cdm:work_part_of_dossier</t>
  </si>
  <si>
    <t>Link to related procedure (interinstitutional or internal). It contains the identificator of the procedure .</t>
  </si>
  <si>
    <t>&lt;j.0:work_part_of_dossier rdf:resource="http://publications.europa.eu/resource/procedure/2015_288"/&gt;</t>
  </si>
  <si>
    <t>AP</t>
  </si>
  <si>
    <t>Applicant (AP)</t>
  </si>
  <si>
    <t>cdm:communication_cjeu_requested_by_agent</t>
  </si>
  <si>
    <t>at:corporate-body
at:country
at:role-qualifier
at:fd_110</t>
  </si>
  <si>
    <t>This field is relevant for announcements on EU case law published in the Official Journal. It refers to the institution, body or Member State submitting the application (EU case-law). If the applicant is a private entity or person, then it, she or he is referred to as "person".</t>
  </si>
  <si>
    <t>&lt;j.0:communication_cjeu_requested_by_agent rdf:resource="http://publications.europa.eu/resource/authority/fd_110/PART"/&gt;</t>
  </si>
  <si>
    <t>Applicant as indicated in the title of sector 6 documents or in the text:
Action brought on 16 August 2019 – Micreos Food Safety v Commission (Case T-568/19)
(2019/C 372/33)
Language of the case: English
Parties
Applicant: Micreos Food Safety BV (Wageningen, Netherlands) (represented by: S. Pappas, lawyer)
Defendant: European Commission
This field is not applicable to preliminary rulings. Information about applicant or defendant is present also in the alternative title (NOM_USUEL).</t>
  </si>
  <si>
    <t>Case-law complementary properties</t>
  </si>
  <si>
    <t>EU case-law</t>
  </si>
  <si>
    <t>lamd:class_CURIA</t>
  </si>
  <si>
    <t>DF</t>
  </si>
  <si>
    <t>Defendant (DF)</t>
  </si>
  <si>
    <t>cdm:communication_cjeu_defended_by_agent</t>
  </si>
  <si>
    <t>This field is relevant for announcements on EU case law published in the Official Journal. It refers to the defending institution, body or Member State. If the defendant is a private entity or person, then it, she or he is referred to as "person".</t>
  </si>
  <si>
    <t>&lt;j.0:communication_cjeu_defended_by_agent rdf:resource="http://publications.europa.eu/resource/authority/fd_110/IC"/&gt;</t>
  </si>
  <si>
    <t>Defendant as indicated in the title of sector 6 documents or in the text:
Action brought on 16 August 2019 – Micreos Food Safety v Commission (Case T-568/19)
(2019/C 372/33)
Language of the case: English
Parties
Applicant: Micreos Food Safety BV (Wageningen, Netherlands) (represented by: S. Pappas, lawyer)
Defendant: European Commission
This field is not applicable to preliminary rulings.
Information about applicant or defendant is present also in the alternative title (NOM_USUEL).</t>
  </si>
  <si>
    <t>PR</t>
  </si>
  <si>
    <t>Type of procedure (PR)</t>
  </si>
  <si>
    <t>cdm:communication_cjeu_has_type_procedure_concept_type_procedure</t>
  </si>
  <si>
    <t>at:legal_proceeding
at:legal_proceeding_result
at:fd_110</t>
  </si>
  <si>
    <t xml:space="preserve">This field is relevant for announcements on EU case law published in the Official Journal. This field contains a descriptor referring to the nature of and where possible the outcome of the proceedings. </t>
  </si>
  <si>
    <t>&lt;j.0:communication_cjeu_has_type_procedure_concept_type_procedure rdf:resource="http://publications.europa.eu/resource/authority/fd_100/ANNU"/&gt;</t>
  </si>
  <si>
    <t>The type of procedure is usually indicated in the title or in the text (here Action for annulment):
Form of order sought
The applicant claims that the Court should:
- annul the decisions of the Director General for Health and Food Safety of 17 June 2019, forming a unity, by which the Commission: a) definitively refrained from...</t>
  </si>
  <si>
    <t>NA</t>
  </si>
  <si>
    <t>Nationality of parties (NA)</t>
  </si>
  <si>
    <t>cdm:work_originates_in_country</t>
  </si>
  <si>
    <t>at:country
at:role-qualifier</t>
  </si>
  <si>
    <t xml:space="preserve">This field is relevant for EU case law and national case law. It is not relevant for announcements on EU case law published in the Official Journal. It  shows the country of origin of the applicant, the defendant or the court referring the case (EU case-law). </t>
  </si>
  <si>
    <t>EU case law: The analysis is provided by CdJ.</t>
  </si>
  <si>
    <t>ANNULMENT_REQ</t>
  </si>
  <si>
    <t>Link: Annulment request</t>
  </si>
  <si>
    <t>cdm:communication_case_new_requests_annulment_of_resource_legal</t>
  </si>
  <si>
    <t>Annulment request (KL)
This is a link from announcements on EU case law published in the Official Journal (infromation about new case) to the legal act(s) that are requested to be completely annuled by the Court decision.</t>
  </si>
  <si>
    <t>Case affecting</t>
  </si>
  <si>
    <t>lamd:class_AJ</t>
  </si>
  <si>
    <t>FAILURE_REQ</t>
  </si>
  <si>
    <t>Link: Failure of obligation request</t>
  </si>
  <si>
    <t>cdm:communication_case_new_requests_establishment_of_failure_of_obligation_resource_legal</t>
  </si>
  <si>
    <t>Request to establish failure to fulfil an obligation (FL)
This is a link from announcements on EU case law published in the Official Journal (infromation about new case) to the legal act(s) establishing the obligation(s) discussed int he case.</t>
  </si>
  <si>
    <t>INAPPLICAB_REQ</t>
  </si>
  <si>
    <t>Link: Inapplicability request</t>
  </si>
  <si>
    <t>cdm:communication_case_new_requests_inapplicability_resource_legal</t>
  </si>
  <si>
    <t>Inapplicability request (IL)
This is a link from announcements on EU case law published in the Official Journal (infromation about new case) to the legal act(s) that are requested to be declared as inapplicable by the Court decision.</t>
  </si>
  <si>
    <t>ANULMENT_PARTIAL_REQ</t>
  </si>
  <si>
    <t>Link: Partial annulment request</t>
  </si>
  <si>
    <t>cdm:communication_case_new_requests_partial_annulment_of_resource_legal</t>
  </si>
  <si>
    <t>Partial annulment request (DL)
This is a link from announcements on EU case law published in the Official Journal (infromation about new case) to the legal act(s) that are requested to be partially annuled by the Court decision.</t>
  </si>
  <si>
    <t>REVIEW_REQ</t>
  </si>
  <si>
    <t>Link: Review request</t>
  </si>
  <si>
    <t>cdm:communication_case_new_requests_review_of_decision_case-law</t>
  </si>
  <si>
    <t>Request to review the judgment (RL)
This is a link from announcements on EU case law published in the Official Journal (infromation about new case) to the earlier CdJ case law decision(s) that are requested to be reviewed by the Court decision.</t>
  </si>
  <si>
    <t>PRELIMINARY_REQ</t>
  </si>
  <si>
    <t>Link: Preliminary question request</t>
  </si>
  <si>
    <t>cdm:communication_case_new_submits_preliminary_question_resource_legal</t>
  </si>
  <si>
    <t>Submits a preliminary question about (QL)
This is a link from announcements on EU case law published in the Official Journal (infromation about new case) to the legal act(s) that are requested to be explained by the Court decision. To be used only for preliminary rulings.</t>
  </si>
  <si>
    <t>COMMUNIC_REQ</t>
  </si>
  <si>
    <t>Link: Communication on CdJ</t>
  </si>
  <si>
    <t>cdm:communication_cjeu_communicates_on_case-law</t>
  </si>
  <si>
    <t>Related EU case law document (JL)
This is a link from announcements on EU case law published in the Official Journal (infromation about new case) to the complete text of CdJ decision (judgment, order, AG opinion)</t>
  </si>
  <si>
    <t>OPINION_REQ</t>
  </si>
  <si>
    <t>Link: Opinion request</t>
  </si>
  <si>
    <t>cdm:communication_request_opinion_requests_opinion_on_resource_legal</t>
  </si>
  <si>
    <t>Request for opinion (KL)
This is a link from announcements on EU case law published in the Official Journal (infromation about new case) to the Commission proposals on which the opinion of CdJ is requested</t>
  </si>
  <si>
    <t>Annotation: Comment on date</t>
  </si>
  <si>
    <t>ann:comment_on_date</t>
  </si>
  <si>
    <t>at:fd_365,
at:fd_335,
at:fd_330,
at:fd_361,
at:fd_340,
at:fd_335,
at:fd_350,
at:place,
at:country</t>
  </si>
  <si>
    <t>Annotation specifying date metadata.</t>
  </si>
  <si>
    <t>&lt;annot:comment_on_date&gt;{DATSIG|http://publications.europa.eu/resource/authority/fd_365/DATSIG}&lt;/annot:comment_on_date&gt;
&lt;annot:comment_on_date&gt;{V|http://publications.europa.eu/resource/authority/fd_335/V} {ART|http://publications.europa.eu/resource/authority/fd_335/ART} 22&lt;/annot:comment_on_date&gt;</t>
  </si>
  <si>
    <t>The  translation tables should be used as follows:
DD, NF: fd_365,
IF: fd_335,
EV: fd_330,
TP: fd_361,
DH: fd_340,
DL: fd_335,
RP: fd_350,
SG: at:place, at:country</t>
  </si>
  <si>
    <t>2019/06/25: Differences between ann:comment_on_date and ann:type_of_date are not fully clear</t>
  </si>
  <si>
    <t>Dates annotations</t>
  </si>
  <si>
    <t>lamd:class_DANNOT</t>
  </si>
  <si>
    <t>Annotation: Type of date</t>
  </si>
  <si>
    <t>ann:type_of_date</t>
  </si>
  <si>
    <t>at:fd_350
at:fd_335</t>
  </si>
  <si>
    <t>&lt;annot:type_of_date&gt;{EV|http://publications.europa.eu/resource/authority/fd_335/EV}&lt;/annot:type_of_date&gt;</t>
  </si>
  <si>
    <t>The  translation tables should be used as follows:
IF: fd_335,
RP: fd_350</t>
  </si>
  <si>
    <t>Annotation: Comment on legal basis</t>
  </si>
  <si>
    <t>ann:comment_on_legal_basis</t>
  </si>
  <si>
    <t>Annotation specifying the fragments of the treaties or the legal acts constituting the legal basis of the document.</t>
  </si>
  <si>
    <t>very offen a string value is used instead of fd_370
&lt;annot:comment_on_legal_basis&gt;A62P1PTA)&lt;/annot:comment_on_legal_basis&gt;</t>
  </si>
  <si>
    <t>2019/06/25: Replacement of fd_370 by at:subdivision should be considered.</t>
  </si>
  <si>
    <t>Relationship annotations</t>
  </si>
  <si>
    <t>lamd:class_RANNOT</t>
  </si>
  <si>
    <t>Annotation: Article</t>
  </si>
  <si>
    <t>ann:article</t>
  </si>
  <si>
    <t>Annotation specifying the article of the treaties or the legal acts constituting the legal basis of the document.</t>
  </si>
  <si>
    <t>&lt;annot:article&gt;62&lt;/annot:article&gt;</t>
  </si>
  <si>
    <t>Annotation: Paragraph</t>
  </si>
  <si>
    <t>ann:paragraph</t>
  </si>
  <si>
    <t>Annotation specifying the paragraph of the treaties or the legal acts constituting the legal basis of the document.</t>
  </si>
  <si>
    <t>&lt;annot:paragraph&gt;1&lt;/annot:paragraph&gt;</t>
  </si>
  <si>
    <t>Annotation: Subparagraph</t>
  </si>
  <si>
    <t>ann:subparagraph</t>
  </si>
  <si>
    <t>Annotation specifying the subparagraph of the treaties or the legal acts constituting the legal basis of the document.</t>
  </si>
  <si>
    <t>&lt;annot:subparagraph&gt;1&lt;/annot:paragraph&gt;</t>
  </si>
  <si>
    <t>Annotation: Type of link</t>
  </si>
  <si>
    <t xml:space="preserve">ann:type_of_link_target </t>
  </si>
  <si>
    <t>Indicates the type of metadata field (Amendment to or Earlier related instruments or Related documents)</t>
  </si>
  <si>
    <t>&lt;annot:type_of_link_target&gt;MS&lt;/annot:type_of_link_target&gt;</t>
  </si>
  <si>
    <t>Values to be used:
MS (Amendment to);
EA (Earlier related instruments );
RD (Related documents).</t>
  </si>
  <si>
    <t>Annotation: Role2</t>
  </si>
  <si>
    <t>ann:role2</t>
  </si>
  <si>
    <t>This annotation contains an additional comment to the relation.</t>
  </si>
  <si>
    <t>&lt;annot:role2&gt;{D|http://publications.europa.eu/resource/authority/fd_375/D}&lt;/annot:role2&gt;</t>
  </si>
  <si>
    <t>Annotation: Reference to modified location</t>
  </si>
  <si>
    <t xml:space="preserve">ann:reference_to_modified_location </t>
  </si>
  <si>
    <t xml:space="preserve">This annotation indicates which specific part of an act is touched by this act (or its part). </t>
  </si>
  <si>
    <t>&lt;annot:reference_to_modified_location&gt;{AR|http://publications.europa.eu/resource/authority/fd_370/AR} 27&lt;/annot:reference_to_modified_location&gt;</t>
  </si>
  <si>
    <t>2019/06/25: Currently linked to fd_370. Replacement by at:subdivision should be considered.</t>
  </si>
  <si>
    <t>Annotation: Reference to modifying location</t>
  </si>
  <si>
    <t xml:space="preserve">ann:reference_to_modifying_location </t>
  </si>
  <si>
    <t>Annotation indicating which specific part of this act touches specific part of  another act, only rarely used in the past.</t>
  </si>
  <si>
    <t>&lt;annot:reference_to_modifying_location&gt;{AR|http://publications.europa.eu/resource/authority/fd_370/AR} 27&lt;/annot:reference_to_modifying_location&gt;</t>
  </si>
  <si>
    <t>Annotation: Start of validity</t>
  </si>
  <si>
    <t xml:space="preserve">ann:start_of_validity </t>
  </si>
  <si>
    <t>This annotation indicates indicates start of validity of a specific amendment. This might be equal to the date of entry into force of the amending act or to the date of its application (if the date of application of the amending act or its relevant part is different as its date of entry into force) or might be directly defined in the amending act.</t>
  </si>
  <si>
    <t>Annotation: End of validity</t>
  </si>
  <si>
    <t>ann:end_of_validity</t>
  </si>
  <si>
    <t>This annotation indicates end of validity of a specific amendment.</t>
  </si>
  <si>
    <t>Annotation: Language list</t>
  </si>
  <si>
    <t>ann:language_list</t>
  </si>
  <si>
    <t>This annotation indicates the language version concerned by a corrigendum (for cdm:resource_legal_corrects_resource_legal).</t>
  </si>
  <si>
    <t>2019/06/25: Currently string. Replacement by at:language should be considered.</t>
  </si>
  <si>
    <t>Annotation: Fragment citing source</t>
  </si>
  <si>
    <t>ann:fragment_citing_source</t>
  </si>
  <si>
    <t>This annotation indicates specific part of this document where a reference to another document or its part is present.</t>
  </si>
  <si>
    <t>2019/06/25: Currently string. Replacement by at:subdivision should be considered.</t>
  </si>
  <si>
    <t>Annotation: Fragment citing target</t>
  </si>
  <si>
    <t>ann:fragment_cited_target</t>
  </si>
  <si>
    <t>This annotation indicates  to which specific part of an document refers this document.</t>
  </si>
  <si>
    <t>DTS</t>
  </si>
  <si>
    <t>CELEX sector (DTS)</t>
  </si>
  <si>
    <t>lam:dts</t>
  </si>
  <si>
    <t>This refers to a specific sector (collection) of documents as indicated in the CELEX number (it is the first number in the celex number).</t>
  </si>
  <si>
    <t>&lt;j.0:resource_legal_id_sector rdf:datatype="http://www.w3.org/2001/XMLSchema#string"&gt;2&lt;/j.0:resource_legal_id_sector&gt;</t>
  </si>
  <si>
    <t>Documents in EUR-Lex fall into one of 12 sectors.
1  Treaties
2  International agreements
3  Legal acts
4  Complementary legislation
5  Preparatory documents
6  EU case law
7  National transposition
8  References to national case-law concerning EU law
9  Parliamentary questions
0  Consolidated texts
C  Other documents published in the Official Journal C series
E  EFTA documents</t>
  </si>
  <si>
    <t>DTT</t>
  </si>
  <si>
    <t>CELEX type (DTT)</t>
  </si>
  <si>
    <t>lam:dtt</t>
  </si>
  <si>
    <t xml:space="preserve">This one or two letters code refers to a specific type of document as indicated in the CELEX number. In some cases, this metadata is related to another metadata field Form (FM), Author (AU) Author.  Celex type of sector 1 documents refers to a specific treaty. </t>
  </si>
  <si>
    <t>&lt;cdm:resource_legal_type rdf:datatype="http://www.w3.org/2001/XMLSchema#string"&gt;D&lt;/cdm:resource_legal_type&gt;</t>
  </si>
  <si>
    <t>DTA</t>
  </si>
  <si>
    <t>CELEX year - source (DTA)</t>
  </si>
  <si>
    <t>lam:dta</t>
  </si>
  <si>
    <t>The year attributed to the document (internal number or ppf number).</t>
  </si>
  <si>
    <t>&lt;cdm:resource_legal_year rdf:datatype="http://www.w3.org/2001/XMLSchema#gYear"&gt;2014&lt;/cdm:resource_legal_year&gt;</t>
  </si>
  <si>
    <t>General rule: year referenced in the document. It is usually based on the natural number of document, on the internal number of document attributed by author, or on the date of publication.
The CELEX year represents:
for sector 1: year of signature of the treaty ( for consolidated texts the year of the publication),
for sector 2: the year of publication of the agreement (for old documents the year of the signature),
for sectors 3 and 4: the year of the natural or internal document number,
for sector 5: the year of the natural or internal document number,
for sector 6: the year the case was lodged,
for sector 7: the year of adoption of corresponding directive,
for sector 9: the year the question was introduced.</t>
  </si>
  <si>
    <t>DTN</t>
  </si>
  <si>
    <t>CELEX number - source (DTN)</t>
  </si>
  <si>
    <t>lam:dtn</t>
  </si>
  <si>
    <t>A sequential number representing the original reference number of the act. In some instances composed or non-standardised numbers are attributed (e.g. treaties).</t>
  </si>
  <si>
    <t>&lt;cdm:resource_legal_number_natural_celex rdf:datatype="http://www.w3.org/2001/XMLSchema#positiveInteger"&gt;0556&lt;/cdm:resource_legal_number_natural_celex&gt;</t>
  </si>
  <si>
    <t>The sequential number is usually present in the natural number of document (e.g. regulations) or on its internal number attributed by the author (e.g. COM documents). If any of those numbers is not available, the CELEX natural number might be based on the date of publication (international agreements).
The date of publication is derived from the publication reference.
Numbers in parentheses (called "splits" – e.g. (01), (02), …) may be added to avoid double application (if the CELEX number of several similar documents is based on the same date of publication; for several Court decisions on the same case for several documentary units for a preparatory document).
For a corrigendum an “R” is added to the four digits (see CELEX type corrigendum).</t>
  </si>
  <si>
    <t>OJ_ID</t>
  </si>
  <si>
    <t>ID of the Official Journal</t>
  </si>
  <si>
    <t>cdm:resource_legal_published_in_official-journal</t>
  </si>
  <si>
    <t>Identifier of the Official Journal in which was the document published. The OJ identifier contains several parts: (a) collection OJL or OJC; (b) year of the OJ; (c) number of the OJ</t>
  </si>
  <si>
    <t>&lt;j.0:resource_legal_published_in_official-journal rdf:resource="http://publications.europa.eu/resource/oj/JOL_2010_276_R"/&gt;</t>
  </si>
  <si>
    <t>Other identifiers</t>
  </si>
  <si>
    <t>lamd:class_OTHER_REF</t>
  </si>
  <si>
    <t>ELI</t>
  </si>
  <si>
    <t>European Legislative Identifier (ELI)</t>
  </si>
  <si>
    <t>cdm:resource_legal_eli</t>
  </si>
  <si>
    <t>ECLI</t>
  </si>
  <si>
    <t>European Case-law Identifier (ECLI)</t>
  </si>
  <si>
    <t>cdm:case-law_ecli</t>
  </si>
  <si>
    <t>PARENT</t>
  </si>
  <si>
    <t>Parent</t>
  </si>
  <si>
    <t>skos:broader</t>
  </si>
  <si>
    <t>Only for LAM purposes.</t>
  </si>
  <si>
    <t>ORDER</t>
  </si>
  <si>
    <t>Order</t>
  </si>
  <si>
    <t>euvoc:order</t>
  </si>
  <si>
    <t>The order among siblings under a common parent. Only for LAM purposes.</t>
  </si>
  <si>
    <t>Definition</t>
  </si>
  <si>
    <t>skos:definition</t>
  </si>
  <si>
    <t>skos:member</t>
  </si>
  <si>
    <t>TOF</t>
  </si>
  <si>
    <t>Term of office</t>
  </si>
  <si>
    <t>cdm:resource_legal_term-of-office</t>
  </si>
  <si>
    <t>Term of office for committees
EESC: Members are nominated by national governments and appointed by the Council of the European Union for a renewable 5-year term of office. The latest renewal was in October 2020 for the 2020-2025 term of office.</t>
  </si>
  <si>
    <t>&lt;j.0:resource_legal_term-of-office rdf:datatype="http://www.w3.org/2001/XMLSchema#string"&gt;VII (2020-2025)&lt;/j.0:resource_legal_term-of-office&gt;</t>
  </si>
  <si>
    <t>DR</t>
  </si>
  <si>
    <t>Date of referral</t>
  </si>
  <si>
    <t>cdm:resource_legal_date_referral</t>
  </si>
  <si>
    <t>This element describes the date on which institutions (EP or Council or Commission or all of them but with different dates in this case) decided to consult the concerned Committee. Basically it corresponds to the consultation date.
In IMMC is transmitted under *:work/*:extension/*:date_referral
Only EESC intends to send the dates of all consultations. So in case there are several dates all have to be stored in the Cellar.
In the CELLAR it has to be mapped with the cdm property resource_legal_date_referral.</t>
  </si>
  <si>
    <t xml:space="preserve">EESC: Provided by authors vie IMMC. </t>
  </si>
  <si>
    <t>EURLEXNEW-3088
17/2/2021: Currently, there are 0 notices containing this property.</t>
  </si>
  <si>
    <t>RI_WORK</t>
  </si>
  <si>
    <t>Internal reference - work</t>
  </si>
  <si>
    <t>cdm:work_reference_internal</t>
  </si>
  <si>
    <t>The information indicates the internal reference of the dossier for the concerned institution. The way in which this information is provided by each institution varies in their IMMC transmissions. It has been defined as optional in their respective schema.</t>
  </si>
  <si>
    <t>&lt;j.0:work_reference_internal rdf:datatype="http://www.w3.org/2001/XMLSchema#string"&gt;BATCH_011&lt;/j.0:work_reference_internal&gt;</t>
  </si>
  <si>
    <t>This indicates the identification of the Committee’s internal dossier that contains the document. This dossier may contain references to documents part of their internal procedure and also the draft version of the opinion/resolution to be transmitted by IMMC.
This value is transmitted in IMMC as a complete string (for example: "CIVEX-V/045") under: *:work/*:extension/*:reference_internal
In the CELLAR it has to be mapped with the property cdm:work_reference_internal.
For the search, EUR-Lex has a single Expert search field for the internal reference: RI. This expert fields targets simultaneously 3 XPaths in the index notice:
*/NOTICE/WORK/RESOURCE_LEGAL_POSITION_EESC - see RI
*/NOTICE/WORK/CASE-LAW_NATIONAL_DECISION_INTERNAL_IDENTIFIER - see RI_NAT
*/NOTICE/WORK/REFERENCE_INTERNAL - see RI_WORK</t>
  </si>
  <si>
    <t>EURLEXNEW-3088</t>
  </si>
  <si>
    <t>BP</t>
  </si>
  <si>
    <t>Basis procedural</t>
  </si>
  <si>
    <t>cdm:resource_legal_basis_referral</t>
  </si>
  <si>
    <t>This element describes the type of referral on which the committee is acting to elaborate the document. In IMMC the element is *:basis_procedural and the 3 values allowed by the schema are: mandatory; optional; own-initiative.</t>
  </si>
  <si>
    <t>&lt;j.0:resource_legal_basis_referral rdf:datatype="http://www.w3.org/2001/XMLSchema#string"&gt;own-initiative&lt;/j.0:resource_legal_basis_referral&gt;</t>
  </si>
  <si>
    <t>EURLEXNEW-3088
17/2/2021: Values currently used: mandatory; optional; own-initiative</t>
  </si>
  <si>
    <t>RI_NAT</t>
  </si>
  <si>
    <t>Internal reference - national case law</t>
  </si>
  <si>
    <t>cdm:case-law_national_decision_internal_identifier</t>
  </si>
  <si>
    <t>Internal identifier from the Court for the national decisions, limited to sector 8. Identifier attributed by the EU Court of Justice/Association of the Councils of States when analysing the judgment.</t>
  </si>
  <si>
    <t>&lt;j.0:case-law_national_decision_internal_identifier rdf:datatype="http://www.w3.org/2001/XMLSchema#string"&gt;IA/01133-A&lt;/j.0:case-law_national_decision_internal_identifier&gt;</t>
  </si>
  <si>
    <t>National case-law</t>
  </si>
  <si>
    <t>lamd:class_NAT</t>
  </si>
  <si>
    <t>CLASS_COURT</t>
  </si>
  <si>
    <t>Type of national court</t>
  </si>
  <si>
    <t>cdm:court_national_has_type_concept_class_court_national</t>
  </si>
  <si>
    <t>at:fd_010</t>
  </si>
  <si>
    <t xml:space="preserve">Limited to sector 8. Classification of the national court in the national legal system. </t>
  </si>
  <si>
    <t xml:space="preserve">&lt;j.0:court_national_has_type_concept_class_court_national rdf:resource="http://publications.europa.eu/resource/authority/fd_010/COURT_SUPREME"/&gt;
</t>
  </si>
  <si>
    <t>EUR-Lex display notice:
CASE-LAW_DELIVERED_BY_COURT_NATIONAL/EMBEDDED_NOTICE/AGENT/COURT_NATION
AL_NAME 
and 
CASE-LAW_DELIVERED_BY_COURT_NATIONAL/EMBEDDED_NOTICE/AGENT/COURT_NATIONAL_HAS_TYPE_CONCEPT_CLASS_COURT_NATIONAL</t>
  </si>
  <si>
    <t>The values are to be used from fd_010:  'COURT_FIRST_INSTANCE', 'COURT_APPEAL' or 'COURT_SUPREME.</t>
  </si>
  <si>
    <t xml:space="preserve">
JUREXS: class.court
IMMC: cmt:service
</t>
  </si>
  <si>
    <t>NAME_COURT</t>
  </si>
  <si>
    <t>Court name</t>
  </si>
  <si>
    <t>cdm:court_national_name</t>
  </si>
  <si>
    <t xml:space="preserve">Limited to sector 8. The name of the national court that delivered the judgment. 
</t>
  </si>
  <si>
    <t xml:space="preserve">&lt;j.0:court_national_name rdf:datatype="http://www.w3.org/2001/XMLSchema#string"&gt;Korkein oikeus&lt;/j.0:court_national_name&gt;
</t>
  </si>
  <si>
    <t>Possibly qualified by language. e.g. &lt;name.court&gt;High Court&lt;/name.court&gt; in JURE. Free text in the national language (e.g. Bundesgericht). If the contracting state provided the abbreviation, the contractor should replace it with the full name of the court. Apart from this property, currently the court name is also stored in the "Author" metadata field (see "Author").</t>
  </si>
  <si>
    <t xml:space="preserve">
JUREXS:name.court
IMMC: cmt:context
</t>
  </si>
  <si>
    <t>ID_LOCAL</t>
  </si>
  <si>
    <t>National identifier</t>
  </si>
  <si>
    <t>cdm:resource_legal_id_local</t>
  </si>
  <si>
    <t xml:space="preserve">Limited to sector 8. The identifier of the judgment at national level. </t>
  </si>
  <si>
    <t>This metadata is a mandatory metadata provided by the contracting states through JURE input form. The Contractor should nevertheless check it.</t>
  </si>
  <si>
    <t xml:space="preserve">Displayed as " National identifier" under category "Miscellaneous information".
JUREXS: id.national
IMMC: ecextjure:id_national
</t>
  </si>
  <si>
    <t>PARTIES_NAT</t>
  </si>
  <si>
    <t>Parties - national judgment</t>
  </si>
  <si>
    <t>cdm:case-law_national_parties</t>
  </si>
  <si>
    <t xml:space="preserve">Limited to sector 8. Reference to the parties involved in this case law. </t>
  </si>
  <si>
    <t>j.0:case-law_national_parties rdf:parseType="Literal"&gt;
&lt;root&gt;
&lt;parties&gt;
SARL Etablissements Castellani &amp; Frères / SA Hustinx et Philippe Delvaux, curateur à la faillite de la SA Lahaye
&lt;/parties&gt;
&lt;/root&gt;
&lt;/j.0:case-law_national_parties</t>
  </si>
  <si>
    <t xml:space="preserve">If the parties have not been provided by the Member state, the contractor should include them, but only provided they can be found in the text of the judgment.  Parties are usually anonymized in the judgments sent by the member states. In that case, the contractor should not find out what these acronyms stand for. The applicant and defendant should be separated by ";". Parties are also included in the title (see ‘Title’).
</t>
  </si>
  <si>
    <t xml:space="preserve">Not displayed on EUR-Lex. It is not planned to display it in future (very often bad quality data – e.g. XX / YY). However, the parties are searchable in the JURE advanced search form.
JUREXS: parties
IMMC: ecextjure:parties
</t>
  </si>
  <si>
    <t>REF_PUBLICATION</t>
  </si>
  <si>
    <t>Publication - national judgment</t>
  </si>
  <si>
    <t>cdm:case-law_national_reference_publication</t>
  </si>
  <si>
    <t>Limited to sector 8. Freetext information on the publication in which this judgement appeared. This element describes references to publications where the national judgement has been published: Court report, official publications, ECLI etc.</t>
  </si>
  <si>
    <t>j.0:case-law_national_reference_publication rdf:parseType="Literal"&gt;
&lt;ref.publication&gt;
&lt;reference_publication&gt;
Revue de jurisprudence de Liège, Mons et Bruxelles 1989 p.1287 (résumé) Revue de droit commercial belge 1990 p.783-786 Texte italien: Giustizia civile 1989 I p.1888-1893
&lt;/reference_publication&gt;
&lt;/ref.publication&gt;
&lt;/j.0:case-law_national_reference_publication</t>
  </si>
  <si>
    <t xml:space="preserve">Generic web-sites or databases (e.g. www.yyy.com ) should be avoided. The value is in the form of a free text. In order for each publication source to be displayed in a separate line on EUR-Lex, the contractor should put each source in between the following tags &lt;p&gt;&lt;/p&gt;. For example:
&lt;p&gt;Journal of Law studies &lt;/p&gt;
&lt;p&gt;The International Journal of Law, Crime and Justice&lt;/p&gt;
</t>
  </si>
  <si>
    <t xml:space="preserve"> "Publication" under the category "Analysis".
JUREXS:ref.publication
IMMC: ecextjure:reference_publication
</t>
  </si>
  <si>
    <t>LEGIS_NAT</t>
  </si>
  <si>
    <t>Reference - national judgment</t>
  </si>
  <si>
    <t>cdm:case-law_national_act_reference_national</t>
  </si>
  <si>
    <t>Limited to sector 8. Articles of the national legislation mentioned in the text of the judgment.</t>
  </si>
  <si>
    <t>j.0:case-law_national_act_reference_national rdf:parseType="Literal"&gt;
&lt;act_reference_national&gt;
&lt;p xml:lang="pl"&gt;
PL - Konstytucja Rzeczypospolitej Polskiej, art. 55 ust. 1
&lt;/p&gt;
&lt;p xml:lang="pl"&gt;
Ustawa z dnia 6 czerwca 1997 r. - Kodeks postępowania karnego (Dz.U. Nr 89, poz. 555 z późn. zm.), art. 607t § 1
&lt;/p&gt;
&lt;/act_reference_national</t>
  </si>
  <si>
    <t xml:space="preserve">Citation of any national legal provisions cited in the national judgment (as well as reference to other national judgements). It is a free text in the original language. As the national judgment can contain references to the legislations of different countries, a two-letter country code should be used before each group of sources. The two-letters country code is included only in front of the first source. Provisions of national law mentioned in the footnotes of the judgment should also be included in the metadata. In order for each source (with all its articles) to be displayed in a separate line on EUR-Lex, the contractor should put each source in between the following tags &lt;p&gt;&lt;/p&gt; :
&lt;p&gt;DE - Gesetz zur Regelung offener Vermögensfragen (Vermögensgesetz - VermG), Paragraphen 2-6, 33 und 34&lt;/p&gt;
&lt;p&gt;Bürgerliches Gesetzbuch (BGB), Paragraph 812 Abs. 1 und Paragraph 823&lt;/p&gt;
</t>
  </si>
  <si>
    <t xml:space="preserve">"Provisions of national law in application" under the category "Analysis".
JUREXS: ref.legislation.national
IMMC: ecextjure:national-judgement
</t>
  </si>
  <si>
    <t>REF_JURE</t>
  </si>
  <si>
    <t>Link: JURE reference</t>
  </si>
  <si>
    <t>cdm:case-law_national_based_on_resource_legal</t>
  </si>
  <si>
    <t>Limited to sector 8. The article(s) of the Brussels regulations, Brussels conventions or Lugano conventions used in the judgment.</t>
  </si>
  <si>
    <t>&lt;j.0:case-law_national_based_on_resource_legal rdf:resource="http://publications.europa.eu/resource/celex/32001R0044"/&gt;</t>
  </si>
  <si>
    <t xml:space="preserve">Within the JURE project, this value is mandatorily sent by the Member State. The contractor should not add or remove any instrument (or article of the instrument) on its own, except in case of manifest errors (for example, the contracting state provided an article of the instrument which is not mentioned in the judgment at all). The value to be used is the CELEX number of one of the 6 EU instruments involved in the JURE collection, with a precision until the level of an article.
</t>
  </si>
  <si>
    <t xml:space="preserve">Instruments involved under the category "Relationship between documents".
JUREXS: instrument
IMMC: ecextjure:reference
</t>
  </si>
  <si>
    <t>REF_OTHER_JURE</t>
  </si>
  <si>
    <t>Link: JURE other reference</t>
  </si>
  <si>
    <t>cdm:case-law_national_act_reference_european</t>
  </si>
  <si>
    <t>Limited to sector 8. Any other EU instrument apart from the "Instruments involved" or any EU judgment mentioned in the text of the national judgment.</t>
  </si>
  <si>
    <t xml:space="preserve">The value to be used is CELEX number. If the contracting state sent an EU judgment or act in the form of tree text, the contractor should convert it into a CELEX number (e.g. 62013CJ0512). The precision should go until the level of a paragraph.
If in the judgment there is a mention to an article (e.g. A5) and then to the same article but with the precision of the paragraph (e.g. A5P1) both of these should be included. If the same article of the JURE instrument already included in “Instruments involved” is mentioned again, but with the precision of the paragraph, it should be included in “Other EU instruments cited" as well. EU instruments cited in the footnotes of the judgment should also be included in the metadata.
</t>
  </si>
  <si>
    <t xml:space="preserve">Other EU instruments cited.
JUREXS: ref.legislation.EU
IMMC: ecextjure:act_reference_european
</t>
  </si>
  <si>
    <t>NO_JOURNAL</t>
  </si>
  <si>
    <t>Journal juridical</t>
  </si>
  <si>
    <t>cdm:case-law_article_journal_related</t>
  </si>
  <si>
    <t xml:space="preserve">Reference to an article which has appeared in a juridical journal and is related to the judgement in question (e.g. Thompson, James E.:Common Market Law Review 1990 p.589-607) </t>
  </si>
  <si>
    <t>See NO - Notes related to the decision.</t>
  </si>
  <si>
    <t>REF_JUDG</t>
  </si>
  <si>
    <t>Link: Reference - judgment</t>
  </si>
  <si>
    <t>cdm:case-law_national_judgement_reference</t>
  </si>
  <si>
    <t>Limited to sector 8. Reference to a judgement, typically on the European level.</t>
  </si>
  <si>
    <t>EUR-Lex: Court Judgment</t>
  </si>
  <si>
    <t>KEYWORDS_NAT</t>
  </si>
  <si>
    <t>Keywords - national case-law</t>
  </si>
  <si>
    <t>cdm:case-law_national_keywords</t>
  </si>
  <si>
    <t>Limited to sector 8. Keywords attributed to a national case-law document.</t>
  </si>
  <si>
    <t>j.0:case-law_national_keywords rdf:parseType="Literal"&gt;
&lt;keywords&gt;
&lt;p xml:lang="fr"&gt;
CEE - Union européenne ; - Coopération policière et judiciaire en matière pénale - Mandat d'arrêt européen et procédures de remise entre États membres - Législation nationale de transposition - Possibilité de remise des ressortissants polonais aux autres États membres de l'UE - Non-conformité avec l'interdiction constitutionnelle de l'extradition des ressortissants polonais constatée par le Tribunal constitutionnel - Prorogation de 18 mois de la perte de force obligatoire des dispositions censurées - Obligation d'exécution des mandats d'arrêt européen par les tribunaux polonais pendant la période de prorogation
&lt;/p&gt;
&lt;/keywords&gt;
&lt;/j.0:case-law_national_keywords</t>
  </si>
  <si>
    <t>EUR-Lex: Descriptors</t>
  </si>
  <si>
    <t>FOLLOW_UP_NAT</t>
  </si>
  <si>
    <t>Follow-up</t>
  </si>
  <si>
    <t>cdm:case-law_national_follow-up</t>
  </si>
  <si>
    <t>Limited to sector 8. Follow up to the case by the national Court.</t>
  </si>
  <si>
    <t>&lt;j.0:case-law_national_follow-up rdf:parseType="Literal"&gt;
&lt;follow-up&gt;
&lt;p xml:lang="fr"&gt;Désistement des parties. &lt;/p&gt;
&lt;/follow-up&gt;</t>
  </si>
  <si>
    <t>REF_INTERNATIONAL</t>
  </si>
  <si>
    <t>Reference - international conventions</t>
  </si>
  <si>
    <t>cdm:case-law_national_act_reference_international</t>
  </si>
  <si>
    <t>Limited to sector 8. International conventions and treaties in application.</t>
  </si>
  <si>
    <t>&lt;j.0:case-law_national_act_reference_international rdf:parseType="Literal"&gt;
&lt;reference_international&gt;
&lt;p xml:lang="en"&gt;
INT. - European interim agreement on social security schemes relating to old age, invalidity and survivors of 11 December 1953, Article 2
&lt;/p&gt;
&lt;p xml:lang="en"&gt;
General Social Security Agreement between Belgium and Turkey of 4 July 1966
&lt;/p&gt;
&lt;/reference_international&gt;</t>
  </si>
  <si>
    <t>Reference to an international convention applied in the national judgment, e.g. "INT. - European Convention for the Protection of Human Rights and Fundamental Freedoms of 4 November 1950, Article 7". Use an XML structure to capture the sequence of references.</t>
  </si>
  <si>
    <t>DN_old</t>
  </si>
  <si>
    <t xml:space="preserve">Obsolete CELEX number (DN-old) </t>
  </si>
  <si>
    <t>cdm:work_id_obsolete_document</t>
  </si>
  <si>
    <t>The obsolete CELEX number field concerns documents that have been renumbered and provides a reference to their initial CELEX document number.</t>
  </si>
  <si>
    <t>&lt;cdm:work_id_obsolete_document rdf:datatype="http://www.w3.org/2001/XMLSchema#string"&gt;62010J0069&lt;/cdm:resource_legal_id_obsolete_document&gt;</t>
  </si>
  <si>
    <t xml:space="preserve">Created  in cellar in case of renumbering. Renumbering of documents may occur for the following reasons: (a) initial renumbering; (b) error in indexation; (c) corrigendum of number of act.
</t>
  </si>
  <si>
    <t>Used by EUR-Lex quick search. Relevant for search in internal numbers for ECB, therefore this property is created in some ECB documents on purpose.</t>
  </si>
  <si>
    <t xml:space="preserve">17/2/2021: cdm:resource_legal_id_obsolete_document deprecated as obsolete in cdm (Use cdm:work_id_obsolete_document). But this property is used by the quick search on EUR-Lex - to be checked with cdm. </t>
  </si>
  <si>
    <t>OJ_REF</t>
  </si>
  <si>
    <t>OJ reference</t>
  </si>
  <si>
    <t>cdm:resource_legal_reference_oj-act</t>
  </si>
  <si>
    <t>Reference of OJ act attributed by OP and appearing in the title. For example "2013/16" in regulation (EU) 2023/16. Shall be treated together with property refering to the domain (cdm:resource_legal_domain_reference_oj-act).</t>
  </si>
  <si>
    <t>&lt;j.0:resource_legal_reference_oj-act rdf:datatype="http://www.w3.org/2001/XMLSchema#string"&gt;2021/636&lt;/j.0:resource_legal_reference_oj-act&gt;</t>
  </si>
  <si>
    <t>Reference for an OJ act, in the scope of OJ act by act being composed of the year of the publication and the non-zero padded number of legal acts (stored in property cdm:official-journal-act_number) within that year. Example: 2020/234. For corrigenda this property will contain the reference information for the corrected act (corresponding to information available from the CELEX number of the corrected act). The content for pre OJ act by act will contain information available at that time and my vary over the years.</t>
  </si>
  <si>
    <t>17/2/2021: Created in context of ABA.</t>
  </si>
  <si>
    <t>OJ_REF_DOM</t>
  </si>
  <si>
    <t>OJ domain</t>
  </si>
  <si>
    <t xml:space="preserve">cdm:resource_legal_domain_reference_oj-act </t>
  </si>
  <si>
    <t>at:legal-act-domain</t>
  </si>
  <si>
    <t>Domain appearing in the OJ act reference attributed by OP. For exmaple "(EU)" in regulation (EU) 2023/16. Shall be treated together with property cdm:resource_legal_reference_oj-act.</t>
  </si>
  <si>
    <t>Annotation: Domain position</t>
  </si>
  <si>
    <t>ann:reference_oj-act_domain_position</t>
  </si>
  <si>
    <t>Indicates domain position in OJ act reference.</t>
  </si>
  <si>
    <t>References annotations</t>
  </si>
  <si>
    <t>lamd:class_REFANNOT</t>
  </si>
  <si>
    <t>IN_PREFIX</t>
  </si>
  <si>
    <t>Internal number - prefix</t>
  </si>
  <si>
    <t xml:space="preserve">cdm:resource_legal_internal_number_prefix </t>
  </si>
  <si>
    <t xml:space="preserve">Prefix of the unique internal identifier of the resource legal. </t>
  </si>
  <si>
    <t>&lt;j.0:resource_legal_internal_number_prefix rdf:datatype="http://www.w3.org/2001/XMLSchema#string"&gt;SEC&lt;/j.0:resource_legal_internal_number_prefix&gt;</t>
  </si>
  <si>
    <t>Standard and official document with the Council logo. E.g. legislative acts, working documents, information notes, agendas, minute, outcome of proceedings and other reports, Standard documents without the Council logo, e.g. EUCO, PE-CONS, ACP-CE, EUROMED, EU-AL, These documents are numbered from 1 to 5000</t>
  </si>
  <si>
    <t>IN_SUFFIX</t>
  </si>
  <si>
    <t>Internal number - suffix</t>
  </si>
  <si>
    <t>cdm:resource_legal_internal_number_suffix</t>
  </si>
  <si>
    <t>Suffix of the unique internal identifier of the resource legal.</t>
  </si>
  <si>
    <t>&lt;j.0:resource_legal_internal_number_suffix rdf:datatype="http://www.w3.org/2001/XMLSchema#string"&gt;INIT&lt;/j.0:resource_legal_internal_number_suffix&gt;</t>
  </si>
  <si>
    <t>The suffix serves the purpose of identifying the original document and the modifications made to it.</t>
  </si>
  <si>
    <t>IN_NUMBER</t>
  </si>
  <si>
    <t>Internal number - seq</t>
  </si>
  <si>
    <t>cdm:resource_legal_internal_number_sequential_number</t>
  </si>
  <si>
    <t>Sequential number of unique internal identifier of the resource legal.</t>
  </si>
  <si>
    <t>&lt;j.0:internal_number_sequential_number rdf:datatype="http://www.w3.org/2001/XMLSchema#positiveInteger"&gt;390&lt;/j.0:internal_number_sequential_number&gt;</t>
  </si>
  <si>
    <t>IN_YEAR</t>
  </si>
  <si>
    <t>Internal number - year</t>
  </si>
  <si>
    <t>cdm:resource_legal_internal_number_year</t>
  </si>
  <si>
    <t>Year of unique internal identifier of the resource legal.</t>
  </si>
  <si>
    <t>&lt;j.0:resource_legal_internal_number_year rdf:datatype="http://www.w3.org/2001/XMLSchema#year"&gt;1970&lt;/j.0:resource_legal_internal_number_year&gt;</t>
  </si>
  <si>
    <t>ASSOCIATION_WORK</t>
  </si>
  <si>
    <t>Link: Associated document</t>
  </si>
  <si>
    <t>cdm:work_associates_work</t>
  </si>
  <si>
    <t>OJ ABA - link between documents usually published on the same day but in different OJ-series and concerning the same topic (restrictive measures, fisheries,…).  See also Related international agreement (RG).</t>
  </si>
  <si>
    <t>EEA_RELEVANCE</t>
  </si>
  <si>
    <t>EEA relevance</t>
  </si>
  <si>
    <t>cdm:resource_legal_eea</t>
  </si>
  <si>
    <t>Indication whether a legal act is EEA relevant or not.</t>
  </si>
  <si>
    <t>&lt;j.0:resource_legal_eea rdf:datatype="http://www.w3.org/2001/XMLSchema#boolean"&gt;false&lt;/j.0:resource_legal_eea&gt;</t>
  </si>
  <si>
    <t>Values true - false.</t>
  </si>
  <si>
    <t>18/2/2021: Currently not used by EUR-Lex. To be followed.</t>
  </si>
  <si>
    <t>CODIF</t>
  </si>
  <si>
    <t>Codified version</t>
  </si>
  <si>
    <t>cdm:resource_legal_codified_version</t>
  </si>
  <si>
    <t>Indication whether a this is a codified version of a legal act or not.</t>
  </si>
  <si>
    <t>&lt;j.0:resource_legal_codified_version rdf:datatype="http://www.w3.org/2001/XMLSchema#boolean"&gt;false&lt;/j.0:resource_legal_codified_version&gt;</t>
  </si>
  <si>
    <t>SHACL path</t>
  </si>
  <si>
    <t>sh:path</t>
  </si>
  <si>
    <t>LAM_PATH</t>
  </si>
  <si>
    <t>LAM path</t>
  </si>
  <si>
    <t>lam:path</t>
  </si>
  <si>
    <t>Controlled list</t>
  </si>
  <si>
    <t>sh:class</t>
  </si>
  <si>
    <t>Property type</t>
  </si>
  <si>
    <t>dct:type</t>
  </si>
  <si>
    <t>PARENT_COLLECTION</t>
  </si>
  <si>
    <t>Parent collection</t>
  </si>
  <si>
    <t>parent code</t>
  </si>
  <si>
    <t>REF</t>
  </si>
  <si>
    <t xml:space="preserve">Different unique identifiers used in CELLAR database. </t>
  </si>
  <si>
    <t>CLX</t>
  </si>
  <si>
    <t>OTHER_REF</t>
  </si>
  <si>
    <t>REFANNOT</t>
  </si>
  <si>
    <t>Anntoations to references.</t>
  </si>
  <si>
    <t>DATE</t>
  </si>
  <si>
    <t>Properties describing different dates.</t>
  </si>
  <si>
    <t>DPROP</t>
  </si>
  <si>
    <t>Dates properties</t>
  </si>
  <si>
    <t>DANNOT</t>
  </si>
  <si>
    <t>CLAS</t>
  </si>
  <si>
    <t>Tools used for classification of the documents (Directory code, Subject matter) or for describing of the content (EuroVoc).</t>
  </si>
  <si>
    <t>ESI</t>
  </si>
  <si>
    <t>Most important properties from the legal analysis point of view</t>
  </si>
  <si>
    <t>RBD</t>
  </si>
  <si>
    <t xml:space="preserve">There are seven general types of legal references in the EUR-Lex database:
(1) Reference to the treaty (TT)
(2) Reference to the legal basis of an act (LB)
(3) Reference to modified/modifying act (MS – amendment to, MD – amended by)
(4) Reference to different earlier/subsequent preparatory documents issued during the decision process (EA – earlier related instrument, SP – subsequent related instrument)
(5) Reference to documents affected by EU case law/reference to case law affecting a document Reference to documents effected by EU case law/reference to case law affecting a document (AJ – case affecting, CD – affected by case)
(6) Reference to any act mentioned in the text and not covered by any of above the mentioned references (CI – instruments cited)
(7) Related documents (RD; to be used for specific cases – for example position of the Council and statement of reasons; relations between related proposals or adopted acts)
Active and passive relations
MS-MD, EA-SP and AJ-CD are paired fields that complement each other by offering cross-references between related acts. Creation of such relations follows the chronological order – the links are always created form subsequent documents to the documents issued earlier (active links). The paired links from earlier to subsequent documents (passive links) are created automatically in the system.
</t>
  </si>
  <si>
    <t>MSEA</t>
  </si>
  <si>
    <t>RD</t>
  </si>
  <si>
    <t>AJ</t>
  </si>
  <si>
    <t>RANNOT</t>
  </si>
  <si>
    <t>ADI</t>
  </si>
  <si>
    <t>Additional properties relevant for the legal analysis</t>
  </si>
  <si>
    <t>JURI</t>
  </si>
  <si>
    <t>Properties applicable only to case-law collection</t>
  </si>
  <si>
    <t>CURIA</t>
  </si>
  <si>
    <t>Properties applicable to EU case-law collection (CURIA).</t>
  </si>
  <si>
    <t>NAT</t>
  </si>
  <si>
    <t>Properties applicable to national case-law collection (incl. JURE).</t>
  </si>
  <si>
    <t>EDIT</t>
  </si>
  <si>
    <t>Description of some other editorial propereties used in this document</t>
  </si>
  <si>
    <t>ANN_COD(DD)</t>
  </si>
  <si>
    <t>ANN_TOD(IF)</t>
  </si>
  <si>
    <t>ANN_COD(IF)</t>
  </si>
  <si>
    <t>ANN_COD(EV)</t>
  </si>
  <si>
    <t>ANN_COD(SG)</t>
  </si>
  <si>
    <t>ANN_COD(DH)</t>
  </si>
  <si>
    <t>ANN_COD(DL)</t>
  </si>
  <si>
    <t>AD</t>
  </si>
  <si>
    <t>Classification - PARENT</t>
  </si>
  <si>
    <t>lamd:c_001</t>
  </si>
  <si>
    <t>Draft regulation</t>
  </si>
  <si>
    <t xml:space="preserve">Draft Commission Regulation (EU) No …/… of 5 August 2013 amending Regulation (EC) No 1857/2006 as regards its period of application </t>
  </si>
  <si>
    <t>Projet de règlement (UE) n ° …/… de la Commission du 5 août 2013 modifiant le règlement (CE) n ° 1857/2006 en ce qui concerne sa durée d’application</t>
  </si>
  <si>
    <t>Not containing COM or SEC/SWD number
Not containing "Codified version" in the title
Those are drafts published in the OJ in the past</t>
  </si>
  <si>
    <t>52013XC0806(02)</t>
  </si>
  <si>
    <t>cdm:act_preparatory</t>
  </si>
  <si>
    <t>cobo:COM | and Service or DG responsible</t>
  </si>
  <si>
    <t>rety:REG_DRAFT</t>
  </si>
  <si>
    <t>YU</t>
  </si>
  <si>
    <t>celexd:c_5_XC_OJC</t>
  </si>
  <si>
    <t>fd_365:DATADOPT</t>
  </si>
  <si>
    <t xml:space="preserve">
Y| (1) virtual date 31/12/9999 to be changed to (2) a real date (date of adoption of legal act - 1 day) when the final act is adopted or withdrawn or replaced</t>
  </si>
  <si>
    <t>O | if possible, link to adopted act or notice on withdrawal or replacement</t>
  </si>
  <si>
    <t>OU</t>
  </si>
  <si>
    <t>O</t>
  </si>
  <si>
    <t>O | link to internal procedure</t>
  </si>
  <si>
    <t>PREPDOC</t>
  </si>
  <si>
    <t>COM</t>
  </si>
  <si>
    <t>lamd:c_002</t>
  </si>
  <si>
    <t>Draft directive</t>
  </si>
  <si>
    <t>Draft Commission Directive amending Directive 90/388/EEC in order to ensure that telecommunications networks and cable TV networks owned by a single operator are separate legal entities</t>
  </si>
  <si>
    <t>Projet de directive de la Commission modifiant la directive 90/388/CEE en vue de garantir que les réseaux de télécommunications et les réseaux câblés de télévision appartenant à un seul et même opérateur constituent des entités juridiques distinctes</t>
  </si>
  <si>
    <t>31998Y0307(02)</t>
  </si>
  <si>
    <t>rety:DIR_DRAFT</t>
  </si>
  <si>
    <t>lamd:c_003</t>
  </si>
  <si>
    <t>Draft communication</t>
  </si>
  <si>
    <t xml:space="preserve">Draft communication to operators in the banana sector - Subject: Applications for the registration of operators for 2000 </t>
  </si>
  <si>
    <t>Projet de communication aux opérateurs du secteur de la banane - Objet: demandes d'enregistrement des opérateurs pour l'an 2000</t>
  </si>
  <si>
    <t>Not containing COM or SEC/SWD number
Those are drafts published in the OJ in the past</t>
  </si>
  <si>
    <t>31999Y0626(02)
C1995/291/06
31997Y1203(01)</t>
  </si>
  <si>
    <t>rety:COMMUNIC_DRAFT</t>
  </si>
  <si>
    <t>fd_365:DATPUB</t>
  </si>
  <si>
    <t>lamd:c_004</t>
  </si>
  <si>
    <t>Draft (joint) declaration</t>
  </si>
  <si>
    <t>Draft declaration
joint declaration</t>
  </si>
  <si>
    <t xml:space="preserve">Draft joint declaration by the ACP States and the Community and its Member States </t>
  </si>
  <si>
    <t xml:space="preserve">Projet de déclaration conjointe, des États ACP, de la Communauté et de ses États membres </t>
  </si>
  <si>
    <t>Not containing COM or SWD (SEC) number
Those are drafts published in the OJ in the past</t>
  </si>
  <si>
    <t>JOC_1990_044_R_0014_01</t>
  </si>
  <si>
    <t>rety:DECLAR_DRAFT</t>
  </si>
  <si>
    <t>lamd:c_005</t>
  </si>
  <si>
    <t>EESC opinion - exploratory opinion</t>
  </si>
  <si>
    <t>Opinion of the European Economic and Social Committee 
exploratory opinion</t>
  </si>
  <si>
    <t xml:space="preserve">52014AE4791: Opinion of the European Economic and Social Committee on ‘European immigration policies’ (exploratory opinion) </t>
  </si>
  <si>
    <t xml:space="preserve">52014AE4791: Avis du Comité économique et social européen sur les politiques européennes d'immigration (avis exploratoire) </t>
  </si>
  <si>
    <t>52016AE0137
52014AE4791</t>
  </si>
  <si>
    <t>cdm:opinion_other_committee_ecsc</t>
  </si>
  <si>
    <t>cobo:EESC</t>
  </si>
  <si>
    <t>rety:OPIN_EXPLOR</t>
  </si>
  <si>
    <t>celexd:c_5_AE</t>
  </si>
  <si>
    <t>fd_365:DATVOT</t>
  </si>
  <si>
    <t>fd_340:TRANS/PARL
fd_340:TRANS/CONS</t>
  </si>
  <si>
    <t xml:space="preserve">Y| internal number, for example AVIS-SECTION 2014/4791 FIN </t>
  </si>
  <si>
    <t>O |currently CONSIL and EP</t>
  </si>
  <si>
    <t>y</t>
  </si>
  <si>
    <t>Y| Link to proposal (COM document)</t>
  </si>
  <si>
    <t>Y| link to interninstitutional procedure</t>
  </si>
  <si>
    <t>EESC</t>
  </si>
  <si>
    <t>lamd:c_006</t>
  </si>
  <si>
    <t>EESC opinion on proposal - amendments</t>
  </si>
  <si>
    <t>Opinion of the European Economic and Social Committee on the proposal
(COM number) 
(JOIN number)
(COD number)
Opinion proposing amendments</t>
  </si>
  <si>
    <t>52015AE6292: Opinion of the European Economic and Social Committee on the ‘Proposal for a directive of the European Parliament and of the Council on certain aspects concerning contracts for the supply of digital content’ (COM(2015) 634 final — 2015/0287 (COD)) and the ‘Proposal for a directive of the European Parliament and of the Council on certain aspects concerning contracts for the online and other distance sales of goods’ (COM(2015) 635 final — 2015/0288 (COD))</t>
  </si>
  <si>
    <t xml:space="preserve">52015AE6292:  Avis du Comité économique et social européen sur la «Proposition de directive du Parlement européen et du Conseil concernant certains aspects des contrats de fourniture de contenu numérique»
[COM(2015) 634 final — 2015/0287 (COD))
et la
«Proposition de directive du Parlement européen et du Conseil concernant certains aspects des contrats de ventes en ligne et de toute autre vente à distance de biens»
[COM(2015) 635 final — 2015/0288 (COD))
</t>
  </si>
  <si>
    <t>Amendments to the proposal are described in the text - usually under "Specifric comments". There is a reference to a specific part of the proposal and description what should be changed.
There is link to procedure + European Parliament - Legisltive obsetvatory.
Example (52015AE6292):
4.2.5.1    Article 1 — Subject matter and scope
Procurement of certain online and distance services, such as leasing, should not be excluded from the subject matter and scope.
4.2.5.2    Article 2 — Definitions
1. The concept of commercial guarantee should also cover other forms of compensation, otherwise they will not be deemed to be covered by the rules in Article 15.
2. The concept of a tangible movable good has not been positively defined, which gives rise to different interpretations by Member States.
(...)
4.2.5.3    Article 3 — Level of harmonisation
The level of harmonisation should be minimum, with all the necessary consequences for the regime.</t>
  </si>
  <si>
    <t>52015AE6292</t>
  </si>
  <si>
    <t>cdm:opinion_consultation_eesc</t>
  </si>
  <si>
    <t>rety:OPIN</t>
  </si>
  <si>
    <t>lamd:c_007</t>
  </si>
  <si>
    <t>EESC opinion on proposal - no amendments</t>
  </si>
  <si>
    <t>Opinion of the European Economic and Social Committee on the proposal
(COM number) 
(JOIN number)
(COD number)
Opinion not proposing amendments</t>
  </si>
  <si>
    <t xml:space="preserve">52015AE1246: Opinion of the European Economic and Social Committee on the ‘Proposal for a Regulation of the European Parliament and of the Council amending Regulation (EU) No 1304/2013 of the European Parliament and of the Council on the European Social Fund, as regards an increase of the initial pre-financing amount paid to operational programmes supported by the Youth Employment Initiative’ (COM(2015) 46 final) </t>
  </si>
  <si>
    <t xml:space="preserve">52015AE1246: Avis du Comité économique et social européen sur la «Proposition de règlement du Parlement européen et du Conseil modifiant le règlement (UE) no 1304/2013 du Parlement européen et du Conseil relatif au Fonds social européen afin d’augmenter le montant du préfinancement initial versé aux programmes opérationnels soutenus par l’initiative pour l’emploi des jeunes» [COM(2015) 46 final) </t>
  </si>
  <si>
    <t>Opinion not proposing amendment - in the opinion, no changes of specific parts of proposal are listed</t>
  </si>
  <si>
    <t>52015AE1246
52016AE1268</t>
  </si>
  <si>
    <t>lamd:c_008</t>
  </si>
  <si>
    <t>EESC opinion - own-initiative opinion</t>
  </si>
  <si>
    <t>Opinion of the European Economic and Social Committee 
Own-initiative opinion</t>
  </si>
  <si>
    <t>52014IE1468: Opinion of the European Economic and Social Committee on ‘Completing EMU — The role of taxation policy’ (Own-initiative opinion)</t>
  </si>
  <si>
    <t xml:space="preserve">52014IE1468: Avis du Comité économique et social européen sur le thème «Achever l’Union économique et monétaire — le rôle de la politique fiscale» (avis d’initiative) </t>
  </si>
  <si>
    <t>52015IE1360
52014IE1468</t>
  </si>
  <si>
    <t>rety:OWNINI_OPIN</t>
  </si>
  <si>
    <t>celexd:c_5_IE</t>
  </si>
  <si>
    <t>lamd:c_009</t>
  </si>
  <si>
    <t>EESC opinion - additional opinion</t>
  </si>
  <si>
    <t xml:space="preserve">Opinion of the European Economic and Social Committee 
Additional opinion </t>
  </si>
  <si>
    <t xml:space="preserve">52013IE6537: Opinion of the European Economic and Social Committee on ‘The Single Market Act — identifying missing measures’ (additional opinion) </t>
  </si>
  <si>
    <t xml:space="preserve">52013IE6537: Avis du Comité économique et social européen sur «L'Acte pour le marché unique – Déterminer les mesures manquantes» (supplément d'avis) </t>
  </si>
  <si>
    <t>52013IE6537
52012IE2321</t>
  </si>
  <si>
    <t>rety:OWNINI_OPIN_ADDIT</t>
  </si>
  <si>
    <t>lamd:c_010</t>
  </si>
  <si>
    <t>Statement of Council's reasons</t>
  </si>
  <si>
    <t xml:space="preserve">Statement of Council's reasons
position at first reading with a view to the adoption of
</t>
  </si>
  <si>
    <t>52016AG0004(02): Statement of Council’s reasons: Position (EU) No 4/2016 of the Council at first reading with a view to the adoption of a Regulation of the European Parliament and of the Council on transmissible animal diseases and amending and repealing certain acts in the area of animal health (‘Animal Health Law’)</t>
  </si>
  <si>
    <t>52016AG0004(02): Exposé des motifs du Conseil: Position (UE) no 4/2016 du Conseil en première lecture en vue de l'adoption du règlement du Parlement européen et du Conseil relatif aux maladies animales transmissibles et modifiant et abrogeant certains actes dans le domaine de la santé animale («législation sur la santé animale»)</t>
  </si>
  <si>
    <t>52016AG0004(02)
52015AG0010(02)</t>
  </si>
  <si>
    <t>cdm:position_council</t>
  </si>
  <si>
    <t>cobo:CONSIL</t>
  </si>
  <si>
    <t>rety:STAT_REASON</t>
  </si>
  <si>
    <t>celexd:c_5_AG</t>
  </si>
  <si>
    <t>N| Currently, there is 9999 used with annotation Linked to proposal, but the date is not updated.</t>
  </si>
  <si>
    <t>CONSIL</t>
  </si>
  <si>
    <t>lamd:c_011</t>
  </si>
  <si>
    <t>Proposal for amending regulation</t>
  </si>
  <si>
    <t>Proposal for amending regulation
(COM number)</t>
  </si>
  <si>
    <t>52015PC0487: Proposal for a COUNCIL REGULATION amending Regulation (EU) No 2015/104 as regards certain fishing opportunities
COM/2015/0487 final - 2015/0236 (NLE)</t>
  </si>
  <si>
    <t>52015PC0487: Proposition de RÈGLEMENT DU CONSEIL modifiant le règlement (UE) 2015/104 en ce qui concerne certaines possibilités de pêche
COM/2015/0487 final - 2015/0236 (NLE)</t>
  </si>
  <si>
    <t>Proposal for an amending regulation - "amending" must follow directly after type and author of proposed act
Link to procedure + EP - Legislative observatory</t>
  </si>
  <si>
    <t>52019PC0038
52019PC0208</t>
  </si>
  <si>
    <t>cdm:proposal_regulation_ec</t>
  </si>
  <si>
    <t>rety:PROP_REG</t>
  </si>
  <si>
    <t>celexd:c_5_PC_EUR</t>
  </si>
  <si>
    <t>Y | LIE</t>
  </si>
  <si>
    <t>Y| Link to acts to be amended</t>
  </si>
  <si>
    <t>lamd:c_012</t>
  </si>
  <si>
    <t>Proposal for regulation</t>
  </si>
  <si>
    <t>Proposal for regulation
(COM number)</t>
  </si>
  <si>
    <t xml:space="preserve">
Proposal for a REGULATION OF THE EUROPEAN PARLIAMENT AND OF THE COUNCIL on certain aspects of railway safety and connectivity with regard to the withdrawal of the United Kingdom of Great Britain and Northern Ireland from the Union
COM/2019/88 final
</t>
  </si>
  <si>
    <t xml:space="preserve">
Proposition de RÈGLEMENT DU PARLEMENT EUROPÉEN ET DU CONSEIL concernant certains aspects de la sécurité et de la connectivité du transport ferroviaire eu égard au retrait du Royaume-Uni de Grande-Bretagne et d’Irlande du Nord de l’Union
COM/2019/88 final
</t>
  </si>
  <si>
    <t>Proposal for not amending regulation
Link to procedure + EP - Legislative observatory</t>
  </si>
  <si>
    <t>52019PC0088</t>
  </si>
  <si>
    <t>Y | REP</t>
  </si>
  <si>
    <t>lamd:c_013</t>
  </si>
  <si>
    <t>Amended proposal for a regulation</t>
  </si>
  <si>
    <t>Amended proposal for a regulation
amendment to proposal
(COM number)</t>
  </si>
  <si>
    <t>Amended proposal for a REGULATION OF THE EUROPEAN PARLIAMENT AND OF THE COUNCIL laying down Union procedures in the field of the common commercial policy in order to ensure the exercise of the Union’s rights under international trade rules, in particular those established under the auspices of the World Trade Organization (codification)
/* COM/2015/049 final - 2014/0174 (COD) */</t>
  </si>
  <si>
    <t>Proposition modifiée de RÈGLEMENT DU PARLEMENT EUROPÉEN ET DU CONSEIL arrêtant des procédures de l’Union en matière de politique commerciale commune en vue d'assurer l'exercice par l’Union des droits qui lui sont conférés par les règles du commerce international, en particulier celles instituées sous l'égide de l'Organisation mondiale du commerce (OMC) (texte codifié)
/* COM/2015/049 final - 2014/0174 (COD) *</t>
  </si>
  <si>
    <t>Link to procedure + EP - Legislative observatory
There might be  a proposal with 2+ subsequent amendments:
52016PC0408 - 52015PC0350 - 52014PC0343 - how EV should be treated? There are 3 pending proposals, but only 1 act will be adopted - statistics</t>
  </si>
  <si>
    <t>52015PC0049</t>
  </si>
  <si>
    <t>rety:AMEND_PROP_REG</t>
  </si>
  <si>
    <t>lamd:c_014</t>
  </si>
  <si>
    <t xml:space="preserve">Proposal for an amending directive </t>
  </si>
  <si>
    <t>Proposal for an amending directive 
(COM number)</t>
  </si>
  <si>
    <t>Proposal for a DIRECTIVE OF THE EUROPEAN PARLIAMENT AND OF THE COUNCIL amending Directive 2003/87/EC to enhance cost-effective emission reductions and low-carbon investments
COM/2015/0337 final - 2015/0148 (COD)</t>
  </si>
  <si>
    <t>Proposition de DIRECTIVE DU PARLEMENT EUROPÉEN ET DU CONSEIL modifiant la directive 2003/87/CE afin de renforcer le rapport coût-efficacité des réductions d’émissions et de favoriser les investissements à faible intensité de carbone
COM/2015/0337 final - 2015/0148 (COD)</t>
  </si>
  <si>
    <t>Link to procedure + EP - Legislative observatory
Proposal for an amending directive - "amending" must follow directly after type and author of proposed act</t>
  </si>
  <si>
    <t>52015PC0337</t>
  </si>
  <si>
    <t>cdm:proposal_directive_ec</t>
  </si>
  <si>
    <t>rety:PROP_DIR</t>
  </si>
  <si>
    <t>lamd:c_015</t>
  </si>
  <si>
    <t xml:space="preserve">Proposal for directive </t>
  </si>
  <si>
    <t>Proposal for not amending directive 
(COM number)</t>
  </si>
  <si>
    <t xml:space="preserve">
Proposal for a DIRECTIVE OF THE EUROPEAN PARLIAMENT AND OF THE COUNCIL on port reception facilities for the delivery of waste from ships, repealing Directive 2000/59/EC and amending Directive 2009/16/EC and Directive 2010/65/EU
COM/2018/033 final - 2018/012 (COD)
</t>
  </si>
  <si>
    <t xml:space="preserve">
Proposition de DIRECTIVE DU PARLEMENT EUROPÉEN ET DU CONSEIL relative aux installations de réception portuaires pour le dépôt des déchets des navires, abrogeant la directive 2000/59/CE et modifiant la directive 2009/16/CE et la directive 2010/65/UE
COM/2018/033 final - 2018/012 (COD)
</t>
  </si>
  <si>
    <t>Proposal for not amending directive
Link to procedure + EP - Legislative observatory</t>
  </si>
  <si>
    <t>52013PC0932</t>
  </si>
  <si>
    <t>lamd:c_016</t>
  </si>
  <si>
    <t xml:space="preserve">Amended proposal for a directive </t>
  </si>
  <si>
    <t>Amended proposal for a directive 
amendment to proposal
(COM number)</t>
  </si>
  <si>
    <t xml:space="preserve">
Amended proposal for a DIRECTIVE OF THE EUROPEAN PARLIAMENT AND OF THE COUNCIL on certain aspects concerning contracts for the online and other distance sales of goods, amending Regulation (EC) No 2006/2004 of the European Parliament and of the Council and Directive 2009/22/EC of the European Parliament and of the Council and repealing Directive 1999/44/EC of the European Parliament and of the Council
COM/2017/0637 final - 2015/0288 (COD)</t>
  </si>
  <si>
    <t xml:space="preserve">
Proposition modifiée de DIRECTIVE DU PARLEMENT EUROPÉEN ET DU CONSEIL on certain aspects concerning contracts for the online and other distance sales of goods, amending Regulation (EC) No 2006/2004 of the European Parliament and of the Council and Directive 2009/22/EC of the European Parliament and of the Council and repealing Directive 1999/44/EC of the European Parliament and of the Council
COM/2017/0637 final - 2015/0288 (COD)</t>
  </si>
  <si>
    <t xml:space="preserve">Link to procedure + EP - Legislative observatory </t>
  </si>
  <si>
    <t>52017PC0637</t>
  </si>
  <si>
    <t>rety:AMEND_PROP_DIR</t>
  </si>
  <si>
    <t>lamd:c_017</t>
  </si>
  <si>
    <t>Judgment of the Court - C - info
case</t>
  </si>
  <si>
    <t>Court of Justice
judicial infomation EU case law</t>
  </si>
  <si>
    <t xml:space="preserve">Case C-58/15: Judgment of the Court (Sixth Chamber) of 23 December 2015 (request for a preliminary ruling from the Bayerischer Verwaltungsgerichtshof — Germany) — Firma Theodor Pfister v Landkreis Main-Spessart (Reference for a preliminary ruling — Agriculture — Health inspections — Official feed and food controls — Financing of controls — Inspection costs relating to slaughter — Regulation (EC) No 882/2004 — Directive 85/73/EEC — Possibility of levying fees covering the actual cost of inspection, exceeding the fees set by that directive) </t>
  </si>
  <si>
    <t>Affaire C-580/14: Ordonnance de la Cour (sixième chambre) du 17 décembre 2015 (demande de décision préjudicielle du Verwaltungsgericht Berlin — Allemagne) — Sandra Bitter, en qualité de mandataire liquidateur de Ziegelwerk Höxter GmbH/Bundesrepublik Deutschland (Renvoi préjudiciel — Directive 2003/87/CE — Système d'échange de quotas d'émission de gaz à effet de serre — Amende sur les émissions excédentaires — Proportionnalité»)</t>
  </si>
  <si>
    <t xml:space="preserve">
judicial infomation EU case law - Court of Justice</t>
  </si>
  <si>
    <t>62015CA0058</t>
  </si>
  <si>
    <t>cdm:info_decision_cjeu</t>
  </si>
  <si>
    <t>cobo:CJ</t>
  </si>
  <si>
    <t>rety:INFO_JUDICIAL</t>
  </si>
  <si>
    <t>celexd:c_6_CA</t>
  </si>
  <si>
    <t>Y| link to judgment 6*CJ</t>
  </si>
  <si>
    <t>CASE</t>
  </si>
  <si>
    <t>lamd:c_018</t>
  </si>
  <si>
    <t>Order of the Court - C - info</t>
  </si>
  <si>
    <t xml:space="preserve">Case C-373/18: Order of the Court (First Chamber) of 31 January 2019 (request for a preliminary ruling from the Tribunal Administrativo e Fiscal de Penafiel — Portugal) — Prosa — Produtos e Serviços Agrícolas v Autoridade Tributária e Aduaneira (Reference for a preliminary ruling — Article 99 of the Rules of Procedure of the Court of Justice — Indirect taxes on the raising of capital — Directive 69/335/EEC — Articles 4 and 7 — Incorporation of a capital company — Stamp duty in force on 1 July 1984 — Subsequent abolition of that stamp duty, followed by its reintroduction) </t>
  </si>
  <si>
    <t>Affaire C-373/18: Ordonnance de la Cour (première chambre) du 31 janvier 2019 (demande de décision préjudicielle du Tribunal Administrativo e Fiscal de Penafiel — Portugal) — Prosa — Produtos e Serviços Agrícolas/Autoridade Tributária e Aduaneira (Renvoi préjudiciel — Article 99 du règlement de procédure de la Cour — Impôts indirects frappant les rassemblements de capitaux — Directive 69/335/CEE — Articles 4 et 7 — Constitution d’une société de capitaux — Droit de timbre en vigueur au 1er juillet 1984 — Suppression de ce droit de timbre par la suite, puis réintroduction de celui-ci)</t>
  </si>
  <si>
    <t>62018CB0373</t>
  </si>
  <si>
    <t>celexd:c_6_CB</t>
  </si>
  <si>
    <t>Y| link to order 6*CO</t>
  </si>
  <si>
    <t>lamd:c_019</t>
  </si>
  <si>
    <t>Arrangement</t>
  </si>
  <si>
    <t>Arrangement
European Union and third country</t>
  </si>
  <si>
    <t>Arrangement between the European Union and the Swiss Confederation on the modalities of its participation in the European Asylum Support Office</t>
  </si>
  <si>
    <t>ARRANGEMENT entre l'Union européenne et la Confédération suisse sur les modalités de sa participation au bureau européen d'appui en matière d'asile</t>
  </si>
  <si>
    <t>arrangement between EU and third country
DTS_SUBDOM = INTER_AGREE AND (TI~arrangement between) ORDER BY XC DESC</t>
  </si>
  <si>
    <t>22016A0311(01)
22012A0413(01)
22014A0611(02)
22014A0412(01)</t>
  </si>
  <si>
    <t>cdm:agreement_international</t>
  </si>
  <si>
    <t>cobo:EURUN | and country</t>
  </si>
  <si>
    <t>rety:ARRANG</t>
  </si>
  <si>
    <t>celexd:c_2_A_OJL</t>
  </si>
  <si>
    <t>eurovoc:1474 |country; subject</t>
  </si>
  <si>
    <t>subject-matter:EXT</t>
  </si>
  <si>
    <t>dir-eu-legal-act:1140</t>
  </si>
  <si>
    <t>fd_365:DATSIG</t>
  </si>
  <si>
    <t>O | Place of signature</t>
  </si>
  <si>
    <t>AGREE</t>
  </si>
  <si>
    <t>lamd:c_020</t>
  </si>
  <si>
    <t>Withdrawal - Commission proposals</t>
  </si>
  <si>
    <t>Withdrawal
Commission proposals</t>
  </si>
  <si>
    <t>Withdrawal of Commission proposals</t>
  </si>
  <si>
    <t>RETRAIT DE PROPOSITIONS DE LA COMMISSION</t>
  </si>
  <si>
    <t>52016XC0430(01)</t>
  </si>
  <si>
    <t>cobo:COM</t>
  </si>
  <si>
    <t>rety:NOTICE</t>
  </si>
  <si>
    <t>eurovoc:2809</t>
  </si>
  <si>
    <t>subject-matter:DGEN</t>
  </si>
  <si>
    <t>dir-eu-legal-act:0120</t>
  </si>
  <si>
    <t>Y | and link(s) to proposal(s) concerned</t>
  </si>
  <si>
    <t>Y| link to interninstitutional procedures concerned</t>
  </si>
  <si>
    <t>lamd:c_021</t>
  </si>
  <si>
    <t>State aid - Invitation to submit comments - COM</t>
  </si>
  <si>
    <t>European Commission
State aid 
Invitation to submit comments pursuant to Article 108(2) TFEU
Announcement</t>
  </si>
  <si>
    <t>State aid — Belgium — State aid SA.37667 (2015/C) (ex 2015/NN) — Excess profit tax ruling system in Belgium — Article 185§ 2(b) CIR92 — Invitation to submit comments pursuant to Article 108(2) of the Treaty on the Functioning of the European Union (Text with EEA relevance)</t>
  </si>
  <si>
    <t xml:space="preserve">Aide d’État — Belgique — Aide d’État SA.37667 (2015/C) (ex 2015/NN) — Système belge de décisions fiscales anticipées relatives aux bénéfices excédentaires — Article 185, paragraphe 2, point b), du Code des impôts sur les revenus 1992 («CIR 92») — Invitation à présenter des observations en application de l'article 108, paragraphe 2, du traité sur le fonctionnement de l'Union européenneTexte présentant de l'intérêt pour l'EEE </t>
  </si>
  <si>
    <t>52015XC0605(05)
52013XC0823(07)
52014XC0801(02)</t>
  </si>
  <si>
    <t>cdm:resource_legal</t>
  </si>
  <si>
    <t>rety:ANNOUNC</t>
  </si>
  <si>
    <t>eurovoc:5541
eurovoc:889 | indicate also: country or region; type of business; aid to undertakings</t>
  </si>
  <si>
    <t>subject-matter:AIDE</t>
  </si>
  <si>
    <t>dir-eu-legal-act:0860</t>
  </si>
  <si>
    <t>O | EEA relevance</t>
  </si>
  <si>
    <t>Y | TFEU</t>
  </si>
  <si>
    <t xml:space="preserve">Y | As mentioned in the title:
12016E108 - P2 </t>
  </si>
  <si>
    <t>CDOC</t>
  </si>
  <si>
    <t>STATEAID</t>
  </si>
  <si>
    <t>lamd:c_022</t>
  </si>
  <si>
    <t>State aid - Invitation to submit comments - EFTA</t>
  </si>
  <si>
    <t xml:space="preserve">EFTA Surveillance Authority
State aid 
Invitation to submit comments
</t>
  </si>
  <si>
    <t>Invitation to submit comments pursuant to Article 1(2) of Part I of Protocol 3 to the Agreement between the EFTA States on the Establishment of a Surveillance Authority and a Court of Justice on state aid issues</t>
  </si>
  <si>
    <t>Invitation à présenter des observations en application de l’article 1er, paragraphe 2, de la partie I du protocole 3 de l’accord entre les États de l’AELE relatif à l’institution d’une Autorité de surveillance et d’une Cour de justice, concernant des questions relatives à des aides d’État</t>
  </si>
  <si>
    <t>following the decision to initiate proceedings pursuant to Article 1(2) of Part I of Protocol 3 to the Agreement between the EFTA States on the Establishment of a Surveillance Authority and a Court of Justice</t>
  </si>
  <si>
    <t>E2019C0613(01)
E2019C0523(01)</t>
  </si>
  <si>
    <t>cobo:EFTA_SUC</t>
  </si>
  <si>
    <t>celexd:c_E_C_OJC</t>
  </si>
  <si>
    <t xml:space="preserve">subject-matter:AIDE
subject-matter:AELE </t>
  </si>
  <si>
    <t>dir-eu-legal-act:0860
dir-eu-legal-act:11401010</t>
  </si>
  <si>
    <t>Y | EEA</t>
  </si>
  <si>
    <t>Y | As mentioned in the title:
E1994A1231(04) - PAIA01P2</t>
  </si>
  <si>
    <t>O | 21994A0103(01)</t>
  </si>
  <si>
    <t>EFTA</t>
  </si>
  <si>
    <t>lamd:c_023</t>
  </si>
  <si>
    <t>State aid - decision - EFTA</t>
  </si>
  <si>
    <t xml:space="preserve">EFTA Surveillance Authority
State aid 
Decision to open a formal investigation
Invitation to submit comments
</t>
  </si>
  <si>
    <t>Decision No 052/19/COL of 10 July 2019 to open a formal investigation into Farsund Vekst (Case 83835)
Invitation to submit comments pursuant to Article 1(2) of Part I of Protocol 3 to the Agreement between the EFTA States on the Establishment of a Surveillance Authority and a Court of Justice on state aid issues
(2019/C 284/04)</t>
  </si>
  <si>
    <t>Décision n° 052/19/COL du 10 juillet 2019 d’ouvrir une procédure formelle d’examen concernant Farsund Vekst (affaire 83835) — Invitation à présenter des observations, en application de l’article 1er, paragraphe 2, de la partie I du protocole 3 de l’accord entre les États de l’AELE relatif à l’institution d’une Autorité de surveillance et d’une Cour de justice, concernant des questions relatives à des aides d’État</t>
  </si>
  <si>
    <t>In fact this is just the invitation to submit comments following the decision to initiate proceedings pursuant to Article 1(2) of Part I of Protocol 3 to the Agreement between the EFTA States on the Establishment of a Surveillance Authority and a Court of Justice</t>
  </si>
  <si>
    <t>E2019C0822(01)</t>
  </si>
  <si>
    <t>cdm:legislation_secondary</t>
  </si>
  <si>
    <t>lamd:c_024</t>
  </si>
  <si>
    <t>State aid - closing the formal investigation - EFTA</t>
  </si>
  <si>
    <t xml:space="preserve">EFTA Surveillance Authority decision
closing the formal investigation
State aid </t>
  </si>
  <si>
    <t>EFTA Surveillance Authority Decision No 94/17/COL of 31 May 2017 closing the formal investigation into the exemption rule for ambulant services under the scheme on differentiated social security contributions 2014-2020 (Norway) [2018/595]</t>
  </si>
  <si>
    <t>Décision de l'Autorité de surveillance AELE n° 94/17/COL du 31 mai 2017 clôturant la procédure formelle d'examen relative à la dérogation pour les services ambulatoires dans le cadre du régime de cotisations de sécurité sociale différenciées 2014-2020 (Norvège) [2018/595]</t>
  </si>
  <si>
    <t>AU_CODED = EFTA_SUC AND (TI~decision to close formal investigation) ORDER BY XC DESC</t>
  </si>
  <si>
    <t>E2017C0094
E2017C0081
E2016C0061</t>
  </si>
  <si>
    <t>rety:DEC</t>
  </si>
  <si>
    <t>celexd:c_E_C_OJL</t>
  </si>
  <si>
    <t>fd_335:PE</t>
  </si>
  <si>
    <t>fd_335:DATNOT</t>
  </si>
  <si>
    <t xml:space="preserve">Y | usually 21994A0103(01) - A61; E1994A1231(01) - A24
</t>
  </si>
  <si>
    <t>lamd:c_025</t>
  </si>
  <si>
    <t>State aid - no state aid - EFTA</t>
  </si>
  <si>
    <t>EFTA Surveillance Authority
No state aid within the meaning of Article 61(1) of the EEA agreement</t>
  </si>
  <si>
    <t>No state aid within the meaning of Article 61(1) of the EEA Agreement</t>
  </si>
  <si>
    <t>Absence d’aide d’État au sens de l’article 61, paragraphe 1, de l’accord EEE</t>
  </si>
  <si>
    <t>AU_CODED = EFTA_SUC AND (TI~No state aid within the meaning of) ORDER BY XC DESC</t>
  </si>
  <si>
    <t>E2019C0620(01)
E2019C0606(01)
E2018C1011(01)</t>
  </si>
  <si>
    <t>eurovoc:5541
eurovoc:889 | indicate also country or region; type of business; aid to undertakings</t>
  </si>
  <si>
    <t>Y | As mentioned in the title:
21994A0103(01) - A61P1</t>
  </si>
  <si>
    <t>lamd:c_026</t>
  </si>
  <si>
    <t>EFTA notice/communication</t>
  </si>
  <si>
    <t>Communication
Notice
EFTA Surveillance Authority
Article 27(4)</t>
  </si>
  <si>
    <t>Communication from the EFTA Surveillance Authority published pursuant to Article 27(4) of Chapter II, Protocol 4 of the Surveillance and Court Agreement (Case No 76958 — Color Line/Sandefjord Municipality) — Commitments offered by Sandefjord Municipality</t>
  </si>
  <si>
    <t>Communication de l’Autorité de surveillance AELE publiée conformément à l’article 27, paragraphe 4, du chapitre II du protocole 4 de l’accord Surveillance et Cour de justice (Affaire n° 76958 — Color Line/Municipalité de Sandefjord) — Engagements offerts par la municipalité de Sandefjord</t>
  </si>
  <si>
    <t>TI~(EFTA Surveillance Authority) AND ("27(4)") ORDER BY XC DESC</t>
  </si>
  <si>
    <t>E2016C0428(02)
E2016C0428(01)
E2008C0515(03)</t>
  </si>
  <si>
    <t>cobo:ANNOUNC</t>
  </si>
  <si>
    <t xml:space="preserve">eurovoc:3581 | indicate also: country or region; control of restrictive practices; merger controle; type of business; aid to undertakings; Agreements and concentrations; Agreements, decisions and concerted practices; Internal market - Principles; Concerted practices; Protective measures
   </t>
  </si>
  <si>
    <t xml:space="preserve">subject-matter:AELE | Quantitative restrictions and measures of equivalent effect; Quantitative restrictions; </t>
  </si>
  <si>
    <t>dir-eu-legal-act:11401010</t>
  </si>
  <si>
    <t>Y | E1994A1231(05) - CH2A27P4</t>
  </si>
  <si>
    <t>lamd:c_027</t>
  </si>
  <si>
    <t>EFTA - Cartel cases</t>
  </si>
  <si>
    <t>Notice
EFTA Surveillance Authority 
Cartel cases</t>
  </si>
  <si>
    <t>EFTA Surveillance Authority notice on the conduct of settlement procedures in view of the adoption of Decisions pursuant to Article 7 and Article 23 of Chapter II of Protocol 4 to the Surveillance and Court Agreement in cartel cases
Notice on immunity from fines and reduction of fines in cartel cases</t>
  </si>
  <si>
    <t>Communication de l’Autorité de surveillance AELE relative aux procédures de transaction engagées en vue de l'adoption de décisions en vertu des articles 7 et 23 du chapitre II du protocole 4 de l’accord Surveillance et Cour de justice dans les affaires d'entente
Communication sur l'immunité d'amendes et la réduction de leur montant dans les affaires portant sur des ententes</t>
  </si>
  <si>
    <t>TI~(EFTA Surveillance Authority CASE cartel) OR (Notice on immunity from fines) ORDER BY XC DESC</t>
  </si>
  <si>
    <t>E2014C0220(01)
E2003C0116(03)
E2009C1203(01)</t>
  </si>
  <si>
    <t>cdm:act_surveillance-authority_efta</t>
  </si>
  <si>
    <t>rety:COMMUNIC</t>
  </si>
  <si>
    <t>eurovoc:5267</t>
  </si>
  <si>
    <t xml:space="preserve">subject-matter:CONC
subject-matter:AELE </t>
  </si>
  <si>
    <t>dir-eu-legal-act:0810
dir-eu-legal-act:11401010 | also restrictive practices</t>
  </si>
  <si>
    <t>lamd:c_028</t>
  </si>
  <si>
    <t>Summary of Decision
EFTA Surveillance Authority</t>
  </si>
  <si>
    <t>Summary of the EFTA Surveillance Authority Decision No 605/08/COL of 17 September 2008 relating to a proceeding pursuant to Article 53 of the EEA Agreement (Case 61291 Liechtensteinische Kraftwerke Anstalt and Telecom Liechtenstein AG) (Text with EEA relevance )</t>
  </si>
  <si>
    <t>Résumé de la décision n o 605/08/COL de l'Autorité de surveillance AELE du 17 septembre 2008 relative à une procédure d'application de l'article 53 de l'accord EEE (Affaire 61291 Liechtensteinische Kraftwerke Anstalt et Telecom Liechtenstein AG) (Texte présentant de l'intérêt pour l'EEE )</t>
  </si>
  <si>
    <t>TI~Summary of the EFTA Surveillance Authority Decision ORDER BY XC DESC</t>
  </si>
  <si>
    <t>E2012C0621(04)
E2009C0618(01)
E2006C0280</t>
  </si>
  <si>
    <t>Y | restriction on competition; state aid</t>
  </si>
  <si>
    <t xml:space="preserve">subject-matter:AELE </t>
  </si>
  <si>
    <t>Y |  21994A0103(01) - A54</t>
  </si>
  <si>
    <t>lamd:c_029</t>
  </si>
  <si>
    <t>EFTA - Information notice</t>
  </si>
  <si>
    <t>Information notice
EFTA Surveillance Authority
Article 17(5) of Regulation (EC) No 1008/2008
Article 16(4) of Regulation (EC) No 1008/2008
common rules for the operation of air services</t>
  </si>
  <si>
    <t>Information notice from the EFTA Surveillance Authority based on Article 17(5) of Regulation (EC) No 1008/2008 of the European Parliament and of the Council on common rules for the operation of air services in the Community — Invitation to tender in respect of the operation of scheduled air services in accordance with public service obligations
Information notice from the EFTA Surveillance Authority based on Article 16(4) of Regulation (EC) No 1008/2008 of the European Parliament and of the Council on common rules for the operation of air services in the Community — Repeal of public service obligations in respect of scheduled air services</t>
  </si>
  <si>
    <t>Avis d’information de l’Autorité de surveillance AELE fondé sur l’article 17, paragraphe 5, du règlement (CE) n° 1008/2008 du Parlement européen et du Conseil établissant des règles communes pour l’exploitation de services aériens dans la Communauté — Appel d’offres portant sur l’exploitation de services aériens réguliers conformément aux obligations de service public
Avis d’information de l’Autorité de surveillance AELE fondé sur l’article 16, paragraphe 4, du règlement (CE) n° 1008/2008 du Parlement européen et du Conseil établissant des règles communes pour l’exploitation de services aériens dans la Communauté — Suppression d’obligations de service public portant sur des services aériens réguliers</t>
  </si>
  <si>
    <t>TI~Information notice from the EFTA Surveillance Authority ORDER BY XC DESC</t>
  </si>
  <si>
    <t>E2019C0207(01)
E2016C0602(02)
E2016C0915(01)</t>
  </si>
  <si>
    <t>rety:NOTIF</t>
  </si>
  <si>
    <t>eurovoc:4505
eurovoc:3160
eurovoc:6369</t>
  </si>
  <si>
    <t>subject-matter:TRAN</t>
  </si>
  <si>
    <t>dir-eu-legal-act:11401010
dir-eu-legal-act:074020</t>
  </si>
  <si>
    <t>Y | 32008R1008</t>
  </si>
  <si>
    <t>lamd:c_030</t>
  </si>
  <si>
    <t>Council - Annual Report</t>
  </si>
  <si>
    <t>Council
Annual Report  
Article 8(2) of Council Common Position 2008/944/CFSP 
control of exports of military technology and equipment</t>
  </si>
  <si>
    <t>Twentieth Annual Report according to Article 8(2) of Council Common Position 2008/944/CFSP defining common rules governing the control of exports of military technology and equipment
ST/13586/2018/INIT</t>
  </si>
  <si>
    <t>Vingtième rapport annuel établi en application de l’article 8, paragraphe 2, de la position commune 2008/944/PESC du Conseil définissant des règles communes régissant le contrôle des exportations de technologie et d’équipements militaires
ST/13586/2018/INIT</t>
  </si>
  <si>
    <t>TI~annual report according to article ORDER BY XC DESC</t>
  </si>
  <si>
    <t>52018XG1214(01)
52018XG1031(01)
52018XG0214(01)</t>
  </si>
  <si>
    <t>rety:REPORT_ANNUAL</t>
  </si>
  <si>
    <t>celexd:c_5_XG_OJC</t>
  </si>
  <si>
    <t>eurovoc:7
eurovoc:5542</t>
  </si>
  <si>
    <t>subject-matter:PESC</t>
  </si>
  <si>
    <t>dir-eu-legal-act:11603030
dir-eu-legal-act:18</t>
  </si>
  <si>
    <t>Y | TEU; TFEU</t>
  </si>
  <si>
    <t>Y | 32008E0944 - A08P2</t>
  </si>
  <si>
    <t>COTHER</t>
  </si>
  <si>
    <t>lamd:c_031</t>
  </si>
  <si>
    <t>Initiation of proceedings (Case M)</t>
  </si>
  <si>
    <t>Initiation of proceedings (Case M)
(Information - merger)</t>
  </si>
  <si>
    <t xml:space="preserve">Initiation of proceedings (Case M.7477 — Halliburton/Baker Hughes) (Text with EEA relevance) </t>
  </si>
  <si>
    <t xml:space="preserve">Engagement de procédure (Affaire M.7477 — Halliburton/Baker Hughes) </t>
  </si>
  <si>
    <t>TI~Initiation of proceedings Case M ORDER BY XC DESC</t>
  </si>
  <si>
    <t>52019M9014(01)
52019M9064(01)
52019M9076(01)</t>
  </si>
  <si>
    <t>cobo:COM
cobo:COMP</t>
  </si>
  <si>
    <t>celexd:c_5_M_OJC</t>
  </si>
  <si>
    <t>eurovoc:183
eurovoc:69</t>
  </si>
  <si>
    <t>subject-matter:MERG
subject-matter:CONC</t>
  </si>
  <si>
    <t>dir-eu-legal-act:0840</t>
  </si>
  <si>
    <t>Y | 32004R0139 - A06P1PTC)</t>
  </si>
  <si>
    <t>lamd:c_032</t>
  </si>
  <si>
    <t xml:space="preserve">EP - Decision on the closure of the accounts </t>
  </si>
  <si>
    <t>European Parliament
Decision on the closure of the accounts of the general budget of the European Union
financial year</t>
  </si>
  <si>
    <t xml:space="preserve">Decision (EU, Euratom) 2015/1623 of the European Parliament of 29 April 2015 on the closure of the accounts of the general budget of the European Union for the financial year 2013, Section III — Commission </t>
  </si>
  <si>
    <t>Décision (UE, Euratom) 2015/1623 du Parlement européen du 29 avril 2015 sur la clôture des comptes du budget général de l'Union européenne relatifs à l'exercice 2013, section III — Commission</t>
  </si>
  <si>
    <t>TI~decision closure of the accounts of the general budget ORDER BY XC DESC</t>
  </si>
  <si>
    <t>32015B1623</t>
  </si>
  <si>
    <t>cdm:document_budget_ep</t>
  </si>
  <si>
    <t>cobo:EP</t>
  </si>
  <si>
    <t>celexd:c_3_B_OJL</t>
  </si>
  <si>
    <t>eurovoc:5158
eurovoc:6013
eurovoc:933 | instituion or agency concerned or combination of more general descriptors for defining its main activity</t>
  </si>
  <si>
    <t>subject-matter:BUDG</t>
  </si>
  <si>
    <t>dir-eu-legal-act:016020</t>
  </si>
  <si>
    <t>Y | End of financial year</t>
  </si>
  <si>
    <t>O | Validity: end of financial year</t>
  </si>
  <si>
    <t>Y | TEU; TFEU; EURATOM</t>
  </si>
  <si>
    <t>Y | 12016A106BIS
12016E317
12016E318
12016E319</t>
  </si>
  <si>
    <t>LEGAL</t>
  </si>
  <si>
    <t>3OTHER</t>
  </si>
  <si>
    <t>lamd:c_033</t>
  </si>
  <si>
    <t>Position of the Council at first reading</t>
  </si>
  <si>
    <t>Council
Position of the Council at first reading with a view to the adoption of</t>
  </si>
  <si>
    <t>52015AG0016(01): Position (EU) No 16/2015 of the Council at first reading with a view to the adoption of a Directive of the European Parliament and of the Council to approximate the laws of the Member States relating to trade marks Adopted by the Council on 10 November 2015 (Text with EEA relevance)</t>
  </si>
  <si>
    <t xml:space="preserve">52015AG0016(01): Position (EU) No 16/2015 of the Council at first reading with a view to the adoption of a Directive of the European Parliament and of the Council to approximate the laws of the Member States relating to trade marks Adopted by the Council on 10 November 2015 (Text with EEA relevance) </t>
  </si>
  <si>
    <t>Celex number contains split (01)
Link to procedure + EP - Legislative observatory
DN="5*AG*(01)" ORDER BY XC DESC</t>
  </si>
  <si>
    <t>52018AG0001(01)
52017AG0006(01)</t>
  </si>
  <si>
    <t>rety:POSIT</t>
  </si>
  <si>
    <t>celexd:c_5_AG_OJC</t>
  </si>
  <si>
    <t>Y | link to proposal</t>
  </si>
  <si>
    <t>Y | Link to the statement of the Council´s reasons</t>
  </si>
  <si>
    <t>lamd:c_034</t>
  </si>
  <si>
    <t>Statement of the Council's reasons</t>
  </si>
  <si>
    <t>Statement of the Council's reasons
position at first reading with a view to the adoption of</t>
  </si>
  <si>
    <t>Statement of Council’s reasons: Position (EU) No 4/2016 of the Council at first reading with a view to the adoption of a Regulation of the European Parliament and of the Council on transmissible animal diseases and amending and repealing certain acts in the area of animal health (‘Animal Health Law’)</t>
  </si>
  <si>
    <t>Exposé des motifs du Conseil: Position (UE) no 4/2016 du Conseil en première lecture en vue de l'adoption du règlement du Parlement européen et du Conseil relatif aux maladies animales transmissibles et modifiant et abrogeant certains actes dans le domaine de la santé animale («législation sur la santé animale»)</t>
  </si>
  <si>
    <t>Celex number contains split (02)
Link to procedure + EP - Legislative observatory
DN="5*AG*(02)" ORDER BY XC DESC</t>
  </si>
  <si>
    <t>52018AG0001(02)
52017AG0006(02)</t>
  </si>
  <si>
    <t>lamd:c_035</t>
  </si>
  <si>
    <t xml:space="preserve">Summary of the opinion - European Data Protection Supervisor </t>
  </si>
  <si>
    <t xml:space="preserve">Summary of the opinion 
European Data Protection Supervisor </t>
  </si>
  <si>
    <t>Summary of the Opinion of the European Data Protection Supervisor on the proposal for a Regulation on ECRIS-TCN</t>
  </si>
  <si>
    <t>Résumé de l’avis du contrôleur européen de la protection des données sur la proposition de règlement relatif au système ECRIS-TCN</t>
  </si>
  <si>
    <t>Link to procedure + EP - Legislative observatory
TI~Summary of the Opinion of the European Data Protection Supervisor ORDER BY XC DESC</t>
  </si>
  <si>
    <t>52019XX0603(01)
52019XX0603(02)
52019XX0416(01)</t>
  </si>
  <si>
    <t>cdm:work</t>
  </si>
  <si>
    <t>cobo:EDPS</t>
  </si>
  <si>
    <t>rety:SUM</t>
  </si>
  <si>
    <t>celexd:c_5_XX_OJC</t>
  </si>
  <si>
    <t xml:space="preserve">Y | 018R1725 - A42P1 </t>
  </si>
  <si>
    <t>5OTHER</t>
  </si>
  <si>
    <t>lamd:c_036</t>
  </si>
  <si>
    <t>EFTA - marketing authorisation</t>
  </si>
  <si>
    <t>EEA EFTA
list
marketing authorisations
Medicinal products
regulation (EC) No 1907/2006 REACH</t>
  </si>
  <si>
    <t>Medicinal products — List of marketing authorisations granted by the EEA EFTA States for the second half of 2017</t>
  </si>
  <si>
    <t>Médicaments — Liste des autorisations de mise sur le marché octroyées par les États de l’AELE membres de l’EEE au cours du second semestre 2017</t>
  </si>
  <si>
    <t>TI~marketing authorisations EEA EFTA AND DTT=G ORDER BY XC DESC</t>
  </si>
  <si>
    <t>E2018G0830(01)
E2018G0830(02)</t>
  </si>
  <si>
    <t>cobo:EFTA_STC</t>
  </si>
  <si>
    <t>celexd:E_G_OJC</t>
  </si>
  <si>
    <t>eurovoc:187
eurovoc:5618
eurovoc:3813
eurovoc:5451
eurovoc:1631</t>
  </si>
  <si>
    <t>subject-matter:LCM
subject-matter:AELE</t>
  </si>
  <si>
    <t>dir-eu-legal-act:0205</t>
  </si>
  <si>
    <t>Y | 22000D1109(29)</t>
  </si>
  <si>
    <t>lamd:c_037</t>
  </si>
  <si>
    <t>Authorisation for State aid  - COM</t>
  </si>
  <si>
    <t>European Commission
Authorisation for State aid pursuant to Articles 107 and 108 TFEU
Except for products falling under Annex I of the Treaty
Notice</t>
  </si>
  <si>
    <t>Authorisation for State aid pursuant to Articles 107 and 108 of the Treaty on the Functioning of the European Union — Cases where the Commission raises no objections (Text with EEA relevance, except for products falling under Annex I of the Treaty)</t>
  </si>
  <si>
    <t>Autorisation des aides d'État dans le cadre des dispositions des articles 107 et 108 du traité sur le fonctionnement de l'Union européenne — Cas à l'égard desquels la Commission ne soulève pas d'objection</t>
  </si>
  <si>
    <t>Not coveirng similar documents related to the agriculture products from TFEU Annex I
TI~Authorisation for State aid pursuant to Articles 107 and 108 except for products falling under Annex I of the Treaty ORDER BY XC DESC</t>
  </si>
  <si>
    <t>52019XC0621(04)
52019XC0614(04)</t>
  </si>
  <si>
    <t>eurovoc:5541
eurovoc:889 | indicate also country or region; type of business</t>
  </si>
  <si>
    <t>Y | 12016E107; 12016E108</t>
  </si>
  <si>
    <t>Y| 12016EN01</t>
  </si>
  <si>
    <t>lamd:c_038</t>
  </si>
  <si>
    <t>Resolution of the Council and of the representatives of the MS</t>
  </si>
  <si>
    <t>Resolution 
Council
representatives of the Member States</t>
  </si>
  <si>
    <t>Resolution of the Council and of the representatives of the Member States meeting within the Council establishing guidelines on the governance of the EU Youth Dialogue — European Union Youth Strategy 2019-2027
ST/9149/2019/INIT</t>
  </si>
  <si>
    <t>Résolution du Conseil et des représentants des États membres réunis au sein du Conseil établissant des lignes directrices pour la gouvernance du dialogue de l’Union européenne en faveur de la jeunesse — Stratégie de l’Union européenne en faveur de la jeunesse 2019-2027
ST/9149/2019/INIT</t>
  </si>
  <si>
    <t>(DTS=4 AND DTT=Y) AND AU_CODED = GOVREP AND TI~resolution ORDER BY XC DESC</t>
  </si>
  <si>
    <t>42019Y0607(01)
42019Y0605(01)
42018Y1218(01)</t>
  </si>
  <si>
    <t>cobo:CONSIL
cobo:GOVREP</t>
  </si>
  <si>
    <t>rety:RES</t>
  </si>
  <si>
    <t>celexd:c_4_Y_OJC</t>
  </si>
  <si>
    <t>fd_335:B-19.12</t>
  </si>
  <si>
    <t>CRDS</t>
  </si>
  <si>
    <t>lamd:c_039</t>
  </si>
  <si>
    <t>Council conclusions</t>
  </si>
  <si>
    <t>Council
conclusions</t>
  </si>
  <si>
    <t>Council conclusions on enhancing cross-sectorial policy cooperation to effectively address socio-economic challenges facing young people 
Conclusions of the Council on the definition of a 2020 vision for the European research area
Council conclusions on food product improvement
Council conclusions on ‘Lessons learned for Public Health from the Ebola outbreak in West Africa — Health Security in the European Union’</t>
  </si>
  <si>
    <t>Conclusions du Conseil: «Renforcer la coopération intersectorielle afin de résoudre efficacement les difficultés socioéconomiques rencontrées par les jeunes»
Conclusions du Conseil sur la définition d'une «Vision 2020 pour l'Espace européen de la recherche»
Conclusions du Conseil sur l’amélioration des produits alimentaires
Conclusions du Conseil «Enseignements tirés de l’épidémie d’Ebola en Afrique de l’Ouest en ce qui concerne la santé publique — Sécurité sanitaire dans l’Union européenne»</t>
  </si>
  <si>
    <t>TI~conclusions council AND AU=CONSIL NOT GOVREP AND DTT=XG ORDER BY XC DESC</t>
  </si>
  <si>
    <t>52015XG0527(01)
52016XG0723(01)
52015XG1217(02)
52009XG0131(01)</t>
  </si>
  <si>
    <t>rety:CONCL</t>
  </si>
  <si>
    <t>O | fd_335:B-19.12</t>
  </si>
  <si>
    <t>lamd:c_040</t>
  </si>
  <si>
    <t>Conclusions of the Council and of the Representatives of MS</t>
  </si>
  <si>
    <t>Conclusions 
Council 
Representatives of the Governments of the Member States</t>
  </si>
  <si>
    <t xml:space="preserve">Conclusions of the Council and of the Representatives of the Governments of the Member States, meeting within the Council, on enhancing integrity, transparency and good governance in major sport events
Conclusions of the Council and of the Representatives of the Governments of the Member States, meeting within the Council, on a Work Plan for Culture (2015-2018) </t>
  </si>
  <si>
    <t>Conclusions du Conseil et des représentants des gouvernements des États membres, réunis au sein du Conseil, sur le renforcement de l’intégrité, de la transparence et de la bonne gouvernance dans le cadre des grandes manifestations sportives
Conclusions du Conseil et des représentants des gouvernements des États membres, réunis au sein du Conseil, sur un programme de travail (2015-2018) en faveur de la culture</t>
  </si>
  <si>
    <t>TI~conclusions council AND AU=CONSIL AND GOVREP AND DTT=XG ORDER BY XC DESC</t>
  </si>
  <si>
    <t>52014XG1223(02)
52016XG0614(03)</t>
  </si>
  <si>
    <t>lamd:c_041</t>
  </si>
  <si>
    <t xml:space="preserve">Joint Statement </t>
  </si>
  <si>
    <t>Statement
Joint statement
Parliament
Council
Commission</t>
  </si>
  <si>
    <t>Joint Statement by the Parliament, the Council and the Commission relating to Regulation (EU) 2019/1243 of the European Parliament and of the Council of 20 June 2019 adapting a number of legal acts providing for the use of the regulatory procedure with scrutiny to Articles 290 and 291 of the Treaty on the Functioning of the European Union
ST/9424/2019/ADD/1</t>
  </si>
  <si>
    <t>Déclaration commune du Parlement, du Conseil et de la Commission relative au règlement (UE) 2019/1243 du Parlement européen et du Conseil du 20 juin 2019 adaptant aux articles 290 et 291 du traité sur le fonctionnement de l’Union européenne une série d’actes juridiques prévoyant le recours à la procédure de réglementation avec contrôle
ST/9424/2019/ADD/1</t>
  </si>
  <si>
    <t>usually published in OJC, but 32019C0712(01) published in OJL
FM_CODED = STAT AND (TI~STATEMENT AND AU=CONSIL) ORDER BY XC DESC</t>
  </si>
  <si>
    <t>32019C0725(01)
32019C0712(01)
32019C0711(01)</t>
  </si>
  <si>
    <t>cobo:EP
cobo:CONSIL
cobo:COM</t>
  </si>
  <si>
    <t>rety:STAT</t>
  </si>
  <si>
    <t>celexd:3_C</t>
  </si>
  <si>
    <t>lamd:c_042</t>
  </si>
  <si>
    <t>Statement of the Commission</t>
  </si>
  <si>
    <t>Statement
Commission</t>
  </si>
  <si>
    <t>Statement of the Commission relating to Regulation (EU) 2019/632 of the European Parliament and the Council amending Regulation (EU) No 952/2013 to prolong the transitional use of means other than electronic data-processing techniques provided for in the Union Customs Code and to the joint statement of the European Parliament and the Council thereon</t>
  </si>
  <si>
    <t>Déclaration de la Commission relative au règlement (UE) 2019/632 du Parlement européen et du Conseil modifiant le règlement (UE) no 952/2013 afin de prolonger l’utilisation transitoire de moyens autres que les procédés informatiques de traitement des données prévus par le code des douanes de l’Union et à la déclaration commune du Parlement européen et du Conseil s’y rapportant</t>
  </si>
  <si>
    <t>usually published in OJC, but 32017C0131(01) published in OJL
(TI~STATEMENT AND AU=COM NOT CONSIL) AND FM_CODED = STAT ORDER BY XC DESC</t>
  </si>
  <si>
    <t>32019C0425(01)
32018C0807(01)</t>
  </si>
  <si>
    <t>lamd:c_043</t>
  </si>
  <si>
    <t>Council opinion</t>
  </si>
  <si>
    <t>Opinion
Council
European Monetary Union EMU</t>
  </si>
  <si>
    <t xml:space="preserve">Council opinion of 10 December 2013 on the Economic Partnership Programme of the Netherlands </t>
  </si>
  <si>
    <t>AVIS DU CONSEIL du 10 décembre 2013 concernant le programme de partenariat économique des Pays-Bas</t>
  </si>
  <si>
    <t>Last published in 2013
Link to procedure
EP - Legislative observatory
There are some cases with Celex 5*XG (should be corrected?):
52002XG0221(01)
52001XG0410(02)
52001XG0410(04)
AU_CODED = CONSIL AND (DTS=3 AND DTT=A) ORDER BY XC DESC</t>
  </si>
  <si>
    <t>32013A1218(02)
32013A1218(01)
32013A1217(02)</t>
  </si>
  <si>
    <t>cdm:opinion</t>
  </si>
  <si>
    <t>celexd:c_3_A_OJC</t>
  </si>
  <si>
    <t>eurovoc:368
eurovoc:6212
eurovoc:843</t>
  </si>
  <si>
    <t>subject-matter:UEM
subject-matter:PECO</t>
  </si>
  <si>
    <t>dir-eu-legal-act:103020</t>
  </si>
  <si>
    <t>Y | 31997R1466 or 32013R0473</t>
  </si>
  <si>
    <t xml:space="preserve">O |  link to proposal for a Council opinion </t>
  </si>
  <si>
    <t>NLEGIS</t>
  </si>
  <si>
    <t>lamd:c_044</t>
  </si>
  <si>
    <t>Commission Opinion</t>
  </si>
  <si>
    <t>Opinion
Commission
nuclear energy
radioactive waste</t>
  </si>
  <si>
    <t xml:space="preserve">Commission Opinion of 29 October 2015 relating to the plan for the disposal of radioactive waste arising from decommissioning stages III and IV of the Bohunice A-1 Nuclear Power Plant, located in the Slovak Republic </t>
  </si>
  <si>
    <t>Avis de la Commission du 29 octobre 2015 concernant le projet de rejet d’effluents radioactifs résultant des phases III et IV du déclassement du réacteur A-1 de la centrale nucléaire de Bohunice, en République slovaque</t>
  </si>
  <si>
    <t>AU_CODED = COM AND (DTS=3 AND DTT=A) ORDER BY XC DESC</t>
  </si>
  <si>
    <t>32015A1031(01)
32019A0520(01)
32018A0911(01)</t>
  </si>
  <si>
    <t>cobo:COM
cobo:ENER</t>
  </si>
  <si>
    <t>eurovoc:4042
eurovoc:2539
eurovoc:347</t>
  </si>
  <si>
    <t>subject-matter:NUCL</t>
  </si>
  <si>
    <t>dir-eu-legal-act:15102010</t>
  </si>
  <si>
    <t>cobo:ENER</t>
  </si>
  <si>
    <t>Y | TFEU; EURATOM</t>
  </si>
  <si>
    <t>Y | 12016A037</t>
  </si>
  <si>
    <t>lamd:c_045</t>
  </si>
  <si>
    <t>Information communicated by Member States - State aid</t>
  </si>
  <si>
    <t>Information communicated by Member States 
Summary information
State aid granted 
Regulation (EC) No 1857/2006 
Regulation (EC) No 736/2008
Regulation (EC) No 800/2008</t>
  </si>
  <si>
    <t>Information communicated by Member States regarding State aid granted under Commission Regulation (EC) No 1857/2006 on the application of Articles 87 and 88 of the Treaty to State aid to small and medium-sized enterprises active in the production of agricultural products and amending Regulation (EC) No 70/2001
Summary information communicated by Member States regarding State aid granted under Commission Regulation (EC) No 736/2008 on the application of Articles 87 and 88 of the Treaty to State aid to small and medium</t>
  </si>
  <si>
    <t>Renseignements communiqués par les États membres sur les aides d'État accordées conformément au règlement (CE) no 1857/2006 de la Commission concernant l'application des articles 87 et 88 du traité aux aides d'État accordées aux petites et moyennes entreprises actives dans la production de produits agricoles et modifiant le règlement (CE) no 70/2001
Renseignements communiqués par les États membres sur les aides d'État accordées conformément au règlement (CE) no 736/2008 de la Commission concernant l'application des articles 87 et 88 du traité aux aides d'État accordées aux petites et moyennes entreprises actives dans les secteurs de la production, de la transformation et de la commercialisation de produits de la pêche</t>
  </si>
  <si>
    <t>TI~communicated by Member States regarding State aid granted ORDER BY XC DESC</t>
  </si>
  <si>
    <t>52014XC0221(06)
52014XC0416(07)</t>
  </si>
  <si>
    <t>eurovoc:5541
eurovoc:889 | indicate also country or region; type of business; aid to undertakings; aid to agriculuture; financial aid</t>
  </si>
  <si>
    <t>Y | as indicated in the title - 32008R0800; 32006R1857; 32008R0736</t>
  </si>
  <si>
    <t>lamd:c_046</t>
  </si>
  <si>
    <t>Decision to close the formal investigation  - State aid</t>
  </si>
  <si>
    <t>Commission notice
Decision to close the formal investigation procedure 
State aid
Articles 107 to 109 of the Treaty on the Functioning of the European Union</t>
  </si>
  <si>
    <t>Decision to close the formal investigation procedure after withdrawal by Member State — State aid — Greece (Articles 107 to 109 of the Treaty on the Functioning of the European Union) — Commission notice pursuant to Article 108(2) of the TFEU — Withdrawal of notification — State aid SA.35608 14/C (ex 14/N) — Hellenic Post (ELTA) — Compensation for the financing of the universal postal service (Text with EEA relevance )
C/2016/7689</t>
  </si>
  <si>
    <t>Décision de clore la procédure formelle d’examen après retrait par l’État membre — Aide d’État — Grèce (Articles 107 à 109 du traité sur le fonctionnement de l’Union européenne) — Communication de la Commission conformément à l’article 108, paragraphe 2, du TFUE — Retrait de notification — Aide d’État SA.35608 (14/C) (ex 14/N) — Hellenic Post (ELTA) — Compensation pour le financement du service postal universel (Texte présentant de l'intérêt pour l'EEE )
C/2016/7689</t>
  </si>
  <si>
    <t>TI~Decision formal investigation procedure withdrawal State aid AND DTS=5 ORDER BY XC DESC</t>
  </si>
  <si>
    <t>52016XC1207(04)
52016XC1012(02)
52015XC0123(02)</t>
  </si>
  <si>
    <t>Y | 12016E108 - P2</t>
  </si>
  <si>
    <t>Y| 12012E107; 12012E109</t>
  </si>
  <si>
    <t>lamd:c_047</t>
  </si>
  <si>
    <t>Participation Agreement</t>
  </si>
  <si>
    <t>Participation agreement
European Union</t>
  </si>
  <si>
    <t>Participation Agreement between the European Union and the Swiss Confederation on the participation of the Swiss Confederation in the European Union Advisory Mission for Civilian Security Sector Reform in Ukraine (EUAM Ukraine)</t>
  </si>
  <si>
    <t>ACCORD DE PARTICIPATION
entre l'Union européenne et la Confédération suisse relatif à la participation de la Confédération suisse à la mission de conseil de l'Union européenne sur la réforme du secteur de la sécurité civile en Ukraine (EUAM UKRAINE)</t>
  </si>
  <si>
    <t>Usually between EU and Swiss concerning CFSP
TI~"participation agreement" AND DTS_SUBDOM = INTER_AGREE ORDER BY XC DESC</t>
  </si>
  <si>
    <t>22016A0420(01)
22016A0421(01)
22014A0712(01)</t>
  </si>
  <si>
    <t>cobo:EURUN | and country (SWISS)</t>
  </si>
  <si>
    <t>rety:AGREE_INTERNATION</t>
  </si>
  <si>
    <t xml:space="preserve">eurovoc:1474
eurovoc:8481
</t>
  </si>
  <si>
    <t>dir-eu-legal-act:18</t>
  </si>
  <si>
    <t>lamd:c_048</t>
  </si>
  <si>
    <t>Protocol amending international agreement</t>
  </si>
  <si>
    <t>Protocol 
amending 
international agreement</t>
  </si>
  <si>
    <t>Protocol amending the Euro-Mediterranean Aviation Agreement between the European Union and its Member States, of the one part, and the Hashemite Kingdom of Jordan, of the other part, to take account of the accession to the European Union of the Republic of Croatia</t>
  </si>
  <si>
    <t>PROTOCOLE
modifiant l'accord euro-méditerranéen relatif aux services aériens entre l'Union européenne et ses États membres, d'une part, et le Royaume hachémite de Jordanie, d'autre part, pour tenir compte de l'adhésion à l'Union européenne de la République de Croatie</t>
  </si>
  <si>
    <t>Usually amendments to an international agreement (link - amendment)
(TI~Protocol amending) AND DTS_SUBDOM = INTER_AGREE AND DTT=A ORDER BY XC DESC</t>
  </si>
  <si>
    <t>22016A0521(01)
22019A0508(01)
22019A0426(01)</t>
  </si>
  <si>
    <t>rety:AGREE_PROT</t>
  </si>
  <si>
    <t>eurovoc:1474
eurovoc:2850</t>
  </si>
  <si>
    <t>Y | link to amended international agreement</t>
  </si>
  <si>
    <t>lamd:c_049</t>
  </si>
  <si>
    <t>Additional Protocol - international agreement</t>
  </si>
  <si>
    <t>Protocol 
additional
international agreement</t>
  </si>
  <si>
    <t>Additional Protocol to the Trade Agreement between the European Union and its Member States, of the one part, and Colombia and Peru, of the other part, to take account of the accession of the Republic of Croatia to the European Union</t>
  </si>
  <si>
    <t>Protocole additionnel à l'accord commercial entre l'Union européenne et ses États membres, d'une part, et la Colombie et le Pérou, d'autre part, en vue de tenir compte de l'adhésion de la République de Croatie à l'Union européenne</t>
  </si>
  <si>
    <t>Usually amendments to an international agreement (link - amendment); or only a new protocol to be added to the agreement (link - addition)
(TI~Protocol additional) AND DTS_SUBDOM = INTER_AGREE AND DTT=A ORDER BY XC DESC</t>
  </si>
  <si>
    <t>22015A0731(01)
22018A1220(01)
22018A0622(02)</t>
  </si>
  <si>
    <t>O | link to amended international agreement</t>
  </si>
  <si>
    <t>lamd:c_050</t>
  </si>
  <si>
    <t>Summary of European Union decisions - medicinal products - 726/2004</t>
  </si>
  <si>
    <t>Summary of European Union decisions
Summary of European Union decision
Regulation (EC) No 726/2004
medicinal products</t>
  </si>
  <si>
    <t>Summary of European Union decisions on marketing authorisations in respect of medicinal products from 1 July 2018 to 31 July 2018 (Published pursuant to Article 13 or Article 38 of Regulation (EC) No 726/2004 of the European Parliament and of the Council)</t>
  </si>
  <si>
    <t>Résumé des décisions de l’Union européenne relatives aux autorisations de mise sur le marché des médicaments du 1er juillet 2018 au 31 juillet 2018 [Publié en vertu de l’article 13 ou de l’article 38 du règlement (CE) n° 726/2004 du Parlement européen et du Conseil]</t>
  </si>
  <si>
    <t>(TI~Summary of European Union decisions on marketing authorisations 726/2004) AND DTS_SUBDOM = PRE_ACTS ORDER BY XC DESC</t>
  </si>
  <si>
    <t>52019XC0726(02)
52019XC0628(01)
52019XC0524(06)
52019XC0503(05)</t>
  </si>
  <si>
    <t>eurovoc:2081
eurovoc:5451</t>
  </si>
  <si>
    <t>subject-matter:SANT</t>
  </si>
  <si>
    <t>dir-eu-legal-act:133015</t>
  </si>
  <si>
    <t>Y | 32004R0726 - A13
32004R0726 - A38</t>
  </si>
  <si>
    <t>lamd:c_051</t>
  </si>
  <si>
    <t>Summary of European Union decisions - medicinal products - 2001/83</t>
  </si>
  <si>
    <t>Summary of European Union decisions
Summary of European Union decision
 Directive 2001/83/EC
 Directive 2001/82/EC
medicinal products</t>
  </si>
  <si>
    <t>Summary of European Union decisions on marketing authorisations in respect of medicinal products from 1 June 2019 to 30 June 2019 (Decisions taken pursuant to Article 34 of Directive 2001/83/EC or Article 38 of Directive 2001/82/EC)</t>
  </si>
  <si>
    <t>Résumé des décisions de l’Union européenne relatives aux autorisations de mise sur le marché des médicaments du 1er juin 2019 au 30 juin 2019 (Décisions prises conformément à l’article 34 de la directive 2001/83/CE ou à l’article 38 de la directive 2001/82/CE)</t>
  </si>
  <si>
    <t>TI~Summary of European Union decisions on marketing authorisations 2001/83 ORDER BY XC DESC</t>
  </si>
  <si>
    <t>52019XC0726(03)
52019XC0628(02)
52019XC0524(07)</t>
  </si>
  <si>
    <t>Y | 32001L0082 - A38
32001L0083 - A34</t>
  </si>
  <si>
    <t>lamd:c_052</t>
  </si>
  <si>
    <t>Action brought - C - info</t>
  </si>
  <si>
    <t>Request for a preliminary ruling
Action brought
new case
Court of Justice
judicial infomation EU case law</t>
  </si>
  <si>
    <t xml:space="preserve">Case C-632/15: Request for a preliminary ruling from the Înalta Curte de Casație și Justiție (Romania) lodged on 30 November 2015 — Costin Popescu v Guvernul României, Ministerul Afacerilor Interne, Direcția Regim Permise de Conducere și Înmatriculare a Vehiculelor, Direcția Rutieră, Serviciul Public Comunitar Regim Permise de Conducere si Inmatriculare a Vehiculelor </t>
  </si>
  <si>
    <t xml:space="preserve">Affaire C-632/15: Demande de décision préjudicielle présentée par la Înalta Curte de Casație și Justiție (Roumanie) le 30 novembre 2015 — Costin Popescu/Guvernul României, Ministerul Afacerilor Interne, Direcția Regim Permise de Conducere și Înmatriculare a Vehiculelor, Direcția Rutieră, Serviciul Public Comunitar Regim Permise de Conducere și Înmatriculare a Vehiculelor </t>
  </si>
  <si>
    <t>62015CN0632</t>
  </si>
  <si>
    <t>cdm:communication_case_new</t>
  </si>
  <si>
    <t>celexd:c_5_CN_OJC</t>
  </si>
  <si>
    <t>lamd:c_053</t>
  </si>
  <si>
    <t>Action brought - T - info</t>
  </si>
  <si>
    <t>Request for a preliminary ruling
Action brought
new case
General Court
judicial infomation EU case law</t>
  </si>
  <si>
    <t>Case T-704/15: Action brought on 28 November 2015 — Micula e.a. v Commission</t>
  </si>
  <si>
    <t>Affaire T-704/15: Recours introduit le 28 novembre 2015 — Micula e.a./Commission</t>
  </si>
  <si>
    <t xml:space="preserve">
judicial infomation EU case law - General Court</t>
  </si>
  <si>
    <t>62015TN0704</t>
  </si>
  <si>
    <t>cobo:GCEU</t>
  </si>
  <si>
    <t>celexd:c_5_TN_OJC</t>
  </si>
  <si>
    <t>lamd:c_054</t>
  </si>
  <si>
    <t>Judgment of the General Court - T - info</t>
  </si>
  <si>
    <t>Judgment of the General Court
judicial infomation EU case law</t>
  </si>
  <si>
    <t xml:space="preserve">Case T-79/15: Judgment of the General Court of 17 December 2015 — Olympus Medical Systems v OHIM (3D) (Community trade mark — Application for the Community figurative mark 3D — Absolute ground for refusal — Descriptive character — Article 7(1)(c) of Regulation (EC) No 207/2009) </t>
  </si>
  <si>
    <t>Affaire T-624/14: Arrêt du Tribunal du 17 décembre 2015 — Bice International/OHMI — Bice (bice) [«Marque communautaire — Procédure de nullité — Marque communautaire verbale bice — Marque nationale figurative antérieure 1926 BiCE RISTORANTE — Absence d’usage sérieux de la marque antérieure — Article 57, paragraphes 2 et 3, du règlement no 207/2009»]</t>
  </si>
  <si>
    <t>62015TA0079</t>
  </si>
  <si>
    <t>celexd:c_5_TA_OJC</t>
  </si>
  <si>
    <t>Y| link to judgment 6*TJ</t>
  </si>
  <si>
    <t>lamd:c_055</t>
  </si>
  <si>
    <t>Order of the General Court - T - info</t>
  </si>
  <si>
    <t>Order of the General Court 
judicial infomation EU case law</t>
  </si>
  <si>
    <t>Case T-357/15 P: Order of the General Court of 17 December 2015 — Garcia Minguez v Commission (Appeal — Civil Service — Recruitment — Commission internal competition open to the institution’s temporary staff — Non-admission to a member of the temporary staff of an executive agency — Article 29(1)(b) of the Staff Regulations — Equal treatment — Appeal manifestly devoid of any basis in law)</t>
  </si>
  <si>
    <t xml:space="preserve">Affaire T-357/15 P: Ordonnance du Tribunal du 17 décembre 2015 — Garcia Minguez/Commission [«Pourvoi — Fonction publique — Recrutement — Concours interne de la Commission ouvert aux agents temporaires de l’institution — Non-admission d’un agent temporaire d’une agence exécutive — Article 29, paragraphe 1, sous b), du statut — Égalité de traitement — Pourvoi manifestement dépourvu de tout fondement en droit»] </t>
  </si>
  <si>
    <t>62015TB0357</t>
  </si>
  <si>
    <t>celexd:c_5_TB_OJC</t>
  </si>
  <si>
    <t>Y| link to order 6*TO</t>
  </si>
  <si>
    <t>lamd:c_056</t>
  </si>
  <si>
    <t>Request for an opinion - C - info</t>
  </si>
  <si>
    <t>Request for an opinion
Court of Justice
judicial infomation EU case law</t>
  </si>
  <si>
    <t xml:space="preserve">Opinion 2/15: Request for an opinion submitted by the European Commission pursuant to Article 218(11) TFEU </t>
  </si>
  <si>
    <t>Avis 2/15: Demande d'avis présentée par la Commission européenne au titre de l’article 218, paragraphe 11, TFUE</t>
  </si>
  <si>
    <t>62015CU0002</t>
  </si>
  <si>
    <t>celexd:c_5_CU_OJC</t>
  </si>
  <si>
    <t>lamd:c_057</t>
  </si>
  <si>
    <t>Opinion of the Court - C - info</t>
  </si>
  <si>
    <t>Opinion of the Court
Court of Justice
judicial infomation EU case law</t>
  </si>
  <si>
    <t xml:space="preserve">Opinion 2/13: Opinion of the Court (Full Court) of 18 December 2014  — European Commission (Opinion pursuant to Article 218(11) TFEU — Draft international agreement — Accession of the European Union to the European Convention for the Protection of Human Rights and Fundamental Freedoms — Compatibility of the draft agreement with the EU and FEU Treaties) </t>
  </si>
  <si>
    <t>Avis 2/13: Avis de la Cour (Assemblée plénière) du 18 décembre 2014 — Commission européenne (Avis rendu en vertu de l’article 218, paragraphe 11, TFUE — Projet d’accord international — Adhésion de l’Union européenne à la convention européenne de sauvegarde des droits de l’homme et des libertés fondamentales — Compatibilité dudit projet avec les traités UE et FUE)</t>
  </si>
  <si>
    <t>62013CG0002</t>
  </si>
  <si>
    <t>celexd:c_5_CG_OJC</t>
  </si>
  <si>
    <t>Y| link to order 6*CV</t>
  </si>
  <si>
    <t>lamd:c_058</t>
  </si>
  <si>
    <t xml:space="preserve">Common catalogue - vegetable species </t>
  </si>
  <si>
    <t xml:space="preserve">Common catalogue 
vegetable species </t>
  </si>
  <si>
    <t>Common catalogue of varieties of vegetable species Supplement 2020/1 (Text with EEA relevance) 2021/C 4/02</t>
  </si>
  <si>
    <t>Catalogue commun des variétés des espèces de légumes Complément 2020/1 (Texte présentant de l'intérêt pour l'EEE) 2021/C 4/02</t>
  </si>
  <si>
    <t>C2021/004/02</t>
  </si>
  <si>
    <t>cobo:SANTE</t>
  </si>
  <si>
    <t>celexd:c_C</t>
  </si>
  <si>
    <t>eurovoc:1602
eurovoc:5274</t>
  </si>
  <si>
    <t>O | fd_400:P/EEE</t>
  </si>
  <si>
    <t>lamd:c_059</t>
  </si>
  <si>
    <t>Opinion - Advisory Committee on mergers</t>
  </si>
  <si>
    <t>Opinion of the Advisory Committee on mergers regarding a draft decision
Case M.nnnnn</t>
  </si>
  <si>
    <t>Opinion of the Advisory Committee on mergers given at its meeting of 18 March 2015 regarding a draft decision relating to Case M.7265 — Zimmer/Biomet — Rapporteur: Poland</t>
  </si>
  <si>
    <t>Avis du comité consultatif en matière de concentrations rendu lors de sa réunion du 18 mars 2015 au sujet d’un projet de décision dans l’affaire M.7265 — Zimmer/Biomet — Rapporteur: Pologne</t>
  </si>
  <si>
    <t>Celex 5*M since 01/07/2017</t>
  </si>
  <si>
    <t>52021M8713</t>
  </si>
  <si>
    <t>cobo:CMT_ADVIS_MERGER</t>
  </si>
  <si>
    <t>lamd:c_060</t>
  </si>
  <si>
    <t>Opinion - Advisory on restrictive practices and dominant positions</t>
  </si>
  <si>
    <t>Opinion of the Advisory Committee on restrictive practices and dominant positions
regarding a draft decision
Case AT.nnnnn</t>
  </si>
  <si>
    <t>Opinion of the Advisory Committee on restrictive practices and dominant positions at the meeting on 19 February 2020 concerning a draft decision in Case AT.40335 – Romanian gas interconnectors Rapporteur: Italy 2021/C 16/02</t>
  </si>
  <si>
    <t>Avis du comité consultatif en matière d’ententes et de positions dominantes rendu lors de sa réunion du 19 février 2020 concernant un projet de décision dans l’affaire AT.40335 — Interconnexions gazières en Roumanie État membre rapporteur: Italie 2021/C 16/02</t>
  </si>
  <si>
    <t>Celex 5*AT since 01/12/2019</t>
  </si>
  <si>
    <t>52021AT40335</t>
  </si>
  <si>
    <t>cobo:CMT_ADVIS_MONOPOL</t>
  </si>
  <si>
    <t>celexd:c_5_AT_OJC</t>
  </si>
  <si>
    <t>eurovoc:435330
eurovoc:3145</t>
  </si>
  <si>
    <t>subject-matter:CONC</t>
  </si>
  <si>
    <t>dir-eu-legal-act:0830</t>
  </si>
  <si>
    <t>Y | 32004R0139</t>
  </si>
  <si>
    <t>lamd:c_061</t>
  </si>
  <si>
    <t>Final Report of the Hearing Officer - Case M</t>
  </si>
  <si>
    <t>Final report
Hearing Officer
Case M.nnnnn</t>
  </si>
  <si>
    <t>Final Report of the Hearing Officer (Pursuant to Articles 16 and 17 of Decision 2011/695/EU of the President of the European Commission of 13 October 2011 on the function and terms of reference of the hearing officer in certain competition proceedings (OJ L 275, 20.10.2011, p. 29) (‘Decision 2011/695/EU’).) (Case M.8713 – Tata Steel/ThyssenKrupp/JV) (Text with EEA relevance) 2021/C 24/11</t>
  </si>
  <si>
    <t>Rapport final du conseiller-auditeur (Conformément aux articles 16 et 17 de la décision 2011/695/UE du président de la Commission européenne du 13 octobre 2011 relative à la fonction et au mandat du conseiller-auditeur dans certaines procédures de concurrence (JO L 275 du 20.10.2011, p. 29) (ci-après la «décision 2011/695/UE»).) (Affaire M.8713 — Tata Steel/ThyssenKrupp/JV) (Texte présentant de l’intérêt pour l’EEE) 2021/C 24/11</t>
  </si>
  <si>
    <t>52021M8713(01)</t>
  </si>
  <si>
    <t>cobo:COMP</t>
  </si>
  <si>
    <t>rety:REPORT</t>
  </si>
  <si>
    <t>Y | 32011D0695</t>
  </si>
  <si>
    <t>lamd:c_062</t>
  </si>
  <si>
    <t>Final Report of the Hearing Officer - Case AT</t>
  </si>
  <si>
    <t>Final report
Hearing Officer
Case AT.nnnnn</t>
  </si>
  <si>
    <t>Final Report of the Hearing Officer (Pursuant to Article 16 of Decision 2011/695/EU of the President of the European Commission of 13 October 2011 on the function and terms of reference of the hearing officer in certain competition proceedings (OJ L 275, 20.10.2011, p. 29).) (Case AT.40410 – Ethylene) 2021/C 24/08</t>
  </si>
  <si>
    <t>Rapport final du conseiller-auditeur (Conformément à l’article 16 de la décision 2011/695/UE du président de la Commission européenne du 13 octobre 2011 relative à la fonction et au mandat du conseiller-auditeur dans certaines procédures de concurrence (JO L 275 du 20.10.2011, p. 29).) (Affaire AT.40410 — Éthylène) 2021/C 24/08</t>
  </si>
  <si>
    <t>52021AT40410(01)</t>
  </si>
  <si>
    <t>dir-eu-legal-act:2646 | or more specific</t>
  </si>
  <si>
    <t>lamd:c_063</t>
  </si>
  <si>
    <t>EP resolution - budget OJ-C</t>
  </si>
  <si>
    <t>European Parliament resolution
draft budget
amending budget
financial year
yyyy/nnnn(BUD)</t>
  </si>
  <si>
    <t>European Parliament resolution of 14 March 2019 on general guidelines for the preparation of the 2020 budget, Section III — Commission (2019/2001(BUD))</t>
  </si>
  <si>
    <t>Résolution du Parlement européen du 14 mars 2019 sur les orientations générales pour la préparation du budget 2020, section III — Commission (2019/2001(BUD))</t>
  </si>
  <si>
    <t>52019BP0210</t>
  </si>
  <si>
    <t>cdm:resolution_other_ep</t>
  </si>
  <si>
    <t xml:space="preserve">cobo:EP | and committee(s) - EP_BUDG </t>
  </si>
  <si>
    <t>celexd:c_5_BP_OJC</t>
  </si>
  <si>
    <t>eurovoc:5158
eurovoc:933</t>
  </si>
  <si>
    <t>Y | 12016A106BIS
12016E314
32013Q1220(01)</t>
  </si>
  <si>
    <t>O | link to draft (amending) budget</t>
  </si>
  <si>
    <t>EP</t>
  </si>
  <si>
    <t>lamd:c_064</t>
  </si>
  <si>
    <t>EP resolution - mobilisation - Solidarity Fund</t>
  </si>
  <si>
    <t xml:space="preserve">European Parliament resolution
mobilisation
Solidarity Fund
</t>
  </si>
  <si>
    <t>European Parliament resolution of 12 December 2018 on the proposal for a decision of the European Parliament and of the Council on the mobilisation of the European Union Solidarity Fund to provide for the payment of advances in the general budget of the Union for 2019 (COM(2018)0281 — C8-0221/2018 — 2018/2074(BUD))</t>
  </si>
  <si>
    <t>Résolution du Parlement européen du 12 décembre 2018 sur la proposition de décision du Parlement européen et du Conseil relative à la mobilisation du Fonds de solidarité de l’Union aux fins du paiement d’avances dans le cadre du budget général de l’Union pour 2019 (COM(2018)0281 — C8-0221/2018 — 2018/2074(BUD))</t>
  </si>
  <si>
    <t>52018BP0502</t>
  </si>
  <si>
    <t>eurovoc:5158
eurovoc:922
eurovoc:763
eurovoc:3253
eurovoc:c_e548b67f
eurovoc:3076
eurovoc:881
eurovoc:413
eurovoc:5283</t>
  </si>
  <si>
    <t>dir-eu-legal-act:144020
dir-eu-legal-act:016020</t>
  </si>
  <si>
    <t xml:space="preserve">Y | 32013Q1220(01) - PT12
32013R1311 - A11 </t>
  </si>
  <si>
    <t>lamd:c_065</t>
  </si>
  <si>
    <t>EP resolution - mobilisation - Flexibility instrument</t>
  </si>
  <si>
    <t xml:space="preserve">European Parliament resolution
mobilisation
Flexibility instrument
</t>
  </si>
  <si>
    <t>European Parliament resolution of 12 December 2018 on the proposal for a decision of the European Parliament and of the Council on the mobilisation of the Flexibility Instrument to finance immediate budgetary measures to address the on-going challenges of migration, refugee inflows and security threats (COM(2018)0901 — C8-0492/2018 — 2018/2274(BUD))</t>
  </si>
  <si>
    <t>Résolution du Parlement européen du 12 décembre 2018 sur la proposition de décision du Parlement européen et du Conseil relative à la mobilisation de l’instrument de flexibilité aux fins du financement de mesures budgétaires immédiates pour faire face aux défis actuels liés à la migration, à l’afflux de réfugiés et aux menaces pesant sur la sécurité (COM(2018)0901 — C8-0492/2018 — 2018/2274(BUD))</t>
  </si>
  <si>
    <t>52018BP0501</t>
  </si>
  <si>
    <t>eurovoc:5158
eurovoc:922
eurovoc:763
eurovoc:3253
eurovoc:6541
eurovoc:259
eurovoc:881
eurovoc:3075
eurovoc:5283
eurovoc:3453
eurovoc:2986</t>
  </si>
  <si>
    <t>subject-matter:BUDG
subject-matter:IMMI</t>
  </si>
  <si>
    <t>dir-eu-legal-act:191020
dir-eu-legal-act:016020</t>
  </si>
  <si>
    <t>lamd:c_066</t>
  </si>
  <si>
    <t>EP resolution - mobilisation - Contingency Margin</t>
  </si>
  <si>
    <t xml:space="preserve">European Parliament resolution
mobilisation
Contingency Margin
</t>
  </si>
  <si>
    <t>European Parliament resolution of 30 November 2017 on the proposal for a decision of the European Parliament and of the Council amending Decision (EU) 2017/344 of the European Parliament and of the Council of 14 December 2016 on the mobilisation of the Contingency Margin in 2017 (COM(2017)0900 — C8-0408/2017 — 2017/2265(BUD))</t>
  </si>
  <si>
    <t>Résolution du Parlement européen du 30 novembre 2017 sur la proposition de décision du Parlement européen et du Conseil modifiant la Décision (UE) 2017/344 du Parlement européen et du Conseil du 14 décembre 2016 relative à la mobilisation de la marge pour imprévus en 2017 (COM(2017)0900 — C8-0408/2017 — 2017/2265(BUD))</t>
  </si>
  <si>
    <t>52017BP0452</t>
  </si>
  <si>
    <t>eurovoc:1460
eurovoc:5158
eurovoc:763</t>
  </si>
  <si>
    <t>lamd:c_067</t>
  </si>
  <si>
    <t>EP resolution - mobilisation - European Globalisation Adjustment Fund</t>
  </si>
  <si>
    <t xml:space="preserve">European Parliament resolution
mobilisation
European Globalisation Adjustment Fund
</t>
  </si>
  <si>
    <t>European Parliament resolution of 29 November 2018 on the proposal for a decision of the European Parliament and of the Council on the mobilisation of the European Globalisation Adjustment Fund (application from Greece — EGF/2018/003 EL/Attica publishing) (COM(2018)0667 — C8-0430/2018 — 2018/2240(BUD))</t>
  </si>
  <si>
    <t>Résolution du Parlement européen du 29 novembre 2018 sur la proposition de décision du Parlement européen et du Conseil relative à la mobilisation du Fonds européen d’ajustement à la mondialisation à la suite d’une demande de la Grèce — EGF/2018/003 EL/Attica publishing (COM(2018)0667 — C8-0430/2018 — 2018/2240(BUD))</t>
  </si>
  <si>
    <t>52018BP0471</t>
  </si>
  <si>
    <t>cobo:EP_REGI
cobo:EP_EMPL
cobo:EP_BUDG</t>
  </si>
  <si>
    <t>eurovoc:5158
eurovoc:763
eurovoc:8549
eurovoc:3516
eurovoc:723</t>
  </si>
  <si>
    <t>subject-matter:EMPL</t>
  </si>
  <si>
    <t>dir-eu-legal-act:5203020</t>
  </si>
  <si>
    <t xml:space="preserve">Y |         32013Q1220(01) - PT13
32013R1309
32013R1311 - A12 </t>
  </si>
  <si>
    <t>lamd:c_068</t>
  </si>
  <si>
    <t>Grant award notice</t>
  </si>
  <si>
    <t>Grant award notice Call for proposals</t>
  </si>
  <si>
    <t>Grant award notice Call for proposals – ref: GP/DSI/ReferNet_FPA/001/20 ReferNet – Cedefop’s European Network of Expertise on Vocational Education and Training (VET) 2020/C 166/04</t>
  </si>
  <si>
    <t>Avis d’attribution de subventions Appel à propositions — Réf.: GP/DSI/ReferNet_FPA/001/20 ReferNet — Le Réseau européen d’expertise en matière d’enseignement et de formation professionnels (EFP) du Cedefop 2020/C 166/04</t>
  </si>
  <si>
    <t>C2020/166/04</t>
  </si>
  <si>
    <t>cobo:CEDEFOP</t>
  </si>
  <si>
    <t>eurovoc:1074
eurovoc:20
eurovoc:2218
eurovoc:5342
eurovoc:6920</t>
  </si>
  <si>
    <t>lamd:c_069</t>
  </si>
  <si>
    <t>Call for applications</t>
  </si>
  <si>
    <t>Call for applications
submission of applications</t>
  </si>
  <si>
    <t>Call for applications for the Jan Amos Comenius Prize for high-quality teaching about the European Union 2019/C 427 I/01
PUB/2019/109</t>
  </si>
  <si>
    <t>Appel à candidatures pour le Prix Jan Amos Comenius pour un enseignement de haute qualité sur l’Union européenne 2019/C 427 I/01
PUB/2019/109</t>
  </si>
  <si>
    <t>C2019/427I/01</t>
  </si>
  <si>
    <t>lamd:c_070</t>
  </si>
  <si>
    <t>EP decision - no objections DEA</t>
  </si>
  <si>
    <t>European Parliament decision to raise no objections
yyyy/nnnn(DEA)</t>
  </si>
  <si>
    <t>European Parliament decision to raise no objections to the Commission delegated regulation of 30 January 2019 amending Delegated Regulation (EU) 2016/522 as regards the exemption of the Bank of England and the United Kingdom Debt Management Office from the scope of Regulation (EU) No 596/2014 (C(2019)00792 — 2019/2550(DEA))</t>
  </si>
  <si>
    <t>Décision du Parlement européen de ne pas faire objection au règlement délégué de la Commission du 30 janvier 2019 modifiant le règlement délégué (UE) 2016/522 en ce qui concerne l’exclusion de la Banque d’Angleterre et du Bureau de gestion de la dette du Royaume-Uni du champ d’application du règlement (UE) n° 596/2014 (C(2019)00792 — 2019/2550(DEA))</t>
  </si>
  <si>
    <t>52019DP0162</t>
  </si>
  <si>
    <t>celexd:c_5_DP_OJC</t>
  </si>
  <si>
    <t>Y | yyyy/nnnn(DEA)</t>
  </si>
  <si>
    <t>Y | 12016E290</t>
  </si>
  <si>
    <t>Y | link to Commission delegated act 3*D*</t>
  </si>
  <si>
    <t>lamd:c_071</t>
  </si>
  <si>
    <t>Draft amending budget</t>
  </si>
  <si>
    <t>Draft amending budget
COM/yyyy/nnnn</t>
  </si>
  <si>
    <t>DRAFT AMENDING BUDGET No 9 TO THE GENERAL BUDGET 2020 Accompanying the proposal to mobilise the European Union Solidarity Fund to provide assistance to Croatia and Poland in relation to a natural disaster and to provide for the payment of advances to Croatia, Germany, Greece, Hungary, Ireland, Portugal and Spain in relation to a public health emergency
COM/2020/961 final</t>
  </si>
  <si>
    <t>52020DC0961</t>
  </si>
  <si>
    <t>cobo:BUDG</t>
  </si>
  <si>
    <t>rety:BUDGET_DRAFT_SUPPL_AMEND</t>
  </si>
  <si>
    <t>celexd:c_5_DC_EUR</t>
  </si>
  <si>
    <t>eurovoc:5059
eurovoc:5158
eurovoc:5825
eurovoc:763
eurovoc:933</t>
  </si>
  <si>
    <t xml:space="preserve">Y | 12016A106BIS
12016E314
32018R1046 - A44 </t>
  </si>
  <si>
    <t>O | link to relevant general budget</t>
  </si>
  <si>
    <t>lamd:c_072</t>
  </si>
  <si>
    <t>Information  - international agreement</t>
  </si>
  <si>
    <t xml:space="preserve">Information 
agreement
convention
protocol
signature
provisional application
entry into force </t>
  </si>
  <si>
    <t>Information relating to the entry into force of the Agreement between the European Union and the Commonwealth of the Bahamas amending the Agreement between the European Community and the Commonwealth of the Bahamas on the short-stay visa waiver</t>
  </si>
  <si>
    <t>Informations relatives à l’entrée en vigueur de l’accord entre l’Union européenne et le Commonwealth des Bahamas portant modification de l’accord entre la Communauté européenne et le Commonwealth des Bahamas relatif à l’exemption de visa pour les séjours de courte durée</t>
  </si>
  <si>
    <t>There are also similar documents published only on EUR-Lex. It might happen the same information is covered by two different notices. They are not linked.
22020X1125(01) and ST_13010_2020_INIT</t>
  </si>
  <si>
    <t>22021X0128(01)</t>
  </si>
  <si>
    <t>celexd:c_2_X_OJL</t>
  </si>
  <si>
    <t>eurovoc:1474</t>
  </si>
  <si>
    <t>dir-eu-legal-act:11 | and more specific</t>
  </si>
  <si>
    <t>O | link to agrement concerned</t>
  </si>
  <si>
    <t>lamd:c_073</t>
  </si>
  <si>
    <t>List of the bilateral investment agreements</t>
  </si>
  <si>
    <t>List 
bilateral investment agreements
Regulation (EU) No 1219/2012</t>
  </si>
  <si>
    <t>List of the bilateral investment agreements referred to in Article 4(1) of Regulation (EU) No 1219/2012 of the European Parliament and of the Council establishing transitional arrangements for bilateral investment agreements between Member States and third countries</t>
  </si>
  <si>
    <t>Liste des accords bilatéraux d’investissement visés à l’article 4, paragraphe 1, du règlement (UE) no 1219/2012 du Parlement européen et du Conseil établissant des dispositions transitoires pour les accords bilatéraux d’investissement conclus entre des États membres et des pays tiers</t>
  </si>
  <si>
    <t>52020XC0528(04)</t>
  </si>
  <si>
    <t>cobo:TRADE</t>
  </si>
  <si>
    <t>eurovoc:1489
eurovoc:1492
eurovoc:2300
eurovoc:3462
eurovoc:5283</t>
  </si>
  <si>
    <t xml:space="preserve">Y | 32012R1219 - A04P1 </t>
  </si>
  <si>
    <t>lamd:c_074</t>
  </si>
  <si>
    <t>Communication - Commission - Guidelines on State aid</t>
  </si>
  <si>
    <t>Communication 
Commission 
Guidelines on certain State aid</t>
  </si>
  <si>
    <t>Communication from the Commission Guidelines on certain State aid measures in the context of the system for greenhouse gas emission allowance trading post-2021 2020/C 317/04
C/2020/6400</t>
  </si>
  <si>
    <t>Communication de la Commission Lignes directrices concernant certaines aides d’État dans le contexte du système d’échange de quotas d’émission de gaz à effet de serre après 2021 2020/C 317/04
C/2020/6400</t>
  </si>
  <si>
    <t>There are also similar documents published only on EUR-Lex. It might happen the same information is covered by two different notices. They are not linked.
52020XC0708(01) and PI_COM:C(2020)4355</t>
  </si>
  <si>
    <t>52020XC0925(01)</t>
  </si>
  <si>
    <t>eurovoc:889
eurovoc:5541</t>
  </si>
  <si>
    <t>lamd:c_075</t>
  </si>
  <si>
    <t>Update of the weightings - remuneration of officials</t>
  </si>
  <si>
    <t>Annual update
Interim update
weightings
remuneration of officials, temporary staff and contract staff</t>
  </si>
  <si>
    <t>Annual update of the weightings applicable to the remuneration of officials, temporary staff and contract staff of the European Union serving in third countries
PUB/2020/970</t>
  </si>
  <si>
    <t>Actualisation annuelle des coefficients correcteurs applicables aux rémunérations des fonctionnaires, agents temporaires et agents contractuels de l’Union européenne affectés dans les pays tiers
PUB/2020/970</t>
  </si>
  <si>
    <t>52020XC1211(02)</t>
  </si>
  <si>
    <t>cobo:HR</t>
  </si>
  <si>
    <t>eurovoc:1026
eurovoc:1048
eurovoc:3273
eurovoc:5251</t>
  </si>
  <si>
    <t>subject-matter:STAT</t>
  </si>
  <si>
    <t>dir-eu-legal-act:0150</t>
  </si>
  <si>
    <t>Y | 31968R0259(01) and 31968R0259(02)</t>
  </si>
  <si>
    <t>lamd:c_076</t>
  </si>
  <si>
    <t>Invitation to tender - air services</t>
  </si>
  <si>
    <t>Commission information
Invitation to tender
air services
pursuant to Article 17(5) of Regulation (EC) No 1008/2008</t>
  </si>
  <si>
    <t>Commission information notice pursuant to Article 17(5) of Regulation (EC) No 1008/2008 of the European Parliament and of the Council on common rules for the operation of air services in the Community Invitation to tender in respect of the operation of scheduled air services in accordance with public service obligations (Text with EEA relevance) 2021/C 15/04
PUB/2020/1038</t>
  </si>
  <si>
    <t>Communication de la Commission conformément à l’article 17, paragraphe 5, du règlement (CE) no 1008/2008 du Parlement européen et du Conseil établissant des règles communes pour l’exploitation de services aériens dans la Communauté Appel d’offres portant sur l’exploitation de services aériens réguliers conformément aux obligations de service public (Texte présentant de l’intérêt pour l’EEE) 2021/C 15/04
PUB/2020/1038</t>
  </si>
  <si>
    <t>52021XC0114(02)</t>
  </si>
  <si>
    <t>cobo:MOVE</t>
  </si>
  <si>
    <t>eurovoc:2218
eurovoc:3160
eurovoc:6369</t>
  </si>
  <si>
    <t>dir-eu-legal-act:0740</t>
  </si>
  <si>
    <t xml:space="preserve">Y | 32008R1008 - A17P5 </t>
  </si>
  <si>
    <t>lamd:c_077</t>
  </si>
  <si>
    <t>Withdrawal of notification of a concentration</t>
  </si>
  <si>
    <t>Withdrawal 
notification of a concentration
Case M.nnnnn</t>
  </si>
  <si>
    <t>Withdrawal of notification of a concentration (Case M.10008 — Egeria/Parcom/Wood Holdingco JV) (Text with EEA relevance) 2021/C 36/01
PUB/2021/84</t>
  </si>
  <si>
    <t>Retrait de la notification d’une opération de concentration (Affaire M.10008 — Egeria/Parcom/Wood Holdingco JV) (Texte présentant de l’intérêt pour l’EEE) 2021/C 36/01
PUB/2021/84</t>
  </si>
  <si>
    <t>52021M10008(01)</t>
  </si>
  <si>
    <t>eurovoc:69
eurovoc:183</t>
  </si>
  <si>
    <t>lamd:c_078</t>
  </si>
  <si>
    <t>Information - European Grouping of Territorial Cooperation</t>
  </si>
  <si>
    <t xml:space="preserve">Information
European Grouping of Territorial Cooperation
EGTC
Regulation (EC) No 1082/2006 </t>
  </si>
  <si>
    <t>Information to be provided pursuant to Article 5(2) Establishment of a European Grouping of Territorial Cooperation (EGTC) (Regulation (EC) No 1082/2006 of the European Parliament and of the Council of 5 July 2006 (OJ L 210, 31.7.2006, p. 19)) 2020/C 171/04</t>
  </si>
  <si>
    <t>Informations à fournir en vertu de l’article 5, paragraphe 2 Constitution d’un groupement européen de coopération territoriale (GECT) Règlement (CE) no 1082/2006 du Parlement européen et du Conseil du 5 juillet 2006 (JO L 210 du 31.7.2006, p. 19) 2020/C 171/04</t>
  </si>
  <si>
    <t>C2020/171/04</t>
  </si>
  <si>
    <t>cobo:EUMS</t>
  </si>
  <si>
    <t>eurovoc:209
eurovoc:221
eurovoc:226
eurovoc:431
eurovoc:5499
eurovoc:5502
eurovoc:5501
eurovoc:c_2a1a9fdc</t>
  </si>
  <si>
    <t>Y | 32006R1082 - A05P2</t>
  </si>
  <si>
    <t>lamd:c_079</t>
  </si>
  <si>
    <t>Inapplicability of the Regulation to a notified operation</t>
  </si>
  <si>
    <t>Inapplicability 
Regulation to a notified operation
Case M.nnnnn</t>
  </si>
  <si>
    <t>Inapplicability of the Regulation to a notified operation (Case M.9300 — Tyson Foods/European and Thai businesses of BRF) (Text with EEA relevance.)
C/2019/3867</t>
  </si>
  <si>
    <t>Inapplicabilité du règlement à une opération notifiée (Affaire M.9300 — Tyson Foods/European and Thai businesses of BRF) (Texte présentant de l'intérêt pour l'EEE.)
C/2019/3867</t>
  </si>
  <si>
    <t>52019M9300(01)</t>
  </si>
  <si>
    <t xml:space="preserve">Y | 32004R0139 - A03, 32004R0139 - A06P1PTA) </t>
  </si>
  <si>
    <t>lamd:c_080</t>
  </si>
  <si>
    <t>Court of Justice - new member - oath</t>
  </si>
  <si>
    <t>New Members of the Court
oath
Court of Justice</t>
  </si>
  <si>
    <t>Taking of the oath by new Members of the Court</t>
  </si>
  <si>
    <t>Prestation de serment de nouveaux membres de la Cour</t>
  </si>
  <si>
    <t>C2020/399/05</t>
  </si>
  <si>
    <t>eurovoc:4043
eurovoc:8465
eurovoc:439498</t>
  </si>
  <si>
    <t>Y | link to relevant decision on appointment 4*D</t>
  </si>
  <si>
    <t>lamd:c_081</t>
  </si>
  <si>
    <t>General Court - new Member - oath</t>
  </si>
  <si>
    <t>New Members of the Court
oath
General Court</t>
  </si>
  <si>
    <t>Taking of the oath by new Members of the General Court</t>
  </si>
  <si>
    <t>Prestation de serment de nouveaux membres du Tribunal</t>
  </si>
  <si>
    <t>C2019/406/09</t>
  </si>
  <si>
    <t xml:space="preserve">eurovoc:4043
eurovoc:8465
</t>
  </si>
  <si>
    <t>lamd:c_082</t>
  </si>
  <si>
    <t>Court of Justice - Designation of the Chamber</t>
  </si>
  <si>
    <t>Designation 
Chamber responsible for cases
Court of Justice</t>
  </si>
  <si>
    <t>Designation of the Chamber responsible for cases of the kind referred to in Article 107 of the Rules of Procedure of the Court (urgent preliminary ruling procedure)</t>
  </si>
  <si>
    <t>Désignation des chambres chargées des affaires visées à l’article 107 du règlement de procédure de la Cour (procédure préjudicielle d’urgence)</t>
  </si>
  <si>
    <t>C2020/399/03</t>
  </si>
  <si>
    <t>eurovoc:3561
eurovoc:3980
eurovoc:5640
eurovoc:439498</t>
  </si>
  <si>
    <t>Y | 32012Q0929(01) - A11P2</t>
  </si>
  <si>
    <t>lamd:c_083</t>
  </si>
  <si>
    <t>Commission Decision - appointing members - OJ-C</t>
  </si>
  <si>
    <t>Commission Decision
appointing members</t>
  </si>
  <si>
    <t>Commission Decision of 18 August 2016 on appointing the members of the European Consumer Consultative Group and their alternates
C/2016/5417</t>
  </si>
  <si>
    <t>Décision de la Commission du 18 août 2016 relative à la nomination des membres du groupe consultatif européen des consommateurs et de leurs suppléants
C/2016/5417</t>
  </si>
  <si>
    <t>32016D0823(01)</t>
  </si>
  <si>
    <t>celexd:c_3_D_OJC</t>
  </si>
  <si>
    <t>eurovoc:8465
eurovoc:5769</t>
  </si>
  <si>
    <t>subject-matter:INST</t>
  </si>
  <si>
    <t>dir-eu-legal-act:0140</t>
  </si>
  <si>
    <t>lamd:c_084</t>
  </si>
  <si>
    <t>Proposal for a decision - mobilisation - Solidarity Fund</t>
  </si>
  <si>
    <t xml:space="preserve">Proposal for a decision 
mobilisation
Solidarity Fund
</t>
  </si>
  <si>
    <t>Proposal for a DECISION OF THE EUROPEAN PARLIAMENT AND OF THE COUNCIL on the mobilisation of the European Union Solidarity Fund to provide assistance to Croatia and Poland in relation to a natural disaster and to provide for the payment of advances to Croatia, Germany, Greece, Hungary, Ireland, Portugal and Spain in relation to a public health emergency
COM/2020/960 final</t>
  </si>
  <si>
    <t>Proposition de DÉCISION DU PARLEMENT EUROPÉEN ET DU CONSEIL relative à la mobilisation du Fonds de solidarité de l’Union européenne pour venir en aide à la Croatie et à la Pologne en rapport avec une catastrophe naturelle et pour verser des avances à l’Allemagne, à la Croatie, à l’Espagne, à la Grèce, à la Hongrie, à l’Irlande et au Portugal en rapport avec une urgence de santé publique
COM/2020/960 final</t>
  </si>
  <si>
    <t>52020PC0960</t>
  </si>
  <si>
    <t xml:space="preserve">cobo:BUDG </t>
  </si>
  <si>
    <t>rety:PROP_DEC</t>
  </si>
  <si>
    <t>O | cobo:BUDG</t>
  </si>
  <si>
    <t xml:space="preserve">Y | 32002R2012 - A04P3        32013Q1220(01) - PT11 </t>
  </si>
  <si>
    <t>lamd:c_085</t>
  </si>
  <si>
    <t>Proposal for a decision - mobilisation - Flexibility Instrument</t>
  </si>
  <si>
    <t xml:space="preserve">Proposal for a decision 
mobilisation
Flexibility Instrument
</t>
  </si>
  <si>
    <t>Proposal for a DECISION OF THE EUROPEAN PARLIAMENT AND OF THE COUNCIL amending Decision (EU) 2020/265 as regards adjustments to the amounts mobilised from the Flexibility Instrument for 2020 to be used for migration, refugee inflows and security threats, for immediate measures in the framework of the COVID-19 outbreak and for reinforcement of the European Public Prosecutor's Office
COM/2020/171 final</t>
  </si>
  <si>
    <t>Proposition de DÉCISION DU PARLEMENT EUROPÉEN ET DU CONSEIL modifiant la décision (UE) 2020/265 en ce qui concerne l’adaptation des montants mobilisés au titre de l’instrument de flexibilité pour 2020 et destinés à être utilisés pour faire face à la migration, à l’afflux de réfugiés et aux menaces pesant sur la sécurité, pour des mesures immédiates dans le cadre de la pandémie de COVID-19 et pour le renforcement du Parquet européen
COM/2020/171 final</t>
  </si>
  <si>
    <t>52020PC0171</t>
  </si>
  <si>
    <t xml:space="preserve">Y | 32013Q1220(01) - PT12 </t>
  </si>
  <si>
    <t>lamd:c_086</t>
  </si>
  <si>
    <t>Proposal for a decision - mobilisation - Contingency Margin</t>
  </si>
  <si>
    <t>Proposal for a decision 
mobilisation
Contingency Margin</t>
  </si>
  <si>
    <t>Proposal for a DECISION OF THE EUROPEAN PARLIAMENT AND OF THE COUNCIL on the mobilisation of the Contingency Margin in 2020 to continue humanitarian support to refugees in Turkey
COM/2020/422 final</t>
  </si>
  <si>
    <t>Proposition de DÉCISION DU PARLEMENT EUROPÉEN ET DU CONSEIL relative à la mobilisation de la marge pour imprévus en 2020 en vue de poursuivre l’aide humanitaire aux réfugiés en Turquie
COM/2020/422 final</t>
  </si>
  <si>
    <t>52020PC0422</t>
  </si>
  <si>
    <t xml:space="preserve">eurovoc:1460
eurovoc:5158
eurovoc:763
</t>
  </si>
  <si>
    <t>Y | 32013Q1220(01)</t>
  </si>
  <si>
    <t>lamd:c_087</t>
  </si>
  <si>
    <t>Communication from the Commission - COM</t>
  </si>
  <si>
    <t>Communication 
Commission
COM/yyyy/nnnn</t>
  </si>
  <si>
    <t>COMMUNICATION FROM THE COMMISSION TO THE EUROPEAN PARLIAMENT, THE COUNCIL, THE EUROPEAN CENTRAL BANK, THE EUROPEAN ECONOMIC AND SOCIAL COMMITTEE AND THE COMMITTEE OF THE REGIONS The European economic and financial system: fostering openness, strength and resilience
COM/2021/32 final</t>
  </si>
  <si>
    <t>COMMUNICATION DE LA COMMISSION AU PARLEMENT EUROPÉEN, AU CONSEIL EUROPÉEN, AU CONSEIL, AU COMITÉ ÉCONOMIQUE ET SOCIAL EUROPÉEN ET AU COMITÉ DES RÉGIONS Système économique et financier européen: favoriser l'ouverture, la solidité et la résilience
COM/2021/32 final</t>
  </si>
  <si>
    <t>52021DC0032</t>
  </si>
  <si>
    <t>lamd:c_088</t>
  </si>
  <si>
    <t>Annual report - Ombudsman</t>
  </si>
  <si>
    <t>Annual report 
Ombudsman</t>
  </si>
  <si>
    <t>Annual Report 2019</t>
  </si>
  <si>
    <t>Rapport annuel 2019</t>
  </si>
  <si>
    <t>Only a short information published in OJ-C</t>
  </si>
  <si>
    <t>52020XX1124(02)</t>
  </si>
  <si>
    <t>cobo:OMB</t>
  </si>
  <si>
    <t xml:space="preserve">eurovoc:2140
eurovoc:2894
eurovoc:616
</t>
  </si>
  <si>
    <t>lamd:c_089</t>
  </si>
  <si>
    <t>Decision - International agreements</t>
  </si>
  <si>
    <t>Decision
Joint Committee established under the Agreement</t>
  </si>
  <si>
    <t>Decision No 1/2020 of the Joint Committee established under the Agreement between the European Community and its Member States, of the one part, and the Swiss Confederation, of the other, on the free movement of persons of 15 December 2020 amending Annex II to that Agreement on the coordination of social security schemes [2021/137]
PUB/2021/4</t>
  </si>
  <si>
    <t>Décision NO 1/2020 du Comité mixte institué par l’accord entre la Communauté européenne et ses États membres, d’une part, et la Confédération suisse, d’autre part, sur la libre circulation des personnes du 15 décembre 2020 modifiant l’annexe II dudit accord sur la coordination des systèmes de sécurité sociale [2021/137]
PUB/2021/4</t>
  </si>
  <si>
    <t>22021D0137</t>
  </si>
  <si>
    <t>rety:DEC_ADOPT_INTERNATION</t>
  </si>
  <si>
    <t>celexd:c_2_D_OJL</t>
  </si>
  <si>
    <t>lamd:c_090</t>
  </si>
  <si>
    <t>Warning of the European Systemic Risk Board</t>
  </si>
  <si>
    <t>Warning 
European Systemic Risk Board
vulnerabilities
residential real estate sector</t>
  </si>
  <si>
    <t>Warning of the European Systemic Risk Board of 27 June 2019 on medium-term vulnerabilities in the residential real estate sector in Germany (ESRB/2019/11)2019/C 366/08</t>
  </si>
  <si>
    <t>Alerte du Comité européen du Risque Systémique du 27 juin 2019 concernant des vulnérabilités à moyen terme du secteur immobilier résidentiel en Allemagne (CERS/2019/11)2019/C 366/08</t>
  </si>
  <si>
    <t>32019Y1030(08)</t>
  </si>
  <si>
    <t>cobo:ESRB</t>
  </si>
  <si>
    <t>rety:WARN</t>
  </si>
  <si>
    <t>celexd:c_3_Y_OJC</t>
  </si>
  <si>
    <t xml:space="preserve">eurovoc:1039
eurovoc:298
eurovoc:1806
eurovoc:1864
eurovoc:2815
eurovoc:298
eurovoc:3378
eurovoc:742
eurovoc:84
</t>
  </si>
  <si>
    <t>subject-matter:PECO</t>
  </si>
  <si>
    <t>dir-eu-legal-act:06202040
dir-eu-legal-act:1030</t>
  </si>
  <si>
    <t xml:space="preserve">Y | 32010R1092 - A03 
32010R1092 - A16 
32010R1092 - A18 </t>
  </si>
  <si>
    <t>lamd:c_091</t>
  </si>
  <si>
    <t>Announcement from Norway - petroleum production licenses</t>
  </si>
  <si>
    <t>Announcement 
Norway
petroleum production licenses
Directive 94/22/EC
petroleum production licenses
invitation to apply</t>
  </si>
  <si>
    <t>Announcement from Norway concerning Directive 94/22/EC of the European Parliament and of the Council on the conditions for granting and using authorisations for the prospection, exploration and production of hydrocarbons Announcement of invitation to apply for petroleum production licenses on the Norwegian Continental Shelf – the 25th licensing round 2021/C 22/05</t>
  </si>
  <si>
    <t>Annonce de la Norvège concernant la directive 94/22/CE du Parlement européen et du Conseil sur les conditions d’octroi et d’exercice des autorisations de prospecter, d’exploiter et d’extraire des hydrocarbures Annonce d’un avis invitant à présenter des demandes de licences d’extraction de pétrole sur le plateau continental norvégien — 25e train d’octroi de licences 2021/C 22/05</t>
  </si>
  <si>
    <t>E2021C0121(02)</t>
  </si>
  <si>
    <t>country:NOR</t>
  </si>
  <si>
    <t xml:space="preserve">eurovoc:1274
eurovoc:1810
eurovoc:2084
eurovoc:2423
eurovoc:3764
eurovoc:3765
eurovoc:4025
eurovoc:5618
</t>
  </si>
  <si>
    <t>subject-matter:AELE
subject-matter:ENER</t>
  </si>
  <si>
    <t>dir-eu-legal-act:062010
dir-eu-legal-act:125010
dir-eu-legal-act:125030</t>
  </si>
  <si>
    <t xml:space="preserve">Y | 31994L0022 - A03P2PTA) </t>
  </si>
  <si>
    <t>Y | 21994A0103(01)</t>
  </si>
  <si>
    <t>lamd:c_092</t>
  </si>
  <si>
    <t>Delegated decision</t>
  </si>
  <si>
    <t xml:space="preserve">Commission Delegated Decision (EU) 2015/1959 of 1 July 2015 on the applicable systems to assess and verify constancy of performance of wastewater engineering products pursuant to Regulation (EU) No 305/2011 of the European Parliament and of the Council (Text with EEA relevance) </t>
  </si>
  <si>
    <t>Décision déléguée (UE) 2015/1959 de la Commission du 1er juillet 2015 relative aux systèmes applicables pour l'évaluation et la vérification de la constance des performances des produits d'assainissement en vertu du règlement (UE) n° 305/2011 du Parlement européen et du Conseil (Texte présentant de l'intérêt pour l'EEE)</t>
  </si>
  <si>
    <t>Duplicated information under RS (Service responsible) in the following documents: 32020D1071, 32020D0548, 32019D1764, 32019D1597, 32019D0969, 32019D0970, 32019D0971, 32019D0910, 32019D0708, 32019D0608, 32018D1007, 32018D0779, 32018D0771, 32017D2113, 32017D2075, 32017D1474 in Author and Department Responsible fields. In the rest of Delegated Decisions the DG is not named under Author and only under Department Responsible. Uniformity required.</t>
  </si>
  <si>
    <t>32015D1959</t>
  </si>
  <si>
    <t>rety:DEC_DEL</t>
  </si>
  <si>
    <t>celexd:c_3_D_OJL</t>
  </si>
  <si>
    <t>fd_335:EV</t>
  </si>
  <si>
    <t xml:space="preserve">O </t>
  </si>
  <si>
    <t>O | link to draft</t>
  </si>
  <si>
    <t>Y | link to legislative act</t>
  </si>
  <si>
    <t>lamd:c_093</t>
  </si>
  <si>
    <t>Implementing directive</t>
  </si>
  <si>
    <t xml:space="preserve">Commission Implementing Directive (EU) 2015/1955 of 29 October 2015 amending Annexes I and II to Council Directive 66/402/EEC on the marketing of cereal seed (Text with EEA relevance) </t>
  </si>
  <si>
    <t>Directive d'exécution (UE) 2015/1955 de la Commission du 29 octobre 2015 modifiant les annexes I et II de la directive 66/402/CEE du Conseil concernant la commercialisation des semences de céréales (Texte présentant de l'intérêt pour l'EEE)</t>
  </si>
  <si>
    <t>Duplicated information under RS (Service responsible) in Author and Department Responsible fields. In other documents the DG is not named under Author and only under Department Responsible. Uniformity required + In this CELEX: https://eur-lex.europa.eu/legal-content/EN/ALL/?uri=CELEX:32014L0019&amp;qid=1610612659814 I have found in related documents the relation 'abolition'. Why is not in between the LAM properties?</t>
  </si>
  <si>
    <t xml:space="preserve">32015L1955                 </t>
  </si>
  <si>
    <t>rety:DIR_IMPL</t>
  </si>
  <si>
    <t>celexd:c_3_L_OJL</t>
  </si>
  <si>
    <t xml:space="preserve">fd_365:DATADOPT </t>
  </si>
  <si>
    <t>lamd:c_094</t>
  </si>
  <si>
    <t xml:space="preserve">Delegated directive </t>
  </si>
  <si>
    <t xml:space="preserve">Commission Delegated Directive (EU) 2015/863 of 31 March 2015 amending Annex II to Directive 2011/65/EU of the European Parliament and of the Council as regards the list of restricted substances (Text with EEA relevance) </t>
  </si>
  <si>
    <t>Directive déléguée (UE) 2015/863 de la Commission du 31 mars 2015 modifiant l'annexe II de la directive 2011/65/UE du Parlement européen et du Conseil en ce qui concerne la liste des substances soumises à limitations (Texte présentant de l'intérêt pour l'EEE)</t>
  </si>
  <si>
    <t xml:space="preserve">32015L086            32020L1833                                 32020L1687            </t>
  </si>
  <si>
    <t>rety:DIR_DEL</t>
  </si>
  <si>
    <t>lamd:c_095</t>
  </si>
  <si>
    <t>Annex to directive</t>
  </si>
  <si>
    <t xml:space="preserve">Annexes A and B to Council Directive 96/49/EC as announced in Commission Directive 2001/6/EC adapting for the third time to technical progress Council Directive 96/49/EC on the approximation of the laws of the Member States with regard to the transport of dangerous goods by rail (Text with EEA relevance) </t>
  </si>
  <si>
    <t>Annexes A et B de la directive 96/49/CE du Conseil telles qu'annoncées dans la directive 2001/6/CE de la Commission portant adaptation pour la troisième fois au progrès technique de la directive 96/49/CE du Conseil relative au rapprochement des législations des États membres concernant le transport des marchandises dangereuses par chemin de fer (Texte présentant de l'intérêt pour l'EEE)</t>
  </si>
  <si>
    <t>There are three documents where there is no Classifications field. The docs are the following: 31996L0086(01), 31994L0055(01), 31996L0049(01). The field should be created and the EUROVOC codes named under DC in this row should be included for the CELEX mentioned above. In those documents + in 31996L0049(02) also the subject matter (CT) field should be created with the following codes: RAPL, TRAN. Again, in the documents named above+ 31996L0049(02) the directory code field should be created with the following codes: 07.20.40.10, 13.30.18.00, 15.10.20.50.</t>
  </si>
  <si>
    <t>31996L0049(02) 31994L0055(02)</t>
  </si>
  <si>
    <t>cdm:directive</t>
  </si>
  <si>
    <t>rety:ANNEX</t>
  </si>
  <si>
    <t>Y | link to directive</t>
  </si>
  <si>
    <t>lamd:c_096</t>
  </si>
  <si>
    <t xml:space="preserve">Council resolution 
</t>
  </si>
  <si>
    <t xml:space="preserve">Council Resolution of 13 December 2011 on the future of customs law enforcement cooperation </t>
  </si>
  <si>
    <t>Résolution du Conseil du 13 décembre 2011 sur l'avenir de la coopération dans le domaine de la répression en matière douanière</t>
  </si>
  <si>
    <t>32012G0107(01)</t>
  </si>
  <si>
    <t>celexd:c_3_G_OJC</t>
  </si>
  <si>
    <t>O |plus link to replacement</t>
  </si>
  <si>
    <t>lamd:c_097</t>
  </si>
  <si>
    <t>Resolution</t>
  </si>
  <si>
    <t xml:space="preserve">Resolution of the ECSC Consultative Committee on the proposals for Council Decisions concerning the financial consequences of the expiry, in 2002, of the Treaty establishing the European Coal and Steel Community, and especially on the proposed Coal and Steel Research Fund </t>
  </si>
  <si>
    <t>Résolution du Comité consultatif CECA sur les propositions de décisions du Conseil concernant les conséquences financières de l'expiration, en 2002, du traité instituant la Communauté européenne du charbon et de l'acier, et notamment sur le Fonds de recherche du charbon et de l'acier envisagé</t>
  </si>
  <si>
    <t>Celex 3*Y*, but also 5*XK*</t>
  </si>
  <si>
    <t>32001Y0111(03)</t>
  </si>
  <si>
    <t>cdm:act_other_committee_ecsc</t>
  </si>
  <si>
    <t>cobo:ECSC_CMTCSL</t>
  </si>
  <si>
    <t>Y | CECA</t>
  </si>
  <si>
    <t>lamd:c_098</t>
  </si>
  <si>
    <t>Proposal for a decision - mobilisation of the European Globalisation Adjustment Fund</t>
  </si>
  <si>
    <t>Proposal for a decision 
mobilisation 
European Globalisation Adjustment Fund
COM/yyyy/nnnnn</t>
  </si>
  <si>
    <t>52016PC0554: Proposal for a DECISION OF THE EUROPEAN PARLIAMENT AND OF THE COUNCIL on the mobilisation of the European Globalisation Adjustment Fund following an application from Sweden – EGF/2016/002 SE/Ericsson
COM/2016/0554 final</t>
  </si>
  <si>
    <t>52016PC0554: Proposition de DÉCISION DU PARLEMENT EUROPÉEN ET DU CONSEIL 
relative à la mobilisation du Fonds européen d’ajustement à la mondialisation à la suite d’une demande présentée par la Suède – EGF/2016/002 SE/Ericsson
COM/2016/0554 final</t>
  </si>
  <si>
    <t>Link to internal procedure in some cases</t>
  </si>
  <si>
    <t>52016PC0554
52015PC0553</t>
  </si>
  <si>
    <t>cdm:proposal_decision_ec</t>
  </si>
  <si>
    <t>cobo:EMPL</t>
  </si>
  <si>
    <t>celexd:c_5_PC</t>
  </si>
  <si>
    <t xml:space="preserve">Y | 32013Q1220(01) - PT13
32013R1309 - A15P4 </t>
  </si>
  <si>
    <t>O| link to the opinion and in the case of assent it must be indicated</t>
  </si>
  <si>
    <t>lamd:c_099</t>
  </si>
  <si>
    <t>Decision on discharge</t>
  </si>
  <si>
    <t>European Parliament
Decision on discharge in respect of the implementation of the budget of
financial year</t>
  </si>
  <si>
    <t xml:space="preserve">Decision (EU) 2015/1705 of the European Parliament of 29 April 2015 on discharge in respect of the implementation of the budget of the European Institute of Innovation and Technology for the financial year 2013 </t>
  </si>
  <si>
    <t>Décision (UE) 2015/1705 du Parlement européen du 29 avril 2015 concernant la décharge sur l'exécution du budget de l'Institut européen d'innovation et de technologie pour l'exercice 2013</t>
  </si>
  <si>
    <t>Discharge procedure (https://www.eumonitor.eu/9353000/1/j9vvik7m1c3gyxp/vha0p81aocy1): 
Step 1: Control of finances (Council)
The EU Court of Auditors sends its annual report to the Council of Ministers. The Court of Auditors evaluates the financial year. It may provide a separate assessment regarding income and expenditure in specific policy areas. Also included in the annual report are the statements of the European institutions in response to information requests by the Court of Auditors.
The Council of Ministers provides, partially based on the report of the Court, a positive or negative advice concerning the discharge of the budget.
Step 2: second control of finances (EP)
The European Parliament, too, analyses the report of the Court of Auditors.
The EP has the right to request the Commission to give further evidence of the expenditures and how these expenditures were checked. The Commission is obliged to answer the question as best as they can.
Step 3: decision on discharge
Based on their assessment of the financial year the EP decides by majority of votes cast to either approve or dissapprove discharge of the budget.
Step 4: consequences of not approving the discharge
The European treaties provide no stipulation of what happens should the European Parliament not discharge the budget. The European Parliament's rules of procedure state how the follow-up to this procedure is arranged.
In case the EP does not approve discharge of the budget the decision is postponed by half a year. During that time the budgetary control commission of the EP checks all annual reports and other financial documentation again.
The Parliament then takes a second vote concerning discharge of the budget. Whether the EP approves or dissapproves discharge of the budget, the discharge procedure is closed. Should the EP dissapprove discharge of the budget the Commission is required to make a statement at the next plenary session of the Parliament.
Step 5: improval of the controls after discharge</t>
  </si>
  <si>
    <t>32015B1705
32015B2210</t>
  </si>
  <si>
    <t xml:space="preserve">eurovoc:5158
eurovoc:341
eurovoc:933 | (plus instituion or agency concerned or combination of more general descriptors for defining its main activity)
</t>
  </si>
  <si>
    <t xml:space="preserve">dir-eu-legal-act:016020 </t>
  </si>
  <si>
    <t>Y|Use the following comment from FD_400: FIN/EXERC/BUDG (Validity: end of financial year) + YYYY</t>
  </si>
  <si>
    <t>Y | TEC; TFEU</t>
  </si>
  <si>
    <t>Y |  12016E314 - P10
12016E317
12016E318
12016E319
32012R0966 - A164 32012R0966 - A165 32012R0966 - A166 32012R0966 - A55 32012R0966 - A99 
and EP Rules of procedure</t>
  </si>
  <si>
    <t>Y | link to the relvant udget</t>
  </si>
  <si>
    <t>lamd:c_100</t>
  </si>
  <si>
    <t>General budget - definitive adoption</t>
  </si>
  <si>
    <t>European Parliament
Definitive adoption of the European Union’s general budget
final adoption</t>
  </si>
  <si>
    <t>32015B0339: Definitive adoption (EU, Euratom) 2015/339 of the European Union’s general budget for the financial year 2015</t>
  </si>
  <si>
    <t>32015B0339: Adoption définitive (UE, Euratom) 2015/339 du budget général de l’Union européenne pour l’exercice 2015</t>
  </si>
  <si>
    <t>Link to procedure</t>
  </si>
  <si>
    <t>32016B0150
32015B0339</t>
  </si>
  <si>
    <t>rety:BUDGET</t>
  </si>
  <si>
    <t xml:space="preserve">eurovoc:5158
eurovoc:144
eurovoc:933
</t>
  </si>
  <si>
    <t xml:space="preserve">subject-matter:BUDG </t>
  </si>
  <si>
    <t>fd_335:EXERC</t>
  </si>
  <si>
    <t>fd_330:EXERCICE</t>
  </si>
  <si>
    <t>Y | Place of signature</t>
  </si>
  <si>
    <t>Y | Use the following comment from FD_400: 
FIN/EXERC/BUDG (Validity: end of financial year) + YYYY</t>
  </si>
  <si>
    <t>Y|
12016A106BIS
12016E314
32013Q1220(01)
32013R1311
32018R1046 and EP Rules of procedure</t>
  </si>
  <si>
    <t>Y | link to draft</t>
  </si>
  <si>
    <t>Y | link to BUD procedure</t>
  </si>
  <si>
    <t>lamd:c_101</t>
  </si>
  <si>
    <t>Amending budget definitive adoption</t>
  </si>
  <si>
    <t>European Parliament
Definitive adoption 
amending budget
suplementary
final adoption</t>
  </si>
  <si>
    <t xml:space="preserve">
32016B0836: Definitive adoption (EU, Euratom) 2016/836 of Amending budget No 1 of the European Union for the financial year 2016
 </t>
  </si>
  <si>
    <t xml:space="preserve">32016B0836: ADOPTION DÉFINITIVE (UE, Euratom) 2016/836
du budget rectificatif no 1 de l’Union européenne pour l’exercice 2016
</t>
  </si>
  <si>
    <t>32016B0836
32015B0369
32003B0030</t>
  </si>
  <si>
    <t>rety:BUDGET_SUPPL_AMEND</t>
  </si>
  <si>
    <t xml:space="preserve">eurovoc:5158
eurovoc:144
eurovoc:5059
eurovoc:5061 
</t>
  </si>
  <si>
    <t>Y | link to the relevant budget</t>
  </si>
  <si>
    <t>lamd:c_102</t>
  </si>
  <si>
    <t>Statement of revenue and expenditure</t>
  </si>
  <si>
    <t>Statement of revenue and expenditure of general budget
amending
suplementary</t>
  </si>
  <si>
    <t>Statement of revenue and expenditure of the Executive Agency for Small and Medium-sized Enterprises for the financial year 2015 — Amending budget No 1</t>
  </si>
  <si>
    <t>État des recettes et des dépenses de l’Agence exécutive pour les petites et moyennes entreprises pour l’exercice 2015 — Budget rectificatif no 1</t>
  </si>
  <si>
    <t>Budget - agencies</t>
  </si>
  <si>
    <t>32016B0909(11)
32015B1021(01)</t>
  </si>
  <si>
    <t>Y | relevant agency</t>
  </si>
  <si>
    <t>celexd:c_3_B_OJC</t>
  </si>
  <si>
    <t xml:space="preserve">eurovoc:5158
eurovoc:2864 
eurovoc:5059
eurovoc:5061
eurovoc:933 |plus instituion or agency concerned or combination of more general descriptors for defining its main activity
</t>
  </si>
  <si>
    <t>Y|FD_400: 
FIN/EXERC/BUDG (Validity: end of financial year) + YYYY</t>
  </si>
  <si>
    <t>lamd:c_103</t>
  </si>
  <si>
    <t>Communication - Consolidated annual accounts - EUR</t>
  </si>
  <si>
    <t>Communication from the Commission to the European Parliament, Council, European Economic and Social committee, Committee of Regions 
Consolidated annual accounts
budget
(COM number)</t>
  </si>
  <si>
    <t>52015DC0377: COMMUNICATION FROM THE COMMISSION TO THE EUROPEAN PARLIAMENT, THE COUNCIL AND THE COURT OF AUDITORS CONSOLIDATED ANNUAL ACCOUNTS OF THE EUROPEAN UNION 2014
COM/2015/0377 final</t>
  </si>
  <si>
    <t>52015DC0377: COMMUNICATION DE LA COMMISSION
COMPTES ANNUELS CONSOLIDÉS DE L'UNION EUROPÉENNE 2014</t>
  </si>
  <si>
    <t>Consolidated annual accounts with COM number
Not published in OJ
The same documents but without COM number is published in OJ-C (5*XC*)</t>
  </si>
  <si>
    <t>52015DC0377              52012DC0436                                      52020DC0288</t>
  </si>
  <si>
    <t>celexd:c_5_DC</t>
  </si>
  <si>
    <t xml:space="preserve">eurovoc:5158
eurovoc:62
eurovoc:4884 
eurovoc:929
</t>
  </si>
  <si>
    <t>subject-matter:BUDG
subject-matter:FIN</t>
  </si>
  <si>
    <t>Y| Forwarded to the Council + Forwarded to the Parliament</t>
  </si>
  <si>
    <t>O | Almost never appears but  sometimes TFEU or TEU.</t>
  </si>
  <si>
    <t xml:space="preserve">Y | 32012R0966                               32012R1268 </t>
  </si>
  <si>
    <t>lamd:c_104</t>
  </si>
  <si>
    <t>Communication - Consolidated annual accounts OJ-C</t>
  </si>
  <si>
    <t>Communication from the Commission to the European Parliament, Council, European Economic and Social committee, Committee of Regions 
Consolidated annual accounts
budget</t>
  </si>
  <si>
    <t>Communication from the Commission to the European Parliament, the Council and the Court of Auditors Consolidated annual accounts of the European Union for the financial year 2018</t>
  </si>
  <si>
    <t>Communication de la Commission au Parlement européen, au Conseil et à la Cour des comptes Comptes annuels consolidés de l’Union européenne pour l’exercice 2018</t>
  </si>
  <si>
    <t>Consolidated annual accounts without COM number
Published in OJ
The same documents but with COM number is published on EUR-Lex (5*DC*)</t>
  </si>
  <si>
    <t>52019XC0930(05) 52018XC0928(02) 52017XC0928(02)</t>
  </si>
  <si>
    <t xml:space="preserve">eurovoc:5158
eurovoc:62
eurovoc:4884
eurovoc:929
</t>
  </si>
  <si>
    <t>lamd:c_105</t>
  </si>
  <si>
    <t>Statement of assurance (Annual report)</t>
  </si>
  <si>
    <t>The Court’s Statement of assurance (Annual report)
Court of Auditors
independent auditor’s report</t>
  </si>
  <si>
    <t xml:space="preserve">The Court’s statement of assurance provided to the European Parliament and the Council — independent auditor’s report </t>
  </si>
  <si>
    <t>La déclaration d’assurance fournie par la Cour au Parlement européen et au Conseil — rapport de l’auditeur indépendant</t>
  </si>
  <si>
    <t>52015XA1113(01)</t>
  </si>
  <si>
    <t>cobo:ECA</t>
  </si>
  <si>
    <t>rety:REPORT_ANNUAL_DAS</t>
  </si>
  <si>
    <t>celexd:c_5_XA_OJC</t>
  </si>
  <si>
    <t xml:space="preserve">eurovoc:173
eurovoc:2894
eurovoc:438855
eurovoc:4675
eurovoc:6013
eurovoc:6064
eurovoc:917
eurovoc:933
</t>
  </si>
  <si>
    <t>Y |12012E287</t>
  </si>
  <si>
    <t>Y | link to Commision communication - consolidated accounts</t>
  </si>
  <si>
    <t>lamd:c_106</t>
  </si>
  <si>
    <t xml:space="preserve">Council Joint Action </t>
  </si>
  <si>
    <t>Council Joint Action (CFSP number)</t>
  </si>
  <si>
    <t xml:space="preserve">Council Joint Action 2005/582/CFSP of 28 July 2005 amending and extending the mandate of the European Union Special Representative for the South Caucasus </t>
  </si>
  <si>
    <t>Action commune 2005/582/PESC du Conseil du 28 juillet 2005 modifiant et prorogeant le mandat du représentant spécial de l’Union européenne pour le Caucase du Sud</t>
  </si>
  <si>
    <t>This type of legally binding act is no longer used since the Treaty of Lisbon came into force December 2009. The joint action constituted an operational action by the member states within the framework of the common foreign and security policy. The joint action sets out the objective, means and duration of the operational action.</t>
  </si>
  <si>
    <t>32005E0582</t>
  </si>
  <si>
    <t>cdm:cfsp</t>
  </si>
  <si>
    <t>rety:JOINT_ACTION</t>
  </si>
  <si>
    <t>celexd:c_3_E_OJL</t>
  </si>
  <si>
    <t>eurovoc:5788</t>
  </si>
  <si>
    <t>Y|  fd_335:EV</t>
  </si>
  <si>
    <t>Y | TEU</t>
  </si>
  <si>
    <t>lamd:c_107</t>
  </si>
  <si>
    <t xml:space="preserve">Council Common Position </t>
  </si>
  <si>
    <t>Council Common Position (CFSP number)</t>
  </si>
  <si>
    <t>Council Common Position 2005/149/CFSP of 21 February 2005 amending Common Position 2004/423/CFSP renewing restrictive measures against Burma/Myanmar</t>
  </si>
  <si>
    <t>Position commune 2005/149/PESC du Conseil du 21 février 2005 modifiant la position commune 2004/423/PESC renouvelant les mesures restrictives à l’encontre de la Birmanie/du Myanmar</t>
  </si>
  <si>
    <t>32005E0149</t>
  </si>
  <si>
    <t>rety:COMPOS</t>
  </si>
  <si>
    <t>fd_365:PE</t>
  </si>
  <si>
    <t>fd_335:DATDOC</t>
  </si>
  <si>
    <t xml:space="preserve">Y|12002M015                    12002M034
</t>
  </si>
  <si>
    <t>lamd:c_108</t>
  </si>
  <si>
    <t xml:space="preserve">Common strategy </t>
  </si>
  <si>
    <t>Common strategy (CFSP number)</t>
  </si>
  <si>
    <t xml:space="preserve">Common Strategy 2003/897/CFSP of the European Council of 12 December 2003 amending Common Strategy 1999/877/CFSP on Ukraine in order to extend the period of its application </t>
  </si>
  <si>
    <t>Stratégie commune 2003/897/PESC du Conseil européen du 12 décembre 2003 modifiant la stratégie commune 1999/877/PESC à l'égard de l'Ukraine afin de proroger sa période d'application</t>
  </si>
  <si>
    <t>There is no CDM class. Proposal: strategy_council.</t>
  </si>
  <si>
    <t>32003E0897</t>
  </si>
  <si>
    <t>rety:STRATEGY_COMMON</t>
  </si>
  <si>
    <t>eurovoc:5788
eurovoc:3489</t>
  </si>
  <si>
    <t>O|  fd_335:EV</t>
  </si>
  <si>
    <t>Y|12002M013 - P2</t>
  </si>
  <si>
    <t>lamd:c_109</t>
  </si>
  <si>
    <t>Framework decision</t>
  </si>
  <si>
    <t>Framework decision  (JHA number)</t>
  </si>
  <si>
    <t xml:space="preserve">Council Framework Decision 2009/948/JHA of 30 November 2009 on prevention and settlement of conflicts of exercise of jurisdiction in criminal proceedings </t>
  </si>
  <si>
    <t>Décision-cadre 2009/948/JAI du Conseil du 30 novembre 2009 relative à la prévention et au règlement des conflits en matière d’exercice de la compétence dans le cadre des procédures pénales</t>
  </si>
  <si>
    <t>Framework decisions were created in the Amsterdam Treaty and replaced joint actions which were legal instruments available under the Maastricht Treaty. The Lisbon Treaty abolished framework decisions and the EU can now enact directives and regulations in the area of criminal justice by means of the ordinary legislative procedure.                                                                                                             Under TP there are some documents where there is no specified the 'See article X' after 'At the latest'. Ex. 32006F0960, 32009F0948                                                                                                                                       Under M.I&gt;A.I sometimes there is a reference to the CNS (Consultation procedure). This reference has to be eliminated as that information is doubled under procedure.  Under 'Amendment to' there is the abolition relation in some documents. To be included in one column?                                                    There is no column for 'Corrected by' relation under 'Amendment to'.To be included?</t>
  </si>
  <si>
    <t>32009F0948</t>
  </si>
  <si>
    <t>cdm:cooperation_police-and-judicial</t>
  </si>
  <si>
    <t>rety:DEC_FRAMW</t>
  </si>
  <si>
    <t>celexd:c_3_F_OJL</t>
  </si>
  <si>
    <t>subject-matter:J-AI</t>
  </si>
  <si>
    <t xml:space="preserve">O| At the latest + article   </t>
  </si>
  <si>
    <t xml:space="preserve">O  </t>
  </si>
  <si>
    <t xml:space="preserve">Y|12006M031 - P1 12006M034 - P2PTB) 
</t>
  </si>
  <si>
    <t>lamd:c_110</t>
  </si>
  <si>
    <t xml:space="preserve">Act of the Management Board of Europol </t>
  </si>
  <si>
    <t xml:space="preserve">Act of the Management Board of Europol of 29 November 2006 modifying the list of Europol posts in Appendix 1 of the Europol Staff Regulations </t>
  </si>
  <si>
    <t>Acte du conseil d’administration d’Europol du 29 novembre 2006 portant modification de la liste des postes d’Europol à l’annexe 1 du statut du personnel d’Europol</t>
  </si>
  <si>
    <t xml:space="preserve">There is one document: 32007F0032, that is published in OJL and not OJC (contradicting the formula under DN_CLASS). It has also ELI number. </t>
  </si>
  <si>
    <t>32007F0032</t>
  </si>
  <si>
    <t>cobo:EUROPOL</t>
  </si>
  <si>
    <t>celexd:c_3_F_OJC</t>
  </si>
  <si>
    <t xml:space="preserve">eurovoc:5630
eurovoc:5551
</t>
  </si>
  <si>
    <t>dir-eu-legal-act:193010</t>
  </si>
  <si>
    <t xml:space="preserve">Y|41995A1127(01) or when it comes to staff regulations 31999F0130(06) </t>
  </si>
  <si>
    <t>lamd:c_111</t>
  </si>
  <si>
    <t>Joint action</t>
  </si>
  <si>
    <t>Joint action (JHA number)</t>
  </si>
  <si>
    <t xml:space="preserve">98/733/JHA: Joint action of 21 December 1998 adopted by the Council on the basis of Article K.3 of the Treaty on European Union, on making it a criminal offence to participate in a criminal organisation in the Member States of the European Union </t>
  </si>
  <si>
    <t>98/733/JAI: Action commune du 21 décembre 1998 adoptée par le Conseil sur la base de l'article K.3 du traité sur l'Union européenne, relative à l'incrimination de la participation à une organisation criminelle dans les États membres de l'Union européenne</t>
  </si>
  <si>
    <t>This type of legally binding act is no longer used since the Treaty of Lisbon came into force December 2009. The joint action constituted an operational action by the member states within the framework of the common foreign and security policy. The joint action sets out the objective, means and duration of the operational action. Inclue a column for partial repeal?</t>
  </si>
  <si>
    <t>31998F0733</t>
  </si>
  <si>
    <t xml:space="preserve">eurovoc:5550
eurovoc:6222
</t>
  </si>
  <si>
    <t>Y|11992MK03 - P2PTB</t>
  </si>
  <si>
    <t>lamd:c_112</t>
  </si>
  <si>
    <t>Council Common Position</t>
  </si>
  <si>
    <t>Council Common Position (JHA number)</t>
  </si>
  <si>
    <t xml:space="preserve">2000/130/JHA: Council Common Position of 31 January 2000 on the proposed protocol against the illicit manufacturing of and trafficking in firearms, their parts and components and ammunition, supplementing the United Nations Convention against transnational organised crime </t>
  </si>
  <si>
    <t>2000/130/JAI: Position commune du Conseil, du 31 janvier 2000, relative à la proposition de protocole contre la fabrication et le trafic illicites d'armes à feu, de leurs pièces, éléments et munitions additionnel à la convention des Nations unies contre la criminalité transnationale organisée</t>
  </si>
  <si>
    <t xml:space="preserve">JHA number </t>
  </si>
  <si>
    <t xml:space="preserve">32000F0130                      31999F0364
</t>
  </si>
  <si>
    <t xml:space="preserve">eurovoc:5550
eurovoc:6222
</t>
  </si>
  <si>
    <t xml:space="preserve">Y | TEU; TEC </t>
  </si>
  <si>
    <t>lamd:c_113</t>
  </si>
  <si>
    <t>Council Recommendation - OJ-L</t>
  </si>
  <si>
    <t>Council Recommendation</t>
  </si>
  <si>
    <t>Council Recommendation (EU) 2021/132 of 2 February 2021 amending Recommendation (EU) 2020/912 on the temporary restriction on non-essential travel into the EU and the possible lifting of such restriction</t>
  </si>
  <si>
    <t>Recommandation (UE) 2021/132 du Conseil du 2 février 2021 modifiant la recommandation (UE) 2020/912 concernant la restriction temporaire des déplacements non essentiels vers l’UE et la possible levée de cette restriction</t>
  </si>
  <si>
    <t>32021H0132</t>
  </si>
  <si>
    <t>rety:RECO</t>
  </si>
  <si>
    <t>celexd:c_3_H_OJL</t>
  </si>
  <si>
    <t>lamd:c_114</t>
  </si>
  <si>
    <t>Council Recommendation - OJ-C</t>
  </si>
  <si>
    <t>Council Recommendation on a common framework for the use and validation of rapid antigen tests and the mutual recognition of COVID-19 test results in the EU 2021/C 24/01</t>
  </si>
  <si>
    <t>Recommandation du Conseil relative à un cadre commun pour l’utilisation et la validation de tests rapides de détection d’antigènes et la reconnaissance mutuelle des résultats des tests de dépistage de la COVID-19 dans l’UE 2021/C 24/01</t>
  </si>
  <si>
    <t>32021H0122(01)</t>
  </si>
  <si>
    <t>celexd:c_3_H_OJC</t>
  </si>
  <si>
    <t>lamd:c_115</t>
  </si>
  <si>
    <t>Recommendation EESC</t>
  </si>
  <si>
    <t>Recommendation  (ECSC number) (obsolete)</t>
  </si>
  <si>
    <t xml:space="preserve">31996K2393: Commission Recommendation No 2393/96/ECSC of 16 December 1996 amending Recommendation 91/141/ECSC concerning the questionnaires contained in the Annex </t>
  </si>
  <si>
    <t>31996K2393: Recommandation n° 2393/96/CECA de la Commission du 16 décembre 1996 modifiant la recommandation 91/141/CECA en ce qui concerne les questionnaires contenus dans l'annexe</t>
  </si>
  <si>
    <t xml:space="preserve">obsolete type of documents. Because of this I classified them under 'OTHER'. 
ECSC number might be not present in old documents </t>
  </si>
  <si>
    <t>31996K2393</t>
  </si>
  <si>
    <t>cobo:COM
cobo:ECSC_HA</t>
  </si>
  <si>
    <t>celexd:c_3_K_OJL</t>
  </si>
  <si>
    <t>Y|11951K074</t>
  </si>
  <si>
    <t>lamd:c_116</t>
  </si>
  <si>
    <t>Decision COMP</t>
  </si>
  <si>
    <t>Decision 
Commission
COMP/M.nnnn</t>
  </si>
  <si>
    <t xml:space="preserve">Commission Decision of 02/09/2015 declaring a concentration to be compatible with the common market (Case No COMP/M.7631 - ROYAL DUTCH SHELL / BG GROUP) according to Council Regulation (EC) No 139/2004 (Only the English text is authentic) </t>
  </si>
  <si>
    <t>Décision de la Commission du 02/09/2015 déclarant la compatibilité avec le marché commun d'une concentration (Affaire N COMP/M.7631 - ROYAL DUTCH SHELL / BG GROUP) sur base du Règlement (CE) N 139/2004 du Conseil. (Le texte en langue anglaise est le seul faisant foi.)</t>
  </si>
  <si>
    <t>No COMP or Case No IV is in the title</t>
  </si>
  <si>
    <t>32015M7631                  32021M10034</t>
  </si>
  <si>
    <t>celexd:c_3_M</t>
  </si>
  <si>
    <t xml:space="preserve">
cobo:COMP</t>
  </si>
  <si>
    <t>Y|reference to the NACE code related to the decision</t>
  </si>
  <si>
    <t xml:space="preserve">Y|32004R0139 - A6P1b </t>
  </si>
  <si>
    <t>lamd:c_117</t>
  </si>
  <si>
    <t>Guideline - ECB</t>
  </si>
  <si>
    <t>Guideline
European Central Bank 
ECB/yyyy/nnnn</t>
  </si>
  <si>
    <t xml:space="preserve">Guideline (EU) 2015/1938 of the European Central Bank of 27 August 2015 amending Guideline (EU) 2015/510 of the European Central Bank on the implementation of the Eurosystem monetary policy framework (ECB/2015/27) </t>
  </si>
  <si>
    <t>Orientation (UE) 2015/1938 de la Banque centrale européenne du 27 août 2015 modifiant l'orientation (UE) 2015/510 de la Banque centrale européenne concernant la mise en œuvre du cadre de politique monétaire de l'Eurosystème (BCE/2015/27)</t>
  </si>
  <si>
    <t>32015O0027</t>
  </si>
  <si>
    <t>cobo:ECB</t>
  </si>
  <si>
    <t>rety:GUIDELINE</t>
  </si>
  <si>
    <t>celexd:c_3_O_OJL</t>
  </si>
  <si>
    <t>subject-matter:BCE</t>
  </si>
  <si>
    <t>Y| dir-eu-legal-act:103030 and specific directory code/s related to the matter described in the guideline</t>
  </si>
  <si>
    <t>Y|the national central banks of participating Member States (or the relevant authorities - few occasions)</t>
  </si>
  <si>
    <t>lamd:c_118</t>
  </si>
  <si>
    <t>Rules of procedure - OJ-L</t>
  </si>
  <si>
    <t>Rules of procedure (administrative) 
Internalrules of procedure</t>
  </si>
  <si>
    <t xml:space="preserve">Rules of Procedure of the European Union Civil Service Tribunal </t>
  </si>
  <si>
    <t>Règlement de procédure du Tribunal de la fonction publique de l'Union européenne</t>
  </si>
  <si>
    <t>32014Q0714(01)</t>
  </si>
  <si>
    <t>cdm:arrangement_institutional</t>
  </si>
  <si>
    <t>rety:PROC_INTERNAL</t>
  </si>
  <si>
    <t>celexd:c_3_Q_OJL</t>
  </si>
  <si>
    <t>eurovoc:3561</t>
  </si>
  <si>
    <t xml:space="preserve">Y|Author: body that the rules of procedure are referring to </t>
  </si>
  <si>
    <t xml:space="preserve">Y </t>
  </si>
  <si>
    <t>lamd:c_119</t>
  </si>
  <si>
    <t>Rules of procedure - OJ-C</t>
  </si>
  <si>
    <t>Rules of Procedure of the EURONEST Parliamentary Assembly adopted on 3 May 2011 in Brussels, amended on 3 April 2012 in Baku and on 29 May 2013 in Brussels</t>
  </si>
  <si>
    <t>Règlement de l'Assemblée parlementaire Euronest adopté le 3 mai 2011 à Bruxelles, modifié le 3 avril 2012 à Bakou et le 29 mai 2013 à Bruxelles</t>
  </si>
  <si>
    <t>32013Q0801(01)</t>
  </si>
  <si>
    <t>celexd:c_3_Q_OJC</t>
  </si>
  <si>
    <t>lamd:c_120</t>
  </si>
  <si>
    <t xml:space="preserve">Financial regulation  </t>
  </si>
  <si>
    <t xml:space="preserve">Financial regulation of 27 March 2003 applicable to the 9th European Development Fund </t>
  </si>
  <si>
    <t>Règlement financier du 27 mars 2003 applicable au 9e Fonds européen de développement</t>
  </si>
  <si>
    <t>The link to the repealing act under End of validity (EV) is sometimes not hyperlinked.In some documents, Under Internal reference (M.I) the reference to the procedure is doubled (as it is specifically under procedure).</t>
  </si>
  <si>
    <t>32003Q0401(01)</t>
  </si>
  <si>
    <t>cdm:regulation</t>
  </si>
  <si>
    <t>rety:REG_FINANC</t>
  </si>
  <si>
    <t>eurovoc:3119</t>
  </si>
  <si>
    <t>subject-matter:FIN</t>
  </si>
  <si>
    <t>dir-eu-legal-act:016O20</t>
  </si>
  <si>
    <t>Y|Under Internal reference the reference to the procedure is doubled (as it is specifically under procedure)</t>
  </si>
  <si>
    <t>Y |TEC</t>
  </si>
  <si>
    <t>lamd:c_121</t>
  </si>
  <si>
    <t>Interinstitutional agreement - OJ-L</t>
  </si>
  <si>
    <t>Interinstitutional agreement</t>
  </si>
  <si>
    <t xml:space="preserve">Interinstitutional Agreement between the European Parliament and the European Central Bank on the practical modalities of the exercise of democratic accountability and oversight over the exercise of the tasks conferred on the ECB within the framework of the Single Supervisory Mechanism </t>
  </si>
  <si>
    <t>2013/694/UE: Accord interinstitutionnel entre le Parlement européen et la Banque centrale européenne sur les modalités pratiques de l’exercice de la responsabilité démocratique et du suivi de l’accomplissement, par la BCE, des missions qui lui sont confiées dans le cadre du mécanisme de supervision unique</t>
  </si>
  <si>
    <t>32020Q1222(01)</t>
  </si>
  <si>
    <t>rety:AGREE_INTERINSTIT</t>
  </si>
  <si>
    <t>eurovoc:5408</t>
  </si>
  <si>
    <t>O | fd_365:DATSIG</t>
  </si>
  <si>
    <t xml:space="preserve">Y|Author: bodies that the intersinstitutional procedure are referring to </t>
  </si>
  <si>
    <t>lamd:c_122</t>
  </si>
  <si>
    <t>Interinstitutional agreement - OJ-C</t>
  </si>
  <si>
    <t>Interinstitutional Agreement between the European Parliament, the Council and the Commission on budgetary discipline and sound financial management - Declarations</t>
  </si>
  <si>
    <t>Accord interinstitutionnel entre le Parlement européen, le Conseil et la Commission sur la discipline budgétaire et la bonne gestion financière - Déclarations</t>
  </si>
  <si>
    <t>32006Q0614(01)</t>
  </si>
  <si>
    <t>lamd:c_123</t>
  </si>
  <si>
    <t>Information</t>
  </si>
  <si>
    <t>Information (notice) concerning (entry into force)</t>
  </si>
  <si>
    <t xml:space="preserve">Information concerning the declarations by the Republic of Cyprus and Romania on their acceptance of the jurisdiction of the Court of Justice of the European Union to give preliminary rulings on the acts referred to in Article 35 of the Treaty on European Union </t>
  </si>
  <si>
    <t>Information concernant les déclarations par lesquelles la République de Chypre et la Roumanie acceptent la compétence de la Cour de justice de l'Union européenne pour statuer à titre préjudiciel sur les actes visés à l'article 35 du traité sur l'Union européenne</t>
  </si>
  <si>
    <t>32010X0306(01)
32005X0621(01)</t>
  </si>
  <si>
    <t>cdm:act_legislative_other_oj_l</t>
  </si>
  <si>
    <t>Y | usually cobo:COM, cobo:CONSIL</t>
  </si>
  <si>
    <t>celexd:c_3_X_OJL</t>
  </si>
  <si>
    <t>eurovoc:1484</t>
  </si>
  <si>
    <t>lamd:c_124</t>
  </si>
  <si>
    <t>Council act</t>
  </si>
  <si>
    <t xml:space="preserve">Council Act of 12 September 2011 determining the grade and step regarding the extension of the term of office of a Deputy Director of the European Police Office (Europol) </t>
  </si>
  <si>
    <t>Acte du Conseil du 12 septembre 2011 déterminant le grade et l'échelon auxquels s'effectue le renouvellement du mandat d'un directeur adjoint de l'Office européen de police (Europol)</t>
  </si>
  <si>
    <t>The Form (M.I) is wrongly inserted under some docs: 32002X0327(01), 32010X0730(01)
It seems all of them are dealing with EUROPOL - to be analysed + last published in 2015</t>
  </si>
  <si>
    <t>32011X0922(01)  32010X0305(01)</t>
  </si>
  <si>
    <t>rety:ACT</t>
  </si>
  <si>
    <t>celexd:c_3_X_OJC</t>
  </si>
  <si>
    <t>eurovoc:5630</t>
  </si>
  <si>
    <t>subject-matter:J-AI
subject-matter:INST</t>
  </si>
  <si>
    <t>dir-eu-legal-act:1930</t>
  </si>
  <si>
    <t>lamd:c_125</t>
  </si>
  <si>
    <t>Estimate</t>
  </si>
  <si>
    <t xml:space="preserve">Council Estimate of 12 December 1994 concerning young male bovine animals weighing 300 kilograms or less and intended for fattening for the period 1 January to 30 June 1995 </t>
  </si>
  <si>
    <t>Bilan estimatif du Conseil du 12 décembre 1994 concernant les jeunes bovins mâles d'un poids égal ou inférieur à 300 kilogrammes et destinés à l'engraissement pour la période du 1er janvier au 30 juin 1995</t>
  </si>
  <si>
    <t>Under Internal reference the reference to the procedure is doubled (as it is specifically under procedure). Delete it from M.I?
Last publication in 1994</t>
  </si>
  <si>
    <t>31994X0791</t>
  </si>
  <si>
    <t>rety:BALANCE</t>
  </si>
  <si>
    <t>eurovoc:3191
eurovoc:2173
eurovoc:4682
eurovoc:1374</t>
  </si>
  <si>
    <t>subject-matter:BOV</t>
  </si>
  <si>
    <t>dir-eu-legal-act:03605700</t>
  </si>
  <si>
    <t>fd_335:APPLICATION</t>
  </si>
  <si>
    <t>Y|DG06</t>
  </si>
  <si>
    <t>O|Under Internal reference the reference to the procedure is doubled (as it is specifically under procedure)</t>
  </si>
  <si>
    <t>Y|31968R0805</t>
  </si>
  <si>
    <t>lamd:c_126</t>
  </si>
  <si>
    <t>Interinstitutional agreement - ECB</t>
  </si>
  <si>
    <t>Agreement between the European Central Bank and the Central Bank of (Euro area Member  State)
Interinstitutional agreement</t>
  </si>
  <si>
    <t>Agreement of 31 December 2007 between the European Central Bank and the Central Bank of Malta regarding the claim credited to the Central Bank of Malta by the European Central Bank under Article 30.3 of the Statute of the European System of Central Banks and of the European Central Bank</t>
  </si>
  <si>
    <t>Accord du 31 décembre 2007 entre la Banque centrale européenne et le Bank Ċentrali ta' Malta/Central Bank of Malta concernant la créance reçue par le Bank Ċentrali ta' Malta/Central Bank of Malta de la Banque centrale européenne en vertu de l'article 30.3 des statuts du Système européen de banques centrales et de la Banque centrale européenne</t>
  </si>
  <si>
    <t>32008X0201(02)</t>
  </si>
  <si>
    <t>cobo:ECB | plus Member state; National central banks</t>
  </si>
  <si>
    <t xml:space="preserve">eurovoc:4370 
eurovoc:5455          </t>
  </si>
  <si>
    <t>subject-matter:BCE subject-matter:INST</t>
  </si>
  <si>
    <t>dir-eu-legal-act:01407500</t>
  </si>
  <si>
    <t>O| fd_335:EV</t>
  </si>
  <si>
    <t>lamd:c_127</t>
  </si>
  <si>
    <t>Decision - Management Board - Europol - OJ-L</t>
  </si>
  <si>
    <t>Decision of the Management Board of Europol</t>
  </si>
  <si>
    <t xml:space="preserve">Decision of the Management Board of Europol of 4 June 2009 on the conditions related to the processing of data on the basis of Article 10(4) of the Europol Decision </t>
  </si>
  <si>
    <t>Décision du conseil d’administration d’Europol du 4 juin 2009 sur les conditions relatives au traitement des données sur la base de l’article 10, paragraphe 4, de la décision Europol</t>
  </si>
  <si>
    <t>32009D1010</t>
  </si>
  <si>
    <t>cdm:decision</t>
  </si>
  <si>
    <t>lamd:c_128</t>
  </si>
  <si>
    <t>Decision - Management Board - Europol - OJ-C</t>
  </si>
  <si>
    <t xml:space="preserve">Decision of the Management Board of Europol of 18 April 2014 amending the Decision of the Europol Management Board of 16 November 1999 agreeing to the conditions and procedures laid down by Europol regarding taxes applicable to salaries and emoluments paid to Europol staff members for the benefit of Europol </t>
  </si>
  <si>
    <t>Décision du conseil d’administration d’Europol du 18 avril 2014 modifiant la décision du conseil d’administration d’Europol du 16 novembre 1999 autorisant les conditions et procédures fixées par Europol en matière d’impôts applicables aux traitements et émoluments versés aux membres du personnel d’Europol au profit d’Europol</t>
  </si>
  <si>
    <t>32014D0705(02)</t>
  </si>
  <si>
    <t>lamd:c_129</t>
  </si>
  <si>
    <t>Decision - European Systemic Risk Board</t>
  </si>
  <si>
    <t>Decision of the European Systemic Risk Board
ESRB/yyyy/nn</t>
  </si>
  <si>
    <t xml:space="preserve">Decision of the European Systemic Risk Board of 16 September 2014 on the extension of certain deadlines set by Recommendation ESRB/2012/2 on funding of credit institutions (ESRB/2014/4) </t>
  </si>
  <si>
    <t>Décision du Comité européen du risque systémique du 16 septembre 2014 sur l’extension de certains délais impartis par la recommandation CERS/2012/2 sur le financement des établissements de crédit (CERS/2014/4)</t>
  </si>
  <si>
    <t>32015Y0123(01)</t>
  </si>
  <si>
    <t>eurovoc:1452
eurovoc:c_a3b85311</t>
  </si>
  <si>
    <t>lamd:c_130</t>
  </si>
  <si>
    <t>Programm</t>
  </si>
  <si>
    <t>Programm (general)</t>
  </si>
  <si>
    <t xml:space="preserve">General Programme for the abolition of restrictions on freedom to provide services </t>
  </si>
  <si>
    <t>Programme général pour la suppression des restrictions à la libre prestation des services</t>
  </si>
  <si>
    <t>There are more notices having FM=PROGRAM, they have different celexes
those from example celex: MI - Extended to the EEA by 21994A0103(01) --&gt;  wrong number should be instead 21994A0103(58)</t>
  </si>
  <si>
    <t>31961X1201                            31961X1202</t>
  </si>
  <si>
    <t>rety:PROGRAM</t>
  </si>
  <si>
    <t>celexd:c_3_X</t>
  </si>
  <si>
    <t>subject-matter:LES</t>
  </si>
  <si>
    <t>dir-eu-legal-act:06.10.00.00</t>
  </si>
  <si>
    <t>lamd:c_131</t>
  </si>
  <si>
    <t>Addendum to (regulation, directive, decision, recommendation)</t>
  </si>
  <si>
    <t xml:space="preserve">Addendum to Regulation (EU) No 1007/2011 of the European Parliament and of the Council of 27 September 2011 on textile fibre names and related labelling and marking of the fibre composition of textile products and repealing Council Directive 73/44/EEC and Directives 96/73/EC and 2008/121/EC of the European Parliament and of the Council ( OJ L 272, 18.10.2011 ) </t>
  </si>
  <si>
    <t>Addendum au règlement (UE) n ° 1007/2011 du Parlement européen et du Conseil du 27 septembre 2011 relatif aux dénominations des fibres textiles et à l'étiquetage et au marquage correspondants des produits textiles au regard de leur composition en fibres, et abrogeant la directive 73/44/CEE du Conseil et les directives 96/73/CE et 2008/121/CE du Parlement européen et du Conseil ( JO L 272 du 18.10.2011 )</t>
  </si>
  <si>
    <t>32011X1221(01)</t>
  </si>
  <si>
    <t>rety:ADD</t>
  </si>
  <si>
    <t>Y | link to related legal act</t>
  </si>
  <si>
    <t>lamd:c_132</t>
  </si>
  <si>
    <t>Treaty - complete text</t>
  </si>
  <si>
    <t>Treaty</t>
  </si>
  <si>
    <t>Consolidated version of the Treaty on the Functioning of the European Union</t>
  </si>
  <si>
    <t>Version consolidée du traité sur le fonctionnement de l'Union européenne</t>
  </si>
  <si>
    <t>12012T/TXT</t>
  </si>
  <si>
    <t>cdm:treaty</t>
  </si>
  <si>
    <t>Y | Member state</t>
  </si>
  <si>
    <t>rety:TREATY</t>
  </si>
  <si>
    <t>celexd:c_1_/TXT</t>
  </si>
  <si>
    <t>O | Depositary when applicable</t>
  </si>
  <si>
    <t>TREATY</t>
  </si>
  <si>
    <t>lamd:c_133</t>
  </si>
  <si>
    <t>Decision (Administrative Commission for the Coordination of Social Security Systems)</t>
  </si>
  <si>
    <t xml:space="preserve">Administrative Commission for the Coordination of Social Security Systems Decision No H9 of 17 June 2020 regarding the postponement of deadlines mentioned in Articles 67 and 70 of Regulation (EC) No 987/2009 of the European Parliament and of the Council as well as in Decision No S9 due to the COVID-19 Pandemic (Text of relevance to the EEA and to the EC/Switzerland Agreement) </t>
  </si>
  <si>
    <t>Commission administrative pour la coordination des systèmes de sécurité sociale Décision no H9 du 17 juin 2020 concernant le report des délais mentionnés aux articles 67 et 70 du règlement (CE) no 987/2009 du Parlement européen et du Conseil ainsi que dans la décision no S9 en raison de la pandémie de COVID-19 (Texte présentant de l’intérêt pour l’EEE et pour l’accord CE/Suisse)</t>
  </si>
  <si>
    <t> 32020D0807(01)</t>
  </si>
  <si>
    <t>cobo:CCSS</t>
  </si>
  <si>
    <t>eurovoc:4050</t>
  </si>
  <si>
    <t>subject-matter:SOCI</t>
  </si>
  <si>
    <t>O |EEA relevance, Relevant for Switzerland</t>
  </si>
  <si>
    <t>Y|32004R0883 - A72PTA)</t>
  </si>
  <si>
    <t>lamd:c_134</t>
  </si>
  <si>
    <t>Winding-up proceeding</t>
  </si>
  <si>
    <t>Winding-up proceedings</t>
  </si>
  <si>
    <t xml:space="preserve">Winding-up proceedings — Decision to open winding-up proceedings against ‘LA VIE GREEK PUBLIC LIMITED HEALTH INSURANCE COMPANY’ (Publication pursuant to Article 14 of Directive 2001/17/EC of the European Parliament and of the Council on the reorganisation and winding-up of insurance undertakings) </t>
  </si>
  <si>
    <t>Procédures de liquidation
Décision relative à l’ouverture de la procédure de liquidation de «LA VIE ANONYMI ELLINIKI ASFALISTIKI ETAIRIA YGEIAS»
(Publication effectuée conformément à l’article 14 de la directive 2001/17/CE du Parlement européen et du Conseil concernant l’assainissement et la liquidation des entreprises d’assurance)
2014/C 185/07</t>
  </si>
  <si>
    <t>usually contains reference to directive 2009/138/EC (2001/17/EC)</t>
  </si>
  <si>
    <t>52014XC0617(03)</t>
  </si>
  <si>
    <t>cobo:FISMA</t>
  </si>
  <si>
    <t xml:space="preserve">
rety:NOTICE </t>
  </si>
  <si>
    <t xml:space="preserve">eurovoc:1672
eurovoc:2701
eurovoc:34
</t>
  </si>
  <si>
    <t>subject-matter:MARI</t>
  </si>
  <si>
    <t>dir-eu-legal-act:06202010</t>
  </si>
  <si>
    <t>Y |32009L0138 - A280 (before 32001L0017 - A14)</t>
  </si>
  <si>
    <t>lamd:c_135</t>
  </si>
  <si>
    <t>Opinion - COR</t>
  </si>
  <si>
    <t xml:space="preserve">Opinion of the European Committee of the Regions </t>
  </si>
  <si>
    <t>Opinion of the European Committee of the Regions — Guidelines for the employment policies of the Member States</t>
  </si>
  <si>
    <t xml:space="preserve">Avis du Comité européen des régions — Lignes directrices pour les politique de l’emploi des États membres </t>
  </si>
  <si>
    <t xml:space="preserve">Opinion proposing or not proposing amendment (as mentioned in the text) 
Reference to COM number in the text                                                                                                                        Metadata duplication under date of vote, as the information doubled. It appears as Annotation (DD) and under its specific category under dates.                                                                                                        Term of office field under M.I has not a column in the table.Relevance assessment needed. </t>
  </si>
  <si>
    <t>52015AR1419</t>
  </si>
  <si>
    <t>cdm:opinion_consultation_cor</t>
  </si>
  <si>
    <t>cobo:COR</t>
  </si>
  <si>
    <t>celexd:c_5_AR_OJC</t>
  </si>
  <si>
    <t>Y|After author and (when applicable) under Department responsible</t>
  </si>
  <si>
    <t>Y|Committee X of the CoR responsible</t>
  </si>
  <si>
    <t xml:space="preserve">Y |12016E307 - P1 </t>
  </si>
  <si>
    <t>O | link to proposal</t>
  </si>
  <si>
    <t>COR</t>
  </si>
  <si>
    <t>lamd:c_136</t>
  </si>
  <si>
    <t>Own-initiative opinion - COR</t>
  </si>
  <si>
    <t>Opinion of the European Committee of the Regions 
Own-initiative opinion</t>
  </si>
  <si>
    <t>Opinion of the European Committee of the Regions — The impact of climate change on regions: an assessment of the European Green Deal
COR 2020/03120</t>
  </si>
  <si>
    <t>Avis du Comité européen des régions — Les effets du changement climatique sur les régions: évaluation du pacte vert pour l’Europe
COR 2020/0312</t>
  </si>
  <si>
    <t>Metadata duplication under date of vote, as the information doubled. It appears as Annotation (DD) and under its specific category under dates.</t>
  </si>
  <si>
    <t>52015IR1693</t>
  </si>
  <si>
    <t>cdm:opinion_other_cor</t>
  </si>
  <si>
    <t>celexd:c_5_IR_OJC</t>
  </si>
  <si>
    <t>O|Committee X of the CoR responsible</t>
  </si>
  <si>
    <t>Y |12016E307 - P4</t>
  </si>
  <si>
    <t>lamd:c_137</t>
  </si>
  <si>
    <t>Resolution - COR</t>
  </si>
  <si>
    <t xml:space="preserve">Resolution - Committee of the Regions </t>
  </si>
  <si>
    <t>52015XR3308: Resolution on the priorities for the 2016 work programme of the European Commission</t>
  </si>
  <si>
    <t xml:space="preserve">Résolution sur les priorités pour le programme de travail de la Commission européenne pour 2016 </t>
  </si>
  <si>
    <t>52015XR3308</t>
  </si>
  <si>
    <t>cdm:act_other_cor</t>
  </si>
  <si>
    <t>celexd:c_5_XR_OJC</t>
  </si>
  <si>
    <t>lamd:c_138</t>
  </si>
  <si>
    <t xml:space="preserve">European Parliament legislative resolution </t>
  </si>
  <si>
    <t>European Parliament legislative resolution (COM number) (COD number) (NLE number)
asterisks</t>
  </si>
  <si>
    <t>European Parliament legislative resolution of 11 December 2012 on the draft Council decision on the conclusion of the Agreement establishing an Association between the European Union and its Member States, on the one hand, and Central America, on the other (16395/1/2011 — C7-0182/2012 — 2011/0303(NLE))</t>
  </si>
  <si>
    <t>Résolution législative du Parlement européen du 11 décembre 2012 sur la proposition de décision du Conseil concernant la conclusion de l'accord établissant une association entre l'Union européenne et ses États membres, d'une part, et l'Amérique centrale, d'autre part (16395/1/2011 — C7-0182/2012 — 2011/0303(NLE))</t>
  </si>
  <si>
    <t xml:space="preserve">Asterisks are present in the title:
* Consultation  (in a CNS oder NLE procedure)
*** Consent (in an APP or NLE procedure)
***I Ordinary legislative procedure: first reading
***II Ordinary legislative procedure: second reading
***III Ordinary legislative procedure: third reading
Reference to the procedure under the title (e.g. "Consultation – recast")                                              Metadata duplication under date of vote, as the information is doubled. It appears as Annotation (DD) and under its specific category under dates.  </t>
  </si>
  <si>
    <t>52012AP0479
52013AP0312</t>
  </si>
  <si>
    <t>cdm:resolution_legislative</t>
  </si>
  <si>
    <t>rety:RES_LEGIS</t>
  </si>
  <si>
    <t>celexd:c_5_AP_OJC</t>
  </si>
  <si>
    <t>lamd:c_139</t>
  </si>
  <si>
    <t xml:space="preserve">European Parliament own-initiative resolution </t>
  </si>
  <si>
    <t>European Parliament resolution 
own-initiative</t>
  </si>
  <si>
    <t xml:space="preserve">EU-Russia trade relations following Russia's accession to the WTO European Parliament resolution of 26 October 2012 on EU-Russia trade relations following Russia’s accession to the WTO (2012/2695(RSP)) </t>
  </si>
  <si>
    <t xml:space="preserve">Relations commerciales UE-Russie dans la foulée de l'adhésion de la Russie à l'OMC Résolution du Parlement européen du 26 octobre 2012 sur les relations commerciales entre l'Union européenne et la Russie à la suite de l'adhésion de la Russie à l'Organisation mondiale du commerce (OMC) (2012/2695(RSP)) </t>
  </si>
  <si>
    <t>52012IP0409</t>
  </si>
  <si>
    <t>rety:OWNINI_RES</t>
  </si>
  <si>
    <t>celexd:c_5_IP_OJC</t>
  </si>
  <si>
    <t>lamd:c_140</t>
  </si>
  <si>
    <t>European Parliament decision - waiver of the parliamentary immunity</t>
  </si>
  <si>
    <t>European Parliament decision
waiver of the parliamentary immunity</t>
  </si>
  <si>
    <t xml:space="preserve">Waiver of the parliamentary immunity of Jaroslaw Leszek Walesa European Parliament decision of 11 September 2012 on the request for waiver of the immunity of Jarosław Leszek Wałęsa (2012/2112(IMM)) </t>
  </si>
  <si>
    <t xml:space="preserve">Levée de l'immunité parlementaire de Jaroslaw Leszek Walesa Décision du Parlement européen du 11 septembre 2012 sur la demande de levée de l'immunité de Jarosław Leszek Wałęsa (2012/2112(IMM)) </t>
  </si>
  <si>
    <t>Metadata duplication under date of vote, as the information is doubled. It appears as Annotation (DD) and under its specific category under dates.                                                                                                       Under A.I we have the procedure number which is repeated under procedure</t>
  </si>
  <si>
    <t>52012DP0307</t>
  </si>
  <si>
    <t xml:space="preserve">eurovoc:1303
eurovoc:2248
eurovoc:2704
</t>
  </si>
  <si>
    <t>subject-matter:PRIV</t>
  </si>
  <si>
    <t>dir-eu-legal-act:014020</t>
  </si>
  <si>
    <t xml:space="preserve">
Y |   12016E/PRO/07 - A09        12016M/PRO/07 - A09        41976X1008(01) - A06P2
</t>
  </si>
  <si>
    <t>lamd:c_141</t>
  </si>
  <si>
    <t>European Parliament decision - Rules of Procedure</t>
  </si>
  <si>
    <t>European Parliament decision
Parliament's Rules of Procedure
amendment</t>
  </si>
  <si>
    <t xml:space="preserve">European Parliament decision of 22 May 2007 on amendment of Rule 47 of Parliament's Rules of Procedure - cooperation between committees (2007/2016(REG)) </t>
  </si>
  <si>
    <t xml:space="preserve">Décision du Parlement européen du 22 mai 2007 sur la modification de l'article 47 du règlement du Parlement européen - coopération entre commissions (2007/2016(REG)) </t>
  </si>
  <si>
    <t xml:space="preserve">Metadata duplication under date of vote, as the information is doubled. It appears as Annotation (DD) and under its specific category under dates.  </t>
  </si>
  <si>
    <t>52007DP0189</t>
  </si>
  <si>
    <t>cdm:decision_internal_ep</t>
  </si>
  <si>
    <t>eurovoc:5851
eurovoc:3561</t>
  </si>
  <si>
    <t>lamd:c_142</t>
  </si>
  <si>
    <t>European Parliament decision - numerical strength of the committees</t>
  </si>
  <si>
    <t>European Parliament (EP)
internal decision
numerical strength of the committees</t>
  </si>
  <si>
    <t>European Parliament decision on the numerical strength of the committees</t>
  </si>
  <si>
    <t xml:space="preserve">Décision du Parlement européen sur la composition numérique des commissions </t>
  </si>
  <si>
    <t>52004DP0001</t>
  </si>
  <si>
    <t>eurovoc:19
eurovoc:5640</t>
  </si>
  <si>
    <t>lamd:c_143</t>
  </si>
  <si>
    <t>Joint Proposal for a Council regulation - restrictive measures</t>
  </si>
  <si>
    <t>Joint Proposal
Council regulation
restrictive measures
JOIN/yyyy/nnnn</t>
  </si>
  <si>
    <t>Joint Proposal for a COUNCIL REGULATION concerning restrictive measures against serious human rights violations and abuses
JOIN/2020/20 final/2</t>
  </si>
  <si>
    <t>Proposition conjointe de RÈGLEMENT DU CONSEIL concernant des mesures restrictives en réaction aux graves violations des droits de l’homme et aux graves atteintes à ces droits
JOIN/2020/20 final/2</t>
  </si>
  <si>
    <t>52020JC0020</t>
  </si>
  <si>
    <t>rety:JOINT_PROP_REG</t>
  </si>
  <si>
    <t>celexd:c_5_JC_EUR</t>
  </si>
  <si>
    <t>eurovoc:c_1c478aa5
eurovoc:3483</t>
  </si>
  <si>
    <t>Y | 12016E215</t>
  </si>
  <si>
    <t>lamd:c_144</t>
  </si>
  <si>
    <t>Joint Proposal for a Council decision</t>
  </si>
  <si>
    <t>Joint Proposal
Council decision
JOIN/yyyy/nnnn</t>
  </si>
  <si>
    <t>Joint Proposal for a COUNCIL DECISION on the position to be taken on behalf of the European Union within the Association Council established by the Euro-Mediterranean Agreement establishing an Association between the European Communities and their Member States, of the one part, and the State of Israel, of the other part, concerning the extension of the EU – Israel Action Plan
JOIN/2018/27 final</t>
  </si>
  <si>
    <t>Proposition conjointe de DÉCISION DU CONSEIL relative à la position à prendre, au nom de l’Union européenne, au sein du conseil d’association institué par l’accord euro-méditerranéen établissant une association entre les Communautés européennes et leurs États membres, d'une part, et l’État d’Israël, d'autre part, en ce qui concerne la prolongation du plan d’action UE-Israël.
JOIN/2018/27 final</t>
  </si>
  <si>
    <t>52018JC0027</t>
  </si>
  <si>
    <t>rety:JOINT_PROP_DEC</t>
  </si>
  <si>
    <t>subject-matter:EXT
subject-matter:COOP</t>
  </si>
  <si>
    <t>lamd:c_145</t>
  </si>
  <si>
    <t>Council Recommendation - National Reform Programme - OJ-C</t>
  </si>
  <si>
    <t>Council Recommendation
National Reform Programme</t>
  </si>
  <si>
    <t>Council Recommendation of 20 July 2020 on the 2020 National Reform Programme of Belgium and delivering a Council opinion on the 2020 Stability Programme of Belgium 2020/C 282/01</t>
  </si>
  <si>
    <t>Recommandation du Conseil du 20 Juillet 2020 concernant le programme national de réforme de la Belgique pour 2020 et portant avis du Conseil sur le programme de stabilité de la Belgique pour 2020 2020/C 282/01</t>
  </si>
  <si>
    <t>32020H0826(01)</t>
  </si>
  <si>
    <t>eurovoc:1606
eurovoc:3400
eurovoc:5840
eurovoc:6212
eurovoc:6340</t>
  </si>
  <si>
    <t>dir-eu-legal-act:103030</t>
  </si>
  <si>
    <t xml:space="preserve">Y | 12016E121 - P2
12016E148 - P4
31997R1466 - A05P2 </t>
  </si>
  <si>
    <t>Y | link to recommendation for RECO</t>
  </si>
  <si>
    <t>O | link to recommendation for RECO</t>
  </si>
  <si>
    <t>lamd:c_146</t>
  </si>
  <si>
    <t>Commission decision - state aid</t>
  </si>
  <si>
    <t>European Commission
State aid
SA.nnnnnn yyyy/C</t>
  </si>
  <si>
    <t>Commission Decision (EU) 2021/149 of 17 November 2020 on State aid SA.50707 2019/C (ex 2018/FC) – Spain – Air Nostrum fleet renewal (notified under document C(2020) 7913) (Only the Spanish version is authentic) (Text with EEA relevance)
C/2020/7913</t>
  </si>
  <si>
    <t>Décision (UE) 2021/149 de la Commission du 17 novembre 2020 sur l’aide d’État SA.50707 2019/C (ex 2018/FC) — Espagne — Renouvellement de la flotte d’Air Nostrum [notifiée sous le numéro C(2020) 7913] (Le texte en langue espagnole est le seul faisant foi.) (Texte présentant de l’intérêt pour l’EEE)
C/2020/7913</t>
  </si>
  <si>
    <t>32021D0149</t>
  </si>
  <si>
    <t>eurovoc:5541
eurovoc:889 | indicate also: country or region; type of business</t>
  </si>
  <si>
    <t>O | cobo:COMP</t>
  </si>
  <si>
    <t xml:space="preserve">Y | 12016E108 - P2L1 </t>
  </si>
  <si>
    <t>lamd:c_147</t>
  </si>
  <si>
    <t>Commission decision - OJ-L</t>
  </si>
  <si>
    <t>Commission decision</t>
  </si>
  <si>
    <t>Commission Decision (EU) 2021/156 of 9 February 2021 renewing the mandate of the European Group on Ethics in Science and New Technologies
C/2021/715</t>
  </si>
  <si>
    <t>Décision (UE) 2021/156 de la Commission du 9 février 2021 renouvelant le mandat du groupe européen d’éthique des sciences et des nouvelles technologies
C/2021/715</t>
  </si>
  <si>
    <t>32021D0156</t>
  </si>
  <si>
    <t>lamd:c_148</t>
  </si>
  <si>
    <t>Commission decision - OJ-C</t>
  </si>
  <si>
    <t>Commission Decision of 16 December 2020 on instructing the central administrator to enter the national aviation allocation tables of Belgium, Bulgaria, Cyprus, Czechia, Denmark, Germany, Estonia, Ireland, Greece, Spain, France, Croatia, Iceland, Italy, Latvia, Lithuania, Luxembourg, Hungary, Malta, the Netherlands, Norway, Austria, Poland, Portugal, Romania, Slovenia, Slovakia, Finland and Sweden into the European Union Transaction Log 2021/C 47 I/01
C/2020/9188</t>
  </si>
  <si>
    <t>Décision de la Commission du 16 décembre 2020 donnant instruction à l’administrateur central de charger dans le journal des transactions de l’Union européenne les tableaux nationaux d’allocation de quotas «aviation» de la Belgique, de la Bulgarie, de Chypre, de la Tchéquie, du Danemark, de l’Allemagne, de l’Estonie, de l’Irlande, de la Grèce, de l’Espagne, de la France, de la Croatie, de l’Islande, de l’Italie, de la Lettonie, de la Lituanie, du Luxembourg, de la Hongrie, de Malte, des Pays-Bas, de la Norvège, de l’Autriche, de la Pologne, du Portugal, de la Roumanie, de la Slovénie, de la Slovaquie, de la Finlande et de la Suède 2021/C 47 I/01
C/2020/9188</t>
  </si>
  <si>
    <t>32021D0210(01)</t>
  </si>
  <si>
    <t>lamd:c_149</t>
  </si>
  <si>
    <t>Council and Commission Decision (EU, Euratom)</t>
  </si>
  <si>
    <t>Council and Commission Decision 
(EU, Euratom)</t>
  </si>
  <si>
    <t>Council and Commission Decision (EU, Euratom) 2015/998 of 21 April 2015 on the conclusion of the Stabilisation and Association Agreement between the European Communities and their Member States, of the one part, and Bosnia and Herzegovina, of the other part</t>
  </si>
  <si>
    <t>Décision (UE, Euratom) 2015/998 du Conseil et de la Commission du 21 avril 2015 concernant la conclusion de l'accord de stabilisation et d'association entre les Communautés européennes et leurs États membres, d'une part, et la Bosnie-Herzégovine, d'autre part</t>
  </si>
  <si>
    <t>32015D0998</t>
  </si>
  <si>
    <t>cobo:COM
cobo:CONSIL</t>
  </si>
  <si>
    <t>lamd:c_150</t>
  </si>
  <si>
    <t>Decision - EP, Council and Commission - appointing - (EU, Euratom)</t>
  </si>
  <si>
    <t>Decision (EU, Euratom)
European Parliament, the Council and the Commission
appointing members
renewing the term of office</t>
  </si>
  <si>
    <t>Decision (EU, Euratom) 2016/1432 of the European Parliament, the Council and the Commission of 19 August 2016 appointing the Director of the Authority for European political parties and European political foundations</t>
  </si>
  <si>
    <t>Décision (UE, Euratom) 2016/1432 du Parlement européen, du Conseil et de la Commission du 19 août 2016 portant nomination du directeur de l'Autorité pour les partis politiques européens et les fondations politiques européennes</t>
  </si>
  <si>
    <t>32016D1432</t>
  </si>
  <si>
    <t>cobo:COM
cobo:CONSIL
cobo:EP</t>
  </si>
  <si>
    <t>lamd:c_151</t>
  </si>
  <si>
    <t>Decision - EP, Council - mobilisation - Solidarity Fund</t>
  </si>
  <si>
    <t>Decision 
European Parliament and of the Council
mobilisation 
Solidarity Fund</t>
  </si>
  <si>
    <t>Decision (EU) 2021/75 of the European Parliament and of the Council of 25 November 2020 on the mobilisation of the European Union Solidarity Fund to provide assistance to Croatia and Poland in relation to a natural disaster and to provide for the payment of advances to Croatia, Germany, Greece, Hungary, Ireland, Portugal and Spain in relation to a public health emergency</t>
  </si>
  <si>
    <t>Décision (UE) 2021/75 du Parlement européen et du Conseil du 25 novembre 2020 relative à la mobilisation du Fonds de solidarité de l’Union européenne pour venir en aide à la Croatie et à la Pologne en rapport avec une catastrophe naturelle et pour verser des avances à la Croatie, à l’Allemagne, à la Grèce, à la Hongrie, à l’Irlande, au Portugal et à l’Espagne en rapport avec une urgence de santé publique</t>
  </si>
  <si>
    <t>32021D0075</t>
  </si>
  <si>
    <t>cobo:CONSIL
cobo:EP</t>
  </si>
  <si>
    <t xml:space="preserve">subject-matter:COES
subject-matter:FIN
subject-matter:PREG
</t>
  </si>
  <si>
    <t xml:space="preserve">Y | 32002R2012 - A04P3
32013Q1220(01) - PT11 </t>
  </si>
  <si>
    <t>lamd:c_152</t>
  </si>
  <si>
    <t>Decision - EP, Council - mobilisation - European Globalisation Adjustment Fund</t>
  </si>
  <si>
    <t>Decision 
European Parliament and of the Council
mobilisation 
European Globalisation Adjustment Fund</t>
  </si>
  <si>
    <t>Decision (EU) 2020/1598 of the European Parliament and of the Council of 20 October 2020 on the mobilisation of the European Globalisation Adjustment Fund following an application from Spain – EGF/2020/001 ES/Galicia shipbuilding ancillary sectors</t>
  </si>
  <si>
    <t>Décision (UE) 2020/1598du Parlement européen et du Conseil du 20 octobre 2020 relative à la mobilisation du Fonds européen d’ajustement à la mondialisation à la suite d’une demande présentée par l’Espagne — EGF/2020/001 ES/Galicia shipbuilding ancillary sectors</t>
  </si>
  <si>
    <t>32020D1598</t>
  </si>
  <si>
    <t>lamd:c_153</t>
  </si>
  <si>
    <t xml:space="preserve">Decision - EP, Council - mobilisation - European Contingency Margin </t>
  </si>
  <si>
    <t>Decision 
European Parliament and of the Council
mobilisation 
Contingency Margin</t>
  </si>
  <si>
    <t>Decision (EU) 2020/1268 of the European Parliament and of the Council of 15 July 2020 on the mobilisation of the Contingency Margin in 2020 to provide continued humanitarian support to refugees in Turkey</t>
  </si>
  <si>
    <t>Décision (UE) 2020/1268 du Parlement européen et du Conseil du 15 juillet 2020 relative à la mobilisation de la marge pour imprévus en 2020 en vue de fournir une aide humanitaire prolongée aux réfugiés en Turquie</t>
  </si>
  <si>
    <t>lamd:c_154</t>
  </si>
  <si>
    <t>Decision - EP, Council - appointing</t>
  </si>
  <si>
    <t>Decision
European Parliament, the Council
appointing members
replacing
renewing the term of office</t>
  </si>
  <si>
    <t>Council Decision (EU) 2021/47 of 21 January 2021 replacing a member of the panel provided for in Article 255 of the Treaty on the Functioning of the European Union</t>
  </si>
  <si>
    <t>Décision (UE) 2021/47 du Conseil du 21 janvier 2021 portant remplacement d’un membre du comité prévu à l’article 255 du traité sur le fonctionnement de l’Union européenne</t>
  </si>
  <si>
    <t>32021D0047</t>
  </si>
  <si>
    <t>lamd:c_155</t>
  </si>
  <si>
    <t>Implementing decision - Council - authorising derogation</t>
  </si>
  <si>
    <t>Council Implementing Decision
authorising
derogating
Directive 2006/112/EC</t>
  </si>
  <si>
    <t>Council Implementing Decision (EU) 2021/86 of 22 January 2021 authorising the Republic of Lithuania to apply a special measure derogating from Article 287 of Directive 2006/112/EC on the common system of value added tax</t>
  </si>
  <si>
    <t>Décision d’exécution (UE) 2021/86 du Conseil du 22 janvier 2021 autorisant la République de Lituanie à appliquer une mesure particulière dérogatoire à l’article 287 de la directive 2006/112/CE relative au système commun de taxe sur la valeur ajoutée</t>
  </si>
  <si>
    <t>32021D0086</t>
  </si>
  <si>
    <t>rety:DEC_IMPL</t>
  </si>
  <si>
    <t>eurovoc:5581
eurovoc:4585</t>
  </si>
  <si>
    <t>subject-matter:FISC
subject-matter:TVA</t>
  </si>
  <si>
    <t>dir-eu-legal-act:093010</t>
  </si>
  <si>
    <t>Y | 32006L0112 - A395P1</t>
  </si>
  <si>
    <t>O | NLE number</t>
  </si>
  <si>
    <t>lamd:c_156</t>
  </si>
  <si>
    <t>Implementing decision - Council - restrictive measures</t>
  </si>
  <si>
    <t>Council Implementing Decision
restrictive measures
specific measures
list
terrorism
CFSP</t>
  </si>
  <si>
    <t>Council Implementing Decision (CFSP) 2015/1118 of 9 July 2015 implementing Decision 2015/740/CFSP concerning restrictive measures in view of the situation in South Sudan</t>
  </si>
  <si>
    <t>Décision d'exécution (PESC) 2015/1118 du Conseil du 9 juillet 2015 mettant en œuvre la décision (PESC) 2015/740 concernant des mesures restrictives en raison de la situation au Soudan du Sud</t>
  </si>
  <si>
    <t>32015D1118</t>
  </si>
  <si>
    <t>eurovoc:5788
eurovoc:3483</t>
  </si>
  <si>
    <t>Y | 12016M031 - P2 
12016M029</t>
  </si>
  <si>
    <t>lamd:c_157</t>
  </si>
  <si>
    <t>Decision - Council - Representative</t>
  </si>
  <si>
    <t>Decision 
Council 
Representative
CFSP</t>
  </si>
  <si>
    <t>Council Decision (CFSP) 2020/1313 of 21 September 2020 amending Decision (CFSP) 2020/489 appointing the European Union Special Representative for the Belgrade-Pristina Dialogue and other Western Balkan regional issues</t>
  </si>
  <si>
    <t>Décision (PESC) 2020/1313 du Conseil du 21 septembre 2020 modifiant la décision (PESC) 2020/489 portant nomination du représentant spécial de l’Union européenne pour le dialogue entre Belgrade et Pristina et les autres questions régionales concernant les Balkans occidentaux</t>
  </si>
  <si>
    <t>32020D1313</t>
  </si>
  <si>
    <t>eurovoc:3367
eurovoc:5873
eurovoc:8465</t>
  </si>
  <si>
    <t>Y | 12016M031 - P2
12016M033</t>
  </si>
  <si>
    <t>lamd:c_158</t>
  </si>
  <si>
    <t>Political and Security Committee Decision - appointing</t>
  </si>
  <si>
    <t>Political and Security Committee Decision
appointment
extending the mandate
CFSP</t>
  </si>
  <si>
    <t>Political and Security Committee Decision (CFSP) 2021/87 of 26 January 2021 on the appointment of the EU Operation Commander for the European Union military operation to contribute to the deterrence, prevention and repression of acts of piracy and armed robbery off the Somali coast (Atalanta) and repealing Decision (CFSP) 2019/1613 (ATALANTA/1/2021)</t>
  </si>
  <si>
    <t>Décision (PESC) 2021/87 du Comité politique et de sécurité du 26 janvier 2021 portant nomination du commandant de l’opération de l’Union européenne pour l’opération militaire de l’Union européenne en vue d’une contribution à la dissuasion, à la prévention et à la répression des actes de piraterie et de vols à main armée au large des côtes de la Somalie (Atalanta) et abrogeant la décision (PESC) 2019/1613 (ATALANTA/1/2021)</t>
  </si>
  <si>
    <t>32021D0087</t>
  </si>
  <si>
    <t>eurovoc:8465</t>
  </si>
  <si>
    <t xml:space="preserve">Y | 12016M038 - P3 </t>
  </si>
  <si>
    <t>lamd:c_159</t>
  </si>
  <si>
    <t>Decision - ECB</t>
  </si>
  <si>
    <t>Decision 
European Central Bank
ECB/yyyy/nnnn</t>
  </si>
  <si>
    <t>Decision (EU) 2021/124 of the European Central Bank of 29 January 2021 amending Decision (EU) 2019/1311 on a third series of targeted longer-term refinancing operations (ECB/2021/3)</t>
  </si>
  <si>
    <t>Décision (UE) 2021/124 de la Banque centrale européenne du 29 janvier 2021 modifiant la décision (UE) 2019/1311 concernant une troisième série d’opérations de refinancement à plus long terme ciblées (BCE/2021/3)</t>
  </si>
  <si>
    <t>32021D0124</t>
  </si>
  <si>
    <t>lamd:c_160</t>
  </si>
  <si>
    <t>Commission declaration</t>
  </si>
  <si>
    <t>Commission declaration on compliance with international law 2021/C 49/03</t>
  </si>
  <si>
    <t>Déclaration de la Commission sur le respect du droit international 2021/C 49/03</t>
  </si>
  <si>
    <t>32021C0212(03)</t>
  </si>
  <si>
    <t>rety:DECLAR</t>
  </si>
  <si>
    <t>celexd:c_3_C_OJC</t>
  </si>
  <si>
    <t>lamd:c_161</t>
  </si>
  <si>
    <t>Joint Declaration - EP, Council and Commission</t>
  </si>
  <si>
    <t>Joint Declaration of the European Parliament, the Council and the Commission</t>
  </si>
  <si>
    <t>Joint Declaration of the European Parliament, the Council and the Commission 2021/C 49/02</t>
  </si>
  <si>
    <t>Déclaration commune du Parlement, du Conseil et de la Commission 2021/C 49/02</t>
  </si>
  <si>
    <t>32021C0212(02)</t>
  </si>
  <si>
    <t>lamd:c_162</t>
  </si>
  <si>
    <t>Directive - EP, Council</t>
  </si>
  <si>
    <t>Directive of the European Parliament and of the Council</t>
  </si>
  <si>
    <t>Directive (EU) 2020/2184 of the European Parliament and of the Council of 16 December 2020 on the quality of water intended for human consumption (recast) (Text with EEA relevance)</t>
  </si>
  <si>
    <t>Directive (UE) 2020/2184 du Parlement européen et du Conseil du 16 décembre 2020 relative à la qualité des eaux destinées à la consommation humaine (refonte) (Texte présentant de l’intérêt pour l’EEE)</t>
  </si>
  <si>
    <t>32020L2184</t>
  </si>
  <si>
    <t>rety:DIR</t>
  </si>
  <si>
    <t>Y | link to interinstitutional procedure</t>
  </si>
  <si>
    <t>LEGIS</t>
  </si>
  <si>
    <t>lamd:c_163</t>
  </si>
  <si>
    <t>Directive - Commission</t>
  </si>
  <si>
    <t>Commission Directive</t>
  </si>
  <si>
    <t>Commission Directive (EU) 2020/2088 of 11 December 2020 amending Annex II to Directive 2009/48/EC of the European Parliament and of the Council as regards the labelling of allergenic fragrances in toys (Text with EEA relevance)
C/2020/8770</t>
  </si>
  <si>
    <t>Directive(EU) 2020/2088de la Commission du 11 décembre 2020 modifiant l’annexe II de la directive 2009/48/CE du Parlement européen et du Conseil en ce qui concerne l’étiquetage des substances parfumantes allergisantes dans les jouets (Texte présentant de l’intérêt pour l’EEE)
C/2020/8770</t>
  </si>
  <si>
    <t>32020L2088</t>
  </si>
  <si>
    <t>lamd:c_164</t>
  </si>
  <si>
    <t>Regulation - EP, Council</t>
  </si>
  <si>
    <t>Regulation of the European Parliament and of the Council</t>
  </si>
  <si>
    <t>Regulation (EU) 2021/167 of the European Parliament and of the Council of 10 February 2021 amending Regulation (EU) No 654/2014 concerning the exercise of the Union’s rights for the application and enforcement of international trade rules</t>
  </si>
  <si>
    <t>Règlement (UE) 2021/167 du Parlement européen et du Conseil du 10 février 2021 modifiant le règlement (UE) no 654/2014 concernant l’exercice des droits de l’Union pour l’application et le respect des règles du commerce international</t>
  </si>
  <si>
    <t>32021R0167</t>
  </si>
  <si>
    <t>rety:REG</t>
  </si>
  <si>
    <t>celexd:c_3_R_OJL</t>
  </si>
  <si>
    <t>lamd:c_165</t>
  </si>
  <si>
    <t>Commission Regulation</t>
  </si>
  <si>
    <t>Commission Regulation (EU) 2020/1684 of 12 November 2020 amending Annex VI to Regulation (EC) No 1223/2009 of the European Parliament and of the Council on cosmetic products (Text with EEA relevance)
C/2020/7725</t>
  </si>
  <si>
    <t>Règlement (UE) 2020/1684 de la Commission du 12 novembre 2020 modifiant l’annexe VI du règlement (CE) no 1223/2009 du Parlement européen et du Conseil relatif aux produits cosmétiques (Texte présentant de l’intérêt pour l’EEE)
C/2020/7725</t>
  </si>
  <si>
    <t>32020R1684</t>
  </si>
  <si>
    <t>lamd:c_166</t>
  </si>
  <si>
    <t xml:space="preserve">Commission Implementing Regulation </t>
  </si>
  <si>
    <t>Commission Implementing Regulation (EU) 2021/166 of 10 February 2021 amending Implementing Regulation (EU) 2015/1368 as regards the extension of the national programmes in the apiculture sector
C/2021/745</t>
  </si>
  <si>
    <t>Règlement d’exécution (UE) 2021/166 de la Commission du 10 février 2021 modifiant le règlement d’exécution (UE) 2015/1368 en ce qui concerne la prolongation des programmes nationaux dans le secteur de l’apiculture
C/2021/745</t>
  </si>
  <si>
    <t>32021R0166</t>
  </si>
  <si>
    <t>rety:REG_IMPL</t>
  </si>
  <si>
    <t>lamd:c_167</t>
  </si>
  <si>
    <t>Commission Delegated Regulation</t>
  </si>
  <si>
    <t>Commission Delegated Regulation (EU) 2021/114 of 25 September 2020 amending Annexes II and III to Regulation (EU) No 978/2012 of the European Parliament and of the Council as regards Armenia and Vietnam
C/2020/6474</t>
  </si>
  <si>
    <t>Règlement délégué (UE) 2021/114 de la Commission du 25 septembre 2020 modifiant les annexes II et III du règlement (CE) no 978/2012 du Parlement européen et du Conseil en ce qui concerne l’Arménie et le Viêt Nam
C/2020/6474</t>
  </si>
  <si>
    <t>32021R0114</t>
  </si>
  <si>
    <t>rety:REG_DEL</t>
  </si>
  <si>
    <t>lamd:c_168</t>
  </si>
  <si>
    <t>Non-opposition to a notified concentration</t>
  </si>
  <si>
    <t>European Commission
Non-opposition to a notified concentration
M.nnnn
Notice</t>
  </si>
  <si>
    <t>Non-opposition to a notified concentration (Case M.7632 — Nokia/Alcatel-Lucent) (Text with EEA relevance) C2015/329/01</t>
  </si>
  <si>
    <t>Non-opposition à une concentration notifiée</t>
  </si>
  <si>
    <t>See also Prior notification of a concentration</t>
  </si>
  <si>
    <t>52018M9123(01)
52021M10037
C2015/441/01</t>
  </si>
  <si>
    <t>eurovoc:183
eurovoc:69 | indicate also type of sector (business/industry) and country name (if mentioned)</t>
  </si>
  <si>
    <t xml:space="preserve">subject-matter:MERG
</t>
  </si>
  <si>
    <t>Y | 32004R0139 - A06P1PTB)</t>
  </si>
  <si>
    <t>lamd:c_169</t>
  </si>
  <si>
    <t>New national side of euro</t>
  </si>
  <si>
    <t>European Commission
New national side of euro</t>
  </si>
  <si>
    <t>New national side of euro coins intended for circulation</t>
  </si>
  <si>
    <t xml:space="preserve">Nouvelle face nationale de pièces en euros destinées à la circulation </t>
  </si>
  <si>
    <t>2015/C 215/04</t>
  </si>
  <si>
    <t>eurovoc:5322
eurovoc:665
eurovoc:729 | indicate also: country or region (if mentioned)</t>
  </si>
  <si>
    <t xml:space="preserve">Y | usually 52001XC1228(04); 32009H0023
</t>
  </si>
  <si>
    <t>lamd:c_170</t>
  </si>
  <si>
    <t>Call for expression of interest - Vacancy notice</t>
  </si>
  <si>
    <t>Call for expression of interest
Call for applications
Notice of open competition
Notice of open competitions
Guide to candidates taking competition
Contract staff members
function group
recruitment - human resources
Announcement
Vacancy notice
EPSO</t>
  </si>
  <si>
    <t>C2015/218A/01: Vacancy notice for a Director-General function (AD 15) in DG Justice and Consumers
C2016/214A/01:  Directorate-General for Informatics — Vacancy notice for a Director in the Directorate ‘Digital Business Solutions’ (DIGIT.B) (AD 14) Brussels — (Article 29(2) of the Staff Regulations) — COM/2016/10368
CALL FOR EXPRESSIONS OF INTEREST
Contract staff members in the area of surveillance and prevention</t>
  </si>
  <si>
    <t xml:space="preserve">C2015/218A/01: Avis de vacance pour un poste de directeur général (AD 15) à la DG «Justice et consommateurs» — Bruxelles (Article 29, paragraphe 2, du statut) — COM/2015/10360
C2016/214A/01:  Direction générale de l’informatique
Publication d’un avis de vacance pour un poste de directeur à la direction «Solutions business» (DIGIT.B) (AD 14) Bruxelles
(Article 29, paragraphe 2, du statut)
COM/2016/10368
Appel à manifestation d’intérêt — Agents contractuels dans le domaine de la surveillance et de la prévention </t>
  </si>
  <si>
    <t>RECRUIT (and no  ANNOUNC)  should be used only for human resources recruitment (OJ CA).
ANNOUNC should be used for any other formal public statement about a fact, occurrence, or intention where a  "feedback" is expected.</t>
  </si>
  <si>
    <t>C2015/231A/01
C2016/112A/01
C2015/218A/01
C2016/214A/01</t>
  </si>
  <si>
    <t>rety:RECRUIT</t>
  </si>
  <si>
    <t xml:space="preserve">eurovoc:4071
eurovoc:1048 | or NT; eurovoc:2126  (if applicable)[; eurovoc:7928  (if applicable); indicate also: institution or body
</t>
  </si>
  <si>
    <t>Y | usually link to 31962R0031 (Staff Regulations); if applicable, also a link from a short notice of open competition (OJ-C) to the complete notice of open competition in OJ-CA.</t>
  </si>
  <si>
    <t>lamd:c_171</t>
  </si>
  <si>
    <t>Acknowledgement of receipt of complaint</t>
  </si>
  <si>
    <t>European Commission
Acknowledgement of receipt of complaint
CHAP number</t>
  </si>
  <si>
    <t>Acknowledgement of receipt of complaint CHAP(2015) 227</t>
  </si>
  <si>
    <t>Accusé de réception de la plainte CHAP(2015) 227</t>
  </si>
  <si>
    <t>See also Information about the follow-up brought to the complaint</t>
  </si>
  <si>
    <t>52016XC0226(03)
52015XC0313(02)
52005XC0225(03)</t>
  </si>
  <si>
    <t>rety:ACKNOWLEDGE_RECP</t>
  </si>
  <si>
    <t xml:space="preserve">eurovoc:5127
eurovoc:5953 | indicate also: type of business or economic sector and country or region
</t>
  </si>
  <si>
    <t>O | Applicable if a reference to a specific act or article of the treaty is mentioned</t>
  </si>
  <si>
    <t>O | Relation to Information about the follow-up brought to the complaint</t>
  </si>
  <si>
    <t>lamd:c_172</t>
  </si>
  <si>
    <t>Commission communication - air services</t>
  </si>
  <si>
    <t xml:space="preserve">European Commission 
Communication pursuant to Article 17(5) / Article 16(4) of Regulation (EC) No 1008/2008
Common rules for the operation of air services in the Community
Invitation to tender
Notice (tender) </t>
  </si>
  <si>
    <t xml:space="preserve">Commission communication pursuant to Article 17(5) of Regulation (EC) No 1008/2008 of the European Parliament and of the Council on common rules for the operation of air services in the Community — Invitation to tender in respect of the operation of scheduled air services in accordance with public service obligations (Text with EEA relevance) </t>
  </si>
  <si>
    <t>52015XC0930(01)
52015XC0910(01)</t>
  </si>
  <si>
    <t xml:space="preserve">eurovoc:2218
eurovoc:3160 
eurovoc:4505
eurovoc:6369 | indicate also: country or region
</t>
  </si>
  <si>
    <t>dir-eu-legal-act:074020</t>
  </si>
  <si>
    <t xml:space="preserve">Y | 32008R1008 - A17P5 
or
32008R1008 - A16P4 </t>
  </si>
  <si>
    <t>lamd:c_173</t>
  </si>
  <si>
    <t xml:space="preserve">Commission communication - harmonisation of standards
</t>
  </si>
  <si>
    <t>European Commission 
Communication in the framework of the implementation of
Publication of titles and references of harmonised standards under Union harmonisation legislation
Publication of references of European Assessment Documents in accordance with Article 22 of Regulation (EU) No 305/2011</t>
  </si>
  <si>
    <t>Commission communication in the framework of the implementation of the Council Directive 90/385/EEC of 20 June 1990 on the approximation of the laws of the Member States relating to active implantable medical devices
52015XC0710(01)</t>
  </si>
  <si>
    <t xml:space="preserve">Communication de la Commission dans le cadre de la mise en œuvre de la directive 90/385/CEE du Conseil, du 20 juin 1990, concernant le rapprochement des législations des États membres relatives aux dispositifs médicaux implantables actifs (Publication des titres et des références des normes harmonisées au titre de la législation d’harmonisation de l’Union)Texte présentant de l'intérêt pour l'EEE </t>
  </si>
  <si>
    <t>52015XC0710(01)</t>
  </si>
  <si>
    <t xml:space="preserve">eurovoc:2081
eurovoc:2897
eurovoc:3646
eurovoc:3648 
eurovoc:6091 | indicate also: type of product
</t>
  </si>
  <si>
    <t xml:space="preserve">subject-matter:MARI
subject-matter:SANT
subject-matter:RAPL
</t>
  </si>
  <si>
    <t>dir-eu-legal-act:133099</t>
  </si>
  <si>
    <t>Y | usually mentioned in the title</t>
  </si>
  <si>
    <t>O | Replacement of previous list (if applicable)</t>
  </si>
  <si>
    <t>O |Applicable if a reference to a specific act or article of the treaty is mentioned
Citations in annex are excluded.</t>
  </si>
  <si>
    <t>lamd:c_174</t>
  </si>
  <si>
    <t>Commission communication - concentrations</t>
  </si>
  <si>
    <t xml:space="preserve">European Commission
Communication pursuant to Article 23(1) of Commission Regulation (EC) No 802/2004 implementing Council Regulation (EC) No 139/2004 on the control of concentrations between undertakings </t>
  </si>
  <si>
    <t xml:space="preserve">Communication from the Commission — Communication pursuant to Article 23(1) of Commission Regulation (EC) No 802/2004 implementing Council Regulation (EC) No 139/2004 on the control of concentrations between undertakings </t>
  </si>
  <si>
    <t>Communication de la Commission dans le cadre de la mise en œuvre de la directive 90/385/CEE du Conseil, du 20 juin 1990, concernant le rapprochement des législations des États membres relatives aux dispositifs médicaux implantables actifs</t>
  </si>
  <si>
    <t xml:space="preserve">52013XC0305(01)
52004XC0519(01)
</t>
  </si>
  <si>
    <t>Y |as mentioned in the title: 32004R0802 - A23P2</t>
  </si>
  <si>
    <t xml:space="preserve">Y | As mentioned in the title:
32004R0139 </t>
  </si>
  <si>
    <t>lamd:c_175</t>
  </si>
  <si>
    <t>Commission communication - state aid</t>
  </si>
  <si>
    <t>European Commission
Communication 
state aid</t>
  </si>
  <si>
    <t>52020XC0702(01)</t>
  </si>
  <si>
    <t>eurovoc:5283
eurovoc:5541
eurovoc:835
eurovoc:889</t>
  </si>
  <si>
    <t xml:space="preserve">subject-matter:AIDE
</t>
  </si>
  <si>
    <t>O | Applicable if a reference to a specific act or article of the treaty is mentioned
Citations in annex are excluded.</t>
  </si>
  <si>
    <t>lamd:c_176</t>
  </si>
  <si>
    <t>Communication - tariff quotas</t>
  </si>
  <si>
    <t xml:space="preserve">European Commission
Communication relating to the available quantity for the subperiod in the framework of certain quotas opened by the European Union for products in the rice sector 
Quantity of certain products in the milk and milk products sector </t>
  </si>
  <si>
    <t>52013XC0320(01): Communication from the Commission relating to the available quantity for the May 2013 subperiod in the framework of certain quotas opened by the European Union for products in the rice sector 
52014XC1024(01): Communication from the Commission on the quantity of certain products in the milk and milk products sector available for the first half of 2015 under certain quotas opened by the Union
52012XC1228(01): Notice to operators — Explanatory note concerning the application of Commission Regulation (EC) No 616/2007 — Tariff quotas in the poultry meat sector</t>
  </si>
  <si>
    <t xml:space="preserve">52013XC0320(01): Communication de la Commission relative à la quantité disponible pour la sous-période du mois de mai 2013 dans le cadre de certains contingents ouverts par l'Union européenne pour les produits du secteur du riz
52014XC1024(01): Communication de la Commission relative à la quantité disponible pour le premier semestre de 2015 pour certains produits dans le secteur du lait et des produits laitiers dans le cadre de certains contingents ouverts par l’Union
52012XC1228(01): VIS AUX OPÉRATEURS
Note explicative relative à l’application du règlement (CE) no 616/2007 de la Commission — Contingents tarifaires dans le secteur de la viande de volaille
</t>
  </si>
  <si>
    <t>some notices do not contain EuroVoc</t>
  </si>
  <si>
    <t>52013XC0320(01)
52013XC0612(01)
52012XC1228(01)</t>
  </si>
  <si>
    <t>cdm:act_other_ec</t>
  </si>
  <si>
    <t xml:space="preserve">eurovoc:161
eurovoc:1644
eurovoc:3191 | indicate also: product, country, if applicable
</t>
  </si>
  <si>
    <t>Y | subject-matter:RIZ
subject-matter:O-V 
(or another product)</t>
  </si>
  <si>
    <t xml:space="preserve">dir-eu-legal-act:02303020
dir-eu-legal-act:02
dir-eu-legal-act:036058
dir-eu-legal-act:036053
</t>
  </si>
  <si>
    <t xml:space="preserve">Y | according to text
Milk:
32001R2535
Rice:
32006R1301 - A07P4L2
32009R1274 - A01P5L2 </t>
  </si>
  <si>
    <t>lamd:c_177</t>
  </si>
  <si>
    <t>Communication from the Council</t>
  </si>
  <si>
    <t>Council
Communication from the Council
Communication relating to the opening of the quotas laid down by decision of the Representatives of the Governments of the Member States</t>
  </si>
  <si>
    <t>52001XG0313(01): Communication from the Council – Objectives in the fight against poverty and social exclusion
52001XG1229(01): Communication relating to the opening of the quotas laid down by decision of the Representatives of the Governments of the Member States, meeting within the Council, of 19 December 2001 for the imports of certain ECSC steel products originating in the Russian Federation</t>
  </si>
  <si>
    <t xml:space="preserve">52001XG0313(01): Communication du Conseil – Objectifs de lutte contre la pauvreté et l'exclusion sociale 
52001XG1229(01): Communication relative à l'ouverture des contingents fixés par la décision des représentants des gouvernements des États membres, réunis au sein du Conseil du 19 décembre 2001, pour les importations de certains produits sidérurgiques CECA originaires de la Fédération de Russie </t>
  </si>
  <si>
    <t>52004XG1112(01)
52001XG0313(01)
52001XG0303(01)</t>
  </si>
  <si>
    <t>cdm:act_other_council</t>
  </si>
  <si>
    <t>O | Applicable (for example for amendments to communications relating to the opening of the quotas)</t>
  </si>
  <si>
    <t>lamd:c_178</t>
  </si>
  <si>
    <t>Information - Member States - fisheries</t>
  </si>
  <si>
    <t>Information communicated by Member States regarding closure of fisheries</t>
  </si>
  <si>
    <t>52016XC0715(02): Information communicated by Member States regarding closure of fisheries</t>
  </si>
  <si>
    <t xml:space="preserve">52016XC0715(02): Informations communiquées par les États membres concernant la fermeture de pêcheries </t>
  </si>
  <si>
    <t>52012XC1114(03)
52015XC0916(01)
52015XC0916(04)
52015XC0918(01)
52010XC0525(01)</t>
  </si>
  <si>
    <t xml:space="preserve">eurovoc:2380
eurovoc:2437
eurovoc:2879
eurovoc:4788
eurovoc:5256
eurovoc:544 | indicate also: 605, 598 and country, if applicable
</t>
  </si>
  <si>
    <t>subject-matter:PECH</t>
  </si>
  <si>
    <t>dir-eu-legal-act:04103010</t>
  </si>
  <si>
    <t>Y | usually 32009R1224 - A35P3</t>
  </si>
  <si>
    <t>lamd:c_179</t>
  </si>
  <si>
    <t xml:space="preserve">Information - Member States- State aid </t>
  </si>
  <si>
    <t>Information communicated by Member States regarding State aid granted declaring certain categories of aid compatible with the common market 
Summary information</t>
  </si>
  <si>
    <t>52014XC0307(05): Information communicated by Member States regarding State aid granted under Commission Regulation (EC) No 800/2008 declaring certain categories of aid compatible with the common market in application of Articles 87 and 88 of the Treaty (General Block Exemption Regulation) Text with EEA relevance</t>
  </si>
  <si>
    <t>52014XC0307(05): Renseignements communiqués par les États membres sur les aides d'État accordées conformément au règlement (CE) n ° 800/2008 de la Commission déclarant certaines catégories d'aide compatibles avec le marché commun en application des articles 87 et 88 du traité (règlement général d'exemption par catégorie) Texte présentant de l'intérêt pour l'EEE</t>
  </si>
  <si>
    <t xml:space="preserve">
"X" documents related to other policy areas as fisheries policy / agricultural policy </t>
  </si>
  <si>
    <t>52014XC0307(05)
52015XC0807(04)</t>
  </si>
  <si>
    <t>eurovoc:5541
eurovoc:889 | indicate also: country or region; type of aide - e.g. aid to undertakings; type of business; size of business - e.g. small and medium-sized enterprises</t>
  </si>
  <si>
    <t>O | EEA relevane</t>
  </si>
  <si>
    <t>Y | As mentioned in the title:
32008R0800</t>
  </si>
  <si>
    <t>lamd:c_180</t>
  </si>
  <si>
    <t>Information from the Commission - notifications by Member States</t>
  </si>
  <si>
    <t xml:space="preserve">Information from the Commission about notifications by the Member States </t>
  </si>
  <si>
    <t>52014XC0412(01): Information from the Commission about notifications by the Member States of cases of non-reciprocity in accordance with Article 1(4)(a) of Council Regulation (EC) No 539/2001 as amended by Regulation (EU) No 1289/2013 of the European Parliament and of the Council 
52014XC0906(01): Information from the Commission about notifications by the Member States of decisions concerning the application of Decision No 565/2014/EU of the European Parliament and of the Council</t>
  </si>
  <si>
    <t>52014XC0412(01): Informations communiquées par la Commission au sujet des notifications faites par les États membres en cas de non-réciprocité, conformément à l’article 1er, paragraphe 4, point a), du règlement (CE) no 539/2001 du Conseil modifié par le règlement (UE) no 1289/2013 du Parlement européen et du Conseil
52014XC0906(01): Informations communiquées par la Commission au sujet des notifications par les États membres de décisions relatives à l’application de la décision no 565/2014/UE du Parlement européen et du Conseil</t>
  </si>
  <si>
    <t>52014XC0412(01)
52014XC0906(01)</t>
  </si>
  <si>
    <t>lamd:c_181</t>
  </si>
  <si>
    <t xml:space="preserve">Information from the Commission </t>
  </si>
  <si>
    <t>Information from the Commission pursuant to
Council Decision
(EU) 2016/833
2014/699/EU
2014/327/EU
Composition</t>
  </si>
  <si>
    <t xml:space="preserve">Information from the Commission pursuant to Council Decision (EU) 2016/833
Information from the Commission pursuant to Council Decision 2014/699/EU
Information from the Commission pursuant to Council Decision 2014/327/EU
Information from the Commission - Composition of the ECSC consultative Committee's Bureau and standing subcommittees for the business year 2000-2001 </t>
  </si>
  <si>
    <t xml:space="preserve">Information communiquée par la Commission en vertu de la décision (UE) 2016/833 du Conseil
 Informations communiquées par la Commission en application de la décision 2014/699/UE du Conseil
Information communiquée par la Commission en vertu de la décision 2014/327/UE du Conseil
Communication de la Commission - Composition du bureau et des commissions permanentes du Comité consultatif de la CECA pour l'exercice 2000-2001 </t>
  </si>
  <si>
    <t>not information about notifications form Member States
32001Y0213(01) (to be corrected?)</t>
  </si>
  <si>
    <t xml:space="preserve">52016XC0721(01)
52014XC1209(01)
52014XC0715(01)
</t>
  </si>
  <si>
    <t>lamd:c_182</t>
  </si>
  <si>
    <t xml:space="preserve">Ex post notification - Eurostat </t>
  </si>
  <si>
    <t>Ex post notification - Public information
Eurostat</t>
  </si>
  <si>
    <t>Ex post notification of Eurostat grants in 2003 — Public information</t>
  </si>
  <si>
    <t>PUBLICITÉ EX POST DES SUBVENTIONS D'EUROSTAT EN 2003 - Information au public</t>
  </si>
  <si>
    <t xml:space="preserve">52004XC0730(03)
C2004/194/04 </t>
  </si>
  <si>
    <t>cobo:ESTAT</t>
  </si>
  <si>
    <t>rety:ACT_PREP</t>
  </si>
  <si>
    <t>eurovoc:2198
eurovoc:5598
eurovoc:712</t>
  </si>
  <si>
    <t>dir-eu-legal-act:0160</t>
  </si>
  <si>
    <t>lamd:c_183</t>
  </si>
  <si>
    <t>Amending letter - budget</t>
  </si>
  <si>
    <t>Amending letter
draft general budget
Letter of amendment 
COM/yyyy/nnnn</t>
  </si>
  <si>
    <t>AMENDING LETTER N° 2 TO THE DRAFT GENERAL BUDGET 2016 Updating of the estimated needs for agricultural expenditure and fisheries Managing the refugee crisis: immediate budgetary measures under the European Agenda on Migration
COM/2015/051AMENDING LETTER TO THE DRAFT AMENDING BUDGET N°6/2014 GENERAL STATEMENT OF REVENUE STATEMENT OF EXPENDITURE BY SECTION Section III – Commission Section VIII – European Ombudsman /* COM/2014/0730 final - 2014/</t>
  </si>
  <si>
    <t>LETTRE RECTIFICATIVE N° 2 AU PROJET DE BUDGET GÉNÉRAL 2016 Actualisation des besoins estimés pour les dépenses agricoles et la pêche. Gestion de la crise des réfugiés: mesures budgétaires immédiates au titre de l'agenda européen en matière de migration
COM/2015/0513 final
LETTRE RECTIFICATIVE AU PROJET DE BUDGET RECTIFICATIF Nº 6/2014 ÉTAT GÉNÉRAL DES RECETTES ÉTAT DES DÉPENSES PAR SECTION Section III – Commission Section VIII – Médiateur européen
/* COM/2014/0730 final */</t>
  </si>
  <si>
    <t>COM number</t>
  </si>
  <si>
    <t>52015DC0513
52014DC0730</t>
  </si>
  <si>
    <t>celexd:c_5_D_OJC</t>
  </si>
  <si>
    <t>eurovoc:5158
eurovoc:5825</t>
  </si>
  <si>
    <t>fd_365:DATADOPT
fd_340:DATTRANS</t>
  </si>
  <si>
    <t>Y | Forwarded to the Council 
Forwarded to the Parliament</t>
  </si>
  <si>
    <t>Y | EURATOM, TFEU</t>
  </si>
  <si>
    <t>lamd:c_184</t>
  </si>
  <si>
    <t>List of registered and certified credit rating agencies</t>
  </si>
  <si>
    <t xml:space="preserve">52015XC0131(02): List of registered and certified credit rating agencies </t>
  </si>
  <si>
    <t>52015XC0131(02): Liste des agences de notation de crédit enregistrées et certifiées</t>
  </si>
  <si>
    <t>52014XC1206(03)
52013XC0713(02)</t>
  </si>
  <si>
    <t xml:space="preserve">cobo:COM
</t>
  </si>
  <si>
    <t>eurovoc:1452
eurovoc:4347</t>
  </si>
  <si>
    <t xml:space="preserve">subject-matter:INST </t>
  </si>
  <si>
    <t xml:space="preserve">Y | usually 32009R1060 - A18P3 </t>
  </si>
  <si>
    <t>lamd:c_185</t>
  </si>
  <si>
    <t>List of contact points</t>
  </si>
  <si>
    <t>List of contact points for the protection of public figures</t>
  </si>
  <si>
    <t>52014XG1224(01): List of contact points for the protection of public figures</t>
  </si>
  <si>
    <t xml:space="preserve">52014XG1224(01): Liste des points de contact pour la protection des personnalités </t>
  </si>
  <si>
    <t>52014XG1224(01)
52011XG0809(01)
52012XG1016(01)
52010XG0209(01)</t>
  </si>
  <si>
    <t xml:space="preserve">cobo:CONSIL
</t>
  </si>
  <si>
    <t>eurovoc:5552
eurovoc:616</t>
  </si>
  <si>
    <t>lamd:c_186</t>
  </si>
  <si>
    <t xml:space="preserve">List of appointments made by the Council </t>
  </si>
  <si>
    <t>List of appointments made by the Council
social field</t>
  </si>
  <si>
    <t>52016XG0706(01): List of appointments made by the Council — January-June 2016 (social field)</t>
  </si>
  <si>
    <t>52016XG0706(01): Relevé des nominations effectuées par le Conseil De janvier à juin 2016 (domaine social)</t>
  </si>
  <si>
    <t>52016XG0706(01)
52015XG0911(01)</t>
  </si>
  <si>
    <t xml:space="preserve">cdm:work </t>
  </si>
  <si>
    <t>eurovoc:1634
eurovoc:3717
eurovoc:4028
eurovoc:4039
eurovoc:447756 
eurovoc:5427
eurovoc:5762
eurovoc:6050
eurovoc:8465</t>
  </si>
  <si>
    <t xml:space="preserve">dir-eu-legal-act:014030 </t>
  </si>
  <si>
    <t>lamd:c_187</t>
  </si>
  <si>
    <t>List of national contact points</t>
  </si>
  <si>
    <t>List of national points</t>
  </si>
  <si>
    <t>52016XG0402(01): List of national contact points for tackling cross-border vehicle crime</t>
  </si>
  <si>
    <t>52016XG0402(01): Liste des points de contact nationaux pour la répression de la criminalité transfrontière visant les véhicules</t>
  </si>
  <si>
    <t>52016XG0402(01)
52014XG1224(02)</t>
  </si>
  <si>
    <t>eurovoc:5552
eurovoc:2588
eurovoc:5283</t>
  </si>
  <si>
    <t xml:space="preserve">dir-eu-legal-act:193010 </t>
  </si>
  <si>
    <t>lamd:c_188</t>
  </si>
  <si>
    <t>List of national authorities (bodies) (points)</t>
  </si>
  <si>
    <t>List of national authorities designated according to Article 35(3) of Council Regulation (EC) No 515/97 on mutual assistance between the administrative authorities of the Member States 
Publication of an update to the list of national standardisation bodies pursuant to Article 27 of Regulation (EU) No 1025/2012
Update of the list of national services responsible for border controls for the purposes of Article 15(2) of Regulation (EC) No 562/2006 (Schengen Borders Code)</t>
  </si>
  <si>
    <t>52016XC0413(01): List of national authorities designated according to Article 35(3) of Council Regulation (EC) No 515/97 on mutual assistance between the administrative authorities of the Member States and cooperation between the latter and the Commission to ensure the correct application of the law on customs and agricultural matters
52014XC0927(07): Publication of an update to the list of national standardisation bodies pursuant to Article 27 of Regulation (EU) No 1025/2012 of the European Parliament and of the Council on European standardisation
52013XC1210(04): Update of the list of national services responsible for border controls for the purposes of Article 15(2) of Regulation (EC) No 562/2006 of the European Parliament and of the Council establishing a Community Code on the rules governing the movement of persons across borders (Schengen Borders Code)</t>
  </si>
  <si>
    <t>52016XC0413(01): Liste des autorités nationales désignées conformément à l’article 35, paragraphe 3, du règlement (CE) no 515/97 relatif à l’assistance mutuelle entre les autorités administratives des États membres et à la collaboration entre celles-ci et la Commission en vue d’assurer la bonne application des réglementations douanière et agricole
52014XC0927(07): Publication d’une mise à jour de la liste des organismes nationaux de normalisation conformément à l’article 27 du règlement (UE) no 1025/2012 du Parlement européen et du Conseil relatif à la normalisation européenne
52013XC1210(04): Mise à jour de la liste des services nationaux chargés des contrôles aux frontières visés à l'article 15, paragraphe 2, du règlement (CE) no 562/2006 du Parlement européen et du Conseil établissant un code communautaire relatif au régime de franchissement des frontières par les personnes (code frontières Schengen)</t>
  </si>
  <si>
    <t>52016XC0413(01)
52014XC0927(07)
52013XC1210(04):</t>
  </si>
  <si>
    <t xml:space="preserve">eurovoc:2588
eurovoc:5283 | For documents related to Schengen:
eurovoc:5405
eurovoc:5540
eurovoc:5649
</t>
  </si>
  <si>
    <t xml:space="preserve">subject-matter:UD
subject-matter:AGRI </t>
  </si>
  <si>
    <t>dir-eu-legal-act:025010</t>
  </si>
  <si>
    <t>O | If applicable (e.g. update of the list of national services): 
amendment to</t>
  </si>
  <si>
    <t>lamd:c_189</t>
  </si>
  <si>
    <t>Explanatory Notes to the Combined Nomenclature</t>
  </si>
  <si>
    <t>Explanatory Notes to the Combined Nomenclature of the European Union</t>
  </si>
  <si>
    <t>52016XC0727(03): Explanatory Notes to the Combined Nomenclature of the European Union</t>
  </si>
  <si>
    <t xml:space="preserve">52016XC0727(03): Notes explicatives de la nomenclature combinée de l’Union européenne </t>
  </si>
  <si>
    <t xml:space="preserve">52016XC0727(03)
52010XC0723(03)
52010XC0723(02)
52010XC0723(01)
52008XC0530(07) </t>
  </si>
  <si>
    <t>rety:NOTE</t>
  </si>
  <si>
    <t xml:space="preserve">eurovoc:4381
eurovoc:5751 | indicate also (+ type of product)
</t>
  </si>
  <si>
    <t>subject-matter:TDC</t>
  </si>
  <si>
    <t>dir-eu-legal-act:02201010</t>
  </si>
  <si>
    <t xml:space="preserve">Y | usually 31987R2658 - A09P1PTA)TIRE2 </t>
  </si>
  <si>
    <t>Y | usually addition or amendment to 52015XC0304(03)</t>
  </si>
  <si>
    <t>lamd:c_190</t>
  </si>
  <si>
    <t>Information note - exports</t>
  </si>
  <si>
    <t>Information note
Council Regulation (EC) No 428/2009 setting up a Community regime for the control of exports, transfer, brokering and transit of dual-use items</t>
  </si>
  <si>
    <t>52015XC0213(01): Information note — Council Regulation (EC) No 428/2009 setting up a Community regime for the control of exports, transfer, brokering and transit of dual-use items: Information on measures adopted by Member States in conformity with Articles 5, 6, 8, 9, 10, 17 and 22</t>
  </si>
  <si>
    <t>52015XC0213(01): NOTE D’INFORMATION
Règlement (CE) no 428/2009 du Conseil instituant un régime communautaire de contrôle des exportations, des transferts, du courtage et du transit de biens à double usage: informations concernant les mesures arrêtées par les États membres conformément aux articles 5, 6, 8, 9, 10, 17 et 22</t>
  </si>
  <si>
    <t>52015XC0213(01)
52005XC1029(05)
52003XC1114(01)</t>
  </si>
  <si>
    <t xml:space="preserve">eurovoc:2647
eurovoc:3190
eurovoc:5542
eurovoc:3506
eurovoc:5461 | indicate also: type of product; country
</t>
  </si>
  <si>
    <t xml:space="preserve">subject-matter:RDOU
</t>
  </si>
  <si>
    <t>dir-eu-legal-act:02401030 
dir-eu-legal-act:18</t>
  </si>
  <si>
    <t>Y | as indicated in the title - different articles of 32009R0428</t>
  </si>
  <si>
    <t>lamd:c_191</t>
  </si>
  <si>
    <t>Explanatory note — Accompanying document</t>
  </si>
  <si>
    <t xml:space="preserve">Explanatory note 
Accompanying document to Council Recommendations
with regard to the definition of </t>
  </si>
  <si>
    <t>52014XG0729(01): Explanatory note — Accompanying document to Council Recommendations to Member States under the European semester 2014 
52009XC0306(02): Explanatory note with regard to the definition of a parent carrier in Regulation (EC) No 80/2009 of the European Parliament and of the Council on a Code of Conduct for computerised reservation systems and repealing Council Regulation (EEC) No 2299/89</t>
  </si>
  <si>
    <t>52014XG0729(01): NOTE EXPLICATIVE
Document d’accompagnement des recommandations du Conseil adressées aux États membres dans le cadre du semestre européen 2014
52009XC0306(02): Note explicative concernant la définition de «transporteur associé» dans le règlement (CE) no 80/2009 du Parlement européen et du Conseil instaurant un code de conduite pour l'utilisation de systèmes informatisés de réservation et abrogeant le règlement (CEE) no 2299/89 du Conseil</t>
  </si>
  <si>
    <t>52014XG0729(01)
52013XG0730(01)
52009XC0306(02)</t>
  </si>
  <si>
    <t>O | amendment (if applicable)</t>
  </si>
  <si>
    <t>lamd:c_192</t>
  </si>
  <si>
    <t>Commission Notice - Guidelines</t>
  </si>
  <si>
    <t>Commission Notice 
Interpretative Guidelines 
Public summary
(C number)</t>
  </si>
  <si>
    <t>52016XC0615(01): Commission Notice — Interpretative Guidelines on Regulation (EC) No 261/2004 of the European Parliament and of the Council establishing common rules on compensation and assistance to passengers in the event of denied boarding and of cancellation or long delay of flights and on Council Regulation (EC) No 2027/97 on air carrier liability in the event of accidents as amended by Regulation (EC) No 889/2002 of the European Parliament and of the Council
C/2016/3502
52015XC0911(01): Commission Notice — Guidelines for the prudent use of antimicrobials in veterinary medicine 
52014XC1104(01): Commission Notice — Customs and FLEGT Implementation Guidelines — Public Summary</t>
  </si>
  <si>
    <t>52016XC0615(01): COMMUNICATION DE LA COMMISSION
Orientations interprétatives relatives au règlement (CE) no 261/2004 du Parlement européen et du Conseil établissant des règles communes en matière d’indemnisation et d’assistance des passagers en cas de refus d’embarquement et d’annulation ou de retard important d’un vol, et au règlement (CE) no 2027/97 du Conseil relatif à la responsabilité des transporteurs aériens en cas d’accident, tel que modifié par le règlement (CE) no 889/2002 du Parlement européen et du Conseil
C/2016/3502
52015XC0911(01): COMMUNICATION DE LA COMMISSION
Lignes directrices pour une utilisation prudente des antimicrobiens en médecine vétérinaire
52014XC1104(01): Communication de la Commission
Orientations de mise en œuvre Douanes et FLEGT — Résumé public</t>
  </si>
  <si>
    <t xml:space="preserve">C number
No SEC/SWD/COM/JOIN number
</t>
  </si>
  <si>
    <t>52016XC0615(01)
52015XC0911(01)
52004XC0427(01)
52004XC0427(07)</t>
  </si>
  <si>
    <t>rety:GUIDELINE_GEN</t>
  </si>
  <si>
    <t>O | applicable for example for intrepretative guidelineson an EU act - e.g. Interpretative Guidelines on Regulation (EC) No 261/2004  - link to 32004R0261 should be in RD</t>
  </si>
  <si>
    <t>lamd:c_193</t>
  </si>
  <si>
    <t>List of ports</t>
  </si>
  <si>
    <t>List of ports
fisheries</t>
  </si>
  <si>
    <t>List of ports in EU Member States where landings and transhipment operations of fishery products are allowed and port services are accessible for third country fishing vessels, in accordance with Article 5(2) of Council Regulation (EC) No 1005/2008 2020/C 51/05
PUB/2020/107</t>
  </si>
  <si>
    <t>Liste des ports dans les États membres de l’Union européenne où les débarquements et opérations de transbordement de produits de la pêche sont autorisés et où les services portuaires sont accessibles aux navires de pêche de pays tiers, conformément à l’article 5, paragraphe 2, du règlement (CE) no 1005/2008 du Conseil 2020/C 51/05
PUB/2020/107</t>
  </si>
  <si>
    <t>52019XC0715(02)</t>
  </si>
  <si>
    <t xml:space="preserve">eurovoc:5238
eurovoc:7231 | indicate also: type of product; country
</t>
  </si>
  <si>
    <t>lamd:c_194</t>
  </si>
  <si>
    <t>Communication - EP</t>
  </si>
  <si>
    <t>European Parliament (EP)
Communication</t>
  </si>
  <si>
    <t xml:space="preserve">52015XP0702(01): Communication of the European Parliament concerning the European Citizen's Prize — CIVI EUROPAEO PRAEMIUM </t>
  </si>
  <si>
    <t xml:space="preserve">Communication du Parlement européen relative au Prix du citoyen européen CIVI EUROPAEO PRAEMIUM </t>
  </si>
  <si>
    <t>52015XP0702(01)</t>
  </si>
  <si>
    <t>celexd:c_5_XP_OJC</t>
  </si>
  <si>
    <t>lamd:c_195</t>
  </si>
  <si>
    <t>Report - EP - budgetary management</t>
  </si>
  <si>
    <t>European Parliament (EP)
Report
Budgetary and financial management</t>
  </si>
  <si>
    <t xml:space="preserve">Report on budgetary and financial management — Financial year 2012 </t>
  </si>
  <si>
    <t xml:space="preserve">Rapport sur la gestion budgétaire et financière — Exercice 2012 </t>
  </si>
  <si>
    <t>52013XP0629(01)</t>
  </si>
  <si>
    <t>cdm:act_preparatory_ep
cdm:act_other_ep
cdm:work
cdm:act_preparatory
cdm:resource_legal</t>
  </si>
  <si>
    <t xml:space="preserve">eurovoc:5158
eurovoc:1164
eurovoc:933 
eurovoc:2243
</t>
  </si>
  <si>
    <t>dir-eu-legal-act:014020
dir-eu-legal-act:016020</t>
  </si>
  <si>
    <t>lamd:c_196</t>
  </si>
  <si>
    <t xml:space="preserve">European Parliament decision - appointment of members </t>
  </si>
  <si>
    <t xml:space="preserve">European Parliament (EP)
Appointment of Members
Decision </t>
  </si>
  <si>
    <t>Appointment of a Member of the Court of Auditors (H.G. Wessberg-SV) European Parliament decision of 7 June 2011 on the nomination of H.G. Wessberg as a Member of the Court of Auditors (C7-0103/2011 – 2011/0803(NLE))</t>
  </si>
  <si>
    <t>Nomination d'un membre de la Cour des comptes (M. H.G. Wessberg - SV) Décision du Parlement européen du 7 juin 2011 sur la nomination proposée de H.G. Wessberg comme membre de la Cour des comptes (C7-0103/2011 – 2011/0803(NLE))</t>
  </si>
  <si>
    <t xml:space="preserve">Addressee:    Court of Auditors of the European Communities, Council of the European Union 
Parliamentary term:    Seventh legislature 
Additional information:    NLE 2011/0803, Ordinary consultation ( single reading ) </t>
  </si>
  <si>
    <t>52011XP0246</t>
  </si>
  <si>
    <t>cdm:act_preparatory
cdm:act_other_ep</t>
  </si>
  <si>
    <t xml:space="preserve">eurovoc:8465
</t>
  </si>
  <si>
    <t>Y | Author:  Committee on Budgetary Control</t>
  </si>
  <si>
    <t>O|procedure number</t>
  </si>
  <si>
    <t xml:space="preserve">
Y | 12012E286 - P2; 32011Q0505(01) - A108 </t>
  </si>
  <si>
    <t>lamd:c_197</t>
  </si>
  <si>
    <t>Opinion - Court of Auditors</t>
  </si>
  <si>
    <t>European Court of Auditors (ECA)
Opinion</t>
  </si>
  <si>
    <t xml:space="preserve">Opinion No 4/2015 (pursuant to Article 287(4) of the Treaty on the Functioning of the European Union) concerning the proposal for a Regulation of the European Parliament and of the Council on the European Fund for Strategic Investments and amending Regulations (EU) No 1291/2013 and (EU) No 1316/2013 </t>
  </si>
  <si>
    <t xml:space="preserve">Avis n ° 4/2015 (présenté en vertu de l'article 287, paragraphe 4, du traité sur le fonctionnement de l'Union européenne) concernant la proposition de règlement du Parlement européen et du Conseil sur le Fonds européen pour les investissements stratégiques et modifiant les règlements (UE) n ° 1291/2013 et (UE) n ° 1316/2013 </t>
  </si>
  <si>
    <t>52015AA0004</t>
  </si>
  <si>
    <t>cdm:opinion_eca</t>
  </si>
  <si>
    <t>celexd:c_5_AA_OJC</t>
  </si>
  <si>
    <t>dir-eu-legal-act:0161</t>
  </si>
  <si>
    <t xml:space="preserve">O | Not known; Linked to 52015PC0010 </t>
  </si>
  <si>
    <t>Y | TFEU, TEU</t>
  </si>
  <si>
    <t>Y | 12012A106BIS
12012E172
12012E173
12012E175
12012E182 - P1
12012E287 - P4
12012E294
12012E317
12012E318
12012E319
12012E322 - P1
12012M013 - P2
12012M017 - P1
    52015PC0010</t>
  </si>
  <si>
    <t>lamd:c_198</t>
  </si>
  <si>
    <t>Special Report - Court of Auditors</t>
  </si>
  <si>
    <t>European Court of Auditors (ECA)
Special Report</t>
  </si>
  <si>
    <t xml:space="preserve">Special Report No 10 // 2015
Efforts to address problems with public procurement in EU cohesion expenditure should be intensified (pursuant to Article 287(4), second subparagraph, TFEU) </t>
  </si>
  <si>
    <t>Rapport spécial no 10: Les problèmes liés aux marchés publics dans le cadre des dépenses de cohésion de l’UE nécessitent des efforts supplémentaires</t>
  </si>
  <si>
    <t>52015SA0010</t>
  </si>
  <si>
    <t>cdm:report_special_eca</t>
  </si>
  <si>
    <t>rety:REPORT_SPECIAL</t>
  </si>
  <si>
    <t>celexd:c_5_SA_OJC</t>
  </si>
  <si>
    <t>subject-matter:MARC</t>
  </si>
  <si>
    <t>dir-eu-legal-act:063010</t>
  </si>
  <si>
    <t xml:space="preserve">Y | 12012E287 - P4L2 
</t>
  </si>
  <si>
    <t>lamd:c_199</t>
  </si>
  <si>
    <t>Annual report - Court of Auditors</t>
  </si>
  <si>
    <t>European Court of Auditors (ECA)
Annual report
Report on the annual accounts
Statement of assurance</t>
  </si>
  <si>
    <t xml:space="preserve">Report on the annual accounts of the ARTEMIS Joint Undertaking for the financial year 2013, together with the Joint Undertaking’s replies </t>
  </si>
  <si>
    <t>Rapport sur les comptes annuels de l’entreprise commune Artemis relatifs à l’exercice 2013, accompagné des réponses de l’entreprise commune</t>
  </si>
  <si>
    <t>specific annual reports (around 50) on the annual financial audits of the EU’s agencies, joint undertakings and other decentralised bodies.
Containing also statement of assurance.</t>
  </si>
  <si>
    <t>52014TA1216(02)
52014TA1112(01)</t>
  </si>
  <si>
    <t>cdm:report_eca</t>
  </si>
  <si>
    <t xml:space="preserve">subject-matter:BUDG
</t>
  </si>
  <si>
    <t xml:space="preserve">Y | 12012E287
</t>
  </si>
  <si>
    <t>lamd:c_200</t>
  </si>
  <si>
    <t>Specific annual report - Court of Auditors</t>
  </si>
  <si>
    <t>European Court of Auditors (ECA)
Specific annual report</t>
  </si>
  <si>
    <t>Report on any contingent liabilities arising as a result of the performance by the Single Resolution Board, the Council or the Commission of their tasks under this Regulation for the financial year 2019 2020/C 408/05</t>
  </si>
  <si>
    <t>Rapport sur tout engagement éventuel découlant de l’exécution, par le Conseil de résolution unique, le Conseil de l’Union européenne ou la Commission, des tâches qui leur incombent en vertu du règlement (UE) n° 806/2014 pour l’exercice 2019 2020/C 408/05</t>
  </si>
  <si>
    <t>52020TA1127(01)</t>
  </si>
  <si>
    <t xml:space="preserve">cdm:report_eca
</t>
  </si>
  <si>
    <t>rety:REPORT_ANNUAL_SPECIF</t>
  </si>
  <si>
    <t xml:space="preserve">eurovoc:189
eurovoc:4675
eurovoc:5640
eurovoc:933
</t>
  </si>
  <si>
    <t>dir-eu-legal-act:016020
dir-eu-legal-act:016060</t>
  </si>
  <si>
    <t xml:space="preserve">fd_330:EXERCICE | + 1 Year </t>
  </si>
  <si>
    <t>lamd:c_201</t>
  </si>
  <si>
    <t>Reserve list - EPSO</t>
  </si>
  <si>
    <t>Reserve list
(Notice)</t>
  </si>
  <si>
    <t xml:space="preserve"> Reserve list — Open competition EPSO/AST/1/04 — Clerical officers (C*1)</t>
  </si>
  <si>
    <t xml:space="preserve">  Liste de réserve — Concours général EPSO/AST/1/04 — Commis (C*1) </t>
  </si>
  <si>
    <t>recruitment - human resources</t>
  </si>
  <si>
    <t>JOC_2005_285_A_0003_01</t>
  </si>
  <si>
    <t>cobo:EPSO</t>
  </si>
  <si>
    <t>rety:ACT_OTHER</t>
  </si>
  <si>
    <t>lamd:c_202</t>
  </si>
  <si>
    <t>Opinion of the European Central Bank</t>
  </si>
  <si>
    <t>European Central Bank (ECB)
Opinion</t>
  </si>
  <si>
    <t>Opinion of the European Central Bank of 4 February 2015 on the review of the mission and organisation of the European Systemic Risk Board (CON/2015/4)</t>
  </si>
  <si>
    <t xml:space="preserve">Avis de la Banque centrale européenne du 4 février 2015 sur l’évaluation de la mission et l’organisation du Comité européen du risque systémique (CON/2015/4) </t>
  </si>
  <si>
    <t>52015AB0004</t>
  </si>
  <si>
    <t>cdm:resource_legal
cdm:legislation_secondary
cdm:work</t>
  </si>
  <si>
    <t>celexd:c_5_AB_OJC</t>
  </si>
  <si>
    <t xml:space="preserve">subject-matter:FIN
subject-matter:BCE
subject-matter:UEM
</t>
  </si>
  <si>
    <t>dir-eu-legal-act:01 
dir-eu-legal-act:103030</t>
  </si>
  <si>
    <t xml:space="preserve">
O | Procedure number:</t>
  </si>
  <si>
    <t xml:space="preserve">
Y | 32004D0002 - A17P5FR1 32010R1092 - A20
32010R1096 - A08
</t>
  </si>
  <si>
    <t>Y | Procedure number</t>
  </si>
  <si>
    <t>ECB</t>
  </si>
  <si>
    <t>lamd:c_203</t>
  </si>
  <si>
    <t>Recommendation of the European Central Bank</t>
  </si>
  <si>
    <t>European Central Bank (ECB)
Recommendation</t>
  </si>
  <si>
    <t>Recommendation of the European Central Bank of 10 June 2015 to the Council of the European Union on the external auditors of Banka Slovenije (ECB/2015/23)</t>
  </si>
  <si>
    <t xml:space="preserve">Recommandation de la Banque centrale européenne du 10 juin 2015 au Conseil de l’Union européenne concernant la désignation du commissaire aux comptes extérieur de la Banka Slovenije (BCE/2015/23) </t>
  </si>
  <si>
    <t>52015HB0023
52016HB0024</t>
  </si>
  <si>
    <t>cdm:resource_legal
cdm:work</t>
  </si>
  <si>
    <t>celexd:c_5_HB_OJC</t>
  </si>
  <si>
    <t>Y | usually the national central banks</t>
  </si>
  <si>
    <t xml:space="preserve">Y | according to text
usually 12016M/PRO/04
12016E/PRO/04
</t>
  </si>
  <si>
    <t>lamd:c_204</t>
  </si>
  <si>
    <t>Rules of procedure ECB
Code of conduct</t>
  </si>
  <si>
    <t>European Central Bank (ECB)
Code of Conduct for the Members of the Supervisory Board
Rules of procedure</t>
  </si>
  <si>
    <t>52015XB0320(01): Code of Conduct for the Members of the Supervisory Board of the European Central Bank</t>
  </si>
  <si>
    <t xml:space="preserve">Code de conduite applicable aux membres du conseil de surveillance prudentielle de la Banque centrale européenne </t>
  </si>
  <si>
    <t xml:space="preserve"> 32014Q0621(01)</t>
  </si>
  <si>
    <t>cdm:act_preparatory
cdm:act_other_ecb
cdm:resource_legal</t>
  </si>
  <si>
    <t>rety:PROC_RULES</t>
  </si>
  <si>
    <t xml:space="preserve">eurovoc:5455
eurovoc:3561
</t>
  </si>
  <si>
    <t xml:space="preserve">subject-matter:INST
subject-matter:c_964d98cc
</t>
  </si>
  <si>
    <t>dir-eu-legal-act:014075</t>
  </si>
  <si>
    <t xml:space="preserve">Y | DD + 1 See Art 16 </t>
  </si>
  <si>
    <t xml:space="preserve">Y | 32004D0002 - A13SEXIES01 </t>
  </si>
  <si>
    <t>lamd:c_205</t>
  </si>
  <si>
    <t>EESC own-intiative resolution</t>
  </si>
  <si>
    <t>European Economic and Social Committee (EESC)
Resolution</t>
  </si>
  <si>
    <t>Resolution of the European Economic and Social Committee on ‘“More Europe” — for submission to the European Summit to be held on 22 and 23 November 2012 ’</t>
  </si>
  <si>
    <t xml:space="preserve">Résolution du Comité économique et social européen sur «Plus d'Europe» pour soumission au sommet européen des 22 et 23 novembre 2012 </t>
  </si>
  <si>
    <t xml:space="preserve">Internal reference:   AVIS-SECTION 2309/2012 FIN </t>
  </si>
  <si>
    <t>52012XE2309</t>
  </si>
  <si>
    <t>cdm:act_other_eesc</t>
  </si>
  <si>
    <t>celexd:c_5_XE_OJC</t>
  </si>
  <si>
    <t xml:space="preserve">subject-matter:FIN
subject-matter:SOCI
</t>
  </si>
  <si>
    <t xml:space="preserve">dir-eu-legal-act:052005
dir-eu-legal-act:103030
</t>
  </si>
  <si>
    <t xml:space="preserve">O | Internal reference: AVIS-SECTION 2309/2012 FIN </t>
  </si>
  <si>
    <t>Y | 12012M011</t>
  </si>
  <si>
    <t>lamd:c_206</t>
  </si>
  <si>
    <t>Administrative Commission for the Coordination of Social Security Systems</t>
  </si>
  <si>
    <t>Administrative Commission for the Coordination of Social Security Systems
(Notice)</t>
  </si>
  <si>
    <t>Administrative Commission for the Coordination of Social Security Systems — Average costs of benefits in kind</t>
  </si>
  <si>
    <t>Commission administrative pour la coordination des systèmes de sécurité sociale — Coûts moyens des prestations en nature</t>
  </si>
  <si>
    <t>52016XX0116(01)</t>
  </si>
  <si>
    <t xml:space="preserve">subject-matter:SOCI
</t>
  </si>
  <si>
    <t>dir-eu-legal-act:052040</t>
  </si>
  <si>
    <t>Y |  31972R0574 - A94; 31972R0574 - A95
32009R0987 - A64</t>
  </si>
  <si>
    <t>lamd:c_207</t>
  </si>
  <si>
    <t>Council Information - date of application - restictive measures</t>
  </si>
  <si>
    <t>Council
Information concerning the date of application 
(Notice)</t>
  </si>
  <si>
    <t xml:space="preserve">Information concerning the date of application of Council Regulation (EU) 2015/1861 amending Regulation (EU) No 267/2012 concerning restrictive measures against Iran and Council Implementing Regulation (EU) 2015/1862 implementing Regulation (EU) No 267/2012 concerning restrictive measures against Iran </t>
  </si>
  <si>
    <t>Informations concernant la date d'application du règlement (UE) 2015/1861 du Conseil modifiant le règlement (UE) no 267/2012 concernant l'adoption de mesures restrictives à l'encontre de l'Iran et du règlement d'exécution (UE) 2015/1862 du Conseil mettant en œuvre le règlement (UE) no 267/2012 concernant l'adoption de mesures restrictives à l'encontre de l'Iran</t>
  </si>
  <si>
    <t>52016XG0116(01)</t>
  </si>
  <si>
    <t xml:space="preserve">subject-matter:PESC
</t>
  </si>
  <si>
    <t>Y | link to relevant act defining the measures</t>
  </si>
  <si>
    <t>lamd:c_208</t>
  </si>
  <si>
    <t>Communication from EFTA - Appointment Hearing Officer</t>
  </si>
  <si>
    <t>Appointment
EFTA
Hearing Officier
(Notice)</t>
  </si>
  <si>
    <t xml:space="preserve">Communication from the EFTA Surveillance Authority — Termination and appointment of Hearing Officers </t>
  </si>
  <si>
    <t>Communication de l’Autorité de surveillance AELE — Cessation de fonctions et nomination des conseillers-auditeurs</t>
  </si>
  <si>
    <t>E2016C0825(01)</t>
  </si>
  <si>
    <t xml:space="preserve">subject-matter:AELE
</t>
  </si>
  <si>
    <t>Y | E2012C0442</t>
  </si>
  <si>
    <t>lamd:c_209</t>
  </si>
  <si>
    <t>EFTA - judgment - info</t>
  </si>
  <si>
    <t>Judgment (Curia)</t>
  </si>
  <si>
    <t>Judgment of the Court of 19 June 2015 in Case E-19/14 — EFTA Surveillance Authority v the Kingdom of Norway (Non-compliance with a judgment of the Court establishing a failure to fulfil obligations — Article 33 SCA — Measures necessary to comply with a judgment of the Court)</t>
  </si>
  <si>
    <t>Arrêt de la Cour du 19 juin 2015 dans l’affaire E-19/14, Autorité de surveillance AELE contre Royaume de Norvège (Inexécution d’un arrêt de la Cour constatant un manquement — Article 33 de l’accord Surveillance et Cour de justice — Mesures nécessaires à l’exécution d’un arrêt de la Cour)</t>
  </si>
  <si>
    <t>E2014J0019</t>
  </si>
  <si>
    <t>cobo:EFTA_COURT</t>
  </si>
  <si>
    <t>celexd:c_E_J_OJC</t>
  </si>
  <si>
    <t xml:space="preserve">Y | E1994A1231(01) - A33 </t>
  </si>
  <si>
    <t>lamd:c_210</t>
  </si>
  <si>
    <t xml:space="preserve">Interest rate Euro exchange rates </t>
  </si>
  <si>
    <t>Interest rate applied by the European Central Bank to its main refinancing operations 
Euro exchange rates 
(Notice)</t>
  </si>
  <si>
    <t xml:space="preserve">Interest rate applied by the European Central Bank to its main refinancing operations: 0,05 % on 1 January 2016 — Euro exchange rates </t>
  </si>
  <si>
    <t>Taux d'intérêt appliqué par la Banque centrale européenne à ses opérations principales de refinancement: 0,05 % au 1er janvier 2016 — Taux de change de l'euro</t>
  </si>
  <si>
    <t>C2016/002/01</t>
  </si>
  <si>
    <t>rety:EXCH_RATE_MRO</t>
  </si>
  <si>
    <t>lamd:c_211</t>
  </si>
  <si>
    <t xml:space="preserve">Euro exchange rates </t>
  </si>
  <si>
    <t xml:space="preserve">Euro exchange rates
(Notice) </t>
  </si>
  <si>
    <t>Euro exchange rates</t>
  </si>
  <si>
    <t>Taux de change de l'euro</t>
  </si>
  <si>
    <t>C2016/039/03</t>
  </si>
  <si>
    <t>rety:EXCH_RATE</t>
  </si>
  <si>
    <t xml:space="preserve">eurovoc:1969 
eurovoc:4390 
eurovoc:665
</t>
  </si>
  <si>
    <t>lamd:c_212</t>
  </si>
  <si>
    <t>European Parliament recommendation</t>
  </si>
  <si>
    <t>European Parliament (EP)
Recommendation</t>
  </si>
  <si>
    <t xml:space="preserve">52012IP0113: European Parliament recommendation of 29 March 2012 to the Council on the modalities for the possible establishment of a European Endowment for Democracy (EED) (2011/2245(INI)) </t>
  </si>
  <si>
    <t>52012IP0113: Recommandation du Parlement européen du 29 mars 2012 à l'intention du Conseil sur les modalités de l'éventuelle création d'un Fonds européen pour la démocratie (FEDEM) (2011/2245(INI))</t>
  </si>
  <si>
    <t>52012IP0113
52013IP0382</t>
  </si>
  <si>
    <t>cobo:EP_AFET</t>
  </si>
  <si>
    <t>O | Internal reference:2013/2036(INI))</t>
  </si>
  <si>
    <t>O | (BUD number)</t>
  </si>
  <si>
    <t>O | Not for recommendations addressed to the institutions.
Only if AD is a specific country, international body or person.</t>
  </si>
  <si>
    <t>Y | according to text (sector 1, 2,3 or 4)
usually reference to EP Rules of procedure (32011Q0505(01))</t>
  </si>
  <si>
    <t>lamd:c_213</t>
  </si>
  <si>
    <t>Amendments adopted by the European Parliament (COM number) (COD number)</t>
  </si>
  <si>
    <t>European Parliament (EP)
Amendments adopted by the European Parliament on the proposal for 
(COM number) 
(COD number)
(Legislative resolution)</t>
  </si>
  <si>
    <t xml:space="preserve">Amendments adopted by the European Parliament on 13 March 2013 on the proposal for a directive of the European Parliament and of the Council concerning flag State responsibilities for the enforcement of Council Directive 2009/13/EC implementing the Agreement concluded by the European Community Shipowners’ Associations (ECSA) and the European Transport Workers’ Federation (ETF) on the Maritime Labour Convention, 2006, and amending Directive 1999/63/EC (COM(2012)0134 — C7-0083/2012 — 2012/0065(COD)) </t>
  </si>
  <si>
    <t xml:space="preserve">Amendements du Parlement européen, adoptés le 13 mars 2013, à la proposition de directive du Parlement européen et du Conseil relative aux responsabilités de l'État du pavillon en ce qui concerne le respect de la directive 2009/13/CE du Conseil portant mise en œuvre de l’accord conclu par les Associations des armateurs de la Communauté européenne (ECSA) et la Fédération européenne des travailleurs des transports (ETF) concernant la convention du travail maritime, 2006, et modifiant la directive 1999/63/CE (COM(2012)0134 — C7-0083/2012 — 2012/0065(COD)) (1) </t>
  </si>
  <si>
    <t>52013AP0080
52012AP0448
52013AP0296</t>
  </si>
  <si>
    <t>cdm:resolution_legislative_ep</t>
  </si>
  <si>
    <t>O | Internal reference:2012/0065(COD)</t>
  </si>
  <si>
    <t>lamd:c_214</t>
  </si>
  <si>
    <t>European Parliament resolution on the draft</t>
  </si>
  <si>
    <t>European Parliament (EP) 
Resolution on the draft Council decision
Interim resolution</t>
  </si>
  <si>
    <t>European Parliament resolution of 11 December 2012 on the draft Council decision on the conclusion of the Agreement establishing an Association between the European Union and its Member States, on the one hand, and Central America, on the other (16395/1/2011 — C7-0182/2012 — 2011/0303(NLE))</t>
  </si>
  <si>
    <t>Résolution du Parlement européen du 11 décembre 2012 sur la proposition de décision du Conseil concernant la conclusion de l'accord établissant une association entre l'Union européenne et ses États membres, d'une part, et l'Amérique centrale, d'autre part (16395/1/2011 — C7-0182/2012 — 2011/0303(NLE))</t>
  </si>
  <si>
    <t>Refers to a proposal of an act
Might refer to a request for consent or to consultation procedure
reference to a proposal or draft
without asterisks in the title
Interim resolutions (see EP database)
52013IP0209 contains asterisks in the title, but reference to the procedure below the title is missing + the text indicates it is an interim resolution</t>
  </si>
  <si>
    <t>52013IP0293
52013IP0174
52012IP0478
52013IP0209</t>
  </si>
  <si>
    <t xml:space="preserve">O | Internal reference: 2012/0022(APP) </t>
  </si>
  <si>
    <t>lamd:c_215</t>
  </si>
  <si>
    <t xml:space="preserve">European Parliament resolution (BUD number) </t>
  </si>
  <si>
    <t>European Parliament (EP)
Resolution on the Council position on Draft (amending) budget
BUD number</t>
  </si>
  <si>
    <t xml:space="preserve">European Parliament resolution of 12 December 2012 on the Council position on Draft amending budget No 6/2012 of the European Union for the financial year 2012, Section III — Commission (17295/2012 — C7-0401/2012 — 2012/2281(BUD)) </t>
  </si>
  <si>
    <t>Résolution du Parlement européen du 12 décembre 2012 relative à la position du Conseil sur le projet de budget rectificatif no 6/2012 de l'Union européenne pour l'exercice 2012, section III — Commission (17295/2012 — C7-0401/2012 — 2012/2281(BUD))</t>
  </si>
  <si>
    <t>BUD number</t>
  </si>
  <si>
    <t>52012BP0485</t>
  </si>
  <si>
    <t xml:space="preserve">eurovoc:5158
</t>
  </si>
  <si>
    <t xml:space="preserve">O | Internal reference: 2012/2281(BUD) </t>
  </si>
  <si>
    <t>lamd:c_216</t>
  </si>
  <si>
    <t>Minutes of the sitting (European Parliament session)</t>
  </si>
  <si>
    <t xml:space="preserve">Minutes of the sitting of 24 November 2014 </t>
  </si>
  <si>
    <t>Procès-verbal de la séance du 24 novembre 2014</t>
  </si>
  <si>
    <t>C2016/042/01</t>
  </si>
  <si>
    <t>rety:MINUTES</t>
  </si>
  <si>
    <t xml:space="preserve">eurovoc:338
</t>
  </si>
  <si>
    <t>lamd:c_217</t>
  </si>
  <si>
    <t>Minutes of the sitting (ACP–EU Joint Parliamentary Assembly session)</t>
  </si>
  <si>
    <t xml:space="preserve">Joint Parliamentary Assembly of the Partnership Agreement concluded between the Members of the African, Caribbean and Pacific Group of States, of the one part, and the European Union and its Member States, of the other part — Minutes of the sitting of Tuesday, 16 June 2015 </t>
  </si>
  <si>
    <t>Assemblée parlementaire paritaire de l’accord de partenariat conclu entre les membres du groupe des États d’Afrique, des Caraïbes et du Pacifique, d’une part, et l’Union européenne et ses États membres, d’autre part — Procès-verbal de la réunion du mardi 16 juin 2015</t>
  </si>
  <si>
    <t>22015P1124(02)</t>
  </si>
  <si>
    <t>cobo:ACP-EU_JPA</t>
  </si>
  <si>
    <t>celexd:c_2_P_OJC</t>
  </si>
  <si>
    <t xml:space="preserve">eurovoc:5083
eurovoc:216
</t>
  </si>
  <si>
    <t xml:space="preserve">subject-matter:EXT
</t>
  </si>
  <si>
    <t>lamd:c_218</t>
  </si>
  <si>
    <t>CURIA - Last publication in OJ</t>
  </si>
  <si>
    <t>Last publication of
(Notice)</t>
  </si>
  <si>
    <t xml:space="preserve">Last publications of the Court of Justice of the European Union in the Official Journal of the European Union </t>
  </si>
  <si>
    <t>Dernières publications de la Cour de justice de l’Union européenne au Journal officiel de l’Union européenne</t>
  </si>
  <si>
    <t>C2016/068/01</t>
  </si>
  <si>
    <t>cobo:CURIA</t>
  </si>
  <si>
    <t>rety:INFO</t>
  </si>
  <si>
    <t>lamd:c_219</t>
  </si>
  <si>
    <t xml:space="preserve">Notice - request made by a contracting entity </t>
  </si>
  <si>
    <t>Notice concerning a request pursuant to 
Request made by a contracting entity
Article 30 of Directive 2004/17/EC 
Article 35 of Directive 2014/25/EU</t>
  </si>
  <si>
    <t>52015XC0901(04): Notice concerning a request pursuant to Article 30 of Directive 2004/17/EC — Request made by a contracting entity 
52016XC0819(02): Notice concerning a request pursuant to Article 35 of Directive 2014/25/EU — Request made by a Contracting Entity — extension of deadline</t>
  </si>
  <si>
    <t>52015XC0901(04): Avis concernant une demande au titre de l’article 30 de la directive 2004/17/CE
52016XC0819(02): Avis concernant une demande au titre de l’article 35 de la directive 2014/25/UE
Demande émanant d’une entité adjudicatrice — prolongation du délai</t>
  </si>
  <si>
    <t>52016XC0819(02)
52015XC0901(04)
52015XC0702(04)</t>
  </si>
  <si>
    <t>cdm:notice_prior-information</t>
  </si>
  <si>
    <t>eurovoc:20 | indicate also: type of business, country</t>
  </si>
  <si>
    <t>subject-matter:ETAB</t>
  </si>
  <si>
    <t>Y | as indicated in the title -  32014L0025 - A35 or 32004L0017 - A30</t>
  </si>
  <si>
    <t>lamd:c_220</t>
  </si>
  <si>
    <t>Commission notice - State aid recovery interest rates</t>
  </si>
  <si>
    <t>Commission notice on current State aid recovery interest rates and reference/discount rates</t>
  </si>
  <si>
    <t>52021XC0127(01): Commission notice on current State aid recovery interest rates and reference/discount rates applicable as from 1 February 2021 (Published in accordance with Article 10 of Commission Regulation (EC) No 794/2004 of 21 April 2004 (OJ L 140, 30.4.2004, p. 1)) 2021/C 30/04</t>
  </si>
  <si>
    <t>52021XC0127(01): Communication de la Commission concernant les taux d’intérêt applicables à la récupération des aides d’État et les taux de référence et d’actualisation, en vigueur à compter du 1er février 2021 [Publiée conformément à l’article 10 du règlement (CE) n° 794/2004 de la Commission du 21 avril 2004 (JO L 140 du 30.4.2004, p. 1)] 2021/C 30/04</t>
  </si>
  <si>
    <t>52020XC1201(01)
52020XC1223(02)
52021XC0127(01)</t>
  </si>
  <si>
    <t>eurovoc:1476
eurovoc:5283
eurovoc:8460
eurovoc:889</t>
  </si>
  <si>
    <t>Y | as indicated in the title -32004R0794 - A10</t>
  </si>
  <si>
    <t>O | usually amendment to the previously published notice</t>
  </si>
  <si>
    <t>lamd:c_221</t>
  </si>
  <si>
    <t>Notice to economic operators</t>
  </si>
  <si>
    <t>Notice to economic operators
New round of requests for the suspension of the autonomous Common Customs Tariff duties</t>
  </si>
  <si>
    <t>Notice to economic operators — New round of requests for the suspension of the autonomous Common Customs Tariff duties on certain industrial and agricultural products</t>
  </si>
  <si>
    <t>Avis aux opérateurs économiques — Nouveau cycle de demandes de suspension des droits autonomes du tarif douanier commun sur certains produits industriels et agricoles</t>
  </si>
  <si>
    <t>52020XC1013(01)
52020XC0423(02)
52019XC1022(02)</t>
  </si>
  <si>
    <t>eurovoc:2734
eurovoc:2758
eurovoc:3191
eurovoc:4080
eurovoc:4350
eurovoc:4080</t>
  </si>
  <si>
    <t>subject-matter:TDCS</t>
  </si>
  <si>
    <t>dir-eu-legal-act:02303010</t>
  </si>
  <si>
    <t>Y | 52011XC1213(01)</t>
  </si>
  <si>
    <t>lamd:c_222</t>
  </si>
  <si>
    <t>Information Notice – Public Consultation Geographical indications</t>
  </si>
  <si>
    <t>Information notice 
Public consultation 
Announcement
Geographical indications</t>
  </si>
  <si>
    <t>52021XC0122(04): Information notice — Public consultation Geographical indications proposed by Indonesia to be protected in the EU 2021/C 24/20
52020XC0612(03): Information Notice – Public Consultation Names from Switzerland to be protected as Geographical Indications in the European Union 2020/C 197/07</t>
  </si>
  <si>
    <t>52021XC0122(04): Communication – Consultation Publique Indications géographiques proposées par l’Indonésie destinées à être protégées dans l’Union européenne 2021/C 24/20
52020XC0612(03): Communication — Consultation publique Dénominations de la Suisse à protéger en tant qu’indications géographiques dans l’Union européenne 2020/C 197/07</t>
  </si>
  <si>
    <t>52020XC0701(04)
52020XC0612(03)
52020XC0310(02)</t>
  </si>
  <si>
    <t xml:space="preserve">eurovoc:8418
eurovoc:1425
eurovoc:3173 | indicate also: type of product; country
</t>
  </si>
  <si>
    <t>subject-matter:PROT
subject-matter:EXT</t>
  </si>
  <si>
    <t>dir-eu-legal-act:114060
dir-eu-legal-act:152020</t>
  </si>
  <si>
    <t>O | as indicated in the text 21994A1223(17) - A22P1 or 22002A0430(04) - AN12 or other</t>
  </si>
  <si>
    <t>lamd:c_223</t>
  </si>
  <si>
    <t>Commission notice - date of application - international agreement</t>
  </si>
  <si>
    <t>Commission notice concerning the date of application of the Regional Convention on pan-Euro-Mediterranean preferential rules of origin or the protocols on rules of origin providing for diagonal cumulation between the Contracting Parties to this Convention</t>
  </si>
  <si>
    <t>52016XC0705(03): Commission notice concerning the date of application of the Regional Convention on pan-Euro-Mediterranean preferential rules of origin or the protocols on rules of origin providing for diagonal cumulation between the Contracting Parties to this Convention</t>
  </si>
  <si>
    <t>52016XC0705(03): Communication de la Commission concernant la date d’application de la convention régionale sur les règles d’origine préférentielles paneuro-méditerranéennes ou des protocoles relatifs aux règles d’origine prévoyant un cumul diagonal entre les parties contractantes à cette convention</t>
  </si>
  <si>
    <t>52016XC0705(03)
52015XC0630(02)
52009XC0912(03)
52013XC0417(01)</t>
  </si>
  <si>
    <t>eurovoc:2275
eurovoc:5403
eurovoc:2271
eurovoc:6292</t>
  </si>
  <si>
    <t>Y | 22013A0226(01)</t>
  </si>
  <si>
    <t>lamd:c_224</t>
  </si>
  <si>
    <t xml:space="preserve">Notice concerning anti-dumping measures </t>
  </si>
  <si>
    <t>Notice concerning the definitive anti-dumping and countervailing duties imposed on imports of
Notice concerning the anti-dumping measures in force in respect of imports into the Union of
change
modification 
(C number)</t>
  </si>
  <si>
    <t>52020XC1005(03): Notice concerning the anti-dumping measures in force in respect of imports of certain cast iron articles originating in the People’s Republic of China: name change of a company subject to the anti-dumping duty rate for cooperating non-sampled companies 2020/C 327/09
52015XC1212(02): Notice concerning the definitive anti-dumping and countervailing duties imposed on imports of crystalline silicon photovoltaic modules and key components (i.e. cells) originating in or consigned from the People’s Republic of China: change of name of one company subject to an undertaking</t>
  </si>
  <si>
    <t>52020XC1005(03): Avis concernant les mesures antidumping en vigueur applicables aux importations de certains articles en fonte originaires de la République populaire de Chine: changement du nom d’une société soumise au taux de droit antidumping applicable aux sociétés ayant coopéré non retenues dans l’échantillon 2020/C 327/09
52015XC1212(02): Avis concernant les droits antidumping et compensateur définitifs institués sur les importations de modules photovoltaïques en silicium cristallin et leurs composants essentiels (cellules) originaires ou en provenance de la République populaire de Chine: changement du nom d’une société ayant soumis un engagement</t>
  </si>
  <si>
    <t>52020XC1005(03)
52019XC1206(01)
52015XC1212(02)
52015XC0829(03)</t>
  </si>
  <si>
    <t>eurovoc:3191
eurovoc:519
eurovoc:2771 | indicate also: type of product, country</t>
  </si>
  <si>
    <t>subject-matter:DUMP</t>
  </si>
  <si>
    <t>dir-eu-legal-act:11604020</t>
  </si>
  <si>
    <t>lamd:c_225</t>
  </si>
  <si>
    <t>Notice of initiation of anti-dumping proceeding</t>
  </si>
  <si>
    <t>Notice of initiation of an anti-dumping proceeding concerning imports of 
partial interim review</t>
  </si>
  <si>
    <t>52021XC0202(01): Notice amending the notice of initiation of an anti-dumping proceeding concerning imports of aluminium flat-rolled products originating in the People’s Republic of China 2021/C 36/10</t>
  </si>
  <si>
    <t>52021XC0202(01): Avis modifiant l’avis d’ouverture d’une procédure antidumping concernant les importations de produits laminés plats en aluminium originaires de la République populaire de Chine 2021/C 36/10</t>
  </si>
  <si>
    <t>52021XC0202(01)
52020XC1221(02)
52020XC1211(05)</t>
  </si>
  <si>
    <t>eurovoc:3191
eurovoc:519
eurovoc:2771| indicate also: type of product, country</t>
  </si>
  <si>
    <t>O | 32016R1036 - A05</t>
  </si>
  <si>
    <t>lamd:c_226</t>
  </si>
  <si>
    <t>Notice of initiation of an expiry review of the anti-dumping measures</t>
  </si>
  <si>
    <t>Notice of initiation of an expiry review of the anti-dumping measures applicable to imports of</t>
  </si>
  <si>
    <t>52020XC1217(01): Notice of initiation of an expiry review of the anti-dumping measures applicable to imports of certain aluminium foil originating in the People's Republic of China 2020/C 436/08</t>
  </si>
  <si>
    <t>52020XC1217(01): Avis d’ouverture d’un réexamen au titre de l’expiration des mesures antidumping applicables aux importations de certaines feuilles d’aluminium originaires de la République populaire de Chine 2020/C 436/08</t>
  </si>
  <si>
    <t>52020XC1217(01)
52020XC1030(02)
52020XC1030(04)</t>
  </si>
  <si>
    <t>eurovoc:3191
eurovoc:1591
eurovoc:2771| indicate also: type of product, country</t>
  </si>
  <si>
    <t>lamd:c_227</t>
  </si>
  <si>
    <t>Notice of the impending expiry of certain anti-dumping measures</t>
  </si>
  <si>
    <t xml:space="preserve">Notice of the impending expiry of certain anti-dumping measures
Notice of the expiry of certain anti-dumping measures </t>
  </si>
  <si>
    <t>52020XC1116(01): Notice of the impending expiry of certain anti-dumping measures 2020/C 389/04</t>
  </si>
  <si>
    <t>52020XC1116(01): Avis d’expiration prochaine de certaines mesures antidumping 2020/C 389/04</t>
  </si>
  <si>
    <t>52020XC1116(01)
52020XC1030(01)
52020XC1030(03)</t>
  </si>
  <si>
    <t>Y | 32016R1036 - A11P2</t>
  </si>
  <si>
    <t>lamd:c_228</t>
  </si>
  <si>
    <t>Communication - Commission - formal recognition - obsolete acts</t>
  </si>
  <si>
    <t>European Commission
Communication establishing formal recognition that a certain number of acts of Union law in the field of agriculture have become obsolete</t>
  </si>
  <si>
    <t>52016XC1224(01): Communication from the Commission establishing formal recognition that a certain number of acts of Union law in the field of agriculture have become obsolete</t>
  </si>
  <si>
    <t>52016XC1224(01): Communication de la Commission reconnaissant officiellement le caractère désormais obsolète de certains actes du droit de l’Union en matière d’agriculture</t>
  </si>
  <si>
    <t>52016XC1224(01)
52016XC0219(01)</t>
  </si>
  <si>
    <t>eurovoc:5258
eurovoc:6621
eurovoc:2243</t>
  </si>
  <si>
    <t>subject-matter:AGRI</t>
  </si>
  <si>
    <t>dir-eu-legal-act:0305</t>
  </si>
  <si>
    <t xml:space="preserve">Y | references to all acts becoming obsolete plus annotation : Obsolete </t>
  </si>
  <si>
    <t>lamd:c_229</t>
  </si>
  <si>
    <t>Communication from the Commission - antidumping</t>
  </si>
  <si>
    <t>European Commission
Communication published pursuant to Article 27(4) of Council Regulation (EC) No 1/2003
(Case AT number)</t>
  </si>
  <si>
    <t>52020XC0715(01): Communication from the Commission published pursuant to Article 27(4) of Council Regulation (EC) No 1/2003 in Case AT.40394 – Aspen 2020/C 233/06</t>
  </si>
  <si>
    <t>52020XC0715(01): Communication de la Commission publiée conformément à l’article 27, paragraphe 4, du règlement (CE) no 1/2003 du Conseil dans l’affaire AT.40394 — Aspen 2020/C 233/06</t>
  </si>
  <si>
    <t>52020XC0715(01)
52020XC0430(02)
52018XC1205(01)</t>
  </si>
  <si>
    <t>eurovoc:2565
eurovoc:435330
eurovoc:3145 | indicate also: type of business</t>
  </si>
  <si>
    <t>dir-eu-legal-act:0830
dir-eu-legal-act:0820</t>
  </si>
  <si>
    <t>Y | as indicated in the title 32003R0001 - A27P4</t>
  </si>
  <si>
    <t>lamd:c_230</t>
  </si>
  <si>
    <t>Commission notice - air services</t>
  </si>
  <si>
    <t>Commission notice pursuant to Article 16(4) of Regulation (EC) No 1008/2008</t>
  </si>
  <si>
    <t>52020XC0131(03): Commission notice pursuant to Article 16(4) of Regulation (EC) No 1008/2008 of the European Parliament and of the Council on common rules for the operation of air services in the Community Changes to public service obligations in respect of scheduled air services (Text with EEA relevance) 2020/C 32/06</t>
  </si>
  <si>
    <t>52020XC0131(03): Communication de la Commission conformément à l’article 16, paragraphe 4, du règlement (CE) n° 1008/2008 du Parlement européen et du Conseil établissant des règles communes pour l’exploitation de services aériens dans la Communauté Modification d’obligations de service public portant sur des services aériens réguliers (Texte présentant de l’intérêt pour l’EEE) 2020/C 32/06</t>
  </si>
  <si>
    <t>52020XC0131(03)
52019XC0702(02)
52019XC0401(03)</t>
  </si>
  <si>
    <t>eurovoc:3160
eurovoc:4505
eurovoc:6369 | indicate also: country and region</t>
  </si>
  <si>
    <t>Y | as indicated in the title 32008R1008 - A16P4</t>
  </si>
  <si>
    <t>lamd:c_231</t>
  </si>
  <si>
    <t>Notices for the attention of the person/entities -restrictive measures - COM</t>
  </si>
  <si>
    <t>European Commission
Notice for the attention of persons subject to the restrictive measures
information brought to the attention
restrictive measures directed against certain persons and entities</t>
  </si>
  <si>
    <t>52020XC1013(04): Notice for the attention of JAMAL HUSSEIN HASSAN ZEINIYE, whose name was added to the list referred to in Articles 2, 3 and 7 of Council Regulation (EC) No 881/2002 imposing certain specific restrictive measures directed against certain persons and entities associated with the ISIL (Da’esh) and Al-Qaida organisations, by virtue of Commission Regulation (EU) 2020/1473 2020/C 340 I/02</t>
  </si>
  <si>
    <t>52020XC1013(04): Avis à l’attention de JAMAL HUSSEIN HASSAN ZEINIYE, dont le nom a été ajouté à la liste visée aux articles 2, 3 et 7 du règlement (CE) no 881/2002 du Conseil instituant certaines mesures restrictives spécifiques à l’encontre de certaines personnes et entités liées aux organisations EIIL (Daech) et Al-Qaida en vertu du règlement (UE) 2020/1473 de la Commission 2020/C 340 I/02</t>
  </si>
  <si>
    <t>52020XC1013(04)
52015XC1009(03)
52015XC0930(03)
52015XC0814(04)
52011XC0601(01)</t>
  </si>
  <si>
    <t xml:space="preserve">eurovoc:2238 
eurovoc:2337
eurovoc:3483 | indicate also: type of sanctions, country
</t>
  </si>
  <si>
    <t>lamd:c_232</t>
  </si>
  <si>
    <t>Notices for the attention of the person/entities -restrictive measures - CONSIL</t>
  </si>
  <si>
    <t>Notice for the attention of the persons and entities subject to the restrictive measures</t>
  </si>
  <si>
    <t xml:space="preserve">52020XG0619(02):Notice for the attention of the persons and entities subject to the restrictive measures provided for in Council Decision 2010/413/CFSP as amended by Council Decision (CFSP) 2020/849 and in Council Regulation (EU) No 267/2012 as implemented by Council Implementing Regulation (EU) 2020/847 concerning restrictive measures against Iran 2020/C 205/04
52015XG1002(02): Notice for the attention of the data subjects to whom the restrictive measures provided for in Council Regulation (EU) 2015/1755 concerning restrictive measures in view of the situation in Burundi apply </t>
  </si>
  <si>
    <t>52020XG0619(02):Avis à l’attention des personnes et entités faisant l’objet des mesures restrictives prévues dans la décision 2010/413/PESC du Conseil, modifiée par la décision (PESC) 2020/849 du Conseil, et dans le règlement (UE) no 267/2012 du Conseil, mis en œuvre par le règlement d’exécution (UE) 2020/847 du Conseil, concernant des mesures restrictives à l’encontre de l’Iran 2020/C 205/04
52015XG1002(02): Avis à l’attention des personnes concernées auxquelles s’appliquent les mesures restrictives prévues par le règlement (UE) 2015/1755 du Conseil concernant des mesures restrictives en raison de la situation au Burundi</t>
  </si>
  <si>
    <t>52020XG0619(02)
52015XG0626(01)
52015XG0217(01)
52015XG1002(02)</t>
  </si>
  <si>
    <t xml:space="preserve">eurovoc:2238
eurovoc:2337
eurovoc:3483 | indicate also: type of sanctions, country
</t>
  </si>
  <si>
    <t>lamd:c_233</t>
  </si>
  <si>
    <t>Notification  from Member state - authorisation</t>
  </si>
  <si>
    <t>Member State
Government
Notification
Notice  
Communication
authorisations for the prospection, exploration and production of hydrocarbons</t>
  </si>
  <si>
    <t>52015XG0915(03): Notice from the Government of the Republic of Poland concerning Directive 94/22/EC of the European Parliament and of the Council on the conditions for granting and using authorisations for the prospection, exploration and production of hydrocarbons in the ‘Zakrzewo’ area
52015XG0715(01): Notice from the Government of Denmark pursuant to Council Directive 2009/119/EC imposing an obligation on Member States to maintain minimum stocks of crude oil and/or petroleum products</t>
  </si>
  <si>
    <t>52015XG0915(03): Communication du gouvernement polonais relative à la directive 94/22/CE du Parlement européen et du Conseil sur les conditions d’octroi et d’exercice des autorisations de prospecter, d’exploiter et d’extraire des hydrocarbures dans la région «Zakrzewo»
52015XG0715(01): Avis émis par le gouvernement du Danemark conformément à la directive 2009/119/CE du Conseil faisant obligation aux États membres de maintenir un niveau minimal de stocks de pétrole brut et/ou de produits pétroliers</t>
  </si>
  <si>
    <t>The title might contain notice, communication or notification
Sector "5" should be only used for communications from EU Member States (not EFTA)</t>
  </si>
  <si>
    <t>52020XG0909(05)) 52015XG0715(01)
52015XG0602(01)
52015XG0716(01)
52011XG0427(05)
52015XG0805(02)</t>
  </si>
  <si>
    <t>eurovoc:1274
eurovoc:1810
eurovoc:2821
eurovoc:4025 | indicate also: type of extraction, country, region</t>
  </si>
  <si>
    <t>subject-matter:MARI
subject-matter:ENER</t>
  </si>
  <si>
    <t>dir-eu-legal-act:06201020
dir-eu-legal-act:125010
dir-eu-legal-act:125030</t>
  </si>
  <si>
    <t>Y | 31994L0022</t>
  </si>
  <si>
    <t>lamd:c_234</t>
  </si>
  <si>
    <t>Prior notification of a concentration</t>
  </si>
  <si>
    <t>52021M10152: Prior notification of a concentration (Case M.10152 — Temasek/Gategroup) Candidate case for simplified procedure (Text with EEA relevance) 2021/C 49/07</t>
  </si>
  <si>
    <t>52021M10152:Notification préalable d’une concentration (Affaire M.10152 — Temasek/Gategroup) Cas susceptible d’être traité selon la procédure simplifiée (Texte présentant de l’intérêt pour l’EEE) 2021/C 49/07</t>
  </si>
  <si>
    <t>52021M10152
52021M10123</t>
  </si>
  <si>
    <t>eurovoc:183
eurovoc:69 | indicate also: type of business or economic sector</t>
  </si>
  <si>
    <t>lamd:c_235</t>
  </si>
  <si>
    <t>Publication of an application</t>
  </si>
  <si>
    <t xml:space="preserve">European Commission
Publication of an application
Publication of an amendment application
Communication
a minor amendment 
Pursuant to Article 50(2)(a) of Regulation (EU) No 1151/2012 of the European Parliament and of the Council on quality schemes for agricultural products and foodstuffs
Article 6(2) of Council Regulation (EC) No 510/2006 on the protection of geographical indications and designations of origin for agricultural products and foodstuffs
second subparagraph of Article 53(2) of Regulation (EU) No 1151/2012 
</t>
  </si>
  <si>
    <t>52016XC0909(03): Publication of an application pursuant to Article 50(2)(a) of Regulation (EU) No 1151/2012 of the European Parliament and of the Council on quality schemes for agricultural products and foodstuffs
52010XC0224(03): Publication of an application pursuant to Article 6(2) of Council Regulation (EC) No 510/2006 on the protection of geographical indications and designations of origin for agricultural products and foodstuffs
52016XC0514(03): Publication of an application for approval of a minor amendment in accordance with the second subparagraph of Article 53(2) of Regulation (EU) No 1151/2012 of the European Parliament and of the Council on quality schemes for agricultural products and foodstuffs</t>
  </si>
  <si>
    <t>52016XC0909(03): Publication d’une demande en application de l’article 50, paragraphe 2, point a), du règlement (UE) no 1151/2012 du Parlement européen et du Conseil relatif aux systèmes de qualité applicables aux produits agricoles et aux denrées alimentaires
52010XC0224(03): Publication d’une demande au sens de l’article 6, paragraphe 2, du règlement (CE) n o  510/2006 du Conseil relatif à la protection des indications géographiques et des appellations d’origine des produits agricoles et des denrées alimentaires
52016XC0514(03): Publication d’une demande d’approbation d’une modification mineure conformément à l’article 53, paragraphe 2, deuxième alinéa, du règlement (UE) no 1151/2012 du Parlement européen et du Conseil</t>
  </si>
  <si>
    <t>Currently based on Regulation (EU) No 1151/2012 of the European Parliament and of the Council.
Before Council Regulation (EC) No 510/2006.</t>
  </si>
  <si>
    <t>52016XC0909(03)
52016XC0514(03)
52010XC0224(03)
52020XC0330(01)</t>
  </si>
  <si>
    <t>eurovoc:1425
eurovoc:3173
eurovoc:893 | indicate also: type of product, NT of processed foodstuff, foodstuff, country, region</t>
  </si>
  <si>
    <t>subject-matter:PROT</t>
  </si>
  <si>
    <t>dir-eu-legal-act:152020</t>
  </si>
  <si>
    <t xml:space="preserve">Y | as indicated in the title 32012R1151 - A50P2PTA) </t>
  </si>
  <si>
    <t>lamd:c_236</t>
  </si>
  <si>
    <t>Publication of the final accounts for the financial year</t>
  </si>
  <si>
    <t>52020XX1103(26): European Medicines Agency — Publication of the final accounts for the financial year 2019</t>
  </si>
  <si>
    <t>52020XX1103(26): Agence européenne des médicaments — Publication des comptes définitifs de l’exercice 2019</t>
  </si>
  <si>
    <t>52020XX1103(26)
52017XX1114(47)</t>
  </si>
  <si>
    <t>Y| name of the agency or body</t>
  </si>
  <si>
    <t>eurovoc:2864
eurovoc:933</t>
  </si>
  <si>
    <t>lamd:c_237</t>
  </si>
  <si>
    <t>Commission opinion on a draft</t>
  </si>
  <si>
    <t xml:space="preserve">Commission opinion
on draft
on proposal
on the request for amendments to Protocol  on the Statute of </t>
  </si>
  <si>
    <t>52019DC0553: COMMISSION OPINION on a draft Regulation of the European Parliament laying down the regulations and general conditions governing the performance of the Ombudsman's duties (Statute of the European Ombudsman) and repealing Decision 94/262/ECSC, EC, Euratom</t>
  </si>
  <si>
    <t>there are some 5*PC or 3*A
(TI~"commission opinion") AND DTT=PC ORDER BY XC DESC
(TI~"commission opinion") AND DTT=A ORDER BY XC DESC</t>
  </si>
  <si>
    <t>52019DC0553
52012DC0198</t>
  </si>
  <si>
    <t>celexd:c_5_DC_OJC</t>
  </si>
  <si>
    <t>Y | as indicated in the text</t>
  </si>
  <si>
    <t>lamd:c_238</t>
  </si>
  <si>
    <t>Information - data on Member States' trusted lists</t>
  </si>
  <si>
    <t>Information related to data on Member States' trusted lists</t>
  </si>
  <si>
    <t>52019XC0816(01): Information related to data on Member States' trusted lists as notified under Commission Implementing Decision (EU) 2015/1505</t>
  </si>
  <si>
    <t>52019XC0816(01): Informations relatives aux données figurant sur les listes de confiance des États membres notifiées dans le cadre de la décision d’exécution (UE) 2015/1505 de la Commission</t>
  </si>
  <si>
    <t>52019XC0816(01)
52016XC0628(01)</t>
  </si>
  <si>
    <t>eurovoc:c_8a6f744c
eurovoc:4539
eurovoc:6767
eurovoc:6189
eurovoc:6370
eurovoc:6894</t>
  </si>
  <si>
    <t>subject-matter:INFO
subject-matter:MARI</t>
  </si>
  <si>
    <t>dir-eu-legal-act:132060</t>
  </si>
  <si>
    <t>Y | as indicated in the title/text</t>
  </si>
  <si>
    <t>lamd:c_239</t>
  </si>
  <si>
    <t>Summary of Commission Decision - concentration</t>
  </si>
  <si>
    <t>Summary of Commission Decision of
declaring a concentration compatible with the internal market and the functioning of the EEA Agreement</t>
  </si>
  <si>
    <t>52020M9409(03): Summary of Commission Decision of 4 May 2020 declaring a concentration compatible with the internal market and the functioning of the EEA Agreement (Case M.9409 – Aurubis/Metallo Group Holding) (notified under document number C(2020) 2752) (Only the English version is authentic) (Text with EEA relevance) 2020/C 224/06</t>
  </si>
  <si>
    <t>52020M9409(03): Résumé de la décision de la Commission du 4 mai 2020 déclarant une concentration compatible avec le marché intérieur et avec le fonctionnement de l’accord EEE (Affaire M.9409 — Aurubis/Metallo Group Holding) [notifiée sous le numéro C(2020) 2752] (Le texte en langue anglaise est le seul faisant foi.) (Texte présentant de l’intérêt pour l’EEE) 2020/C 224/06</t>
  </si>
  <si>
    <t>Before the 1st of July 2017, Summaries of Commission Decisions declaring concentrations compatible with the internal market were indexed under the type of CELEX 5*XC</t>
  </si>
  <si>
    <t>52020M9409(03)
52020M9064(02)
52021M9076(02)</t>
  </si>
  <si>
    <t>eurovoc:183
eurovoc:69
eurovoc:3581</t>
  </si>
  <si>
    <t>Y | 21994A0103(01)
32004R0139 - A08P1</t>
  </si>
  <si>
    <t>Y | link to the other documents from the same case</t>
  </si>
  <si>
    <t>lamd:c_240</t>
  </si>
  <si>
    <t>Update -  weightings applicable to the remuneration of officials</t>
  </si>
  <si>
    <t>Annual update of the weightings applicable to the remuneration of officials, temporary staff and contract staff of the European Union serving in third countries
Interim</t>
  </si>
  <si>
    <t>52020XC1211(02): Annual update of the weightings applicable to the remuneration of officials, temporary staff and contract staff of the European Union serving in third countries (Eurostat Report of 29 October 2020 on the 2020 annual update of remuneration and pensions of EU officials in accordance with Articles 64 and 65 and Annexes XI to the Staff Regulations, applicable to officials and other servants of the European Union, adjusting with effect from 1 July 2020 the remuneration of active staff and the pensions of retired staff, and updating with effect from 1 July 2020 the correction coefficients applied to the remuneration of active staff serving in Intra-EU and Extra-EU duty stations, to the pensions of retired staff according to their country of residence, and for pension transfers. Further information on the methodology is available on the Eurostat website (‘Statistics Database’ &gt; ‘Economy and finance’ &gt; ‘Prices’ &gt; ‘Correction coefficients’)) 2020/C 428/11
52016XC0618(01): Adaptation intermédiaire des coefficients correcteurs applicables aux rémunérations des fonctionnaires, agents temporaires et agents contractuels de l’Union européenne affectés dans les pays tiers</t>
  </si>
  <si>
    <t>52020XC1211(02): Actualisation annuelle des coefficients correcteurs applicables aux rémunérations des fonctionnaires, agents temporaires et agents contractuels de l’Union européenne affectés dans les pays tiers (Rapport d’Eurostat du 29 octobre 2020 sur l’actualisation annuelle 2020 des rémunérations et des pensions des fonctionnaires de l’UE conformément aux articles 64 et 65 et à l’annexe XI du statut applicable aux fonctionnaires et autres agents de l’Union européenne portant adaptation, avec effet au 1er juillet 2020, des rémunérations du personnel en activité et des pensions du personnel retraité, et portant actualisation, avec effet au 1er juillet 2020, des coefficients correcteurs applicables à la rémunération du personnel en service dans des lieux d’affectation situés à l’intérieur de l’UE et en dehors de l’UE, aux pensions du personnel retraité en fonction de son pays de résidence et aux transferts de pension. De plus amples informations sur la méthodologie utilisée sont disponibles sur le site web d’Eurostat en suivant l’arborescence «Statistiques» &gt; «Économie et finances» &gt; «Prix» &gt; «Coefficients correcteurs») 2020/C 428/11
52014XC1212(02): Actualisation annuelle des coefficients correcteurs applicables aux rémunérations des fonctionnaires, agents temporaires et agents contractuels de l’Union européenne affectés dans les pays tiers</t>
  </si>
  <si>
    <t>52020XC1211(02)
52019XC1213(03)
52016XC0618(01)
52014XC1212(02)</t>
  </si>
  <si>
    <t>eurovoc:3581
eurovoc:1048
eurovoc:3273
eurovoc:3540
eurovoc:5251</t>
  </si>
  <si>
    <t>Y | often 31968R0259(01),
31968R0259(02)</t>
  </si>
  <si>
    <t>lamd:c_241</t>
  </si>
  <si>
    <t>Update - rate of contribution to the pension scheme of officials</t>
  </si>
  <si>
    <t>Update of the rate of contribution to the pension scheme of officials and other servants of the European Union</t>
  </si>
  <si>
    <t>52014XC1212(04): Update with effect from 1 July 2014 of the rate of contribution to the pension scheme of officials and other servants of the European Union</t>
  </si>
  <si>
    <t xml:space="preserve">52014XC1212(04): Actualisation avec effet au 1 er juillet 2014 du taux de la contribution au régime de pensions des fonctionnaires et autres agents de l’Union européenne </t>
  </si>
  <si>
    <t>52014XC1212(04)</t>
  </si>
  <si>
    <t>eurovoc:1048
eurovoc:250
eurovoc:3751
eurovoc:5251</t>
  </si>
  <si>
    <t>O|  fd_335:APPLICATION</t>
  </si>
  <si>
    <t>lamd:c_242</t>
  </si>
  <si>
    <t xml:space="preserve">Update of the list of residence permits </t>
  </si>
  <si>
    <t>Update of the list of residence permits referred to in Article 2(15) of Regulation (EC) No 562/2006 of the European Parliament and of the Council establishing a Community Code on the rules governing the movement of persons across borders</t>
  </si>
  <si>
    <t xml:space="preserve">52015XC0626(01): Update of the list of residence permits referred to in Article 2(15) of Regulation (EC) No 562/2006 of the European Parliament and of the Council establishing a Community Code on the rules governing the movement of persons across borders </t>
  </si>
  <si>
    <t>52015XC0626(01): Mise à jour de la liste des titres de séjour visés à l’article 2, paragraphe 15, du règlement (CE) no 562/2006 du Parlement européen et du Conseil établissant un code communautaire relatif au régime de franchissement des frontières par les personnes</t>
  </si>
  <si>
    <t>52016XC0428(01)
52015XC0626(01)</t>
  </si>
  <si>
    <t>eurovoc:4003
eurovoc:4004
eurovoc:488
eurovoc:5405
eurovoc:5540 | indicate also country</t>
  </si>
  <si>
    <t>subject-matter:LCP</t>
  </si>
  <si>
    <t>dir-eu-legal-act:191020</t>
  </si>
  <si>
    <t>Y |as indicated in the title 32006R0562 - A02P15</t>
  </si>
  <si>
    <t>Y | Replacement - link to the previous list accordingn to the text</t>
  </si>
  <si>
    <t>lamd:c_243</t>
  </si>
  <si>
    <t xml:space="preserve">Update of the list of border crossing points </t>
  </si>
  <si>
    <t xml:space="preserve">Update of the list of border crossing points as referred to in Article 2(8) of Regulation (EU) 2016/399 of the European Parliament and of the Council on a Union Code on the rules governing the movement of persons across borders (Schengen Borders Code) 
Article 2(8) of Regulation (EC) No 562/2006 </t>
  </si>
  <si>
    <t>52016XC0909(01): Update of the list of border crossing points as referred to in Article 2(8) of Regulation (EU) 2016/399 of the European Parliament and of the Council on a Union Code on the rules governing the movement of persons across borders (Schengen Borders Code) (codification)
52015XC0714(01: Update of the list of border crossing points referred to in Article 2(8) of Regulation (EC) No 562/2006 of the European Parliament and of the Council establishing a Community Code on the rules governing the movement of persons across borders )</t>
  </si>
  <si>
    <t xml:space="preserve">52016XC0909(01): Mise à jour de la liste des points de passage frontaliers visés à l’article 2, paragraphe 8, du règlement (UE) 2016/399 du Parlement européen et du Conseil concernant un code de l’Union relatif au régime de franchissement des frontières par les personnes (code frontières Schengen) (texte codifié) 
52015XC0714(01: Mise à jour de la liste des points de passage frontaliers visés à l’article 2, paragraphe 8, du règlement (CE) n° 562/2006 du Parlement européen et du Conseil établissant un code communautaire relatif au régime de franchissement des frontières par les personnes </t>
  </si>
  <si>
    <t>32006R0562 was replaced by 32016R0399</t>
  </si>
  <si>
    <t>52015XC0714(01)</t>
  </si>
  <si>
    <t>eurovoc:5405
eurovoc:5540
eurovoc:5649 | indicate also country</t>
  </si>
  <si>
    <t>Y |as indicated in the title 32016R0399 - A02P8</t>
  </si>
  <si>
    <t>lamd:c_244</t>
  </si>
  <si>
    <t>Draft Regulation (no COM number)</t>
  </si>
  <si>
    <t>Draft Regulation
(no COM number)</t>
  </si>
  <si>
    <t>Draft Commission Regulation (EU) No …/… of 5 August 2013 amending Regulation (EC) No 1857/2006 as regards its period of application 
Ares(2021)694480: COMMISSION REGULATION (EU) …/… amending Council Regulation (EC) No 338/97 on the protection of species of wild fauna and flora by regulating trade therein and Commission Regulation (EC) No 865/2006 laying down detailed rules concerning the implementation of Council Regulation (EC) No 338/97</t>
  </si>
  <si>
    <t>Not containing COM or SEC/SWD number
Not containing "Codified version" in the title
CELEX number attributed in the past; the current identifier is the Ares reference</t>
  </si>
  <si>
    <t>Y | according to text</t>
  </si>
  <si>
    <t>Y | Please be aware that this draft act does not constitute the final position of the Commission</t>
  </si>
  <si>
    <t>Y |as indicated in the title/text</t>
  </si>
  <si>
    <t>lamd:c_245</t>
  </si>
  <si>
    <t>Draft Directive (no COM number)</t>
  </si>
  <si>
    <t xml:space="preserve">Draft Directive </t>
  </si>
  <si>
    <t>31998Y0307(02): Draft Commission Directive amending Directive 90/388/EEC in order to ensure that telecommunications networks and cable TV networks owned by a single operator are separate legal entities
Ares(2020)4997809: COMMISSION DIRECTIVE (EU) .../… amending Directive 2009/48/EC of the European Parliament and of the Council as regards specific limit values for aniline in certain toys</t>
  </si>
  <si>
    <t>31998Y0307(02): Projet de directive de la Commission modifiant la directive 90/388/CEE en vue de garantir que les réseaux de télécommunications et les réseaux câblés de télévision appartenant à un seul et même opérateur constituent des entités juridiques distinctes</t>
  </si>
  <si>
    <t>lamd:c_246</t>
  </si>
  <si>
    <t>Proposal for a decision</t>
  </si>
  <si>
    <t>52021PC0041:Proposal for a COUNCIL DECISION on the position to be taken on behalf of the European Union in the European Committee for drawing up Standards in the field of Inland Navigation and in the Central Commission for the Navigation on the Rhine on the adoption of standards concerning professional qualifications in inland navigation</t>
  </si>
  <si>
    <t>52021PC0041: Proposition de DÉCISION DU CONSEIL relative à la position à prendre, au nom de l’Union européenne, au sein du Comité européen pour l’élaboration de standards dans le domaine de la navigation intérieure et de la Commission centrale pour la navigation du Rhin sur l’adoption de normes relatives aux qualifications professionnelles dans le domaine de la navigation intérieure</t>
  </si>
  <si>
    <t xml:space="preserve">Link to procedure + EP - Legislative observatory
Before Lisbon, two different resource types were used:
"PDECB" means "proposal for a decision without addressee", and the "PDEC" means "proposal for a decision with addressee". Both are mapped in the RT in PROP_DEC. </t>
  </si>
  <si>
    <t>52021PC0041
52020PC0833
52020PC0834</t>
  </si>
  <si>
    <t>Y | according to the text</t>
  </si>
  <si>
    <t>O | procedure number;  EEA relevance (if applicable); relevance for Switzerland (if applicable)</t>
  </si>
  <si>
    <t>lamd:c_247</t>
  </si>
  <si>
    <t>Amended proposal for a decision</t>
  </si>
  <si>
    <t>52021PC0013: Amended proposal for a COUNCIL DECISION on the conclusion, on behalf of the Union, of the Protocol to amend the Air Transport Agreement between the United States of America, of the one part, and the European Community and its Member States, of the other part.</t>
  </si>
  <si>
    <t>52021PC0013: Proposition modifiée de DÉCISION DU CONSEIL concernant la conclusion, au nom de l’Union, du protocole modifiant l’accord de transport aérien entre les États-Unis d’Amérique, d’une part, et la Communauté européenne et ses États membres, d’autre part</t>
  </si>
  <si>
    <t>52021PC0013
52020PC0445
52019PC0574</t>
  </si>
  <si>
    <t>rety:AMEND_PROP_DEC</t>
  </si>
  <si>
    <t>Y | link to original proposal</t>
  </si>
  <si>
    <t>lamd:c_248</t>
  </si>
  <si>
    <t>Proposal for an implementing regulation</t>
  </si>
  <si>
    <t>52020PC0199: Proposal for a COUNCIL IMPLEMENTING REGULATION amending Implementing Regulation (EU) 2019/2026 as regards the dates of application due to the outbreak of the COVID-19 crisis</t>
  </si>
  <si>
    <t>52020PC0199: Proposition de RÈGLEMENT D’EXÉCUTION DU CONSEIL modifiant le règlement d’exécution (UE) 2019/2026 en ce qui concerne les dates d’application en raison de la crise provoquée par la pandémie de COVID-19</t>
  </si>
  <si>
    <t>Link to procedure + EP - Legislative observatory  (proposals of legislative acts)</t>
  </si>
  <si>
    <t>52020PC0199
52018PC0821
52017PC0568</t>
  </si>
  <si>
    <t>rety:PROP_REG_IMPL</t>
  </si>
  <si>
    <t>lamd:c_249</t>
  </si>
  <si>
    <t>Proposal for an implementing decision</t>
  </si>
  <si>
    <t>52021PC0023: Proposal for a COUNCIL IMPLEMENTING DECISION authorising the Netherlands to apply a reduced rate of taxation to electricity supplied to [charging stations for] electric vehicles in accordance with Article 19 of Directive 2003/96/EC</t>
  </si>
  <si>
    <t>52021PC0023: Proposition de DÉCISION D’EXÉCUTION DU CONSEIL autorisant les Pays-Bas à appliquer un taux réduit de taxation à l’électricité fournie aux [stations de recharge pour] véhicules électriques conformément à l’article 19 de la directive 2003/96/CE</t>
  </si>
  <si>
    <t>52021PC0023
52021PC0014
52020PC0467</t>
  </si>
  <si>
    <t>rety:PROP_DEC_IMPL</t>
  </si>
  <si>
    <t>lamd:c_250</t>
  </si>
  <si>
    <t>Draft decision</t>
  </si>
  <si>
    <t>51988PC0730(01): DRAFT JOINT DECISION OF THE COUNCIL AND THE COMMISSION ESTABLISHING A PROGRAMME OF OPTIONS SPECIFIC TO THE REMOTE AND INSULAR NATURE OF THE FRENCH OVERSEAS DEPARTMENTS ( POSEIDOM )
/* COM/88/730FINAL */</t>
  </si>
  <si>
    <t>51988PC0730(01): PROJET DE DECISION COMMUNE DU CONSEIL ET DE LA COMMISSION INSTITUANT UN PROGRAMME D' OPTIONS SPECIFIQUES A L' ELOIGNEMENT ET A L' INSULARITE DES DEPARTEMENTS FRANCAIS D' OUTRE-MER ( POSEIDOM )
/* COM/88/730FINAL */</t>
  </si>
  <si>
    <t>some of those documnets added as a part of historical COM documents - legal analysis was not done</t>
  </si>
  <si>
    <t>52011SC1507
51988PC0730(01)</t>
  </si>
  <si>
    <t>rety:DEC_DRAFT</t>
  </si>
  <si>
    <t>Y | Forwarded to the Council and Forwarded to the Parliament</t>
  </si>
  <si>
    <t>lamd:c_251</t>
  </si>
  <si>
    <t>Amended proposal</t>
  </si>
  <si>
    <t>51998PC0784: Amended proposal - Proposal for a Community action plan on promoting safer use of the Internet by combating illegal and harmful content on global networks
/* COM/98/0784 final - COD 97/0337 */</t>
  </si>
  <si>
    <t>51998PC0784: Proposition modifiée - Proposition de plan d'action communautaire visant à promouvoir une utilisation plus sûre d'Internet par la lutte contre le contenu illicite et préjudiciable diffusé sur les réseaux mondiaux
/* COM/98/0784 final - COD 97/0337 */</t>
  </si>
  <si>
    <t>51998PC0784
51998PC0372(01)
51999PC0247</t>
  </si>
  <si>
    <t>rety:AMEND_PROP</t>
  </si>
  <si>
    <t>lamd:c_252</t>
  </si>
  <si>
    <t xml:space="preserve">Recommendation for a decision </t>
  </si>
  <si>
    <t>52020PC0697:Recommendation for a COUNCIL DECISION authorising the opening of negotiations on an agreement between the European Union and Mongolia on geographical indications</t>
  </si>
  <si>
    <t>52020PC0697:Recommandation de DÉCISION DU CONSEIL autorisant l'ouverture de négociations relatives à un accord entre l'Union européenne et la Mongolie sur les indications géographiques</t>
  </si>
  <si>
    <t>52020PC0697
52016PC0518
52014PC0685
52015PC0182</t>
  </si>
  <si>
    <t>rety:RECO_DEC</t>
  </si>
  <si>
    <t>lamd:c_253</t>
  </si>
  <si>
    <t>Recomendation for a directive</t>
  </si>
  <si>
    <t>51982PC0165(01): RECOMMENDATION FOR A COUNCIL DIRECTIVE CONCERNING THE NEGOTIATION OF A PROTOCOL AMENDING CERTAIN PROVISIONS OF THE AGREEMENT BETWEEN THE EUROPEAN ECONOMIC COMMUNITY AND PORTUGAL
/* COM/82/165FINAL */</t>
  </si>
  <si>
    <t>51982PC0165(01): RECOMMANDATION DE DIRECTIVE DU CONSEIL RELATIVE A LA NEGOCIATION D' UN PROTOCOLE PORTANT MODIFICATION DE CERTAINES DISPOSITIONS DE L' ACCORD ENTRE LA COMMUNAUTE ECONOMIQUE EUROPEENNE ET LE PORTUGAL
/* COM/82/165FINAL */</t>
  </si>
  <si>
    <t>51982PC0165(01)</t>
  </si>
  <si>
    <t>rety:RECO_DIR</t>
  </si>
  <si>
    <t>lamd:c_254</t>
  </si>
  <si>
    <t>Recomendation for a regulation</t>
  </si>
  <si>
    <t>52015DC0462: Proposal for a COUNCIL RECOMMENDATION On the integration of the long-term unemployed into the labour market
COM/2015/0462 final - 2015/0219 (NLE)</t>
  </si>
  <si>
    <t>52015DC0462: Proposition de RECOMMANDATION DU CONSEIL relative à l’intégration des chômeurs de longue durée sur le marché du travail
COM/2015/0462 final - 2015/0219 (NLE)</t>
  </si>
  <si>
    <t>51986PC0425
51983PC0374</t>
  </si>
  <si>
    <t>rety:RECO_REG</t>
  </si>
  <si>
    <t>lamd:c_255</t>
  </si>
  <si>
    <t>Proposal for a recommendation</t>
  </si>
  <si>
    <t>52021DC0038:Proposal for a COUNCIL RECOMMENDATION amending Council Recommendation (EU) 2020/1475 of 13 October 2020 on a coordinated approach to the restriction of free movement in response to the COVID-19 pandemic</t>
  </si>
  <si>
    <t>52021DC0038:Proposition de RECOMMANDATION DU CONSEIL modifiant la recommandation (UE) 2020/1475 du Conseil du 13 octobre 2020 relative à une approche coordonnée de la restriction de la libre circulation en réaction à la pandémie de COVID-19</t>
  </si>
  <si>
    <t>52021DC0038
52015DC0462</t>
  </si>
  <si>
    <t>rety:PROP_RECO</t>
  </si>
  <si>
    <t>O | procedure number</t>
  </si>
  <si>
    <t>lamd:c_256</t>
  </si>
  <si>
    <t>Communication - Commission - concerning the position of the Council</t>
  </si>
  <si>
    <t>Communication from the Commission concerning the position of the Council</t>
  </si>
  <si>
    <t>52021PC0040:COMMUNICATION FROM THE COMMISSION TO THE EUROPEAN PARLIAMENT pursuant to Article 294(6) of the Treaty on the Functioning of the European Union concerning the position of the Council on the recast of Regulation (EC) No 1371/2007 of the European Parliament and of the Council of 23 October 2007 on rail passengers’ rights and obligations</t>
  </si>
  <si>
    <t>52021PC0040: COMMUNICATION DE LA COMMISSION AU PARLEMENT EUROPÉEN conformément à l’article 294, paragraphe 6, du traité sur le fonctionnement de l’Union européenne concernant la position du Conseil sur la refonte du règlement (CE) nº 1371/2007 du Parlement européen et du Conseil du 23 octobre 2007 sur les droits et obligations des voyageurs ferroviaires</t>
  </si>
  <si>
    <t>52021PC0040</t>
  </si>
  <si>
    <t>cobo:COM | DG responsible to be included</t>
  </si>
  <si>
    <t>rety:COMMUNIC_POSIT</t>
  </si>
  <si>
    <t>Y | link to the position of the Council</t>
  </si>
  <si>
    <t>lamd:c_257</t>
  </si>
  <si>
    <t>Opinion of the Commission pursuant to Article 2947(7)(c) TFEU</t>
  </si>
  <si>
    <t xml:space="preserve">OPINION OF THE COMMISSION on the European Parliament's amendments
pursuant to Article 294(7)(c) of the Treaty on the Functioning of the European Union
</t>
  </si>
  <si>
    <t>52012PC0135: OPINION OF THE COMMISSION pursuant to Article 294(7)(c) of the Treaty on the Functioning of the European Union,on the European Parliament's amendments to the Council's position regarding the proposal for a REGULATION OF THE EUROPEAN PARLIAMENT AND OF THE COUNCILconcerning the placing on the market and use of biocidal products.
/* COM/2012/0135 final - 2009/0076 (COD) */</t>
  </si>
  <si>
    <t>52012PC0135: AVIS DE LA COMMISSION conformément à l'article 294, paragraphe 7, point c), du traité sur le fonctionnement de l'Union européennesur l'[les]amendement[s] du Parlement européenà la position du Conseil concernant laproposition de RÈGLEMENT DU PARLEMENT EUROPÉEN ET DU CONSEILconcernant la mise sur le marché et l'utilisation des produits biocides
/* COM/2012/0135 final - 2009/0076 (COD) */</t>
  </si>
  <si>
    <t>Procedure number + EP - legislative observatory</t>
  </si>
  <si>
    <t>52012PC0135
52015PC0569</t>
  </si>
  <si>
    <t>rety:OPIN_AMEND_EP</t>
  </si>
  <si>
    <t>O | link to EP resolution</t>
  </si>
  <si>
    <t>lamd:c_258</t>
  </si>
  <si>
    <t>Joint communication to the European Parliament and the Council</t>
  </si>
  <si>
    <t>52014JC0021: JOINT COMMUNICATION TO THE EUROPEAN PARLIAMENT AND THE COUNCIL Elements for an EU strategy on public security in Central America and the Caribbean
/* JOIN/2014/021 final */</t>
  </si>
  <si>
    <t>52014JC0021: COMMUNICATION CONJOINTE AU PARLEMENT EUROPÉEN ET AU CONSEIL Éléments pour une stratégie de l’Union européenne relative à la sécurité publique en Amérique centrale et dans les Caraïbes
/* JOIN/2014/021 final */</t>
  </si>
  <si>
    <t>52016JC0030
52014JC0021</t>
  </si>
  <si>
    <t>cobo:COM
cobo:EEAS</t>
  </si>
  <si>
    <t>rety:JOINT_COMMUNIC</t>
  </si>
  <si>
    <t>celexd:c_5_JC</t>
  </si>
  <si>
    <t>lamd:c_259</t>
  </si>
  <si>
    <t xml:space="preserve">Working document </t>
  </si>
  <si>
    <t>52014DC0271: COMMISSION WORKING DOCUMENT on calculation, financing, payment and entry in the budget of the correction of budgetary imbalances in favour of the United Kingdom ("the UK correction") in accordance with Articles 4 and 5 of Council Decision 2014/xxx/EU, Euratom on the system of own resources of the European Union
/* COM/2014/0271 final */</t>
  </si>
  <si>
    <t>52014DC0271: DOCUMENT DE TRAVAIL DE LA COMMISSION concernant le mode de calcul, le financement, le versement et la budgétisation de la correction des déséquilibres budgétaires en faveur du Royaume-Uni («la correction en faveur du Royaume-Uni») conformément aux articles 4 et 5 de la décision 2014/xxx/UE, Euratom du Conseil relative au système des ressources propres de l'Union européenne
/* COM/2014/0271 final */</t>
  </si>
  <si>
    <t>52014DC0271
52013DC0784</t>
  </si>
  <si>
    <t>rety:WORK_DOC</t>
  </si>
  <si>
    <t>lamd:class_COM</t>
  </si>
  <si>
    <t>lamd:c_260</t>
  </si>
  <si>
    <t>Report from the Commission to the European Parliament and the Council</t>
  </si>
  <si>
    <t>52015DC0685: REPORT FROM THE COMMISSION TO THE EUROPEAN PARLIAMENT AND THE COUNCIL on the effect of the revised International Accounting Standard (IAS) 19 on the volatility of own funds of credit institutions and investment firms.
COM/2015/0685 final</t>
  </si>
  <si>
    <t>52015DC0685: RAPPORT DE LA COMMISSION AU PARLEMENT EUROPÉEN ET AU CONSEIL sur l'incidence de la norme comptable internationale IAS 19 révisée sur la volatilité des fonds propres des établissements de crédit et des entreprises d'investissement.
COM/2015/0685 final</t>
  </si>
  <si>
    <t>52015DC0685
52016DC0562</t>
  </si>
  <si>
    <t>lamd:c_261</t>
  </si>
  <si>
    <t>Joint report to the European Parliament and the Council</t>
  </si>
  <si>
    <t>JOINT REPORT TO THE EUROPEAN PARLIAMENT AND THE COUNCIL Macao Special Administrative Region: 2014 Annual Report
/* JOIN/2015/0013 final */</t>
  </si>
  <si>
    <t>52015JC0013: RAPPORT CONJOINT AU PARLEMENT EUROPÉEN ET AU CONSEIL Région administrative spéciale de Macao: rapport annuel 2014
/* JOIN/2015/0013 final */</t>
  </si>
  <si>
    <t>52015JC0013
52016JC0010</t>
  </si>
  <si>
    <t>rety:JOINT_REPORT</t>
  </si>
  <si>
    <t>lamd:c_262</t>
  </si>
  <si>
    <t xml:space="preserve">White paper </t>
  </si>
  <si>
    <t>52014DC0449: WHITE PAPER Towards more effective EU merger control (Text with EEA relevance)
/* COM/2014/0449 final */</t>
  </si>
  <si>
    <t>52014DC0449: LIVRE BLANC Vers un contrôle plus efficace des concentrations dans l’UE (Texte présentant de l’intérêt pour l’EEE)
/* COM/2014/0449 final */</t>
  </si>
  <si>
    <t>52014DC0449</t>
  </si>
  <si>
    <t>rety:PAPER_WHIT</t>
  </si>
  <si>
    <t xml:space="preserve">Y | according to the text
</t>
  </si>
  <si>
    <t>O | procedure number, EEA relevance</t>
  </si>
  <si>
    <t>lamd:c_263</t>
  </si>
  <si>
    <t xml:space="preserve">Green paper </t>
  </si>
  <si>
    <t>52015DC0630: GREEN PAPER on retail financial services Better products, more choice, and greater opportunities for consumers and businesses
COM/2015/0630 final</t>
  </si>
  <si>
    <t>52015DC0630: LIVRE VERT sur les services financiers de détail De meilleurs produits, un plus large choix et davantage d'opportunités pour les consommateurs et les entreprises
COM/2015/0630 final</t>
  </si>
  <si>
    <t>52015DC0630
52014DC0464</t>
  </si>
  <si>
    <t>rety:PAPER_GREEN</t>
  </si>
  <si>
    <t>O | procedure number,EEA relevance</t>
  </si>
  <si>
    <t>lamd:c_264</t>
  </si>
  <si>
    <t>Proposal for an opinion</t>
  </si>
  <si>
    <t>52013PC0904: Proposal for a COUNCIL OPINION on the Economic Partnership Programme of France
/* COM/2013/0904 final - 2013/0394 (NLE) */</t>
  </si>
  <si>
    <t>52013PC0904: Proposition de AVIS DU CONSEIL concernant le programme de partenariat économique de la France
/* COM/2013/0904 final - 2013/0394 (NLE) */</t>
  </si>
  <si>
    <t>52013PC0904
52013PC0911</t>
  </si>
  <si>
    <t>rety:PROP_OPIN</t>
  </si>
  <si>
    <t>Treaties</t>
  </si>
  <si>
    <t>EU treaties; celex sector 1</t>
  </si>
  <si>
    <t>International agreements and related documents</t>
  </si>
  <si>
    <t>Agreements between EU (and its Memeber States) and third countries or international organisations; celex sector 2</t>
  </si>
  <si>
    <t>Legal acts</t>
  </si>
  <si>
    <t>Legislative and non-legislative acts; complementary acts; celex sector 3 and 4</t>
  </si>
  <si>
    <t>Legislative acts</t>
  </si>
  <si>
    <t>Legislative acts adopted by legislative procedure</t>
  </si>
  <si>
    <t>Non-legislative acts</t>
  </si>
  <si>
    <t>Implementing, delegated and other acts not adopted by legislative procedure</t>
  </si>
  <si>
    <t>Other</t>
  </si>
  <si>
    <t>Complementary acts incl. Budget, ECB guidelines</t>
  </si>
  <si>
    <t>Preparatory documents</t>
  </si>
  <si>
    <t>Commission proposals and related documents coming from law making procedures; drafts</t>
  </si>
  <si>
    <t>European Commmission</t>
  </si>
  <si>
    <t xml:space="preserve">Commission proposals, drafts, other preparatory documents as well as Commission reports and working documents (green and white papers, communications, impact assesments, evaluations, fittness checks, etc.) </t>
  </si>
  <si>
    <t>Council</t>
  </si>
  <si>
    <t>Council positions, Statements of Council's reasons, etc.</t>
  </si>
  <si>
    <t>European Parliament</t>
  </si>
  <si>
    <t>EP resolutions, opinions, reports</t>
  </si>
  <si>
    <t>European Economic and Social Committee</t>
  </si>
  <si>
    <t>EESC opinions</t>
  </si>
  <si>
    <t>European Committee of Regions</t>
  </si>
  <si>
    <t>CoR opinions</t>
  </si>
  <si>
    <t>European Central Bank</t>
  </si>
  <si>
    <t>ECB opinions</t>
  </si>
  <si>
    <t>Preparatory acts from other EU bodies</t>
  </si>
  <si>
    <t>Case-law</t>
  </si>
  <si>
    <t>Case law from Court of Justice of the EU and judicial informations published in OJ; celex sector 6</t>
  </si>
  <si>
    <t>EFTA and EEA documents; celex sector E</t>
  </si>
  <si>
    <t>Other documents</t>
  </si>
  <si>
    <t>Documents concerning State aid, mergers and concentrations; notices and informations from EU institutions and bodies or from the member states published mainly in OJ-C; celex sector C or 5</t>
  </si>
  <si>
    <t>State Aid, mergers and concentrations</t>
  </si>
  <si>
    <t>usually 5*XC or 5*M documents; also guidelines and communications concerning state aid measures</t>
  </si>
  <si>
    <t>Conclusions, resolutions, declarations, statements</t>
  </si>
  <si>
    <t>Different communications, notices, announcements, informations from sector 5 and C; usually published in OJ-C</t>
  </si>
  <si>
    <t>LABEL-part</t>
  </si>
  <si>
    <t>CELEX_ID</t>
  </si>
  <si>
    <t>Classification- parent</t>
  </si>
  <si>
    <t>Consolidated legislation</t>
  </si>
  <si>
    <t>International agreements</t>
  </si>
  <si>
    <t>Legislation</t>
  </si>
  <si>
    <t>Complementary legislation</t>
  </si>
  <si>
    <t>Preparatory acts and working documents</t>
  </si>
  <si>
    <t>Jurisprudence (Court of Justice of the European Union)</t>
  </si>
  <si>
    <t>National transposition measures</t>
  </si>
  <si>
    <t xml:space="preserve">Example: 71960L0201FRA_36413: Décret Numéro 62-756 du 30/06/1962 relatif au droit d'établissement dans les territoires d'outre-mer, Journal Officiel du 07/07/1962 Page 6619 </t>
  </si>
  <si>
    <t xml:space="preserve">The CELEX numbers for national transposition measures are composed as follows: 
- The first digit represents the CELEX sector, which is 7 for national transposition measures; - Similarly to CELEX numbers of legal acts belonging to Sector 3 the following eight characters give information on the legal act that is being implemented. The first four digits represent the year, the letter indicates the type of act and the following four digits represent its unique number; - After this, there is a three letter country code, indicating the Member State which is the author of the given national transposition measure; - After an underscore, there is a new number, being the unique identifier from the database of the Secretariat-General of the Commission. </t>
  </si>
  <si>
    <t xml:space="preserve">The CELEX number for this sector, grouping national cases, is constructed as follows: 8aaaaPPmmjj(cc), with: aaaa (year of the decision), PP (country code), mm (month of the decision), jj (day of the decision), cc (code of continuation allowing to distinguish the decisions of the same day of the same country). </t>
  </si>
  <si>
    <t>Parliamentary questions (European Parliament)</t>
  </si>
  <si>
    <t>1_AFI_DCL</t>
  </si>
  <si>
    <t>Declaration annexed to the Final Act</t>
  </si>
  <si>
    <t>12016L/AFI/DCL/02: Consolidated version of the Treaty on the Functioning of the European Union
A.DECLARATIONS CONCERNING PROVISIONS OF THE TREATIES
2.Declaration on Article 6(2) of the Treaty on European Union</t>
  </si>
  <si>
    <t>a separate work for each declaration</t>
  </si>
  <si>
    <t>??</t>
  </si>
  <si>
    <t>1_PRO</t>
  </si>
  <si>
    <t>Protocol</t>
  </si>
  <si>
    <t>12016M/PRO/01: Protocol (No 1) on the role of national parliaments in the European Union</t>
  </si>
  <si>
    <t>a separate work for each protocol</t>
  </si>
  <si>
    <t>1_TXT</t>
  </si>
  <si>
    <t>Treaty - full text</t>
  </si>
  <si>
    <t>11957A/TXT: Treaty establishing the European Atomic Energy Community</t>
  </si>
  <si>
    <t>Following DTT can be used:
A: Treaty establishing the European Atomic Energy Community (1957, Treaty establishing European Atomic Energy Community (consolidated version 2010),  Treaty establishing European Atomic Energy Community (consolidated version 2012) 
B: Accession Treaty 1972 (Denmark, Ireland, UK, Norway) 
C: Treaty of Nice (2001) 
D: Treaty of Amsterdam (1997) 
E: EEC Treaty (1957), EC Treaty - Maastricht (consolidated version 1992), Amsterdam (consolidated version 1997), Nice (consolidated version 2002), Athens (consolidated version 2006), TFEU (consolidated versions 2008, 2010, 2012, 2016)
F: Merger Treaty (1965), Treaty amending budgetary provisions (1970) 
G: Greenland Treaty (1985) 
H: Accession Treaty 1979 (Greece)
I: Accession Traty 1985 (Spain, Portugal)
J: Accession Treaty 2012 (Croatia)
K: Traty establishing the European Coal and Steel Community (1951)
L: Traty of Lisbon (2007)
M: Maastricht (1992), Amsterdam (consolidation 1997), Nice (consolidation 2002), Athens (consolidation 2006), Lisbon (consolidations 2008, 2010, 2012)
N: Accession Treaty 1994 (Austria, Finland, Sveden, Norway)
P: Charter of Fundamental Rights of the European Union (2007, 2010, 2012, 2016)
R: Treaty amending certain financial provisions (1975), Treaty amending certain provisions of the protocol on the statute of the European Investment Bank (1975) 
S: Accession Treaty 2005 (Bulgaria, Romania)
T: Accession Treaty 2003 (Czechia, Estonia, Cyprus, Latvia, Lithuania, Hungary, Malta, Poland, Slovenia, Slovakia)
U: Single European Act (1986)
V: Treaty establishing a Constitution for Europe (2004) 
W: Agreement on the withdrawal of the United Kingdom of Great Britain and Northern Ireland from the European Union and the European Atomic Energy Community (2019)
X: Treaty/Act amending Protocol on the Statute of the European Investment Bank (1975, 1993)
ME:Consolidated versions of the Treaty on EU and TFEU (2016)</t>
  </si>
  <si>
    <t>Date of publication</t>
  </si>
  <si>
    <t>1_N</t>
  </si>
  <si>
    <t>Annex</t>
  </si>
  <si>
    <t>12016AN01: Consolidated version of the Treaty establishing the European Atomic Energy Community
ANNEX I FIELDS OF RESEARCH CONCERNING NUCLEAR ENERGY REFERRED TO IN ARTICLE 4 OF THIS TREATY</t>
  </si>
  <si>
    <t>a separate work for each annex</t>
  </si>
  <si>
    <t>1_nnn</t>
  </si>
  <si>
    <t>Article</t>
  </si>
  <si>
    <t>12016E027: Article 27 (ex Article 15 TEC): When drawing up its proposals with a view to achieving the objectives set out in Article 26, the Commission shal take into account the extent of the effort that certain economies showing differences in development will have to sustain for the extablishment of the internal market and it may propose appropriate provisions. If these provisions take the form of derogations, they must be of a temporary nature and must cause the least possible disturbance to the functioning of the internal market.</t>
  </si>
  <si>
    <t>a separate work for each article</t>
  </si>
  <si>
    <t>2_A</t>
  </si>
  <si>
    <t>Agreements with Member or non-member States  or international organisations</t>
  </si>
  <si>
    <t xml:space="preserve">Before 1983: The CELEX number was based on the date of signature or entry into force of the act. </t>
  </si>
  <si>
    <t>A</t>
  </si>
  <si>
    <t>celexd:c_2_A_OJC</t>
  </si>
  <si>
    <t>2_A_OJC</t>
  </si>
  <si>
    <t>OJ-C: Agreements with Member or non-member States  or international organisations</t>
  </si>
  <si>
    <t>22012A1013(01): Monetary Agreement between the European Union and the Principality of Monaco</t>
  </si>
  <si>
    <t>Last publication in OJ-C in 2012</t>
  </si>
  <si>
    <t>2_A_OJL</t>
  </si>
  <si>
    <t>OJ-L: Agreements with Member or non-member States  or international organisations</t>
  </si>
  <si>
    <t>22014A1121(01): Agreement between the European Union and Ukraine on the status of the European Union Advisory Mission for Civilian Security Sector Reform Ukraine (EUAM Ukraine)</t>
  </si>
  <si>
    <t>2_D</t>
  </si>
  <si>
    <t>Acts of bodies created by international agreements</t>
  </si>
  <si>
    <t>Before 1 October 2015:
The CELEX numbers of all acts where author = EEA Joint Committee were based on their internal number.
Before March 2001: 
The CELEX numbers of all acts were based on their date of publication (year and day) followed by a split number.</t>
  </si>
  <si>
    <t>D</t>
  </si>
  <si>
    <t>2_D_OJC</t>
  </si>
  <si>
    <t>OJ-C: Acts of bodies crated by international agreements</t>
  </si>
  <si>
    <t>22014D0717(01): Recommendation of the EU-Lebanon Association Council of 20 June 2014 on the implementation of the second EU-Lebanon European Neighbourhood Policy Action Plan</t>
  </si>
  <si>
    <t>2_D_OJL</t>
  </si>
  <si>
    <t>OJ-L: Acts of bodies crated by international agreements</t>
  </si>
  <si>
    <t>22015D1808: Decision of the EEA Joint Committee No 249/2014 of 13 November 2014 amending Protocol 31 to the EEA Agreement, on cooperation in specific fields outside the four freedoms [2015/1808] 22015D1412: Decision No 1 of the EU-Korea Committee on Trade in Goods of 28 May 2015 on the adoption of the rules for Tariff Rate Quota administration and implementation [2015/1412]</t>
  </si>
  <si>
    <t>Official No (PPF)</t>
  </si>
  <si>
    <t>2_P</t>
  </si>
  <si>
    <t>Acts of parliamentary bodies created by international agreements</t>
  </si>
  <si>
    <t>There were some cases where CELEX numbers were based on the internal number of the act. See, in particular, resolutions of the Joint Assembly of the ACP–EU Convention (e.g. 22007P3937).</t>
  </si>
  <si>
    <t>P</t>
  </si>
  <si>
    <t>2_P_OJC</t>
  </si>
  <si>
    <t>OJ-C: Acts of parliamentary bodies created by international agreements</t>
  </si>
  <si>
    <t>22014P1002(03): Joint Parliamentary Assembly of the Partnership Agreement concluded between the Members of the African, Carribbean and Pacific Group of States, of the one part, and the European Union and its Member States, of the other part — Minutes of the sitting of Wednesday 19 march 2014</t>
  </si>
  <si>
    <t>2_X</t>
  </si>
  <si>
    <t>Other acts</t>
  </si>
  <si>
    <t>Acts not containing information about the entry into force, provisional application, extensions, etc. of international agreements are included in this category.</t>
  </si>
  <si>
    <t>X</t>
  </si>
  <si>
    <t>2_X_JOC</t>
  </si>
  <si>
    <t>OJ-C: Other acts</t>
  </si>
  <si>
    <t>22012X1005(01): Information on the date of entry into force of the Monetary Agreement between the European Union and the Principality of Andorra</t>
  </si>
  <si>
    <t>2_X_OJL</t>
  </si>
  <si>
    <t>OJ-L: Other acts</t>
  </si>
  <si>
    <t>22014X1107(01): Information relating to the entry into force of the Agreement between the European Union and the Republic of Cape Verde on the readmission of persons residing without authorisation</t>
  </si>
  <si>
    <t>3_A</t>
  </si>
  <si>
    <t>Opinions</t>
  </si>
  <si>
    <t>3_A_OJC</t>
  </si>
  <si>
    <t xml:space="preserve">OJ-C: Opinions </t>
  </si>
  <si>
    <t>32012A0424(01): Commission Opinion of 12 October 2011 on the application for accession to the European Union by the Republic of Croatia</t>
  </si>
  <si>
    <t>Before 1998: The CELEX numbers were formed with the natural number.</t>
  </si>
  <si>
    <t>3_A_OJL</t>
  </si>
  <si>
    <t>OJ-L: Opinions</t>
  </si>
  <si>
    <t>Usually published in OJ-C</t>
  </si>
  <si>
    <t>3_B</t>
  </si>
  <si>
    <t>Budget</t>
  </si>
  <si>
    <t>B</t>
  </si>
  <si>
    <t>3_B_OJC</t>
  </si>
  <si>
    <t>OJ-C: Budget</t>
  </si>
  <si>
    <t>32014B0918(11): Statement of revenue and expenditure of the European Institute of Innovation and Technology for the financial year 2014 — Amending Budget No 1</t>
  </si>
  <si>
    <t>3_B_OJL</t>
  </si>
  <si>
    <t>OJ-L: Budget</t>
  </si>
  <si>
    <t>32014B0543: 2014/543/EU: Decision of the European Parliament of 3 April 2014 on discharge in respect of the implementation of the general budget of the European Union for the financial year 2012, Section II — European Council and Council</t>
  </si>
  <si>
    <t>3_C</t>
  </si>
  <si>
    <t>Declarations</t>
  </si>
  <si>
    <t>C</t>
  </si>
  <si>
    <t>3_C_OJC</t>
  </si>
  <si>
    <t>OJ-C: Declarations</t>
  </si>
  <si>
    <t>32010C1023(01): Council statement — Framework Agreement on relations between the European Parliament and the Commission</t>
  </si>
  <si>
    <t>3_C_OJL</t>
  </si>
  <si>
    <t>OJ-L: Declarations</t>
  </si>
  <si>
    <t>32014C0618(01): Unilateral Statement by the Commission — Unilateral Statement by Israel</t>
  </si>
  <si>
    <t>OJ-L: There is 1 example where the CELEX was created based on the internal number in the title: 31995C0907: 95/357/EC: Declaration by the European Parliament, the Council and the Commission</t>
  </si>
  <si>
    <t>3_D</t>
  </si>
  <si>
    <t>Decisions</t>
  </si>
  <si>
    <t xml:space="preserve">
(1) Pre-Lisbon sui generis decisions (Beschluss in German) and decisions (Entscheidung in German), which post-Lisbon are referred to as decisions with addressee (former Entscheidung) and without addressee (former Beschluss or sui generis), are included in this category.
(2) ECSC High Authority decisions and European Central Bank decisions are also included here. The CELEX number of an ECB act is based on its internal number (e.g. 32005D0011).
</t>
  </si>
  <si>
    <t>3_D_OJC</t>
  </si>
  <si>
    <t>OJ-C: Decisions</t>
  </si>
  <si>
    <t>32014D1118(01): Commission Implementing Decision of 17 November 2014 concerning the amendment of the work programme 2014 covered by Commission Implementing Decision 2014/C 166/05 and the adoption of a work programme and a financing for year 2015 in the food and feed area to ensure the application of the food and feed legislation</t>
  </si>
  <si>
    <t>3_D_OJL</t>
  </si>
  <si>
    <t>OJ-L: Decisions</t>
  </si>
  <si>
    <t>(1) 32015D1477: Decision (EU) 2015/1477 of the European Parliament and of the Council of 17 July 2015 on the mobilisation of the European Globalisation Adjustment Fund (application from Finland — EGF/2015/001 FI/Broadcom)
(2) 32014D0047(01): 2014/856/EU: Decision of the European Central Bank of 24 November 2014 amending Decision ECB/2013/46 on the approval of the volume of coin issuance in 2014 (ECB/2014/47)</t>
  </si>
  <si>
    <t>(1) Official No (PPF)
Internal number (ECB)</t>
  </si>
  <si>
    <t>(1) Official No (PPF)
(2) Internal number (ECB)</t>
  </si>
  <si>
    <t>3_E</t>
  </si>
  <si>
    <t>Common and foreign security policy: common positions, joint actions, common strategies (pre-Lisbon Title V of the EU Treaty)</t>
  </si>
  <si>
    <t>Obsolete since 2004</t>
  </si>
  <si>
    <t>E</t>
  </si>
  <si>
    <t>3_E_OJL</t>
  </si>
  <si>
    <t>OJ-L: Common and foreign security policy: common positions, joint actions, common strategies (pre-Lisbon Title V of the EU Treaty)</t>
  </si>
  <si>
    <t xml:space="preserve">32009E0842: Council Joint Action 2009/842/CFSP of 17 November 2009 amending Joint Action 2007/369/CFSP on the establishment of the European Union Police Mission in Afghanistan
32009E0717: Council Common Position 2009/717/CFSP of 24 September 2009 extending Common Position 2004/694/CFSP on further measures in support of the effective implementation of the mandate of the International Criminal Tribunal for the former Yugoslavia
</t>
  </si>
  <si>
    <t>Internal number</t>
  </si>
  <si>
    <t>3_F</t>
  </si>
  <si>
    <t>Police and judicial cooperation in criminal matters (pre-Lisbon Title VI of the EU Treaty)</t>
  </si>
  <si>
    <t xml:space="preserve">Date of publication for Council acts establishing conventions (e.g. 31997F0827(01)), Council acts in the domain of police cooperation (e.g. 32000F1213(01)) and acts of the Management Board of Europol (e.g. 31999F0130(09))
Post-Lisbon acts adopted in this domain take the form of regulations, directives and decisions (see R, L and D, below).
Obsolete since 2009
</t>
  </si>
  <si>
    <t>F</t>
  </si>
  <si>
    <t>3_F_OJC</t>
  </si>
  <si>
    <t>OJ-C: Police and judicial cooperation in criminal matters (pre-Lisbon Title VI of the EU Treaty)</t>
  </si>
  <si>
    <t>32006F0321(01): Act of the Management Board of Europol of 29 September 2005 modifying the list of Europol posts in Appendix 1 of the Europol Staff Regulations</t>
  </si>
  <si>
    <t>3_F_OJL</t>
  </si>
  <si>
    <t>OJ-L: Police and judicial cooperation in criminal matters (pre-Lisbon Title VI of the EU Treaty)</t>
  </si>
  <si>
    <t>32009F0948: Council Framework Decision 2009/948/JHA of 30 November 2009 on prevention and settlement of conflicts of exercise of jurisdiction in criminal proceedings</t>
  </si>
  <si>
    <t>3_G</t>
  </si>
  <si>
    <t>Resolutions</t>
  </si>
  <si>
    <t xml:space="preserve"> Before 1998: The CELEX numbers were formed with the natural number.</t>
  </si>
  <si>
    <t>G</t>
  </si>
  <si>
    <t>3_G_OJC</t>
  </si>
  <si>
    <t>OJ-C: Resolutions</t>
  </si>
  <si>
    <t>32012G0107(01): Council Resolution of 13 December 2011 on the future of customs law enforcement cooperation</t>
  </si>
  <si>
    <t>3_G_OJL</t>
  </si>
  <si>
    <t>OJ-L: Resolutions</t>
  </si>
  <si>
    <t>31976G0126: Council Resolution of 15 December 1975 on the Convention for the European patent for the Common Market</t>
  </si>
  <si>
    <t>Latest publication in OJ-L in 1995.</t>
  </si>
  <si>
    <t>3_H</t>
  </si>
  <si>
    <t>Recommendations</t>
  </si>
  <si>
    <t>H</t>
  </si>
  <si>
    <t>3_H_OJC</t>
  </si>
  <si>
    <t>OJ-C: Recommendations</t>
  </si>
  <si>
    <t>32014H0829(01): Council Recommendation of 18 February 2014 concerning the discharge to be given to the Commission in respect of the implementation of the operations of the European Development Fund (eighth EDF) for the financial year 2012</t>
  </si>
  <si>
    <t>3_H_OJL</t>
  </si>
  <si>
    <t>OJ-L: Recommendations</t>
  </si>
  <si>
    <t>32014H0761: 2014/761/EU: Commission Recommendation of 29 October 2014 on the application of internal energy market rules between the EU Member States and the Energy Community Contracting Parties</t>
  </si>
  <si>
    <t>3_J</t>
  </si>
  <si>
    <t>Non-opposition to a notified joint venture</t>
  </si>
  <si>
    <t>J</t>
  </si>
  <si>
    <t>3_J_OJC</t>
  </si>
  <si>
    <t>OJ-C: Non-oppositon to a notified joint venture</t>
  </si>
  <si>
    <t>32002J0057: Commission Decision of 30/04/2002 declaring a concentration to be compatible with the common market (Case No IV/M.0057 - TPS) according to Council Regulation (EEC) No 4064/89 (Only the French text is authentic)</t>
  </si>
  <si>
    <t>3_K</t>
  </si>
  <si>
    <t>ECSC recommendations</t>
  </si>
  <si>
    <t>Obsolete since 1996</t>
  </si>
  <si>
    <t>K</t>
  </si>
  <si>
    <t>3_K_OJC</t>
  </si>
  <si>
    <t>3_L</t>
  </si>
  <si>
    <t>Directives</t>
  </si>
  <si>
    <t>L</t>
  </si>
  <si>
    <t>3_L_OJL</t>
  </si>
  <si>
    <t>OJ-L: Directive</t>
  </si>
  <si>
    <t>32015L0413: Directive (EU) 2015/413 of the European Parliament and of the Council of 11 March 2015 facilitating cross-border exchange of information on road-safety-related traffic offences Text with EEA relevance</t>
  </si>
  <si>
    <t>3_M</t>
  </si>
  <si>
    <t>M</t>
  </si>
  <si>
    <t>3_M_OJC</t>
  </si>
  <si>
    <t>OJ-C: Non-oppositon to a notified concentration</t>
  </si>
  <si>
    <t>32010M5878: Commission Decision of 28/05/2010 declaring a concentration to be compatible with the common market (Case No COMP/M.5878 - CVC / CAIXANOVA / R CABLE) according to Council Regulation (EC) No 139/2004 (Only the Spanish text is authentic)</t>
  </si>
  <si>
    <t>The CELEX numbers are based on the internal number assigned by the author (e.g. Case No COMP/M.5878).</t>
  </si>
  <si>
    <t>3_O</t>
  </si>
  <si>
    <t>ECB guidelines</t>
  </si>
  <si>
    <t>3_O_OJC</t>
  </si>
  <si>
    <t>OJ-C: ECB Guidelines</t>
  </si>
  <si>
    <t xml:space="preserve">32006O0028: Guideline of the European Central Bank of 21 December 2006 on the management of the foreign reserve assets of the European Central Bank by the national central banks and the legal documentation for operations involving such assets (ECB/2006/28) </t>
  </si>
  <si>
    <t>3_O_OJL</t>
  </si>
  <si>
    <t>OJ-L: ECB Guidelines</t>
  </si>
  <si>
    <t>32014O0015: 2014/810/EU: Guideline of the European Central Bank of 4 April 2014 on monetary and financial statistics (ECB/2014/15)</t>
  </si>
  <si>
    <t>3_Q</t>
  </si>
  <si>
    <t>Institutional arrangements (rules of procedure; internal agreements)</t>
  </si>
  <si>
    <t>Q</t>
  </si>
  <si>
    <t>3_Q_OJC</t>
  </si>
  <si>
    <t xml:space="preserve">32013Q1220(01): Interinstitutional Agreement of 2 December 2013 between the European Parliament, the Council and the Commission on budgetary discipline, on cooperation in budgetary matters and on sound financial management </t>
  </si>
  <si>
    <t>3_Q_OJL</t>
  </si>
  <si>
    <t>32014Q0919(01): Agreement between the European Parliament and the European Commission on the transparency register for organisations and self-employed individuals engaged in EU policy-making and policy implementation</t>
  </si>
  <si>
    <t>3_R</t>
  </si>
  <si>
    <t>Regulations</t>
  </si>
  <si>
    <t>R</t>
  </si>
  <si>
    <t>3_R_OJC</t>
  </si>
  <si>
    <t>OJ-C: Regulations</t>
  </si>
  <si>
    <t>32010R1016(01): Financial Regulation applicable to Europol</t>
  </si>
  <si>
    <t>3_R_OJL</t>
  </si>
  <si>
    <t>OJ-L: Regulations</t>
  </si>
  <si>
    <t>32014R1266: Commission Regulation (EU) No 1266/2014 of 25 November 2014 establishing a prohibition of fishing for cod in NAFO area 3M by vessels flying the flag of a Member State of the European Union</t>
  </si>
  <si>
    <t>3_S</t>
  </si>
  <si>
    <t>ECSC decisions of general interest</t>
  </si>
  <si>
    <t>Obsolete since 2002</t>
  </si>
  <si>
    <t>S</t>
  </si>
  <si>
    <t>3_S_OJL</t>
  </si>
  <si>
    <t>OJ-L: ECSC decisions of general interest</t>
  </si>
  <si>
    <t>32002S1043: Commission Decision No 1043/2002/ECSC of 14 June 2002 amending both Decision No 283/2000/ECSC imposing a definitive anti-dumping duty on imports of certain flat-rolled products of iron or non-alloy steel, of a width of 600 mm or more…</t>
  </si>
  <si>
    <t>3_X</t>
  </si>
  <si>
    <t>Other documents published ine OJ-L, addenda, i. a.</t>
  </si>
  <si>
    <t>3_X_OJL</t>
  </si>
  <si>
    <t>OJ-L: Other documents</t>
  </si>
  <si>
    <t>32011X1221(01): Addendum to Regulation (EU) No 1007/2011 of the European Parliament and of the Council of 27 September 2011 on textile fibre names and related labelling and marking of the fibre composition of textile products and repealing Council Directive 73/44/EEC and Directives 96/73/EC and 2008/121/EC of the European Parliament and of the Council ( OJ L 272, 18.10.2011 )</t>
  </si>
  <si>
    <t>In the past, there were some cases of documents receiving an internal number which was used as a basis for the CELEX number: 31993X0006</t>
  </si>
  <si>
    <t>3_Y</t>
  </si>
  <si>
    <t>Other documents published in the OJ C series</t>
  </si>
  <si>
    <t>3_Y_OJC</t>
  </si>
  <si>
    <t>OJ-C: Other documents published in OJ-C</t>
  </si>
  <si>
    <t>32014Y1201(03): List of Union acts adopted before the entry into force of the Lisbon Treaty in the field of police cooperation and judicial cooperation in criminal matters which cease to apply to the United Kingdom as from 1 December 2014 pursuant to Article 10(4), second sentence, of Protocol (No 36) on transitional provisions</t>
  </si>
  <si>
    <t>4_A</t>
  </si>
  <si>
    <t>Agreements between Member States</t>
  </si>
  <si>
    <t>Before 1992: Some cases of CELEX numbers that were composed of publication numbers.</t>
  </si>
  <si>
    <t>4_A_OJC</t>
  </si>
  <si>
    <t>OJ-L: Agreements between Member States</t>
  </si>
  <si>
    <t>42011A0708(01): Agreement between the Member States of the European Union, meeting within the Council, regarding the protection of classified information exchanged in the interests of the European Union</t>
  </si>
  <si>
    <t>4_A_OJL</t>
  </si>
  <si>
    <t>OJ-C: Agreements between Member States</t>
  </si>
  <si>
    <t>42013A0806(01): Internal Agreement between the Representatives of the Governments of the Member States of the European Union, meeting within the Council, on the financing of European Union aid under the multiannual financial framework for the period 2014 to 2020, …</t>
  </si>
  <si>
    <t>4_D</t>
  </si>
  <si>
    <t>Decisions of the representatives of the governments of the Member States</t>
  </si>
  <si>
    <t>4_D_OJC</t>
  </si>
  <si>
    <t>OJ-C: Decisions of the representatives of the governments of the Member States</t>
  </si>
  <si>
    <t>42001D0629(01): Decision of the Committee of Permanent Representatives of 13 June 2001 setting up a high-level working party</t>
  </si>
  <si>
    <t>4_D_OJL</t>
  </si>
  <si>
    <t>OJ-L: Decisions of the representatives of the governments of the Member States</t>
  </si>
  <si>
    <t>42014D0680: 2014/680/EU, Euratom: Decision of the Representatives of the Governments of the Member States of 24 September 2014 appointing Judges to the Court of Justice</t>
  </si>
  <si>
    <t>4_X</t>
  </si>
  <si>
    <t>Before 2016: Date of publication</t>
  </si>
  <si>
    <t>4_X_OJL_1</t>
  </si>
  <si>
    <t>42016X0001: Regulation No xx-H of the Economic Commission for Europe of the United Nations (UN/ECE) — Uniform provisions concerning the approval of passenger cars with regard to braking [2016/0001]</t>
  </si>
  <si>
    <t xml:space="preserve">
(1) Other acts published in the OJ L - Regulations UN/ECE
(2) Other acts published in the OJ L - Other documents</t>
  </si>
  <si>
    <t>(1) Official No (PPF)
(2) Date of publication</t>
  </si>
  <si>
    <t>4_Y</t>
  </si>
  <si>
    <t>4_Y_OJC</t>
  </si>
  <si>
    <t>OJ-C: Other documents</t>
  </si>
  <si>
    <t>42014Y0614(03): Resolution of the Council and of the Representatives of the Governments of the Member States, meeting within the Council, of 21 May 2014 on the European Union Work Plan for Sport (2014-2017)</t>
  </si>
  <si>
    <t>4_Z</t>
  </si>
  <si>
    <t>42003Z8271: Agreement between the ECB and Eesti Pank AGR/2003/08271</t>
  </si>
  <si>
    <t xml:space="preserve">If there is an internal number available, this shall be preferably used for celex number. For example 42020Z10201 for AGR/2020/10201 or 42005Z1111 for AGR/2005/01111 (if there are more than 4 digits starting with zero, this can be omitted). If there is no internal number available, the date of document shall be used. Splits numbers shall be used in the case there is a risk that already existing celex numbers could be duplicated.
</t>
  </si>
  <si>
    <t>Z</t>
  </si>
  <si>
    <t>(1) Internal number
(2) Date of publication</t>
  </si>
  <si>
    <t>5_AA</t>
  </si>
  <si>
    <t>Opinions of the Court of Auditors</t>
  </si>
  <si>
    <t>AA</t>
  </si>
  <si>
    <t>5_ECA</t>
  </si>
  <si>
    <t>5_AA_OJC</t>
  </si>
  <si>
    <t>OJ-C: Opinions of the Court of Auditors</t>
  </si>
  <si>
    <t>52014AA0006: Opinion No 6/2014 (pursuant to Article 325, TFEU) concerning a proposal for a Regulation of the European Parliament and of the Council amending Regulation (EU, Euratom) No 883/2013 as regards the establishment of a Controller of procedural guarantees</t>
  </si>
  <si>
    <t>Internal number (present in the title)</t>
  </si>
  <si>
    <t>5_AB</t>
  </si>
  <si>
    <t>Opinions of the European Central Bank</t>
  </si>
  <si>
    <t>AB</t>
  </si>
  <si>
    <t>5_ECB</t>
  </si>
  <si>
    <t>5_AB_OJC</t>
  </si>
  <si>
    <t>OJ-C: Opinions of the European Central Bank</t>
  </si>
  <si>
    <t>52014AB0058: Opinion of the European Central Bank of 25 July 2014 on a proposal for a directive of the European Parliament and of the Council concerning measures to ensure a high common level of network and information security across the Union (CON/2014/58</t>
  </si>
  <si>
    <t>CON number</t>
  </si>
  <si>
    <t>5_AC</t>
  </si>
  <si>
    <t xml:space="preserve">Opinions of the European Economic and Social Committee </t>
  </si>
  <si>
    <t>AC</t>
  </si>
  <si>
    <t>5_EESC</t>
  </si>
  <si>
    <t>5_AC_OJC</t>
  </si>
  <si>
    <t xml:space="preserve">OJ-C: Opinions of the European Economic and Social Committee </t>
  </si>
  <si>
    <t>52000AC1007: Opinion of the Economic and Social Committee on the 'Proposal for a Regulation of the European Parliament and of the Council amending Regulation on substances that deplete the ozone layer as regards metered dose inhalers and medical drug pumps'</t>
  </si>
  <si>
    <t>Deprecated since 2000</t>
  </si>
  <si>
    <t>5_AE</t>
  </si>
  <si>
    <t>Opinions on consultation of the European Economic and Social Committee</t>
  </si>
  <si>
    <t>AE</t>
  </si>
  <si>
    <t>5_AE_OJC</t>
  </si>
  <si>
    <t>OJ-C: Opinions on consultation of the European Economic and Social Committee</t>
  </si>
  <si>
    <t>52014AE1723: Opinion of the European Economic and Social Committee on the ‘Communication from the Commission to the Council and the European Parliament on the EU Approach against Wildlife Trafficking’ — COM(2014) 64 final</t>
  </si>
  <si>
    <t>Between 1958 and 2000, the descriptor AC was used for the opinions of the Economic and Social Committee. As code C was reserved for Commission documents, code AC was gradually replaced by the new codes AE and IE.</t>
  </si>
  <si>
    <t>Internal number
 (e.g. EESC-2014-01723-00-00-AC-TRA: it is not mentioned in the Official Journal. It can be found on ECSC web page) (click here)</t>
  </si>
  <si>
    <t>5_AG</t>
  </si>
  <si>
    <t>Council positions and statement of reasons</t>
  </si>
  <si>
    <t>Before 1999: The CELEX numbers of all acts were based on the date of publication followed by a split number.</t>
  </si>
  <si>
    <t>AG</t>
  </si>
  <si>
    <t>5_CONSIL</t>
  </si>
  <si>
    <t>5_AG_OJC</t>
  </si>
  <si>
    <t>52015AG0010(01) Position (EU) No 10/2015 of the Council at first reading with a view to the adoption of a Regulation of the European Parliament and of the Council amending Council Regulation (EC) No 515/97 …
52015AG0010(02) Statement of Council's reasons: Position (EU) No 10/2015 of the Council at first reading with a view to the adoption of a Regulation of the European Parliament and of the Council amending Council Regulation (EC) No 515/97 …</t>
  </si>
  <si>
    <t>There is a split number – (01) for position of the Council, (02) for statement of Council´s reasons.</t>
  </si>
  <si>
    <t>5_AK</t>
  </si>
  <si>
    <t>ECSC Consultative Committee opinions</t>
  </si>
  <si>
    <t>AK</t>
  </si>
  <si>
    <t>5_ECSC</t>
  </si>
  <si>
    <t>5_AK_OJC</t>
  </si>
  <si>
    <t>OJ-C: ECSC Consultative Committee opinions</t>
  </si>
  <si>
    <t>52002AK0301(01): Opinion of the ECSC Consultative Committee on the Commission communication "A European Union strategy for sustainable development" (Adopted unanimously at the 359th session of 25 January 2002)</t>
  </si>
  <si>
    <t>5_AP</t>
  </si>
  <si>
    <t>Legislative resolutions of the European Parliament</t>
  </si>
  <si>
    <t>5_EP</t>
  </si>
  <si>
    <t>5_AP_OJC</t>
  </si>
  <si>
    <t>OJ-C: Legislative resolutions of the European Parliament</t>
  </si>
  <si>
    <t>52012AP0318: Common system of taxation applicable to interest and royalty payments * European Parliament legislative resolution of 11 September 2012 on the proposal for a Council directive on a common system of taxation applicable to interest and royalty payments made between associated companies of different Member States (recast) (COM(2011)0714 – C7-0516/2011 – 2011/0314(CNS))</t>
  </si>
  <si>
    <t>Last publication in OJ-C in 2013</t>
  </si>
  <si>
    <t>Internal number
 (e.g. P7_TA(2012)0214: it is mentioned in the Official Journal)</t>
  </si>
  <si>
    <t>5_AP_OJL</t>
  </si>
  <si>
    <t>OJ-L: Legislative resolutions of the European Parliament</t>
  </si>
  <si>
    <t>52012AP0214: Bluefin tuna in the eastern Atlantic and Mediterranean ***I European Parliament legislative resolution of 23 May 2012 on the proposal for a regulation of the European Parliament and of the Council amending … (COM(2011)0330 – C7-0154/2011 – 2011/0144(COD))
P7_TC1-COD(2011)0144 Position of the European Parliament adopted at first reading on 23 May 2012 with a view to the adoption of Regulation (EU) No …/2012 of the European Parliament and of the Council amending Council Regulation (EC) No 302/2009 …</t>
  </si>
  <si>
    <t>Last publication in OJ-L in 2011</t>
  </si>
  <si>
    <t>5_AR</t>
  </si>
  <si>
    <t>Opinions on consultation of the Committee of the Regions (art. 307(01) TFUE)</t>
  </si>
  <si>
    <t>Legal basis: TFEU art. 307 first paragraph</t>
  </si>
  <si>
    <t>AR</t>
  </si>
  <si>
    <t>5_COR</t>
  </si>
  <si>
    <t>5_AR_OJC</t>
  </si>
  <si>
    <t>OJ-C: Opinions on consultation of the Committee of the Regions (art. 307(01) TFUE)</t>
  </si>
  <si>
    <t>52014AR1278: Opinion of the Committee of the Regions — The aid scheme for the supply of fruit and vegetables, bananas and milk in educational establishments</t>
  </si>
  <si>
    <t>Internal number
 (e.g. CDR 1278/2014: it is not mentioned in the Official Journal. It can be found on ECSC web page) (click here)</t>
  </si>
  <si>
    <t>5_AS</t>
  </si>
  <si>
    <t>State aid</t>
  </si>
  <si>
    <r>
      <rPr>
        <sz val="11"/>
        <color rgb="FF000000"/>
        <rFont val="Calibri"/>
        <family val="2"/>
        <charset val="1"/>
      </rPr>
      <t xml:space="preserve">04/12/2019: 5*XC before 03/12/2019
</t>
    </r>
    <r>
      <rPr>
        <sz val="8"/>
        <color rgb="FF000000"/>
        <rFont val="Calibri"/>
        <family val="2"/>
        <charset val="1"/>
      </rPr>
      <t xml:space="preserve">
From:  (OP) ; Sent: Tuesday, December 3, 2019 2:18 PM; To: @aion.cz;  Subject: Change of CELEX numbers methodology - 5*SA and 5*AT
</t>
    </r>
    <r>
      <rPr>
        <sz val="11"/>
        <color rgb="FF000000"/>
        <rFont val="Calibri"/>
        <family val="2"/>
        <charset val="1"/>
      </rPr>
      <t xml:space="preserve">
Wewould like to inform you that we have changed the CELEX numbers methodology in which regards Antitrust and State aid cases.
The CELEX numbers of these documents are currently receiving the descriptors 5*XX and 5*XC. The composition of these CELEX numbers will be structured similarly to the ones attributed for Merger control documents (5*M):
- CELEX Sector: 5
- CELEX Year: Year of publication
- CELEX Type: G102
o AT for Antitrust
o SA for State aid
- CELEX natural number: Case number (even if they are composed of more than 4 digits) 
o Sequential number for the documents whose CELEX number is identical to the first one.
To be more precise: all documents from sector 5 which belong to cases of Antitrust or State aid will be composed this way.
Example for State aid:
52016XC0205(06) would be 52016SA40454
Example for Antitrust:
52019XX1128(01) would be 52019AT40099; 52019XX1128(02) would be 52019AT40099(01); 52019XX1128(03) would be 52019AT40099(02);52019XC1128(02) would be 52019AT40099(03)</t>
    </r>
  </si>
  <si>
    <t>5_OTHER</t>
  </si>
  <si>
    <t>5_AS_OJC</t>
  </si>
  <si>
    <t>52020AS53964: State aid — Belgium — State aid SA.53964 (2019/NN) — Excess profit exemption granted to Luciad — Invitation to submit comments pursuant to Article 108(2) of the Treaty on the Functioning of the European UnionText with EEA relevance.
C/2019/6572</t>
  </si>
  <si>
    <t>Before (to be completed) CELEX numbers of State aid were classified under descriptor 5*XX</t>
  </si>
  <si>
    <t>Case number</t>
  </si>
  <si>
    <t>5_AT</t>
  </si>
  <si>
    <t>Antitrust</t>
  </si>
  <si>
    <t>04/12/2019: 5*XC before 03/12/2019</t>
  </si>
  <si>
    <t>AT</t>
  </si>
  <si>
    <t>5_AT_OJC</t>
  </si>
  <si>
    <t>52021AT39686: Opinion of the Advisory Committee on restrictive agreements and dominant positions at its meeting on 23 November 2020 at 15.00–17.30 (CEST (Central European Summer Time (i.e., Brussels time).)) concerning a draft decision concerning Case AT.39686 – Cephalon Rapporteur: Netherlands (Text with EEA relevance) 2021/C 32/05
C/2020/8153</t>
  </si>
  <si>
    <t>Before (to be completed) CELEX numbers of Antitrust were classified under descriptor 5*XX</t>
  </si>
  <si>
    <t>5_BP</t>
  </si>
  <si>
    <t>Budget (European Parliament)</t>
  </si>
  <si>
    <t>5_BP_OJC</t>
  </si>
  <si>
    <t>OJ-C: Budget (European Parliament)</t>
  </si>
  <si>
    <t>52012BP0232: Draft Amending Budget No 2/ 2012: EU Solidarity Fund appropriations to address flooding in Italy (Liguria and Tuscany) in 2011 European Parliament resolution of 12 June 2012 on the Council position on Draft amending budget No 2/2012 of the European Union for the financial year 2012, Section III – European Commission (09916/2012 – C7-0123/2012 – 2012/2057(BUD))</t>
  </si>
  <si>
    <t>Internal number
 (e.g. P7_TA(2012)0232): it is mentioned in the Official Journal)</t>
  </si>
  <si>
    <t>5_BP_OJL</t>
  </si>
  <si>
    <t>OJ-L: Budget (European Parliament)</t>
  </si>
  <si>
    <t>52016BP1615: Resolution (EU) 2016/1615 of the European Parliament of 27 October 2016 with observations forming an integral part of the decision on discharge in respect of the implementation of the budget of the ENIAC Joint Undertaking for the financial year 20??</t>
  </si>
  <si>
    <t xml:space="preserve">
Before 1 October 2015:
CELEX numbers of budgetary resolutions published in OJ-L were based on the date of publication.
Before 2 March 2016:
CELEX numbers of budgetary resolutions published in OJ-L were based on the Official No (PPF) of related decision published above on the TOC</t>
  </si>
  <si>
    <t>Official No</t>
  </si>
  <si>
    <t>5_DC</t>
  </si>
  <si>
    <t>Other COM documents (green papers, white papers, communications, reports, etc.)</t>
  </si>
  <si>
    <t>5_COM</t>
  </si>
  <si>
    <t>5_DC_EUR</t>
  </si>
  <si>
    <t>EUR-Lex: Other COM documents (green papers, white papers, communications, reports, etc.)</t>
  </si>
  <si>
    <t>52004DC0171: Communication from the Commission to the Council, the European Parliament, the European Economic and Social Committee and the Committee of the Regions on the follow-up to the Commission … (text with EEA relevance)
/* COM/2004/0171 final */
52004DC1129(01): Communication from the Commission to the Council, the European Parliament, and the Court of Auditors — Balance sheets and accounts of the 6th, 7th, 8th, and 9th European Development Funds for the financial year 2003</t>
  </si>
  <si>
    <t xml:space="preserve">COM number
or (if COM is missing):
Date of publication
</t>
  </si>
  <si>
    <t>5_DC_OJC</t>
  </si>
  <si>
    <t>OJ-C: Other COM documents (green papers, white papers, communications, reports, etc.)</t>
  </si>
  <si>
    <t>Last publication in OJ-C in 2004</t>
  </si>
  <si>
    <t>5_DP</t>
  </si>
  <si>
    <t>Internal decisions of the European Parliament</t>
  </si>
  <si>
    <t>5_DP_OJC</t>
  </si>
  <si>
    <t>OJ-C: Internal decisions of the European Parliament</t>
  </si>
  <si>
    <t>52012DP0358: Request for waiver of the immunity of Martin Ehrenhauser European Parliament decision of 23 October 2012 on the request for waiver of the immunity of Martin Ehrenhauser (2012/2152(IMM))</t>
  </si>
  <si>
    <t>Internal number 
 (e.g. P7_TA(2012)0358): it is mentioned in the Official Journal)</t>
  </si>
  <si>
    <t>5_EC</t>
  </si>
  <si>
    <t>Proposals of codified versions of regulations</t>
  </si>
  <si>
    <t>EC</t>
  </si>
  <si>
    <t>5_EC_EUR</t>
  </si>
  <si>
    <t>EUR-Lex: Proposals of codified versions of regulations</t>
  </si>
  <si>
    <t>52002EC2377: Draft Commission Regulation (EC) no …/.. of […] on opening and providing for the administration of a Community tariff quota for malting barley from third countries and derogating from Council Regulation (EC) No 1234/2007 (Codified version)</t>
  </si>
  <si>
    <t>CELEX number of the act whose codification is proposed (e.g. the CELEX number for the codification project of regulation 32002R2377 is 52002R2377)</t>
  </si>
  <si>
    <t>5_FC</t>
  </si>
  <si>
    <t>Proposals of codified versions of directives</t>
  </si>
  <si>
    <t>FC</t>
  </si>
  <si>
    <t>5_FC_EUR</t>
  </si>
  <si>
    <t>EUR-Lex: Proposals of codified versions of directives</t>
  </si>
  <si>
    <t>51977FC0799: Proposal for a Council Directive …/…/EC of […] concerning mutual assistance by the competent authorities of the Member States in the field of direct taxation and taxation of insurance premiums (Codified version)</t>
  </si>
  <si>
    <t>CELEX number of the act whose codification is proposed (e.g. the CELEX number for the codification project of directive 31997L0799 is 51997D0799)</t>
  </si>
  <si>
    <t>5_GC</t>
  </si>
  <si>
    <t>Proposals of codified versions of decisions</t>
  </si>
  <si>
    <t>GC</t>
  </si>
  <si>
    <t>5_GC_EUR</t>
  </si>
  <si>
    <t>EUR-Lex: Proposals of codified versions of decisions</t>
  </si>
  <si>
    <t>51996GC0540: Draft Commission Decision of […] on animal health requirements and veterinary certification for imports into the Community of ova and embryos of the equine species (…/…/EC) (Codified version)</t>
  </si>
  <si>
    <t>CELEX number of the act whose codification is proposed  (e.g. the CELEX number for the codification project of decision 31996D0540 is 51996D0540)</t>
  </si>
  <si>
    <t>5_HB</t>
  </si>
  <si>
    <t>Recommendations of the European Central Bank</t>
  </si>
  <si>
    <t>HB</t>
  </si>
  <si>
    <t>5_HB_OJC</t>
  </si>
  <si>
    <t>OJ-C: Recommendations of the European Central Bank</t>
  </si>
  <si>
    <t>52014HB0020: Recommendation of the European Central Bank of 17 April 2014 to the Council of the European Union on the external auditors of the Central Bank of Malta (ECB/2014/20)</t>
  </si>
  <si>
    <t>ECB number</t>
  </si>
  <si>
    <t>5_IE</t>
  </si>
  <si>
    <t xml:space="preserve">Own-initiative opinions of the European Economic and Social Committee </t>
  </si>
  <si>
    <t>IE</t>
  </si>
  <si>
    <t>5_IE_OJC</t>
  </si>
  <si>
    <t xml:space="preserve">OJ-C: Own-initiative opinions of the European Economic and Social Committee </t>
  </si>
  <si>
    <t>52014IE5469: Opinion of the European Economic and Social Committee on ‘Transatlantic trade relations and the EESC’s views on an enhanced cooperation and eventual EU-USA FTA’ — Own-initiative opinion</t>
  </si>
  <si>
    <t>5_IG</t>
  </si>
  <si>
    <t>Initiatives from Member States</t>
  </si>
  <si>
    <t>IG</t>
  </si>
  <si>
    <t>5_IG_OJC</t>
  </si>
  <si>
    <t>OJ-C: Initiatives from Member States</t>
  </si>
  <si>
    <t>52013IG1211(01): Initiative of Belgium, Bulgaria, the Czech Republic, Germany, Estonia, Greece, Spain, France, Croatia, Italy, Cyprus, Latvia, … for a Regulation of the European Parliament and of the Council amending Decision 2005/681/JHA establishing the European Police College (CEPOL)</t>
  </si>
  <si>
    <t>5_IP</t>
  </si>
  <si>
    <t>Other resolutions and declarations of the European Parliament</t>
  </si>
  <si>
    <t>IP</t>
  </si>
  <si>
    <t>5_IP_OJC</t>
  </si>
  <si>
    <t>OJ-C: Other resolutions and declarations of the European Parliament</t>
  </si>
  <si>
    <t>52011IP0587: Freedom of movement for workers within the European Union European Parliament resolution of 15 December 2011 on freedom of movement for workers within the European Union</t>
  </si>
  <si>
    <t>Internal number 
(e.g. P7_TA(2011)0587): it  is mentioned in the Official Journal)</t>
  </si>
  <si>
    <t>5_IR</t>
  </si>
  <si>
    <t>Own-initiative opinions of the Committee of the Regions (art. 307 (4) TFUE)</t>
  </si>
  <si>
    <t>Legal basis: TFEU art. 307 fourth paragraph</t>
  </si>
  <si>
    <t>IR</t>
  </si>
  <si>
    <t>5_IR_OJC</t>
  </si>
  <si>
    <t>OJ-C: Own-initiative opinions of the Committee of the Regions (art. 307 (4) TFUE)</t>
  </si>
  <si>
    <t>52014IR2691: Opinion of the Committee of the Regions — A policy framework for climate and energy in the period from 2020 to 2030</t>
  </si>
  <si>
    <t xml:space="preserve">Internal number
 (e.g. CDR 2691/2014: it is not mentioned in the Official Journal. It can be found on ECSC web page) (click here)
</t>
  </si>
  <si>
    <t>5_JC</t>
  </si>
  <si>
    <t>JOIN documents</t>
  </si>
  <si>
    <t>JC</t>
  </si>
  <si>
    <t>5_JC_EUR</t>
  </si>
  <si>
    <t>EUR-Lex: JOIN documents</t>
  </si>
  <si>
    <t xml:space="preserve">52014JC0037: Joint Proposal for a COUNCIL REGULATION amending Regulation (EU) No 36/2012 concerning restrictive measures in view of the situation in Syria
/* JOIN/2014/037 final - 2014/0323 (NLE) */
</t>
  </si>
  <si>
    <t xml:space="preserve">A split number is indicated when there is more than one version of the document.
</t>
  </si>
  <si>
    <t>J0IN number</t>
  </si>
  <si>
    <t>JOIN number</t>
  </si>
  <si>
    <t>5_KG</t>
  </si>
  <si>
    <t>Council Assents (ECSC Treaty)</t>
  </si>
  <si>
    <t>KG</t>
  </si>
  <si>
    <t>5_KG_OJC</t>
  </si>
  <si>
    <t>OJ-C: Council Assents (ECSC Treaty)</t>
  </si>
  <si>
    <t>5_M</t>
  </si>
  <si>
    <t>Mergers</t>
  </si>
  <si>
    <t xml:space="preserve">Before 1 July 2017:
CELEX numbers of merger control notifications were indexed under sector C.
CELEX numbers of Opinions of the Advisory Committee on mergers and Final Reports of the Hearing Office were indexed under 5*XX
CELEX numbers of Summaries of Commission Decisions declaring concentrations compatible with the internal market were indexed under 5*XC
</t>
  </si>
  <si>
    <t>5_M_OJC</t>
  </si>
  <si>
    <t>OJ-C: Merger control documents</t>
  </si>
  <si>
    <t>52018M8782: Prior notification of a concentration (Case M.8782 — Cerberus Capital Management/BBVA (real estate business)) — Candidate case for simplified procedure (Text with EEA relevance.)
52018M8782(01): Non-opposition to a notified concentration (Case M.8782 — Cerberus Capital Management/BBVA (Real Estate Business)) (Text with EEA relevance.)</t>
  </si>
  <si>
    <t>Year of publication</t>
  </si>
  <si>
    <t xml:space="preserve">Internal number.
In case of duplication of CELEX, a split must be added to the later one. </t>
  </si>
  <si>
    <t>5_PC</t>
  </si>
  <si>
    <t>COM - legislative proposals, and documents related</t>
  </si>
  <si>
    <t>Also communications from the Commission concerning the position of the Council (belonging to an interinstitutional procedure) are in this group (e.g. 52015PC0128).</t>
  </si>
  <si>
    <t>PC</t>
  </si>
  <si>
    <t>5_PC_EUR</t>
  </si>
  <si>
    <t>EUR-Lex: COM - legislative proposals, and documents related</t>
  </si>
  <si>
    <t>52003PC0079: Commission opinion of 19 February 2003 on the applications for accession to the European Union by the Czech Republic, the Republic of Estonia, …
/* COM/2003/0079 final */</t>
  </si>
  <si>
    <t>5_PC_OJC</t>
  </si>
  <si>
    <t>OJ-C: COM - legislative proposals, and documents related</t>
  </si>
  <si>
    <t>Last publication in OJ-C in 2002</t>
  </si>
  <si>
    <t>5_PC_OJL</t>
  </si>
  <si>
    <t>OJ-L: COM - legislative proposals, and documents related</t>
  </si>
  <si>
    <t>Last publication in OJ-L in 2003</t>
  </si>
  <si>
    <t>5_SA</t>
  </si>
  <si>
    <t>Special reports of the Court of Auditors</t>
  </si>
  <si>
    <t>Before 2016: There was a celex number from sector C attributed to the notices published in OJ-C
Since June 2008 (Special Report No 5/2008), there is only a notice of publication of Special Report published in OJ-C. The complete text of the special report is published only on EUR-Lex.
The SA descriptor has been in use since March 2001. Prior to then, the special reports of the Court of Auditors were classified under Sector 3Y (e.g. 32001Y0222(01)).</t>
  </si>
  <si>
    <t>SA</t>
  </si>
  <si>
    <t>5_SA_EUR</t>
  </si>
  <si>
    <t>EUR-Lex: Special reports of the Court of Auditors</t>
  </si>
  <si>
    <t>52015SA0006: Special Report No 6 // 2015
The integrity and implementation of the EU ETS 
(pursuant to Article 287(4), second subparagraph, TFEU)
(Complete text)</t>
  </si>
  <si>
    <t>Internal number (present in the title)
There is no split attributed.</t>
  </si>
  <si>
    <t>5_SA_OJC</t>
  </si>
  <si>
    <t>OJ-C: Special reports of the Court of Auditors</t>
  </si>
  <si>
    <t>52016SA0008(01): Special Report No 8/2016 — ‘Rail freight transport in the EU: still not on the right track’
(Notice on publication)</t>
  </si>
  <si>
    <t>Internal number (present in the title)
A split number (01) is indicated for the notices of the Special Reports</t>
  </si>
  <si>
    <t>5_SC</t>
  </si>
  <si>
    <t>SEC and SWD documents</t>
  </si>
  <si>
    <t>SC</t>
  </si>
  <si>
    <t>5_SC_EUR</t>
  </si>
  <si>
    <t>EUR-Lex: SEC and SWD documents</t>
  </si>
  <si>
    <t>52014SC0341: COMMISSION STAFF WORKING DOCUMENT Accompanying the document REPORT FROM THE COMMISSION TO THE EUROPEAN PARLIAMENT, THE COUNCIL, THE EUROPEAN CENTRAL BANK, THE EUROPEAN ECONOMIC AND SOCIAL COMMITTEE AND THE COMMITTEE OF THE REGIONS Fifteenth Report on the practical preparations for the future enlargement of the euro area
/* SWD/2014/0341 final */</t>
  </si>
  <si>
    <t>SEC/SWD  number</t>
  </si>
  <si>
    <t>5_SC_OJC</t>
  </si>
  <si>
    <t>OJ-C: SEC and SWD documents</t>
  </si>
  <si>
    <t>Last publication in OJ-C in 2009</t>
  </si>
  <si>
    <t>5_SC_OJL</t>
  </si>
  <si>
    <t>OJ-L: SEC and SWD documents</t>
  </si>
  <si>
    <t>Last publication in OJ-L in 1999</t>
  </si>
  <si>
    <t>5_TA</t>
  </si>
  <si>
    <t>Reports of the Court of Auditors</t>
  </si>
  <si>
    <t>TA</t>
  </si>
  <si>
    <t>5_TA_OJC</t>
  </si>
  <si>
    <t>OJ-C: Reports of the Court of Auditors</t>
  </si>
  <si>
    <t>52014TA1112(02): Annual report of the Court of Auditors on the activities funded by the 8th, 9th and 10th European Development Funds (EDFs) concerning the financial year 2013, together with the Commission's replie</t>
  </si>
  <si>
    <t>5_XA</t>
  </si>
  <si>
    <t>Other documents of the Court of Auditors</t>
  </si>
  <si>
    <t>XA</t>
  </si>
  <si>
    <t>5_XA_OJC</t>
  </si>
  <si>
    <t>OJ-C: Other documents of the Court of Auditors</t>
  </si>
  <si>
    <t>52014XA1113(02): The Court's statement of assurance provided to the European Parliament and the Council — Independent auditor’s report</t>
  </si>
  <si>
    <t>5_XB</t>
  </si>
  <si>
    <t>Other documents of the European Central Bank</t>
  </si>
  <si>
    <t>XB</t>
  </si>
  <si>
    <t>5_XB_OJC</t>
  </si>
  <si>
    <t>OJ-C: Other documents of the European Central Bank</t>
  </si>
  <si>
    <t>52011XB0209(01): Part 0 of the ECB Staff Rules containing the Ethics Framework (This text cancels and replaces the text published in Official Journal C 104, 23.4.2010, p. 3 )</t>
  </si>
  <si>
    <t>5_XC</t>
  </si>
  <si>
    <t>Other documents of the Commission</t>
  </si>
  <si>
    <t>XC</t>
  </si>
  <si>
    <t>5_XC_OJC</t>
  </si>
  <si>
    <t>OJ-C: Other documents of the Commission</t>
  </si>
  <si>
    <t>52014XC1205(01): Authorisation for State aid pursuant to Articles 107 and 108 of the Treaty on the Functioning of the European Union — Cases where the Commission raises no objections Text with EEA relevance</t>
  </si>
  <si>
    <t>5_XC_OJL</t>
  </si>
  <si>
    <t>OJ-L: Other documents of the Commission</t>
  </si>
  <si>
    <t>52011XC0514(01): Commission’s statements</t>
  </si>
  <si>
    <t>5_XE</t>
  </si>
  <si>
    <t>Other documents of the European Economic and Social Committee</t>
  </si>
  <si>
    <t>XE</t>
  </si>
  <si>
    <t>5_XE_OJC</t>
  </si>
  <si>
    <t>OJ-C: Other documents of the European Economic and Social Committee</t>
  </si>
  <si>
    <t>52012XE2309: Resolution of the European Economic and Social Committee on ‘“More Europe” — for submission to the European Summit to be held on 22 and 23 November 2012 ’</t>
  </si>
  <si>
    <t>There were some cases of CELEX numbers based on the publication date of the document.</t>
  </si>
  <si>
    <t>Internal number
 (e.g. ces2309-2012_00_00_tra_res: it is not mentioned in the Official Journal. It can be found on ECSC web page) (click here)</t>
  </si>
  <si>
    <t>5_XG</t>
  </si>
  <si>
    <t>Other documents of the Council or the Member States</t>
  </si>
  <si>
    <t>XG</t>
  </si>
  <si>
    <t>5_XG_OJC</t>
  </si>
  <si>
    <t>OJ-C: Other documents of the Council or the Member States</t>
  </si>
  <si>
    <t>52014XG1205(01): Conclusions of the Council and of the Representatives of the Governments of the Member States, meeting within the Council, on sport as a driver of innovation and economic growth</t>
  </si>
  <si>
    <t>5_XG_OJL</t>
  </si>
  <si>
    <t>OJ-L: Other documents of the Council or the Member States</t>
  </si>
  <si>
    <t>52013XG1109(01): Notice concerning the entry into force of the Treaty of Accession between the …</t>
  </si>
  <si>
    <t>Currently, there are only 2 cases in the database published in OJ L. The CELEX was based on the publication date or on the internal number.</t>
  </si>
  <si>
    <t>5_XK</t>
  </si>
  <si>
    <t>Other documents of the ECSC Committee</t>
  </si>
  <si>
    <t>XK</t>
  </si>
  <si>
    <t>5_XK_OJC</t>
  </si>
  <si>
    <t>OJ-C: Other documents of the ECSC Committee</t>
  </si>
  <si>
    <t>52002XK0724(01): Resolution of the ECSC Consultative Committee on the occasion of its final session on the legacy of the European Coal and Steel Community (Adopted unanimously at the 361st session on 26 June 2002)</t>
  </si>
  <si>
    <t>5_XP</t>
  </si>
  <si>
    <t>Other documents of the European Parliament</t>
  </si>
  <si>
    <t>XP</t>
  </si>
  <si>
    <t>5_XP_OJC</t>
  </si>
  <si>
    <t>OJ-C: Other documents of the European Parliament</t>
  </si>
  <si>
    <t>52014XP0408(01): Contribution of the L COSAC — 27 – 29 October 2013 , Vilnius</t>
  </si>
  <si>
    <t>5_XR</t>
  </si>
  <si>
    <t>Other documents of the Committee of the Regions</t>
  </si>
  <si>
    <t>XR</t>
  </si>
  <si>
    <t>5_XR_OJC</t>
  </si>
  <si>
    <t>OJ-C: Other documents of the Committee of the Regions</t>
  </si>
  <si>
    <t>52014XR2333: Resolution of the Committee of the Regions on — ‘Proposals of the Committee of the Regions for the new European Union legislative mandate’</t>
  </si>
  <si>
    <t>5_XX</t>
  </si>
  <si>
    <t>XX</t>
  </si>
  <si>
    <t>5_XX_OJC</t>
  </si>
  <si>
    <t>52011XX0228(01): Statement by the European Parliament, the Council and the Commission</t>
  </si>
  <si>
    <t>5_XX_OJL</t>
  </si>
  <si>
    <t>52014XX1115(33): European Chemicals Agency — Publication of the final accounts for the financial year 2013</t>
  </si>
  <si>
    <t>6_CA</t>
  </si>
  <si>
    <t>Communication: judgment</t>
  </si>
  <si>
    <t>CA</t>
  </si>
  <si>
    <t>6_CJ</t>
  </si>
  <si>
    <t>6_CA_OJC</t>
  </si>
  <si>
    <t>OJ-C: Communication: judgment</t>
  </si>
  <si>
    <t>62014CA0348: Case C-348/14: Judgment of the Court (Sixth Chamber) of 9 July 2015 (request for a preliminary ruling from the Judecătoria Câmpulung — Romania) — Maria Bucura v SC Bancpost SA (Reference for a preliminary ruling — Consumer protection — Directive 87/102/EEC…</t>
  </si>
  <si>
    <t>6_CB</t>
  </si>
  <si>
    <t>Communication: order</t>
  </si>
  <si>
    <t>CB</t>
  </si>
  <si>
    <t>6_CB_OJC</t>
  </si>
  <si>
    <t>OJ-C: Communication: order</t>
  </si>
  <si>
    <t>62014CB0124: Case C-124/14: Order of the President of the Court of 23 January 2015 — European Commission v Italian Republic</t>
  </si>
  <si>
    <t>6_CC</t>
  </si>
  <si>
    <t>Opinion of the Advocate-General</t>
  </si>
  <si>
    <t>6_CC_EUR</t>
  </si>
  <si>
    <t>EUR-Lex: Opinion of the Advocate- General</t>
  </si>
  <si>
    <t>62014CC0115: Advocate General’s Opinion - 9 September 2015
RegioPost
Case C-115/14
Advocate General: Mengozzi</t>
  </si>
  <si>
    <t>6_CD</t>
  </si>
  <si>
    <t>Decision</t>
  </si>
  <si>
    <t>CD</t>
  </si>
  <si>
    <t>6_CD_EUR</t>
  </si>
  <si>
    <t>EUR-Lex: Decision</t>
  </si>
  <si>
    <t>62012CD0334: Decision of the Court of Justice (special chamber provided for in Article 123b of the Rules of Procedure) 12 July 2012. 
Review. 
Case C-334/12 RX.</t>
  </si>
  <si>
    <t>6_CG</t>
  </si>
  <si>
    <t>Communication: opinion</t>
  </si>
  <si>
    <t>CG</t>
  </si>
  <si>
    <t>6_CG_OJC</t>
  </si>
  <si>
    <t>OJ-C: Communication:  opinion</t>
  </si>
  <si>
    <t>62013CG0002: Opinion 2/13: Opinion of the Court (Full Court) of 18 December 2014  — European Commission (Opinion pursuant to Article 218(11) TFEU — Draft international agreement — Accession of the European Union to the European Convention for the Protection of Human Rights and Fundamental Freedoms — Compatibility of the draft agreement with the EU and FEU Treaties)</t>
  </si>
  <si>
    <t>Opinion number</t>
  </si>
  <si>
    <t>Judgment</t>
  </si>
  <si>
    <t>CJ</t>
  </si>
  <si>
    <t>6_CJ_EUR</t>
  </si>
  <si>
    <t>EUR-Lex: Judgment</t>
  </si>
  <si>
    <t>62014CJ0348: Judgment of the Court (Sixth Chamber) of 9 July 2015. 
Maria Bucura v SC Bancpost SA. 
Reference for a preliminary ruling: Judecătoria Câmpulung - Romania. 
Case C-348/14.</t>
  </si>
  <si>
    <t>6_CN</t>
  </si>
  <si>
    <t>Communication: new case</t>
  </si>
  <si>
    <t>CN</t>
  </si>
  <si>
    <t>6_CN_OJC</t>
  </si>
  <si>
    <t>OJ-C: Communication:  new case</t>
  </si>
  <si>
    <t>62015CN0311: Case C-311/15: Request for a preliminary ruling from the Korkein oikeus (Finland) lodged on 25 June 2015 — TrustBuddy AB v Lauri Pihjalaniemi</t>
  </si>
  <si>
    <t>6_CO</t>
  </si>
  <si>
    <t>CO</t>
  </si>
  <si>
    <t>6_CO_EUR</t>
  </si>
  <si>
    <t>EUR-Lex: Order</t>
  </si>
  <si>
    <t>62014CO0082: Order of the Court (Sixth Chamber) of 15 July 2015. 
Agenzia delle Entrate v Nuova Invincibile srl. 
Reference for a preliminary ruling: Corte suprema di cassazione - Italy. 
Case C-82/14</t>
  </si>
  <si>
    <t>6_CP</t>
  </si>
  <si>
    <t>View</t>
  </si>
  <si>
    <t>CP</t>
  </si>
  <si>
    <t>6_CP_EUR</t>
  </si>
  <si>
    <t>EUR-Lex: View</t>
  </si>
  <si>
    <t xml:space="preserve">CP View   62015CP0237: Advocate General’s Opinion - 6 July 2015
Lanigan
Case C-237/15 PPU
Advocate General: Cruz Villalón  </t>
  </si>
  <si>
    <t>6_CS</t>
  </si>
  <si>
    <t>Attachment order</t>
  </si>
  <si>
    <t>CS</t>
  </si>
  <si>
    <t>6_CS_EUR</t>
  </si>
  <si>
    <t>EUR-Lex: Attachment order</t>
  </si>
  <si>
    <t>62004CS0001: Order of the Court (Third Chamber) of 14 December 2004. 
Tertir-Terminais de Portugal SA v Commission of the European Communities. 
Application for authorisation to serve an interim garnishee order on the Commission of the European Communities. 
Case C-1/04 SA.</t>
  </si>
  <si>
    <t>6_CT</t>
  </si>
  <si>
    <t>Third party proceeding</t>
  </si>
  <si>
    <t>6_CT_EUR</t>
  </si>
  <si>
    <t>EUR-Lex: Third party proceeding</t>
  </si>
  <si>
    <t>61984CT0292: Order of the Court (Sixth Chamber) of 22 September 1987. 
F. Bolognese and others v H. Scharf and Commission of the European Communities. 
Third-party proceedings - Inadmissible. 
Case 292/84 TO.</t>
  </si>
  <si>
    <t>6_CU</t>
  </si>
  <si>
    <t>Communication: request for an opinion</t>
  </si>
  <si>
    <t>CU</t>
  </si>
  <si>
    <t>6_CU_OJC</t>
  </si>
  <si>
    <t>OJ-C: Communication: request for an opinion</t>
  </si>
  <si>
    <t>62015CU0001: Opinion 1/15: Request for an opinion submitted by the European Parliament pursuant to Article 218(11) TFEU</t>
  </si>
  <si>
    <t>6_CV</t>
  </si>
  <si>
    <t>Opinion</t>
  </si>
  <si>
    <t>CV</t>
  </si>
  <si>
    <t>6_CV_EUR</t>
  </si>
  <si>
    <t>EUR-Lex: Opinion</t>
  </si>
  <si>
    <t xml:space="preserve">62013CV0002: Opinion of the Court (Full Court) of 18 December 2014. 
Opinion pursuant to Article 218(11) TFEU - Draft international agreement - Accession of the European Union to the European Convention for the Protection of Human Rights and Fundamental Freedoms - Compatibility of the draft agreement with the EU and FEU Treaties. 
Opinion 2/13 </t>
  </si>
  <si>
    <t>6_CX</t>
  </si>
  <si>
    <t>Ruling</t>
  </si>
  <si>
    <t>CX</t>
  </si>
  <si>
    <t>6_CX_EUR</t>
  </si>
  <si>
    <t>EUR-Lex: Ruling</t>
  </si>
  <si>
    <t>61978CX0001: Ruling of the Court of 14 November 1978. 
Ruling delivered pursuant to the third paragraph of Article 103 of the EAEC Treaty - Draft Convention of the International Atomic Energy Agency on the Physical Protection of Nuclear Materials, Facilities and Transports. 
Ruling 1/78.</t>
  </si>
  <si>
    <t>Number of ruling</t>
  </si>
  <si>
    <t>6_FA</t>
  </si>
  <si>
    <t>FA</t>
  </si>
  <si>
    <t>6_CST</t>
  </si>
  <si>
    <t>6_FA_OJC</t>
  </si>
  <si>
    <t>62014FA0116: Case F-116/14: Judgment of the Civil Service Tribunal (First Chamber) of 16 July 2015 — Muariu v EIOPA (Civil Service — EIOPA staff — Temporary member of staff — Vacancy notice — Requirement for minimum professional experience of eight …</t>
  </si>
  <si>
    <t>6_FB</t>
  </si>
  <si>
    <t>FB</t>
  </si>
  <si>
    <t>6_FB_OJC</t>
  </si>
  <si>
    <t>62014FB0097: Case F-97/14: Order of the Civil Service Tribunal of 24 March 2015 — BU v EMA</t>
  </si>
  <si>
    <t>6_FJ</t>
  </si>
  <si>
    <t>FJ</t>
  </si>
  <si>
    <t>6_FJ_EUR</t>
  </si>
  <si>
    <t>62014FJ0028: Judgment of the Civil Service Tribunal - 9 September 2015
De Loecker v EEAS
Case F-28/14</t>
  </si>
  <si>
    <t>6_FN</t>
  </si>
  <si>
    <t>FN</t>
  </si>
  <si>
    <t>6_FN_OJC</t>
  </si>
  <si>
    <t>OJ-C: Communication: new case</t>
  </si>
  <si>
    <t>62015FN0092: Case F-92/15: Action brought on 26 June 2015 — ZZ v Commission</t>
  </si>
  <si>
    <t>6_FO</t>
  </si>
  <si>
    <t>FO</t>
  </si>
  <si>
    <t>6_FO_EUR</t>
  </si>
  <si>
    <t>62015FO0020: Order of the Civil Service Tribunal (Third Chamber) of 16 July 2015. 
FG v European Commission. 
Case F-20/15.</t>
  </si>
  <si>
    <t>6_FT</t>
  </si>
  <si>
    <t>FT</t>
  </si>
  <si>
    <t>6_FT_EUR</t>
  </si>
  <si>
    <t>6_TA</t>
  </si>
  <si>
    <t>6_GCEU</t>
  </si>
  <si>
    <t>6_TA_OJC</t>
  </si>
  <si>
    <t>62014TA0395: Case T-395/14: Judgment of the General Court of 16 June 2015 — Best-Lock (Europe) v OHIM — Lego Juris (Shape of a toy figure) (Community trade mark…</t>
  </si>
  <si>
    <t>6_TB</t>
  </si>
  <si>
    <t>TB</t>
  </si>
  <si>
    <t>6_TB_OJC</t>
  </si>
  <si>
    <t>TB Communication: order  62014TB0280: Case T-280/14: Order of the General Court of 9 June 2015 — Ineos Manufacturing Deutschland and Others v Commission (State aid — Measures adopted by Germany …)</t>
  </si>
  <si>
    <t>6_TC</t>
  </si>
  <si>
    <t>TC</t>
  </si>
  <si>
    <t>6_TC_EUR</t>
  </si>
  <si>
    <t>61989TC0120: Opinion of Mr Advocate General Biancarelli delivered on 30 January 1991. 
Stahlwerke Peine-Salzgitter AG v Commission of the European Communities. 
ECSC - Non-contractual liability of the Community. 
Case T-120/89.</t>
  </si>
  <si>
    <t>6_TJ</t>
  </si>
  <si>
    <t>TJ</t>
  </si>
  <si>
    <t>6_TJ_EUR</t>
  </si>
  <si>
    <t>62013TJ0082: Judgment of the Court of First Instance - 9 September 2015
Panasonic and MT Picture Display v Commission
Case T-82/13</t>
  </si>
  <si>
    <t>6_TN</t>
  </si>
  <si>
    <t>TN</t>
  </si>
  <si>
    <t>6_TN_OJC</t>
  </si>
  <si>
    <t>6_TN_OJC – OJ-C: Communication: new case</t>
  </si>
  <si>
    <t>62015TN0336: Case T-336/15: Action brought on 25 June 2015 — Windrush Aka v OHIM — Dammers (The Specials)</t>
  </si>
  <si>
    <t>6_TO</t>
  </si>
  <si>
    <t>TO</t>
  </si>
  <si>
    <t>6_TO_EUR</t>
  </si>
  <si>
    <t>62015TO0259: Order of the President of the General Court of 15 June 2015. 
SA Close and Cegelec v European Parliament. 
Case T-259/15 R.</t>
  </si>
  <si>
    <t>6_TT</t>
  </si>
  <si>
    <t>6_TT_EUR</t>
  </si>
  <si>
    <t>62005TT0385: Order of the President of the General Court of 4 February 2010. 
Portuguese Republic v Transnáutica - Transportes e Navegação, SA and European Commission. 
Interim measures - Customs union …
Case T-385/05 TO R.</t>
  </si>
  <si>
    <t>8_AT</t>
  </si>
  <si>
    <t>Austria</t>
  </si>
  <si>
    <t>82011AT0705(02): Oberster Gerichtshof, Beschluss vom 05/07/2011  82011AT0531(01): Bundeskommunikationssenat, Beschluss vom 31/05/2011 - GZ 611.003/0004-BKS/201</t>
  </si>
  <si>
    <t>8_BE</t>
  </si>
  <si>
    <t>Belgium</t>
  </si>
  <si>
    <t>82010BE1117(03): Tribunal de 1re instance de Namur, 4e chambre, jugement du 17/11/2010 - Remi Paquot / Etat belge  82010BE1013(01): Rechtbank van 1e aanleg Brugge, 4e kamer, vonnis van 13/10/2010 - Vlaamse Oliemaatschappij / F.O.D. Financiën</t>
  </si>
  <si>
    <t>8_BG</t>
  </si>
  <si>
    <t>Bulgaria</t>
  </si>
  <si>
    <t>82011BG1026(01): Administrativen sad Veliko Tarnovo, Opredelenie 26/10/2011 - Menidzherski biznes reshenia OOD / Direktor na Direktsia Obzhalvane i upravlenie na izpalnenieto - V. Tarnovo  82011BG0719(01): Komissia za zashtita ot discriminazia, Reshenie, 19/07/2011 - Valeri Hariev Belov / CEZ Electro Bulgaria AD e.a.</t>
  </si>
  <si>
    <t>8_CY</t>
  </si>
  <si>
    <t>Cyprus</t>
  </si>
  <si>
    <t>82009CY0714(01): Anotato Dikastirio Kyprou, 14/07/2009  82008CY1127(01): Anotato Dikastirio Kyprou, Anatheoritiki Dikaiodosia, apofasi tis 27/11/2008</t>
  </si>
  <si>
    <t>8_CZ</t>
  </si>
  <si>
    <t>Czech Republic</t>
  </si>
  <si>
    <t xml:space="preserve">82009CZ0923(02): Nejvyšší správní soud, usnesení ze dne 23/09/2009 - M. Landtová / Ceská správa socialního zabezpecení  82010CZ0429(01): Nejvyšší soud, usnesení ze dne 29/04/2010 - KONFORM, s.r.o. / Erwin Behr Automotive GmbH </t>
  </si>
  <si>
    <t>8_DE</t>
  </si>
  <si>
    <t>Germany</t>
  </si>
  <si>
    <t>82009DE1217(01): Oberlandesgericht Stuttgart, 5. Senat für Bußgeldsachen, Beschluss vom 17/12/2009  82010DE1209(02): Bundesverwaltungsgericht, Beschluss vom 09/12/201</t>
  </si>
  <si>
    <t>8_DK</t>
  </si>
  <si>
    <t>Denmark</t>
  </si>
  <si>
    <t>82011DK0914(01): Vestre Landsret, 15. afdeling, kendelse af 14/09/2011 - HK Danmark agissant pour Glennie Kristensen / Experian A/S  82011DK0111(01): Højesteret, dom af 11/01/2011- Niels Hausgaard m.fl. / Statsministeren og Udenrigsministere</t>
  </si>
  <si>
    <t>8_EE</t>
  </si>
  <si>
    <t>Estonia</t>
  </si>
  <si>
    <t>82011EE0317(01): Riigikohus, kohtumäärus 17/03/2011 - AS Pimix (en liquidation) / Maksu- ja Tolliameti Lõuna maksu- ja tollikeskus et Põllumajandusministeerium  82008EE0319(01): Tallinna Halduskohus, kohtumäärus 19/03/2008 - Rakvere Lihakombinaat AS / Põllumajandusministeerium et Maksu- ja Tolliameti Ida maksu- ja tollikeskus</t>
  </si>
  <si>
    <t>8_EL</t>
  </si>
  <si>
    <t>Greece</t>
  </si>
  <si>
    <t xml:space="preserve">82009EL1009(01): Symvoulio tis Epikrateias, Olomeleia, apofasi tis 09/10/2009  82008EL1127(01): Anotato Dikastirio Kyprou, Anatheoritiki Dikaiodosia, apofasi tis 27/11/2008 </t>
  </si>
  <si>
    <t>8_ES</t>
  </si>
  <si>
    <t>Spain</t>
  </si>
  <si>
    <t xml:space="preserve">82008ES1222(01): Tribunal Superior de Justicia de Madrid, Sala de lo Contencioso-administrativo, Sección 6, sentencia de 22/12/2008 - Real Sociedad de Fútbol SAD et Nihat Kahveci / Real Federación Española de Fútbol et Consejo Superior de Deportes  82010ES0914(01): Tribunal Supremo, Sala de lo Contencioso-Administrativo, Sección tercera, auto del 14/09/2010 - Asociación para la Calidad de los Forjados (Ascafor) e.a. / Administración del Estado e.a </t>
  </si>
  <si>
    <t>8_FI</t>
  </si>
  <si>
    <t>Finland</t>
  </si>
  <si>
    <t xml:space="preserve">82010FI1213(01): Korkein hallinto-oikeus, välipäätös 13/12/2010 - Insinööritoimisto InsTiimi Oy / Puolustusvoimat  82011FI0705(01): Korkein hallinto-oikeus, välipäätös 05/07/2011 - O et S / Maahanmuuttovirasto </t>
  </si>
  <si>
    <t>8_FR</t>
  </si>
  <si>
    <t>France</t>
  </si>
  <si>
    <t>82010FR1117(01): Cour de cassation (France), arrêt du 17/11/2010 - Refcomp SpA / Axa Corporate Solutions Assurance SA e. a.  82011FR1128(01): Conseil d'État, décision du 28/11/2011 - Établissement national des produits de l'agriculture et de la mer (FranceAgriMer), venant aux droits de l'Office national interprofessionnel des fruits, des légumes, des vins et de l'horticulture (VINIFLHOR)</t>
  </si>
  <si>
    <t>8_HR</t>
  </si>
  <si>
    <t>Croatia</t>
  </si>
  <si>
    <t>82018HR1112(51): Županijski sud u Splitu; 2018-11-12; M. Š.; P.-B. B.-H.-Š.; Gž-2467/2016</t>
  </si>
  <si>
    <t>8_HU</t>
  </si>
  <si>
    <t>Hungary</t>
  </si>
  <si>
    <t>82011HU0712(02): Fővárosi Bíróság, végzés 12/07/2011 - Erika Jőrös / Aegon Magyarország Hitel Zrt  82011HU0503(01): Magyar Köztársaság Legfelsőbb Bírósága, végzés 03/05/2011 - Oskar Shomodi / Szabolcs-Szatmár-Bereg Megyei e.a.</t>
  </si>
  <si>
    <t>8_IE</t>
  </si>
  <si>
    <t>Ireland</t>
  </si>
  <si>
    <t>82011IE0513(01): Supreme Court (Ireland), order of 13/05/2011 - Peter Sweetman, Irlande e.a. / An Bord Pleanala, Galway County Council et Galway City Council  82010IE0129(01): High Court (Ireland), order of 29/01/2010 - P. Kelly / The National University of Ireland, also known as University College, Dublin and The Director of the Equality Tribunal (Notice Party)</t>
  </si>
  <si>
    <t>8_IT</t>
  </si>
  <si>
    <t>Italy</t>
  </si>
  <si>
    <t>82011IT0920(01): Commissione tributaria provinciale di Parma, ordinanza del 20/09/2011 - Danilo Debiasi / Agenzia delle Entrate Ufficio di Parma  82009IT1020(01): Tribunale Amministrativo Regionale della Lombardia, Sezione Prima, ordinanza del 20/10/200 - Duomo Gpa Srl / Comune di Baranzate e.a.</t>
  </si>
  <si>
    <t>8_LT</t>
  </si>
  <si>
    <t>Lithuania</t>
  </si>
  <si>
    <t>82008LT0825(02): Aukščiausiasis Teismas, nutartis 25/08/2008 - Inga Rinau / Michael Rinau  82010LT0513(01): Lietuvos vyriausiasis administracinis teismas, nutartis 13/05/2010 - G. Valčiukienė e.a. / Pakruojo rajono savivaldybės taryba e.a.</t>
  </si>
  <si>
    <t>8_LU</t>
  </si>
  <si>
    <t>Luxembourg</t>
  </si>
  <si>
    <t xml:space="preserve">82010LU0608(01): Tribunal administratif (Grand-Duché de Luxembourg), 3ème chambre, jugement du 08/06/2010 - Tankreederei I SA / Directeur de l'administration des contributions directes  82011LU0714(01): Cour administrative, 14/07/2011 - Caves Krier Frères SARL / Directeur de l'Administration de l'emploi </t>
  </si>
  <si>
    <t>8_LV</t>
  </si>
  <si>
    <t>Latvia</t>
  </si>
  <si>
    <t>82008LV1023(01): Latvijas Republikas Augstākās tiesas Senāts Administratīvo lietu departaments, 23/10/2008 - Alstom Power Hydro / Valsts ieņēmumu dienests  82009LV0626(01): Latvijas Republikas Augstākās tiesas Senāts Administratīvo lietu departaments, 26/06/2009 - SIA Pakora Pluss / Valsts ienemumu dienests</t>
  </si>
  <si>
    <t>8_MT</t>
  </si>
  <si>
    <t>Malta</t>
  </si>
  <si>
    <t xml:space="preserve">82011MT0131(01): Qorti Ta' L-Appell - Court of Appeal (Malta), Sentenz 31/01/2011 - Dr Hugh Peralta (Curatel del Fallimento Tondon Sedie sas) / Zet Ltd  82009MT0604(01): Prim'Awla tal-Qorti Ċivili, ordni ta 04/06/2009 - AJD Tuna Limited / Direttur tal-Agrikoltura u s-Sajd et IAvukat Generali </t>
  </si>
  <si>
    <t>8_NL</t>
  </si>
  <si>
    <t>Netherlands</t>
  </si>
  <si>
    <t xml:space="preserve">82009NL1104(01): Rechtbank 's-Gravenhage, sector bestuursrecht, 3e afdeling, meervoudige kamer, vonnis van 04/11/2009 - AHP Manufacturing BV / Bureau van de Industriële Eigendom, handelend onder de naam Octrooicentrum Nederland  82011NL0630(01): Rechtbank Haarlem, sector bestuursrecht, meervoudige douanekamer, uitspraak van 30/06/2011 - HewlettPackard Europe BV / Inspecteur van de Belastingdienst/Douane West </t>
  </si>
  <si>
    <t>8_PL</t>
  </si>
  <si>
    <t>Poland</t>
  </si>
  <si>
    <t>82010PL1202(01): Sąd Apelacyjny -Sąd Pracy i Ubezpieczeń Społecznych, postanowienie z dnia 02/12/2010 - Janina Wencel / Zakład Ubezpieczeń Społecznych w Białymstoku  82008PL0917(01): Naczelny Sąd Administracyjny, postanowienie z dnia 17/09/2008, II GSK 331/08</t>
  </si>
  <si>
    <t>8_PT</t>
  </si>
  <si>
    <t>Portugal</t>
  </si>
  <si>
    <t>82008PT0306(01): Supremo Tribunal Administrativo, Acórdão de 06/03/2008 - A / Vogal do Conselho de Administração do INGA  82010PT0415(01): Tribunal Cível da Comarca do Porto, certidão de 15/04/2010 - Maria Alice Pendão Lapa Costa Ferreira et Alexandra Pendão Lapa Ferreira / Companhia de Seguros Tranquilidade SA</t>
  </si>
  <si>
    <t>8_RO</t>
  </si>
  <si>
    <t>Romania</t>
  </si>
  <si>
    <t>82010RO1220(01): Curtea de Apel Bucureşti, Secţia de Contencios Administrativ şi Fiscal, 20/12/2010 - S.C. Gran Via Moineşti SRL / Agenţia Naţională de Administrare Fiscală (A.N.A.F) e.a.  82011RO0919(01): Tribunalul Comercial Cluj, Încheiere din 19/09/2011- SC Volksbank România SA / Andreia Câmpan et Ioan Dan Câmpan</t>
  </si>
  <si>
    <t>8_SE</t>
  </si>
  <si>
    <t>Sweden</t>
  </si>
  <si>
    <t xml:space="preserve">82011SE0621(02): Förvaltningsrätten i Falun, beslut av 21/06/2011 - Widex A/S / Skatteverket  82009SE1217(01): Göta hovrätt, beslut av 17/12/2009 - Österström Rederi Aktiebolag / 1. Bellona Shipping Company Limited et 2. Schulte &amp; Bruns GmbH &amp; Co. KG </t>
  </si>
  <si>
    <t>8_SI</t>
  </si>
  <si>
    <t>Slovenia</t>
  </si>
  <si>
    <t>82011SI0915(01): Vrhovno sodišče Republike Slovenije, sklep z dne 15/09/2011 - Ministrstvo za notranje zadeve Republike Slovenije (Ministère des affaires intérieures de la République de Slovénie) / Ahmed Abdirahman (Somalie)  82010SI1208(01): Upravno sodišce Republike Slovenije, sklep z dne 08/12/2010 - Pelati doo / Republika Slovenija</t>
  </si>
  <si>
    <t>8_SK</t>
  </si>
  <si>
    <t>Slovakia</t>
  </si>
  <si>
    <t xml:space="preserve">82009SK0917(01): Najvyšší súd Slovenskej republiky, rozsudok zo dňa 17.09.2009  82010SK0119(01): Krajský súd v Prešove, uznesenie zo dňa 19/01/2010 </t>
  </si>
  <si>
    <t>8_UK</t>
  </si>
  <si>
    <t>United Kingdom</t>
  </si>
  <si>
    <t xml:space="preserve">82009UK1215(02): Court of Appeal (England), Civil Division, order of 15/12/2009 - The Number (UK) Limited et Conduit Enterprises Limited / Office of Communications et British Telecommunications plc  82010UK1215(01): High Court of Justice (England), Chancery Division, 15/12/2010 - Test Claimants in the FII Group Litigation / Commissioners of Inland Revenue e.a. </t>
  </si>
  <si>
    <t>8_XX</t>
  </si>
  <si>
    <t>Other countries, EFTA Court, European Court of Human Right</t>
  </si>
  <si>
    <t>82010XX0223(01): Cour européenne des droits de l'homme, arrêt du 23/02/2010 - Agnidis / Turquie  82009XX0929(01): Schweizerisches Bundesgericht, II. Öffentlichrechtliche Abteilung, Urteil vom 29/09/2009 - 1. X. und 2. Y. / Sicherheitsdirektion des Kantons Zürich  82007XX0314(01): EFTA Court, judgment of 14/03/2007, E-1/06 - EFTA Surveillance Authority / Kingdom of Norway</t>
  </si>
  <si>
    <t>9_E</t>
  </si>
  <si>
    <t>Written questions</t>
  </si>
  <si>
    <t>92004E001190: Written Question P-1190/04 by Joan Vallvé (ELDR) to the Commission. Forum of Cultures 2004 
The CELEX numbers for written questions are based on the year in which the question is asked and the internal EP reference.</t>
  </si>
  <si>
    <t>9_H</t>
  </si>
  <si>
    <t xml:space="preserve">Questions at question time </t>
  </si>
  <si>
    <t>92000H000132: Question No 111 (H-0132/00) by Jean-Claude Fruteau to the Commission. Common organisation of the market in sugar 
The CELEX numbers for questions at question time are based on the year in which the question is asked and the internal EP reference</t>
  </si>
  <si>
    <t>9_O</t>
  </si>
  <si>
    <t>Oral questions</t>
  </si>
  <si>
    <t xml:space="preserve">92000O000006: Oral Question B5-0007/00 with debate by Wolfgang Kreissl- Doerfler, Alain Lipietz, Camilo Nogueira Román to the Commission. Protection of humanitarian aid workers in Colombia 
The CELEX numbers for oral questions are based on the year in which the question is asked and the internal EP reference. </t>
  </si>
  <si>
    <t>Documents published in the C series of the Official Journal</t>
  </si>
  <si>
    <t>EFTA documents</t>
  </si>
  <si>
    <t>E_A</t>
  </si>
  <si>
    <t>Agreements between EFTA Member States</t>
  </si>
  <si>
    <t>E_A_OJC</t>
  </si>
  <si>
    <t xml:space="preserve">OJ-C: Agreements between EFTA Member States </t>
  </si>
  <si>
    <t>E1994A0701(01): Joint Statements adopted at the 62nd meeting of the EEA Joint Committee on 26 March 1999</t>
  </si>
  <si>
    <t>E_A_OJL</t>
  </si>
  <si>
    <t xml:space="preserve">OJ-L: Agreements between EFTA Member States </t>
  </si>
  <si>
    <t xml:space="preserve">E1994A1231(04): PROTOCOL 3 on the functions and powers of the EFTA Surveillance Authority in the field of State aid </t>
  </si>
  <si>
    <t xml:space="preserve">Last publication in OJ-L in 1994 </t>
  </si>
  <si>
    <t>E_C</t>
  </si>
  <si>
    <t>Acts of the EFTA Surveillance Authority</t>
  </si>
  <si>
    <t>E_C_OJC</t>
  </si>
  <si>
    <t xml:space="preserve">OJ-C: Acts of the EFTA Surveillance Authority </t>
  </si>
  <si>
    <t xml:space="preserve">E2014C1204(01): Information communicated by the EFTA States regarding State aid granted under the Act referred to in point 1j of Annex XV to the EEA Agreement (Commission Regulation (EU) No 651/2014 declaring certain categories of aid compatible with the internal market in application of Articles 107 and 108 of the Treaty) (General Block Exemption Regulation) 
 </t>
  </si>
  <si>
    <t>E_C_OJL</t>
  </si>
  <si>
    <t xml:space="preserve">OJ-L: Acts of the EFTA Surveillance Authority </t>
  </si>
  <si>
    <t xml:space="preserve">E2014C0021: EFTA Surveillance Authority Decision No 21/14/COL of 29 January 2014 amending for the 93rd time the procedural and substantive rules in the field of State aid </t>
  </si>
  <si>
    <t>E_G</t>
  </si>
  <si>
    <t>Acts of the EFTA Standing Committee</t>
  </si>
  <si>
    <t>E_G_OJC</t>
  </si>
  <si>
    <t>OJ-C: Acts of the EFTA Standing Committee</t>
  </si>
  <si>
    <t>E2014G1106(01): Medicinal products — List of marketing authorisations granted by the EEA EFTA States for the first half of 2013</t>
  </si>
  <si>
    <t>E_G_OJL</t>
  </si>
  <si>
    <t>OJ-L: Acts of the EFTA Standing Committee</t>
  </si>
  <si>
    <t>E2011G0001: Decision of the Standing Committee of the EFTA States No 1/2011/SC of 29 September 2011 regarding the audit of programmes and projects under the Financial Mechanism (2009–2014)</t>
  </si>
  <si>
    <t>E_J</t>
  </si>
  <si>
    <t>Decisions, orders, consultative opinions of the EFTA Court</t>
  </si>
  <si>
    <t>E_J_OJC</t>
  </si>
  <si>
    <t>OJ-C: Decisions, orders, consultative opinions of the EFTA Court</t>
  </si>
  <si>
    <t>E2013J0018: Judgment of the Court of 6 December 2013 in Case E-18/13 — EFTA Surveillance Authority v Iceland (Failure by a Contracting Party to fulfil its obligations — Directive 2001/81/EC — Failure to implement)</t>
  </si>
  <si>
    <t>E_J_OJL</t>
  </si>
  <si>
    <t>OJ-L: Decisions, orders, consultative opinions of the EFTA Court</t>
  </si>
  <si>
    <t>E1997J0918(01): AMENDMENTS TO THE RULES OF PROCEDURE OF THE EFTA COURT adopted by the Court on 22 August 1996 and approved by the Governments of the EFTA States</t>
  </si>
  <si>
    <t>Last publication in OJ-L in 1996</t>
  </si>
  <si>
    <t>E_O</t>
  </si>
  <si>
    <t>E_O_OJC</t>
  </si>
  <si>
    <t>No cases</t>
  </si>
  <si>
    <t>E_O_OJL</t>
  </si>
  <si>
    <t>E_P</t>
  </si>
  <si>
    <t>Pending cases of the EFTA Court</t>
  </si>
  <si>
    <t>E_P_OJC</t>
  </si>
  <si>
    <t>OJ-C: Pending cases of the EFTA Court</t>
  </si>
  <si>
    <t>E2014P0016: Request for an Advisory Opinion from the EFTA Court by Oslo tingrett dated 16 June 2014 in the case of Pharmaq AS v Intervet International BV (Case E-16/14)</t>
  </si>
  <si>
    <t>E_X</t>
  </si>
  <si>
    <t>Informations and communications</t>
  </si>
  <si>
    <t>E_X_OJC</t>
  </si>
  <si>
    <t>OJ-C: Informations and communications</t>
  </si>
  <si>
    <t>E2013X0919(01): Publication of Oppland County’s intention of entering into contracts concerning local public transport with vehicles up to 16 seats in accordance with Article 7(2) in Regulation (EC) No 1370/2007 of the European Parliament and of the Council on public passenger transport services by rail and by road and repealing Council Regulations (EEC) No 1191/69 and (EEC) No 1107/70</t>
  </si>
  <si>
    <t>E_X_OJL</t>
  </si>
  <si>
    <t>OJ-L: Informations and communications</t>
  </si>
  <si>
    <t>E1994X0922(01): RECOMMENDATIONS BY THE JOINT PARLIAMENTARY COMMITTEE OF THE EEA adopted at the second meeting in Helsinki 26 and 27 April 1994</t>
  </si>
  <si>
    <t>Last publication in OJ-L in 1994</t>
  </si>
  <si>
    <t>Celex sector 1</t>
  </si>
  <si>
    <t>Celex sector 2</t>
  </si>
  <si>
    <t>Celex sector 3</t>
  </si>
  <si>
    <t>Celex sector 4</t>
  </si>
  <si>
    <t>Celex sector 5</t>
  </si>
  <si>
    <t>Council or Member States</t>
  </si>
  <si>
    <t>European Commission</t>
  </si>
  <si>
    <t>European Court of Auditors</t>
  </si>
  <si>
    <t>European Coal and Steel Community Consultative Committee (obsolete)</t>
  </si>
  <si>
    <t>Celex sector 6</t>
  </si>
  <si>
    <t>Court of Justice</t>
  </si>
  <si>
    <t>General Court (pre-Lisbon: Court of First Instance)</t>
  </si>
  <si>
    <t>Civil Service Tribunal</t>
  </si>
  <si>
    <t>Celex sector 7</t>
  </si>
  <si>
    <t>Celex sector 8</t>
  </si>
  <si>
    <t>Celex sector 9</t>
  </si>
  <si>
    <t>Celex sector E</t>
  </si>
  <si>
    <t>Celex sector C</t>
  </si>
  <si>
    <t>Celex sector 0</t>
  </si>
  <si>
    <t>prefix</t>
  </si>
  <si>
    <t>uri</t>
  </si>
  <si>
    <t>http://publications.europa.eu/resources/authority/lam/</t>
  </si>
  <si>
    <t>evo:</t>
  </si>
  <si>
    <t>http://eurovoc.europa.eu/schema#</t>
  </si>
  <si>
    <t>skos:</t>
  </si>
  <si>
    <t>http://www.w3.org/2004/02/skos/core#</t>
  </si>
  <si>
    <t>skosxl:</t>
  </si>
  <si>
    <t>http://www.w3.org/2008/05/skos-xl#</t>
  </si>
  <si>
    <t>rdf:</t>
  </si>
  <si>
    <t>http://www.w3.org/1999/02/22-rdf-syntax-ns#</t>
  </si>
  <si>
    <t>rdfs:</t>
  </si>
  <si>
    <t>http://www.w3.org/2000/01/rdf-schema#</t>
  </si>
  <si>
    <t>dct:</t>
  </si>
  <si>
    <t>http://purl.org/dc/terms/</t>
  </si>
  <si>
    <t>dc:</t>
  </si>
  <si>
    <t>http://purl.org/dc/elements/1.1/</t>
  </si>
  <si>
    <t>euvoc:</t>
  </si>
  <si>
    <t>http://publications.europa.eu/ontology/euvoc#</t>
  </si>
  <si>
    <t>vb:</t>
  </si>
  <si>
    <t>http://art.uniroma2.it/ontologies/vocbench#</t>
  </si>
  <si>
    <t>ato:</t>
  </si>
  <si>
    <t>http://publications.europa.eu/ontology/authority/</t>
  </si>
  <si>
    <t>atr:</t>
  </si>
  <si>
    <t>http://publications.europa.eu/resource/authority/</t>
  </si>
  <si>
    <t>atdt:</t>
  </si>
  <si>
    <t>http://publications.europa.eu/ontology/datatype#</t>
  </si>
  <si>
    <t>lam:</t>
  </si>
  <si>
    <t>http://publications.europa.eu/ontology/lam-skos-ap#</t>
  </si>
  <si>
    <t>ann</t>
  </si>
  <si>
    <t>http://publications.europa.eu/ontology/annotation#</t>
  </si>
  <si>
    <t>lamd:</t>
  </si>
  <si>
    <t>cdm:</t>
  </si>
  <si>
    <t>http://publications.europa.eu/ontology/cdm#</t>
  </si>
  <si>
    <t>at:</t>
  </si>
  <si>
    <t>celexd:</t>
  </si>
  <si>
    <t>http://publications.europa.eu/resources/authority/celex/</t>
  </si>
  <si>
    <t>sh:</t>
  </si>
  <si>
    <t>http://www.w3.org/ns/shacl#</t>
  </si>
  <si>
    <t>cobo:</t>
  </si>
  <si>
    <t>http://publications.europa.eu/resource/authority/corporate-body/</t>
  </si>
  <si>
    <t>rety:</t>
  </si>
  <si>
    <t>http://publications.europa.eu/resource/authority/resource-type/</t>
  </si>
  <si>
    <t>eurovoc:</t>
  </si>
  <si>
    <t>http://eurovoc.europa.eu/</t>
  </si>
  <si>
    <t>fd_040:</t>
  </si>
  <si>
    <t>http://publications.europa.eu/resource/authority/fd_040/</t>
  </si>
  <si>
    <t>fd_100:</t>
  </si>
  <si>
    <t>http://publications.europa.eu/resource/authority/fd_100/</t>
  </si>
  <si>
    <t>fd_130:</t>
  </si>
  <si>
    <t>http://publications.europa.eu/resource/authority/fd_130/</t>
  </si>
  <si>
    <t>fd_301:</t>
  </si>
  <si>
    <t>http://publications.europa.eu/resource/authority/fd_301/</t>
  </si>
  <si>
    <t>fd_330:</t>
  </si>
  <si>
    <t>http://publications.europa.eu/resource/authority/fd_330/</t>
  </si>
  <si>
    <t>fd_335:</t>
  </si>
  <si>
    <t>http://publications.europa.eu/resource/authority/fd_335/</t>
  </si>
  <si>
    <t>fd_340:</t>
  </si>
  <si>
    <t>http://publications.europa.eu/resource/authority/fd_340/</t>
  </si>
  <si>
    <t>fd_345:</t>
  </si>
  <si>
    <t>http://publications.europa.eu/resource/authority/fd_345/</t>
  </si>
  <si>
    <t>fd_350:</t>
  </si>
  <si>
    <t>http://publications.europa.eu/resource/authority/fd_350/</t>
  </si>
  <si>
    <t>fd_361:</t>
  </si>
  <si>
    <t>http://publications.europa.eu/resource/authority/fd_361/</t>
  </si>
  <si>
    <t>fd_365:</t>
  </si>
  <si>
    <t>http://publications.europa.eu/resource/authority/fd_365/</t>
  </si>
  <si>
    <t>fd_370:</t>
  </si>
  <si>
    <t>http://publications.europa.eu/resource/authority/fd_370/</t>
  </si>
  <si>
    <t>fd_375:</t>
  </si>
  <si>
    <t>http://publications.europa.eu/resource/authority/fd_375/</t>
  </si>
  <si>
    <t>fd_395:</t>
  </si>
  <si>
    <t>http://publications.europa.eu/resource/authority/fd_395/</t>
  </si>
  <si>
    <t>fd_396:</t>
  </si>
  <si>
    <t>http://publications.europa.eu/resource/authority/fd_396/</t>
  </si>
  <si>
    <t>fd_400:</t>
  </si>
  <si>
    <t>http://publications.europa.eu/resource/authority/fd_400/</t>
  </si>
  <si>
    <t>fd_578:</t>
  </si>
  <si>
    <t>http://publications.europa.eu/resource/authority/fd_578/</t>
  </si>
  <si>
    <t>corporate-body:</t>
  </si>
  <si>
    <t>country:</t>
  </si>
  <si>
    <t>http://publications.europa.eu/resource/authority/country/</t>
  </si>
  <si>
    <t>dir-eu-legal-act:</t>
  </si>
  <si>
    <t>http://publications.europa.eu/resource/authority/dir-eu-legal-act/</t>
  </si>
  <si>
    <t>language:</t>
  </si>
  <si>
    <t>http://publications.europa.eu/resource/authority/language/</t>
  </si>
  <si>
    <t>place:</t>
  </si>
  <si>
    <t>http://publications.europa.eu/resource/authority/place/</t>
  </si>
  <si>
    <t>procjur:</t>
  </si>
  <si>
    <t>http://publications.europa.eu/resource/authority/procjur/</t>
  </si>
  <si>
    <t>procresult:</t>
  </si>
  <si>
    <t>http://publications.europa.eu/resource/authority/procresult/</t>
  </si>
  <si>
    <t>resource-type:</t>
  </si>
  <si>
    <t>role-qualifier:</t>
  </si>
  <si>
    <t>http://publications.europa.eu/resource/authority/role-qualifier/</t>
  </si>
  <si>
    <t>subject-matter:</t>
  </si>
  <si>
    <t>http://publications.europa.eu/resource/authority/subject-matter/</t>
  </si>
  <si>
    <t>treaty:</t>
  </si>
  <si>
    <t>http://publications.europa.eu/resource/authority/treaty/</t>
  </si>
  <si>
    <t>property</t>
  </si>
  <si>
    <t>lamd:md_CODE</t>
  </si>
  <si>
    <t>lamd:md_LABEL</t>
  </si>
  <si>
    <t>lamd:md_KEYWORD</t>
  </si>
  <si>
    <t>lamd:md_EXAMPLE_EN</t>
  </si>
  <si>
    <t>lamd:md_EXAMPLE_FR</t>
  </si>
  <si>
    <t>lamd:md_COMMENT</t>
  </si>
  <si>
    <t>lamd:md_EXAMPLE_CELEX</t>
  </si>
  <si>
    <t>lamd:md_CDM_CLASS</t>
  </si>
  <si>
    <t>lamd:md_AU</t>
  </si>
  <si>
    <t>lamd:md_FM</t>
  </si>
  <si>
    <t>lamd:md_DT_CORR</t>
  </si>
  <si>
    <t>lamd:md_DN_CLASS</t>
  </si>
  <si>
    <t>lamd:md_DN</t>
  </si>
  <si>
    <t>lamd:md_DC</t>
  </si>
  <si>
    <t>lamd:md_CT</t>
  </si>
  <si>
    <t>lamd:md_CC</t>
  </si>
  <si>
    <t>lamd:md_RJ_NEW</t>
  </si>
  <si>
    <t>lamd:md_DD</t>
  </si>
  <si>
    <t>lamd:md_IF</t>
  </si>
  <si>
    <t>lamd:md_EV</t>
  </si>
  <si>
    <t>lamd:md_NF</t>
  </si>
  <si>
    <t>lamd:md_TP</t>
  </si>
  <si>
    <t>lamd:md_SG</t>
  </si>
  <si>
    <t>lamd:md_VO</t>
  </si>
  <si>
    <t>lamd:md_DB</t>
  </si>
  <si>
    <t>lamd:md_LO</t>
  </si>
  <si>
    <t>lamd:md_DH</t>
  </si>
  <si>
    <t>lamd:md_DL</t>
  </si>
  <si>
    <t>lamd:md_RP</t>
  </si>
  <si>
    <t>lamd:md_VV</t>
  </si>
  <si>
    <t>lamd:md_REP</t>
  </si>
  <si>
    <t>lamd:md_RS</t>
  </si>
  <si>
    <t>lamd:md_RSA</t>
  </si>
  <si>
    <t>lamd:md_AS</t>
  </si>
  <si>
    <t>lamd:md_AF</t>
  </si>
  <si>
    <t>lamd:md_MI</t>
  </si>
  <si>
    <t>lamd:md_LG</t>
  </si>
  <si>
    <t>lamd:md_RI</t>
  </si>
  <si>
    <t>lamd:md_DP</t>
  </si>
  <si>
    <t>lamd:md_AD_INST</t>
  </si>
  <si>
    <t>lamd:md_AD_ORGAN</t>
  </si>
  <si>
    <t>lamd:md_AD_COUNTRY</t>
  </si>
  <si>
    <t>lamd:md_LF</t>
  </si>
  <si>
    <t>lamd:md_REPPORTEUR</t>
  </si>
  <si>
    <t>lamd:md_IC</t>
  </si>
  <si>
    <t>lamd:md_CM</t>
  </si>
  <si>
    <t>lamd:md_NS</t>
  </si>
  <si>
    <t>lamd:md_TT</t>
  </si>
  <si>
    <t>lamd:md_LB</t>
  </si>
  <si>
    <t>lamd:md_AMENDMENT</t>
  </si>
  <si>
    <t>lamd:md_ADDITION</t>
  </si>
  <si>
    <t>lamd:md_REPEAL</t>
  </si>
  <si>
    <t>lamd:md_REPEAL_IMP</t>
  </si>
  <si>
    <t>lamd:md_ADOPTION</t>
  </si>
  <si>
    <t>lamd:md_ADOPTION_PAR</t>
  </si>
  <si>
    <t>lamd:md_APPLICABILITY_EXT</t>
  </si>
  <si>
    <t>lamd:md_COMPLETION</t>
  </si>
  <si>
    <t>lamd:md_VALIDITY_EXT</t>
  </si>
  <si>
    <t>lamd:md_REPLACEMENT</t>
  </si>
  <si>
    <t>lamd:md_CORRIGENDUM</t>
  </si>
  <si>
    <t>lamd:md_OBSOLETE</t>
  </si>
  <si>
    <t>lamd:md_DEROGATION</t>
  </si>
  <si>
    <t>lamd:md_CONFIRMATION</t>
  </si>
  <si>
    <t>lamd:md_QUESTION_SIMILAR</t>
  </si>
  <si>
    <t>lamd:md_INTERPRETATION</t>
  </si>
  <si>
    <t>lamd:md_IMPLEMENTATION</t>
  </si>
  <si>
    <t>lamd:md_REESTAB</t>
  </si>
  <si>
    <t>lamd:md_SUSPEND</t>
  </si>
  <si>
    <t>lamd:md_SUSPEND_PAR</t>
  </si>
  <si>
    <t>lamd:md_APPLICABILITY_DEF</t>
  </si>
  <si>
    <t>lamd:md_INCORPORATION</t>
  </si>
  <si>
    <t>lamd:md_REFER_PAR</t>
  </si>
  <si>
    <t>lamd:md_QUESTION_RELATED</t>
  </si>
  <si>
    <t>lamd:md_OPINION_EP</t>
  </si>
  <si>
    <t>lamd:md_OPINION_COR</t>
  </si>
  <si>
    <t>lamd:md_OPINION_EESC</t>
  </si>
  <si>
    <t>lamd:md_INFLUENCE</t>
  </si>
  <si>
    <t>lamd:md_AMENDMENT_PRO</t>
  </si>
  <si>
    <t>lamd:md_CI</t>
  </si>
  <si>
    <t>lamd:md_RELATION</t>
  </si>
  <si>
    <t>lamd:md_ASSOCIATION</t>
  </si>
  <si>
    <t>lamd:md_PROC</t>
  </si>
  <si>
    <t>lamd:md_AP</t>
  </si>
  <si>
    <t>lamd:md_DF</t>
  </si>
  <si>
    <t>lamd:md_PR</t>
  </si>
  <si>
    <t>lamd:md_NA</t>
  </si>
  <si>
    <t>lamd:md_FAILURE_REQ</t>
  </si>
  <si>
    <t>lamd:md_INAPPLICAB_REQ</t>
  </si>
  <si>
    <t>lamd:md_ANULMENT_PARTIAL_REQ</t>
  </si>
  <si>
    <t>lamd:md_REVIEW_REQ</t>
  </si>
  <si>
    <t>lamd:md_PRELIMINARY_REQ</t>
  </si>
  <si>
    <t>lamd:md_COMMUNIC_REQ</t>
  </si>
  <si>
    <t>lamd:md_OPINION_REQ</t>
  </si>
  <si>
    <t>lamd:md_ANN_COD</t>
  </si>
  <si>
    <t>lamd:md_ANN_TOD</t>
  </si>
  <si>
    <t>lamd:md_ANN_CLB</t>
  </si>
  <si>
    <t>lamd:md_ANN_ART</t>
  </si>
  <si>
    <t>lamd:md_ANN_PAR</t>
  </si>
  <si>
    <t>lamd:md_ANN_SUB</t>
  </si>
  <si>
    <t>lamd:md_ANN_TLT</t>
  </si>
  <si>
    <t>lamd:md_ANN_RL2</t>
  </si>
  <si>
    <t>lamd:md_ANN_MDL</t>
  </si>
  <si>
    <t>lamd:md_ANN_MSL</t>
  </si>
  <si>
    <t>lamd:md_ANN_SOV</t>
  </si>
  <si>
    <t>lamd:md_ANN_EOV</t>
  </si>
  <si>
    <t>lamd:md_ANN_LVL</t>
  </si>
  <si>
    <t>lamd:md_ANN_FCS</t>
  </si>
  <si>
    <t>lamd:md_ANN_FCT</t>
  </si>
  <si>
    <t>lamd:md_DTS</t>
  </si>
  <si>
    <t>lamd:md_DTT</t>
  </si>
  <si>
    <t>lamd:md_DTA</t>
  </si>
  <si>
    <t>lamd:md_DTN</t>
  </si>
  <si>
    <t xml:space="preserve">cdm:resource_legal_published_in_official-journal </t>
  </si>
  <si>
    <t>lamd:md_OJ_ID</t>
  </si>
  <si>
    <t>lamd:md_ELI</t>
  </si>
  <si>
    <t>lamd:md_ECLI</t>
  </si>
  <si>
    <t>lamd:md_PARENT</t>
  </si>
  <si>
    <t>lamd:md_ORDER</t>
  </si>
  <si>
    <t>lamd:md_DESCRIPTION</t>
  </si>
  <si>
    <t>lamd:md_CLASSIFICATION</t>
  </si>
  <si>
    <t>lamd:md_TOF</t>
  </si>
  <si>
    <t>lamd:md_DR</t>
  </si>
  <si>
    <t>lamd:md_RI_WORK</t>
  </si>
  <si>
    <t>lamd:md_BP</t>
  </si>
  <si>
    <t>lamd:md_RI_NAT</t>
  </si>
  <si>
    <t>lamd:md_CLASS_COURT</t>
  </si>
  <si>
    <t>lamd:md_NAME_COURT</t>
  </si>
  <si>
    <t>lamd:md_ID_LOCAL</t>
  </si>
  <si>
    <t>lamd:md_PARTIES_NAT</t>
  </si>
  <si>
    <t>lamd:md_REF_PUBLICATION</t>
  </si>
  <si>
    <t>lamd:md_LEGIS_NAT</t>
  </si>
  <si>
    <t>lamd:md_REF_JURE</t>
  </si>
  <si>
    <t>lamd:md_REF_OTHER_JURE</t>
  </si>
  <si>
    <t>lamd:md_NO_JOURNAL</t>
  </si>
  <si>
    <t>lamd:md_REF_JUDG</t>
  </si>
  <si>
    <t>lamd:md_KEYWORDS_NAT</t>
  </si>
  <si>
    <t>lamd:md_FOLLOW_UP_NAT</t>
  </si>
  <si>
    <t>lamd:md_REF_INTERNATIONAL</t>
  </si>
  <si>
    <t>cdm:resource_legal_id_obsolete_document</t>
  </si>
  <si>
    <t>lamd:md_DN_old</t>
  </si>
  <si>
    <t>lamd:md_OJ_REF</t>
  </si>
  <si>
    <t>lamd:md_OJ_REF_DOM</t>
  </si>
  <si>
    <t>lamd:md_ANN_DP</t>
  </si>
  <si>
    <t>lamd:md_IN_PREFIX</t>
  </si>
  <si>
    <t>lamd:md_IN_SUFFIX</t>
  </si>
  <si>
    <t>lamd:md_IN_NUMBER</t>
  </si>
  <si>
    <t>lamd:md_IN_YEAR</t>
  </si>
  <si>
    <t>lamd:md_ASSOCIATION_WORK</t>
  </si>
  <si>
    <t>lamd:md_EEA_RELEVANCE</t>
  </si>
  <si>
    <t>lamd:md_CODIF</t>
  </si>
  <si>
    <t>Code</t>
  </si>
  <si>
    <t>Label</t>
  </si>
  <si>
    <t>property type</t>
  </si>
  <si>
    <t>controlled value _property</t>
  </si>
  <si>
    <t>annotation_1</t>
  </si>
  <si>
    <t>annotation_11</t>
  </si>
  <si>
    <t>controlled value_annotation_1</t>
  </si>
  <si>
    <t>annotation_2</t>
  </si>
  <si>
    <t>annotation_21</t>
  </si>
  <si>
    <t>controlled value_annotation_2</t>
  </si>
  <si>
    <t>annotation_3</t>
  </si>
  <si>
    <t>annotation_31</t>
  </si>
  <si>
    <t>controlled value_annotation_3</t>
  </si>
  <si>
    <t>annotation_4</t>
  </si>
  <si>
    <t>annotation_41</t>
  </si>
  <si>
    <t>controlled value_annotation_4</t>
  </si>
  <si>
    <t>annotation_5</t>
  </si>
  <si>
    <t>annotation_51</t>
  </si>
  <si>
    <t>controlled value_annotation_5</t>
  </si>
  <si>
    <t>annotation_6</t>
  </si>
  <si>
    <t>annotation_61</t>
  </si>
  <si>
    <t>controlled value_annotation_6</t>
  </si>
  <si>
    <t>annotation_7</t>
  </si>
  <si>
    <t>annotation_71</t>
  </si>
  <si>
    <t>controlled value_annotation_7</t>
  </si>
  <si>
    <t>Additional information</t>
  </si>
  <si>
    <t>Author</t>
  </si>
  <si>
    <t>Essential information</t>
  </si>
  <si>
    <t>Type of act</t>
  </si>
  <si>
    <t>CELEX number</t>
  </si>
  <si>
    <t>EuroVoc</t>
  </si>
  <si>
    <t xml:space="preserve"> http://publications.europa.eu/resource/dataset/eurovoc </t>
  </si>
  <si>
    <t>Subject matter</t>
  </si>
  <si>
    <t>Directory code</t>
  </si>
  <si>
    <t>Case law directory code</t>
  </si>
  <si>
    <t>Document date</t>
  </si>
  <si>
    <t>Date of effect</t>
  </si>
  <si>
    <t>Date of end of validity</t>
  </si>
  <si>
    <t>Date of notification</t>
  </si>
  <si>
    <t>Date of transposition</t>
  </si>
  <si>
    <t>Date of signature</t>
  </si>
  <si>
    <t>Date of vote</t>
  </si>
  <si>
    <t>Date of debate</t>
  </si>
  <si>
    <t>Date lodged</t>
  </si>
  <si>
    <t>Date of dispatch</t>
  </si>
  <si>
    <t>Date of deadline</t>
  </si>
  <si>
    <t>Date of reply</t>
  </si>
  <si>
    <t xml:space="preserve">In force indicator </t>
  </si>
  <si>
    <t>Directory indicator</t>
  </si>
  <si>
    <t>Department responsible</t>
  </si>
  <si>
    <r>
      <rPr>
        <sz val="11"/>
        <color rgb="FF000000"/>
        <rFont val="Calibri"/>
        <family val="2"/>
        <charset val="1"/>
      </rPr>
      <t xml:space="preserve">The fields contain codes corresponding to the acronyms of the Commission DG's.  The source is list of acronyms for the DGs of the Commission (see Inter-institutional Style Guide point 9.6) or corporate body authority table.
In addition to acronyms (made up of letters, derived mainly from the FR) the old DG numbers were used for the documents of the time before the restructuring. 
The source to be used is legislative procedure (Leading service - </t>
    </r>
    <r>
      <rPr>
        <sz val="11"/>
        <color rgb="FF4472C4"/>
        <rFont val="Calibri"/>
        <family val="2"/>
        <charset val="1"/>
      </rPr>
      <t>cdm:event_legal_responsibility_of_institution</t>
    </r>
    <r>
      <rPr>
        <sz val="11"/>
        <color rgb="FF000000"/>
        <rFont val="Calibri"/>
        <family val="2"/>
        <charset val="1"/>
      </rPr>
      <t xml:space="preserve">; Joint leading service - </t>
    </r>
    <r>
      <rPr>
        <sz val="11"/>
        <color rgb="FF4472C4"/>
        <rFont val="Calibri"/>
        <family val="2"/>
        <charset val="1"/>
      </rPr>
      <t>cdm:event_legal_joint-responsibility_of_institution</t>
    </r>
    <r>
      <rPr>
        <sz val="11"/>
        <color rgb="FF000000"/>
        <rFont val="Calibri"/>
        <family val="2"/>
        <charset val="1"/>
      </rPr>
      <t>). In some cases, this information can be found in the text. Another source might be Vista. (Vista is an internal system for Commission staff. It offers an overview of the Commission decision-making process. It gives access to non-classified Commission documents and to related procedural information.)</t>
    </r>
  </si>
  <si>
    <r>
      <rPr>
        <sz val="11"/>
        <color rgb="FF000000"/>
        <rFont val="Calibri"/>
        <family val="2"/>
        <charset val="1"/>
      </rPr>
      <t xml:space="preserve">There are many cdm properties refering to the same, they shall be deprecated: *cdm:proposal_act_service_responsible (deprecated: CDM-75 https://webgate.ec.europa.eu/publications/jira/browse/EURLEXNEW-3413); *cdm:non-opposition_concentration_notified_service_responsible;
*cdm:non-opposition_joint-venture_notified_service_responsible; *cdm:regulation_service_responsible; *cdm:decision_service_responsible; *cdm:directive_service_responsible; *cdm:document_com_other_ec_service_responsible; *cdm:act_legislative_other_oj_c_service_responsible; *cdm:act_legislative_other_oj_l_service_responsible; *cdm:staff-working-document_service_responsible; </t>
    </r>
    <r>
      <rPr>
        <sz val="11"/>
        <color rgb="FF4472C4"/>
        <rFont val="Calibri"/>
        <family val="2"/>
        <charset val="1"/>
      </rPr>
      <t>*cdm#resource_legal_service_responsible; 
*cdm#resource_legal_responsibility_of_agent</t>
    </r>
    <r>
      <rPr>
        <sz val="11"/>
        <color rgb="FF000000"/>
        <rFont val="Calibri"/>
        <family val="2"/>
        <charset val="1"/>
      </rPr>
      <t xml:space="preserve"> 
16/6/2020: Author and service responsible: In the past, there was a kind of distinction between those two concepts described for COM document: AU – always Commission + RS - The Commission DG or DGs, author of a Commission proposal (used also in sector 3 and 4 in order to indicate DG responsible for a specific act). 
This clear rule is no more valid anymore. (1) This praxis changed with IMMC – DGs name is available in both fields (32020M9900). (2) RS was opened also to other authors (not only COM anymore). However, the same value is not duplicated in AU (PE 21 2020 REV 1). (3) For some of other authors, there RS field is displayed differently on the results list and in the notice (see comment below - 16/2/2021). (4) Information about authors/responsible bodies is in immc provided by institutions in element cm:agent_work that might contain values indicating the following roles:
• cm:agent_work[@role = ‘AUT’] is designated to be the author as cited elsewhere (usually like “The Commission said”)
• cm:agent_work[@role = ‘RESP_CORP’] is the the responsible service inside the author’s organization (usually like ‘drafted by’)
• cm:agent_work[@role = ‘LEAD_CORP’]
(5) When receiving this immc element, it is linked in different ways to cdm properties, according to the chain and some other rules. 
Before doing a correction, the following shall be analysed:  (a) Is there a need for  separated fields for AU and RS?; (b) If yes, what are the descriptions? For example  AU: is designated to be the author as cited elsewhere (usually like “The Commission said”); RS: is the responsible service inside the author’s organization (usually like ‘drafted by’). Based on this, we can do a basic cleaning (to be decided how).
But also the additional questions shall be answered: (c) Do we still also need field AS? If yes, what shall be the description?; (d) Can we try to clarify what shall be the meaning of @role = ‘LEAD_CORP’? (Is it needed?).
16/2/2021: See als RSA - cdm#resource_legal_responsibility_of_agent. There are issues on EUR-Lex - AS is displayed on the results list, but not RSA. In the notice of EESC and COR, RSA is displayed, but not RS:
EUR-Lex search field Service responsible (RS) field is linked to cdm properties cdm:resource_legal_service_responsible and cdm:resource_legal_responsibility_of_agent. Both properties (or only one of them) are available in various notices. The first property is displayed on the results list and in the notice as Department responsible, but only as a coded value. The second property is not displayed on the results list, but it is displayed for EECS and COR notices in document view as Responsible body.
Service responsible (RS) is linked to cdm:resource_legal_service_responsible; EUR-Lex x-path */NOTICE/WORK/SERVICE_RESPONSIBLE/VALUE. This metadata is searchable in the quick search as Service_responsible (RS) and it is displayed as Department responsible (51992PC0172). 
It is not linked to any translation table, the values here are just strings and thus not translated on EUR-Lex. This metadata is searchable in the quick search as Service_responsible (RS).
In EURLEXNEW-3782, it was requested to display on EUR-Lex a new cdm property cdm:resource_legal_responsibility_of_agent that shal be available in EESC/COR notices (EUR-Lex x-path */NOTICE/WORK/RESOURCE_LEGAL_RESPONSIBILITY_OF_AGENT/URI/IDENTIFIER). This new property should be displayed notices covering documents from EESC/COR under Responsible body (but only in the notices, not on the results list). But on the results list the same notice contains Department responsible instead. This property is linked to corporate-body authority table and thus translated. In the same ticket, it was requested to add this new metadata under Service responsible (RS) search field.
In the meantime the new property cdm:resource_legal_responsibility_of_agent has been added to different documents form Commission, Council, etc. - 52020DC0235, 31993D0683, 31984R0273). As the display of this property is restricted only to EESC/COR documents, it is not displayed in any other documents even if being available. 
Proposal: (1) Keep Service responsible linked to both properties and display both properties on the results list as well as in the document view for all notices. (2) Remove cdm:resource_legal_service_responsible  from notices in cellar and replace it by cdm:resource_legal_responsibility_of_agent. (3) Remove cdm:resource_legal_service_responsible  from EUR-Lex and display cdm:resource_legal_responsibility_of_agent everywhere as “Responsible body” + rename the expert search field RS to “Responsible body”.
</t>
    </r>
  </si>
  <si>
    <t>Responsible body</t>
  </si>
  <si>
    <t>Field 'Responsible body', currently displayed on EUR-Lex, corresponds to an Xpath using a Data cdm property for which the Xpath is: /NOTICE/WORK/SERVICE_RESPONSIBLE/VALUE.However, the value currently stored in Cellar is an authority code taken from the authority table Corporate body. But as it is a data property and not an object property the label correponding to the authority code cannot be displayed. As a consequence a new cdm property has been created as Object property to allow the proper display of the long label corresponfing to the authority code. This new cdm property is cdm#resource_legal_responsibility_of_agent. Once the new cdm object property will be present in the branch notice of EESC and CoR opinion, can you please use it to display the same label 'Responsible body"</t>
  </si>
  <si>
    <t>Associated service</t>
  </si>
  <si>
    <t>Political group</t>
  </si>
  <si>
    <t>at:corporate-body,
at:country</t>
  </si>
  <si>
    <t>Miscellaneous information</t>
  </si>
  <si>
    <r>
      <rPr>
        <sz val="11"/>
        <color rgb="FF000000"/>
        <rFont val="Calibri"/>
        <family val="2"/>
        <charset val="1"/>
      </rPr>
      <t>Miscellaneous information is used to index a range of information not provided for in other EUR-Lex fields and is optional for all EUR-Lex documents. Some of the most frequently found types of information indexed in Additional information are listed below: 
The validity and notice of termination information in international agreements (Sector 2).
The NACE classification code data in Merger Task Force decisions (Sector 3).
Additional information on the period of validity. For legislation (end of season, end of financial year) and agreements (validity).
Numerous mentions including</t>
    </r>
    <r>
      <rPr>
        <b/>
        <sz val="11"/>
        <color rgb="FF000000"/>
        <rFont val="Calibri"/>
        <family val="2"/>
        <charset val="1"/>
      </rPr>
      <t xml:space="preserve"> EEA relevance</t>
    </r>
    <r>
      <rPr>
        <sz val="11"/>
        <color rgb="FF000000"/>
        <rFont val="Calibri"/>
        <family val="2"/>
        <charset val="1"/>
      </rPr>
      <t xml:space="preserve">, Directive amending date of transposition not specified in the directive and Directive amending may be indexed in the additional information field of directives (Sector 3).
The remark Parliament consulted by document No followed by a reference, date, type of legislative procedure and other details are often found in preparatory documents (Sector 5).
The CELEX number of joined cases for decisions of the European Courts (Sector 6).
The CELEX number of the directive or ECSC recommendation concerned by the Member States’ national provisions (Sector 7).
</t>
    </r>
  </si>
  <si>
    <r>
      <rPr>
        <i/>
        <sz val="11"/>
        <color rgb="FF000000"/>
        <rFont val="Calibri"/>
        <family val="2"/>
        <charset val="1"/>
      </rPr>
      <t xml:space="preserve">
Judgment of the Court of 14 December 2000 Parfums Christian Dior SA v TUK Consultancy BV and Assco Gerüste GmbH and Rob van Dijk v Wilhelm Layher GmbH &amp; Co. KG and Layher BV. </t>
    </r>
    <r>
      <rPr>
        <sz val="11"/>
        <color rgb="FF000000"/>
        <rFont val="Calibri"/>
        <family val="2"/>
        <charset val="1"/>
      </rPr>
      <t xml:space="preserve">Additional information: Joined case : 698J0392
</t>
    </r>
    <r>
      <rPr>
        <i/>
        <sz val="11"/>
        <color rgb="FF000000"/>
        <rFont val="Calibri"/>
        <family val="2"/>
        <charset val="1"/>
      </rPr>
      <t xml:space="preserve">Council Regulation (EC) No 198/2001 of 29 January 2001 amending the Annex to Regulation (EC) No 2042/2000 imposing a definitive anti-dumping duty on imports of television camera systems originating in Japan. </t>
    </r>
    <r>
      <rPr>
        <sz val="11"/>
        <color rgb="FF000000"/>
        <rFont val="Calibri"/>
        <family val="2"/>
        <charset val="1"/>
      </rPr>
      <t xml:space="preserve">Additional information: Dumping
</t>
    </r>
    <r>
      <rPr>
        <i/>
        <sz val="11"/>
        <color rgb="FF000000"/>
        <rFont val="Calibri"/>
        <family val="2"/>
        <charset val="1"/>
      </rPr>
      <t xml:space="preserve">Partnership agreement between the members of the African, Caribbean and Pacific Group of States of the one part, and the European Community and its Member States, of the other part, signed in Cotonou on 23 June 2000. </t>
    </r>
    <r>
      <rPr>
        <sz val="11"/>
        <color rgb="FF000000"/>
        <rFont val="Calibri"/>
        <family val="2"/>
        <charset val="1"/>
      </rPr>
      <t xml:space="preserve">Additional information: Validity: notice of termination of 6 months
</t>
    </r>
    <r>
      <rPr>
        <i/>
        <sz val="11"/>
        <color rgb="FF000000"/>
        <rFont val="Calibri"/>
        <family val="2"/>
        <charset val="1"/>
      </rPr>
      <t xml:space="preserve">Commission Decision of 15/12/2000 declaring a concentration to be compatible with the common market (Case No IV/M.2245 - METSÄ-SERLA / ZANDERS) according to Council Regulation (EEC) No 4064/89 (Only the English text is authentic). </t>
    </r>
    <r>
      <rPr>
        <sz val="11"/>
        <color rgb="FF000000"/>
        <rFont val="Calibri"/>
        <family val="2"/>
        <charset val="1"/>
      </rPr>
      <t xml:space="preserve">Additional information: NACE=DE.21.00
</t>
    </r>
    <r>
      <rPr>
        <i/>
        <sz val="11"/>
        <color rgb="FF7030A0"/>
        <rFont val="Calibri"/>
        <family val="2"/>
        <charset val="1"/>
      </rPr>
      <t xml:space="preserve">Amendment by France of public service obligations in respect of scheduled air services within France (Text with EEA relevance). </t>
    </r>
    <r>
      <rPr>
        <sz val="11"/>
        <color rgb="FF7030A0"/>
        <rFont val="Calibri"/>
        <family val="2"/>
        <charset val="1"/>
      </rPr>
      <t xml:space="preserve">Additional information: EEA relevance
</t>
    </r>
    <r>
      <rPr>
        <sz val="11"/>
        <color rgb="FF000000"/>
        <rFont val="Calibri"/>
        <family val="2"/>
        <charset val="1"/>
      </rPr>
      <t xml:space="preserve">
</t>
    </r>
    <r>
      <rPr>
        <i/>
        <sz val="11"/>
        <color rgb="FF000000"/>
        <rFont val="Calibri"/>
        <family val="2"/>
        <charset val="1"/>
      </rPr>
      <t xml:space="preserve">2000/770/EC: Internal Agreement between Representatives of the Governments of the Member States, meeting within the Council, on the Financing and Administration of Community Aid under the Financial Protocol to the Partnership Agreement between the African, Caribbean and Pacific States and the European Community and its Member States signed in Cotonou (Benin) on 23 June 2000 and the allocation of financial assistance for the Overseas Countries and Territories to which Part Four of the EC Treaty applies.  </t>
    </r>
    <r>
      <rPr>
        <sz val="11"/>
        <color rgb="FF000000"/>
        <rFont val="Calibri"/>
        <family val="2"/>
        <charset val="1"/>
      </rPr>
      <t xml:space="preserve">Additional information: Validity: until adoption of definitive measures
</t>
    </r>
  </si>
  <si>
    <t>Parliamentary term</t>
  </si>
  <si>
    <t>Internal reference</t>
  </si>
  <si>
    <t xml:space="preserve">Depositary </t>
  </si>
  <si>
    <t>Addressee - Institution</t>
  </si>
  <si>
    <t>at:corporate-body,
at:fd_50</t>
  </si>
  <si>
    <t>Addressee - Organization</t>
  </si>
  <si>
    <t>agent,
at:fd_50</t>
  </si>
  <si>
    <t>Addressee - Country</t>
  </si>
  <si>
    <t>Authentic language</t>
  </si>
  <si>
    <t>REPPORTEUR</t>
  </si>
  <si>
    <t xml:space="preserve">Rapporteur </t>
  </si>
  <si>
    <t>Internal comment</t>
  </si>
  <si>
    <t>Number of session</t>
  </si>
  <si>
    <t>Link: Legal basis</t>
  </si>
  <si>
    <t xml:space="preserve">Applicant </t>
  </si>
  <si>
    <t>Case-law additional information</t>
  </si>
  <si>
    <t xml:space="preserve">Defendant </t>
  </si>
  <si>
    <t>Type of procedure</t>
  </si>
  <si>
    <t>Nationality of parties</t>
  </si>
  <si>
    <t>at:fd_350,
at:fd_335</t>
  </si>
  <si>
    <t>CELEX sector</t>
  </si>
  <si>
    <t>CELEX type</t>
  </si>
  <si>
    <t>CELEX year - source</t>
  </si>
  <si>
    <t>CELEX number - source</t>
  </si>
  <si>
    <t xml:space="preserve">Obsolete CELEX number </t>
  </si>
  <si>
    <t>&lt;cdm:resource_legal_id_obsolete_document rdf:datatype="http://www.w3.org/2001/XMLSchema#string"&gt;62010J0069&lt;/cdm:resource_legal_id_obsolete_document&gt;</t>
  </si>
  <si>
    <t xml:space="preserve">17/2/2021: deprecated as obsolete in cdm (Use cdm:work_id_obsolete_document). But this property is used by the quick search on EUR-Lex - to be checked with cdm. </t>
  </si>
  <si>
    <t>Column_name</t>
  </si>
  <si>
    <t>path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</si>
</sst>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809]dd/mm/yyyy"/>
  </numFmts>
  <fonts count="24">
    <font>
      <sz val="11"/>
      <color rgb="FF000000"/>
      <name val="Calibri"/>
      <family val="2"/>
      <charset val="1"/>
    </font>
    <font>
      <b/>
      <sz val="11"/>
      <color rgb="FF000000"/>
      <name val="Calibri"/>
      <family val="2"/>
      <charset val="1"/>
    </font>
    <font>
      <b/>
      <sz val="11"/>
      <color rgb="FFFF0000"/>
      <name val="Calibri"/>
      <family val="2"/>
      <charset val="1"/>
    </font>
    <font>
      <sz val="11"/>
      <color rgb="FFFF0000"/>
      <name val="Calibri"/>
      <family val="2"/>
      <charset val="1"/>
    </font>
    <font>
      <sz val="9"/>
      <color rgb="FF4472C4"/>
      <name val="Calibri"/>
      <family val="2"/>
      <charset val="1"/>
    </font>
    <font>
      <sz val="12"/>
      <color rgb="FF000000"/>
      <name val="Calibri"/>
      <family val="2"/>
      <charset val="1"/>
    </font>
    <font>
      <i/>
      <sz val="12"/>
      <color rgb="FF000000"/>
      <name val="Calibri"/>
      <family val="2"/>
      <charset val="1"/>
    </font>
    <font>
      <i/>
      <sz val="11"/>
      <color rgb="FF000000"/>
      <name val="Calibri"/>
      <family val="2"/>
      <charset val="1"/>
    </font>
    <font>
      <b/>
      <sz val="12"/>
      <color rgb="FF000000"/>
      <name val="Calibri"/>
      <family val="2"/>
      <charset val="1"/>
    </font>
    <font>
      <b/>
      <sz val="11"/>
      <color rgb="FF4472C4"/>
      <name val="Calibri"/>
      <family val="2"/>
      <charset val="1"/>
    </font>
    <font>
      <sz val="11"/>
      <color rgb="FF4472C4"/>
      <name val="Calibri"/>
      <family val="2"/>
      <charset val="1"/>
    </font>
    <font>
      <sz val="11"/>
      <name val="Calibri"/>
      <family val="2"/>
      <charset val="1"/>
    </font>
    <font>
      <i/>
      <sz val="11"/>
      <name val="Calibri"/>
      <family val="2"/>
      <charset val="1"/>
    </font>
    <font>
      <sz val="10"/>
      <color rgb="FF000000"/>
      <name val="Calibri"/>
      <family val="2"/>
      <charset val="1"/>
    </font>
    <font>
      <sz val="9"/>
      <color rgb="FF000000"/>
      <name val="Calibri"/>
      <family val="2"/>
      <charset val="1"/>
    </font>
    <font>
      <b/>
      <sz val="11"/>
      <name val="Calibri"/>
      <family val="2"/>
      <charset val="1"/>
    </font>
    <font>
      <sz val="11"/>
      <color rgb="FF385724"/>
      <name val="Calibri"/>
      <family val="2"/>
      <charset val="1"/>
    </font>
    <font>
      <sz val="11"/>
      <color rgb="FF7030A0"/>
      <name val="Calibri"/>
      <family val="2"/>
      <charset val="1"/>
    </font>
    <font>
      <b/>
      <sz val="11"/>
      <color rgb="FF385724"/>
      <name val="Calibri"/>
      <family val="2"/>
      <charset val="1"/>
    </font>
    <font>
      <i/>
      <sz val="11"/>
      <color rgb="FF385724"/>
      <name val="Calibri"/>
      <family val="2"/>
      <charset val="1"/>
    </font>
    <font>
      <i/>
      <sz val="11"/>
      <color rgb="FF7030A0"/>
      <name val="Calibri"/>
      <family val="2"/>
      <charset val="1"/>
    </font>
    <font>
      <sz val="8"/>
      <color rgb="FF000000"/>
      <name val="Calibri"/>
      <family val="2"/>
      <charset val="1"/>
    </font>
    <font>
      <sz val="11"/>
      <color rgb="FF000000"/>
      <name val="Calibri"/>
      <family val="2"/>
      <charset val="1"/>
    </font>
    <font>
      <sz val="9"/>
      <name val="Calibri"/>
      <family val="2"/>
      <charset val="1"/>
    </font>
  </fonts>
  <fills count="12">
    <fill>
      <patternFill patternType="none"/>
    </fill>
    <fill>
      <patternFill patternType="gray125"/>
    </fill>
    <fill>
      <patternFill patternType="solid">
        <fgColor rgb="FFFFFFCC"/>
        <bgColor rgb="FFF6F9D4"/>
      </patternFill>
    </fill>
    <fill>
      <patternFill patternType="solid">
        <fgColor rgb="FF5EB91E"/>
        <bgColor rgb="FF339966"/>
      </patternFill>
    </fill>
    <fill>
      <patternFill patternType="solid">
        <fgColor rgb="FFF6F9D4"/>
        <bgColor rgb="FFFFFFCC"/>
      </patternFill>
    </fill>
    <fill>
      <patternFill patternType="solid">
        <fgColor rgb="FFFFF2CC"/>
        <bgColor rgb="FFF6F9D4"/>
      </patternFill>
    </fill>
    <fill>
      <patternFill patternType="solid">
        <fgColor theme="4" tint="0.79998168889431442"/>
        <bgColor indexed="64"/>
      </patternFill>
    </fill>
    <fill>
      <patternFill patternType="solid">
        <fgColor theme="4" tint="0.79998168889431442"/>
        <bgColor rgb="FFFFFFCC"/>
      </patternFill>
    </fill>
    <fill>
      <patternFill patternType="solid">
        <fgColor theme="4" tint="0.79998168889431442"/>
        <bgColor rgb="FFF6F9D4"/>
      </patternFill>
    </fill>
    <fill>
      <patternFill patternType="solid">
        <fgColor rgb="FFB7DEE8"/>
        <bgColor rgb="FFDAE3F3"/>
      </patternFill>
    </fill>
    <fill>
      <patternFill patternType="solid">
        <fgColor rgb="FFDAE3F3"/>
        <bgColor rgb="FFE2F0D9"/>
      </patternFill>
    </fill>
    <fill>
      <patternFill patternType="solid">
        <fgColor theme="5"/>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22" fillId="2" borderId="1" applyProtection="0"/>
    <xf numFmtId="0" fontId="22" fillId="9" borderId="0" applyBorder="0" applyProtection="0"/>
    <xf numFmtId="0" fontId="22" fillId="10" borderId="0" applyBorder="0" applyProtection="0"/>
  </cellStyleXfs>
  <cellXfs count="62">
    <xf numFmtId="0" fontId="0" fillId="0" borderId="0" xfId="0"/>
    <xf numFmtId="0" fontId="0" fillId="0" borderId="0" xfId="0" applyAlignment="1">
      <alignment vertical="center" wrapText="1"/>
    </xf>
    <xf numFmtId="0" fontId="0" fillId="0" borderId="0" xfId="0" applyAlignment="1">
      <alignment wrapText="1"/>
    </xf>
    <xf numFmtId="49" fontId="0" fillId="0" borderId="0" xfId="0" applyNumberFormat="1" applyAlignment="1">
      <alignment vertical="center" wrapText="1"/>
    </xf>
    <xf numFmtId="0" fontId="1" fillId="3" borderId="0" xfId="0" applyFont="1" applyFill="1" applyAlignment="1">
      <alignment vertical="center" wrapText="1"/>
    </xf>
    <xf numFmtId="0" fontId="1" fillId="3" borderId="0" xfId="0" applyFont="1" applyFill="1" applyAlignment="1">
      <alignment wrapText="1"/>
    </xf>
    <xf numFmtId="0" fontId="0" fillId="3" borderId="0" xfId="0" applyFont="1" applyFill="1" applyAlignment="1">
      <alignment vertical="center" wrapText="1"/>
    </xf>
    <xf numFmtId="49" fontId="1" fillId="3" borderId="0" xfId="0" applyNumberFormat="1" applyFont="1" applyFill="1" applyAlignment="1">
      <alignment vertical="center" wrapText="1"/>
    </xf>
    <xf numFmtId="0" fontId="2" fillId="3" borderId="0" xfId="0" applyFont="1" applyFill="1" applyAlignment="1">
      <alignment vertical="center" wrapText="1"/>
    </xf>
    <xf numFmtId="0" fontId="0" fillId="0" borderId="0" xfId="0" applyFont="1" applyAlignment="1">
      <alignment wrapText="1"/>
    </xf>
    <xf numFmtId="0" fontId="3" fillId="0" borderId="0" xfId="0" applyFont="1" applyAlignment="1">
      <alignment vertical="center" wrapText="1"/>
    </xf>
    <xf numFmtId="0" fontId="0" fillId="0" borderId="0" xfId="0" applyFont="1" applyAlignment="1">
      <alignment vertical="center" wrapText="1"/>
    </xf>
    <xf numFmtId="0" fontId="4" fillId="0" borderId="0" xfId="0" applyFont="1" applyAlignment="1">
      <alignment vertical="center" wrapText="1"/>
    </xf>
    <xf numFmtId="0" fontId="5" fillId="0" borderId="0" xfId="0" applyFont="1" applyAlignment="1">
      <alignment wrapText="1"/>
    </xf>
    <xf numFmtId="0" fontId="1" fillId="0" borderId="0" xfId="0" applyFont="1" applyAlignment="1">
      <alignment vertical="center" wrapText="1"/>
    </xf>
    <xf numFmtId="0" fontId="4" fillId="0" borderId="0" xfId="0" applyFont="1" applyAlignment="1">
      <alignment wrapText="1"/>
    </xf>
    <xf numFmtId="49" fontId="7" fillId="0" borderId="0" xfId="0" applyNumberFormat="1" applyFont="1" applyAlignment="1">
      <alignment vertical="center" wrapText="1"/>
    </xf>
    <xf numFmtId="49" fontId="0" fillId="0" borderId="0" xfId="0" applyNumberFormat="1" applyFont="1" applyAlignment="1">
      <alignment vertical="center" wrapText="1"/>
    </xf>
    <xf numFmtId="0" fontId="1" fillId="0" borderId="0" xfId="0" applyFont="1" applyAlignment="1">
      <alignment wrapText="1"/>
    </xf>
    <xf numFmtId="0" fontId="13" fillId="0" borderId="0" xfId="0" applyFont="1" applyAlignment="1">
      <alignment vertical="center" wrapText="1"/>
    </xf>
    <xf numFmtId="0" fontId="15" fillId="0" borderId="0" xfId="0" applyFont="1" applyAlignment="1">
      <alignment vertical="center" wrapText="1"/>
    </xf>
    <xf numFmtId="0" fontId="11" fillId="0" borderId="0" xfId="0" applyFont="1" applyAlignment="1">
      <alignment vertical="center" wrapText="1"/>
    </xf>
    <xf numFmtId="0" fontId="2" fillId="0" borderId="0" xfId="0" applyFont="1" applyAlignment="1">
      <alignment vertical="center" wrapText="1"/>
    </xf>
    <xf numFmtId="0" fontId="18" fillId="0" borderId="0" xfId="0" applyFont="1" applyAlignment="1">
      <alignment vertical="center" wrapText="1"/>
    </xf>
    <xf numFmtId="164" fontId="2" fillId="0" borderId="0" xfId="0" applyNumberFormat="1" applyFont="1" applyAlignment="1">
      <alignment vertical="center" wrapText="1"/>
    </xf>
    <xf numFmtId="0" fontId="7" fillId="0" borderId="0" xfId="0" applyFont="1" applyAlignment="1">
      <alignment vertical="center" wrapText="1"/>
    </xf>
    <xf numFmtId="164" fontId="0" fillId="0" borderId="0" xfId="0" applyNumberFormat="1" applyFont="1" applyAlignment="1">
      <alignment vertical="center" wrapText="1"/>
    </xf>
    <xf numFmtId="0" fontId="0" fillId="0" borderId="0" xfId="0" applyFont="1"/>
    <xf numFmtId="0" fontId="1" fillId="0" borderId="0" xfId="0" applyFont="1"/>
    <xf numFmtId="0" fontId="11" fillId="0" borderId="0" xfId="0" applyFont="1"/>
    <xf numFmtId="0" fontId="11" fillId="4" borderId="0" xfId="0" applyFont="1" applyFill="1" applyAlignment="1">
      <alignment vertical="center" wrapText="1"/>
    </xf>
    <xf numFmtId="49" fontId="11" fillId="0" borderId="0" xfId="0" applyNumberFormat="1" applyFont="1" applyAlignment="1">
      <alignment vertical="center" wrapText="1"/>
    </xf>
    <xf numFmtId="0" fontId="15" fillId="3" borderId="0" xfId="0" applyFont="1" applyFill="1" applyAlignment="1">
      <alignment vertical="center" wrapText="1"/>
    </xf>
    <xf numFmtId="49" fontId="15" fillId="3" borderId="0" xfId="0" applyNumberFormat="1" applyFont="1" applyFill="1" applyAlignment="1">
      <alignment vertical="center" wrapText="1"/>
    </xf>
    <xf numFmtId="0" fontId="0" fillId="0" borderId="0" xfId="0" applyFont="1" applyAlignment="1">
      <alignment vertical="center"/>
    </xf>
    <xf numFmtId="0" fontId="1" fillId="3" borderId="0" xfId="0" applyFont="1" applyFill="1" applyAlignment="1">
      <alignment horizontal="left" wrapText="1"/>
    </xf>
    <xf numFmtId="0" fontId="1" fillId="3" borderId="0" xfId="0" applyFont="1" applyFill="1"/>
    <xf numFmtId="0" fontId="0" fillId="5" borderId="0" xfId="0" applyFont="1" applyFill="1" applyAlignment="1">
      <alignment vertical="center" wrapText="1"/>
    </xf>
    <xf numFmtId="0" fontId="0" fillId="5" borderId="0" xfId="0" applyFont="1" applyFill="1" applyAlignment="1">
      <alignment vertical="center"/>
    </xf>
    <xf numFmtId="11" fontId="0" fillId="0" borderId="0" xfId="0" applyNumberFormat="1" applyFont="1" applyAlignment="1">
      <alignment wrapText="1"/>
    </xf>
    <xf numFmtId="0" fontId="0" fillId="0" borderId="0" xfId="0" applyAlignment="1">
      <alignment horizontal="right"/>
    </xf>
    <xf numFmtId="0" fontId="1" fillId="3" borderId="0" xfId="0" applyFont="1" applyFill="1" applyAlignment="1">
      <alignment horizontal="right" wrapText="1"/>
    </xf>
    <xf numFmtId="0" fontId="0" fillId="0" borderId="0" xfId="0" applyFont="1" applyAlignment="1">
      <alignment horizontal="right"/>
    </xf>
    <xf numFmtId="0" fontId="0" fillId="3" borderId="0" xfId="0" applyFill="1"/>
    <xf numFmtId="0" fontId="11" fillId="6" borderId="0" xfId="0" applyFont="1" applyFill="1" applyAlignment="1">
      <alignment vertical="center" wrapText="1"/>
    </xf>
    <xf numFmtId="0" fontId="11" fillId="7" borderId="0" xfId="0" applyFont="1" applyFill="1" applyAlignment="1">
      <alignment vertical="center" wrapText="1"/>
    </xf>
    <xf numFmtId="49" fontId="11" fillId="6" borderId="0" xfId="0" applyNumberFormat="1" applyFont="1" applyFill="1" applyAlignment="1">
      <alignment vertical="center" wrapText="1"/>
    </xf>
    <xf numFmtId="0" fontId="11" fillId="6" borderId="1" xfId="1" applyFont="1" applyFill="1" applyAlignment="1" applyProtection="1">
      <alignment vertical="center" wrapText="1"/>
    </xf>
    <xf numFmtId="0" fontId="11" fillId="7" borderId="1" xfId="1" applyFont="1" applyFill="1" applyAlignment="1" applyProtection="1">
      <alignment vertical="center" wrapText="1"/>
    </xf>
    <xf numFmtId="0" fontId="11" fillId="8" borderId="0" xfId="0" applyFont="1" applyFill="1" applyAlignment="1">
      <alignment vertical="center" wrapText="1"/>
    </xf>
    <xf numFmtId="49" fontId="11" fillId="8" borderId="0" xfId="0" applyNumberFormat="1" applyFont="1" applyFill="1" applyAlignment="1">
      <alignment vertical="center" wrapText="1"/>
    </xf>
    <xf numFmtId="0" fontId="11" fillId="6" borderId="0" xfId="2" applyFont="1" applyFill="1" applyBorder="1" applyAlignment="1" applyProtection="1">
      <alignment vertical="center" wrapText="1"/>
    </xf>
    <xf numFmtId="0" fontId="0" fillId="6" borderId="0" xfId="0" applyFont="1" applyFill="1" applyAlignment="1">
      <alignment vertical="center" wrapText="1"/>
    </xf>
    <xf numFmtId="0" fontId="0" fillId="6" borderId="0" xfId="0" applyFill="1" applyAlignment="1">
      <alignment vertical="center" wrapText="1"/>
    </xf>
    <xf numFmtId="0" fontId="0" fillId="6" borderId="0" xfId="0" applyFont="1" applyFill="1" applyAlignment="1">
      <alignment vertical="center"/>
    </xf>
    <xf numFmtId="0" fontId="23" fillId="6" borderId="0" xfId="0" applyFont="1" applyFill="1" applyAlignment="1">
      <alignment horizontal="left" vertical="center" wrapText="1"/>
    </xf>
    <xf numFmtId="0" fontId="23" fillId="6" borderId="0" xfId="3" applyFont="1" applyFill="1" applyBorder="1" applyAlignment="1" applyProtection="1">
      <alignment horizontal="left" vertical="center" wrapText="1"/>
    </xf>
    <xf numFmtId="0" fontId="14" fillId="6" borderId="0" xfId="0" applyFont="1" applyFill="1" applyAlignment="1">
      <alignment horizontal="left" vertical="center" wrapText="1"/>
    </xf>
    <xf numFmtId="0" fontId="14" fillId="6" borderId="0" xfId="3" applyFont="1" applyFill="1" applyBorder="1" applyAlignment="1" applyProtection="1">
      <alignment horizontal="left" vertical="center" wrapText="1"/>
    </xf>
    <xf numFmtId="0" fontId="3" fillId="6" borderId="0" xfId="0" applyFont="1" applyFill="1" applyAlignment="1">
      <alignment vertical="center" wrapText="1"/>
    </xf>
    <xf numFmtId="0" fontId="14" fillId="6" borderId="0" xfId="0" applyFont="1" applyFill="1" applyBorder="1" applyAlignment="1">
      <alignment horizontal="left" vertical="center" wrapText="1"/>
    </xf>
    <xf numFmtId="0" fontId="0" fillId="11" borderId="0" xfId="0" applyFill="1" applyAlignment="1">
      <alignment wrapText="1"/>
    </xf>
  </cellXfs>
  <cellStyles count="4">
    <cellStyle name="Excel Built-in 20% - Accent5" xfId="3" xr:uid="{00000000-0005-0000-0000-000000000000}"/>
    <cellStyle name="Excel Built-in 40% - Accent5" xfId="2" xr:uid="{00000000-0005-0000-0000-000001000000}"/>
    <cellStyle name="Excel Built-in Note" xfId="1" xr:uid="{00000000-0005-0000-0000-000002000000}"/>
    <cellStyle name="Normal" xfId="0" builtinId="0"/>
  </cellStyles>
  <dxfs count="0"/>
  <tableStyles count="0" defaultTableStyle="TableStyleMedium2" defaultPivotStyle="PivotStyleLight16"/>
  <colors>
    <indexedColors>
      <rgbColor rgb="FF000000"/>
      <rgbColor rgb="FFF6F9D4"/>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9999FF"/>
      <rgbColor rgb="FF7030A0"/>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F2CC"/>
      <rgbColor rgb="FF99CCFF"/>
      <rgbColor rgb="FFFF99CC"/>
      <rgbColor rgb="FFCC99FF"/>
      <rgbColor rgb="FFFFCC99"/>
      <rgbColor rgb="FF4472C4"/>
      <rgbColor rgb="FF33CCCC"/>
      <rgbColor rgb="FF5EB91E"/>
      <rgbColor rgb="FFFFCC00"/>
      <rgbColor rgb="FFFF9900"/>
      <rgbColor rgb="FFFF6600"/>
      <rgbColor rgb="FF666699"/>
      <rgbColor rgb="FF969696"/>
      <rgbColor rgb="FF003366"/>
      <rgbColor rgb="FF339966"/>
      <rgbColor rgb="FF003300"/>
      <rgbColor rgb="FF333300"/>
      <rgbColor rgb="FF993300"/>
      <rgbColor rgb="FF993366"/>
      <rgbColor rgb="FF333399"/>
      <rgbColor rgb="FF385724"/>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447840</xdr:colOff>
      <xdr:row>12</xdr:row>
      <xdr:rowOff>167040</xdr:rowOff>
    </xdr:to>
    <xdr:sp macro="" textlink="">
      <xdr:nvSpPr>
        <xdr:cNvPr id="2" name="CustomShape 1" hidden="1">
          <a:extLst>
            <a:ext uri="{FF2B5EF4-FFF2-40B4-BE49-F238E27FC236}">
              <a16:creationId xmlns:a16="http://schemas.microsoft.com/office/drawing/2014/main" id="{00000000-0008-0000-0100-000002000000}"/>
            </a:ext>
          </a:extLst>
        </xdr:cNvPr>
        <xdr:cNvSpPr/>
      </xdr:nvSpPr>
      <xdr:spPr>
        <a:xfrm>
          <a:off x="0" y="0"/>
          <a:ext cx="17859240" cy="605124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213840</xdr:colOff>
      <xdr:row>0</xdr:row>
      <xdr:rowOff>442800</xdr:rowOff>
    </xdr:to>
    <xdr:sp macro="" textlink="">
      <xdr:nvSpPr>
        <xdr:cNvPr id="2" name="CustomShape 1" hidden="1">
          <a:extLst>
            <a:ext uri="{FF2B5EF4-FFF2-40B4-BE49-F238E27FC236}">
              <a16:creationId xmlns:a16="http://schemas.microsoft.com/office/drawing/2014/main" id="{00000000-0008-0000-0800-000002000000}"/>
            </a:ext>
          </a:extLst>
        </xdr:cNvPr>
        <xdr:cNvSpPr/>
      </xdr:nvSpPr>
      <xdr:spPr>
        <a:xfrm>
          <a:off x="0" y="0"/>
          <a:ext cx="8073720" cy="4428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27</xdr:col>
      <xdr:colOff>631440</xdr:colOff>
      <xdr:row>0</xdr:row>
      <xdr:rowOff>442800</xdr:rowOff>
    </xdr:to>
    <xdr:sp macro="" textlink="">
      <xdr:nvSpPr>
        <xdr:cNvPr id="3" name="CustomShape 1" hidden="1">
          <a:extLst>
            <a:ext uri="{FF2B5EF4-FFF2-40B4-BE49-F238E27FC236}">
              <a16:creationId xmlns:a16="http://schemas.microsoft.com/office/drawing/2014/main" id="{00000000-0008-0000-0800-000003000000}"/>
            </a:ext>
          </a:extLst>
        </xdr:cNvPr>
        <xdr:cNvSpPr/>
      </xdr:nvSpPr>
      <xdr:spPr>
        <a:xfrm>
          <a:off x="0" y="0"/>
          <a:ext cx="40123080" cy="4428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219"/>
  <sheetViews>
    <sheetView tabSelected="1" zoomScale="70" zoomScaleNormal="70" workbookViewId="0">
      <pane ySplit="1" topLeftCell="A2" activePane="bottomLeft" state="frozen"/>
      <selection pane="bottomLeft"/>
    </sheetView>
  </sheetViews>
  <sheetFormatPr defaultColWidth="9.140625" defaultRowHeight="14.45"/>
  <cols>
    <col min="1" max="1" width="23.28515625" style="1" customWidth="1"/>
    <col min="2" max="2" width="20.5703125" style="1" customWidth="1"/>
    <col min="3" max="3" width="21.28515625" style="1" customWidth="1"/>
    <col min="4" max="4" width="29.5703125" style="1" customWidth="1"/>
    <col min="5" max="5" width="16.7109375" style="2" customWidth="1"/>
    <col min="6" max="6" width="17.85546875" style="1" customWidth="1"/>
    <col min="7" max="22" width="22.5703125" style="1" customWidth="1"/>
    <col min="23" max="23" width="32" style="3" customWidth="1"/>
    <col min="24" max="26" width="53.7109375" style="1" customWidth="1"/>
    <col min="27" max="27" width="253.5703125" style="1" customWidth="1"/>
    <col min="28" max="28" width="90" style="1" customWidth="1"/>
    <col min="29" max="29" width="168.7109375" style="1" customWidth="1"/>
    <col min="30" max="30" width="27.42578125" style="1" customWidth="1"/>
    <col min="31" max="31" width="22.140625" style="1" customWidth="1"/>
    <col min="32" max="32" width="19.140625" style="1" customWidth="1"/>
    <col min="33" max="33" width="28" style="1" customWidth="1"/>
    <col min="34" max="34" width="20" style="1" customWidth="1"/>
    <col min="35" max="1003" width="9.140625" style="1"/>
  </cols>
  <sheetData>
    <row r="1" spans="1:1024" s="4" customFormat="1" ht="35.1" customHeight="1">
      <c r="A1" s="4" t="s">
        <v>0</v>
      </c>
      <c r="B1" s="4" t="s">
        <v>1</v>
      </c>
      <c r="C1" s="4" t="s">
        <v>2</v>
      </c>
      <c r="D1" s="4" t="s">
        <v>3</v>
      </c>
      <c r="E1" s="5" t="s">
        <v>4</v>
      </c>
      <c r="F1" s="4" t="s">
        <v>5</v>
      </c>
      <c r="G1" s="6" t="s">
        <v>6</v>
      </c>
      <c r="H1" s="6" t="s">
        <v>7</v>
      </c>
      <c r="I1" s="6" t="s">
        <v>8</v>
      </c>
      <c r="J1" s="6" t="s">
        <v>9</v>
      </c>
      <c r="K1" s="6" t="s">
        <v>10</v>
      </c>
      <c r="L1" s="6" t="s">
        <v>11</v>
      </c>
      <c r="M1" s="6" t="s">
        <v>12</v>
      </c>
      <c r="N1" s="6" t="s">
        <v>13</v>
      </c>
      <c r="O1" s="6" t="s">
        <v>14</v>
      </c>
      <c r="P1" s="6" t="s">
        <v>15</v>
      </c>
      <c r="Q1" s="6" t="s">
        <v>16</v>
      </c>
      <c r="R1" s="6" t="s">
        <v>17</v>
      </c>
      <c r="S1" s="6" t="s">
        <v>18</v>
      </c>
      <c r="T1" s="6" t="s">
        <v>19</v>
      </c>
      <c r="U1" s="6" t="s">
        <v>20</v>
      </c>
      <c r="V1" s="6" t="s">
        <v>21</v>
      </c>
      <c r="W1" s="7" t="s">
        <v>22</v>
      </c>
      <c r="X1" s="4" t="s">
        <v>23</v>
      </c>
      <c r="Y1" s="4" t="s">
        <v>24</v>
      </c>
      <c r="Z1" s="4" t="s">
        <v>25</v>
      </c>
      <c r="AA1" s="4" t="s">
        <v>26</v>
      </c>
      <c r="AB1" s="4" t="s">
        <v>27</v>
      </c>
      <c r="AC1" s="4" t="s">
        <v>28</v>
      </c>
      <c r="AD1" s="8" t="s">
        <v>29</v>
      </c>
      <c r="AE1" s="4" t="s">
        <v>30</v>
      </c>
      <c r="AF1" s="4" t="s">
        <v>31</v>
      </c>
      <c r="AG1" s="4" t="s">
        <v>32</v>
      </c>
      <c r="AH1" s="4" t="s">
        <v>33</v>
      </c>
      <c r="ALP1"/>
      <c r="ALQ1"/>
      <c r="ALR1"/>
      <c r="ALS1"/>
      <c r="ALT1"/>
      <c r="ALU1"/>
      <c r="ALV1"/>
      <c r="ALW1"/>
      <c r="ALX1"/>
      <c r="ALY1"/>
      <c r="ALZ1"/>
      <c r="AMA1"/>
      <c r="AMB1"/>
      <c r="AMC1"/>
      <c r="AMD1"/>
      <c r="AME1"/>
      <c r="AMF1"/>
      <c r="AMG1"/>
      <c r="AMH1"/>
      <c r="AMI1"/>
      <c r="AMJ1"/>
    </row>
    <row r="2" spans="1:1024">
      <c r="A2" s="1" t="str">
        <f t="shared" ref="A2:A34" si="0">CONCATENATE("lamd:md_",B2)</f>
        <v>lamd:md_CODE</v>
      </c>
      <c r="B2" s="1" t="s">
        <v>1</v>
      </c>
      <c r="C2" s="1" t="s">
        <v>34</v>
      </c>
      <c r="D2" s="1" t="s">
        <v>35</v>
      </c>
      <c r="E2" s="9" t="s">
        <v>36</v>
      </c>
      <c r="AD2" s="10"/>
      <c r="AE2" s="1" t="s">
        <v>37</v>
      </c>
      <c r="AF2" s="1" t="s">
        <v>38</v>
      </c>
      <c r="AH2" s="9" t="s">
        <v>39</v>
      </c>
    </row>
    <row r="3" spans="1:1024">
      <c r="A3" s="1" t="str">
        <f t="shared" si="0"/>
        <v>lamd:md_LABEL</v>
      </c>
      <c r="B3" s="1" t="s">
        <v>2</v>
      </c>
      <c r="C3" s="1" t="s">
        <v>40</v>
      </c>
      <c r="D3" s="1" t="s">
        <v>41</v>
      </c>
      <c r="E3" s="9" t="s">
        <v>36</v>
      </c>
      <c r="AD3" s="10"/>
      <c r="AE3" s="1" t="s">
        <v>37</v>
      </c>
      <c r="AF3" s="1" t="s">
        <v>38</v>
      </c>
      <c r="AH3" s="9" t="s">
        <v>39</v>
      </c>
    </row>
    <row r="4" spans="1:1024" ht="72.599999999999994">
      <c r="A4" s="1" t="str">
        <f t="shared" si="0"/>
        <v>lamd:md_KEYWORD</v>
      </c>
      <c r="B4" s="1" t="s">
        <v>42</v>
      </c>
      <c r="C4" s="1" t="s">
        <v>43</v>
      </c>
      <c r="D4" s="1" t="s">
        <v>41</v>
      </c>
      <c r="E4" s="9" t="s">
        <v>36</v>
      </c>
      <c r="W4" s="3" t="s">
        <v>44</v>
      </c>
      <c r="AD4" s="10"/>
      <c r="AE4" s="1" t="s">
        <v>37</v>
      </c>
      <c r="AF4" s="1" t="s">
        <v>38</v>
      </c>
      <c r="AH4" s="9" t="s">
        <v>39</v>
      </c>
    </row>
    <row r="5" spans="1:1024" ht="43.5">
      <c r="A5" s="1" t="str">
        <f t="shared" si="0"/>
        <v>lamd:md_EXAMPLE_EN</v>
      </c>
      <c r="B5" s="1" t="s">
        <v>45</v>
      </c>
      <c r="C5" s="1" t="s">
        <v>46</v>
      </c>
      <c r="D5" s="1" t="s">
        <v>47</v>
      </c>
      <c r="E5" s="9" t="s">
        <v>36</v>
      </c>
      <c r="W5" s="3" t="s">
        <v>48</v>
      </c>
      <c r="AD5" s="10"/>
      <c r="AE5" s="1" t="s">
        <v>37</v>
      </c>
      <c r="AF5" s="1" t="s">
        <v>38</v>
      </c>
      <c r="AH5" s="9" t="s">
        <v>39</v>
      </c>
    </row>
    <row r="6" spans="1:1024" ht="43.5">
      <c r="A6" s="1" t="str">
        <f t="shared" si="0"/>
        <v>lamd:md_EXAMPLE_FR</v>
      </c>
      <c r="B6" s="1" t="s">
        <v>49</v>
      </c>
      <c r="C6" s="1" t="s">
        <v>50</v>
      </c>
      <c r="D6" s="1" t="s">
        <v>51</v>
      </c>
      <c r="E6" s="9" t="s">
        <v>36</v>
      </c>
      <c r="W6" s="3" t="s">
        <v>48</v>
      </c>
      <c r="AD6" s="10"/>
      <c r="AE6" s="1" t="s">
        <v>37</v>
      </c>
      <c r="AF6" s="1" t="s">
        <v>38</v>
      </c>
      <c r="AH6" s="9" t="s">
        <v>39</v>
      </c>
    </row>
    <row r="7" spans="1:1024" ht="72.599999999999994">
      <c r="A7" s="1" t="str">
        <f t="shared" si="0"/>
        <v>lamd:md_COMMENT</v>
      </c>
      <c r="B7" s="1" t="s">
        <v>52</v>
      </c>
      <c r="C7" s="1" t="s">
        <v>53</v>
      </c>
      <c r="D7" s="1" t="s">
        <v>54</v>
      </c>
      <c r="E7" s="9" t="s">
        <v>36</v>
      </c>
      <c r="W7" s="3" t="s">
        <v>55</v>
      </c>
      <c r="AD7" s="10"/>
      <c r="AE7" s="1" t="s">
        <v>37</v>
      </c>
      <c r="AF7" s="1" t="s">
        <v>38</v>
      </c>
      <c r="AH7" s="9" t="s">
        <v>39</v>
      </c>
    </row>
    <row r="8" spans="1:1024" ht="43.5">
      <c r="A8" s="1" t="str">
        <f t="shared" si="0"/>
        <v>lamd:md_EXAMPLE_CELEX</v>
      </c>
      <c r="B8" s="1" t="s">
        <v>56</v>
      </c>
      <c r="C8" s="1" t="s">
        <v>57</v>
      </c>
      <c r="D8" s="1" t="s">
        <v>58</v>
      </c>
      <c r="E8" s="9" t="s">
        <v>36</v>
      </c>
      <c r="W8" s="3" t="s">
        <v>48</v>
      </c>
      <c r="AD8" s="10"/>
      <c r="AE8" s="1" t="s">
        <v>37</v>
      </c>
      <c r="AF8" s="1" t="s">
        <v>38</v>
      </c>
      <c r="AH8" s="9" t="s">
        <v>39</v>
      </c>
    </row>
    <row r="9" spans="1:1024" ht="24" customHeight="1">
      <c r="A9" s="1" t="str">
        <f t="shared" si="0"/>
        <v>lamd:md_CDM_CLASS</v>
      </c>
      <c r="B9" s="1" t="s">
        <v>59</v>
      </c>
      <c r="C9" s="1" t="s">
        <v>60</v>
      </c>
      <c r="D9" s="1" t="s">
        <v>61</v>
      </c>
      <c r="E9" s="9" t="s">
        <v>62</v>
      </c>
      <c r="W9" s="3" t="s">
        <v>63</v>
      </c>
      <c r="AD9" s="10"/>
      <c r="AE9" s="1" t="s">
        <v>37</v>
      </c>
      <c r="AF9" s="1" t="s">
        <v>64</v>
      </c>
      <c r="AH9" s="9" t="s">
        <v>65</v>
      </c>
    </row>
    <row r="10" spans="1:1024" ht="186" customHeight="1">
      <c r="A10" s="1" t="str">
        <f t="shared" si="0"/>
        <v>lamd:md_AU</v>
      </c>
      <c r="B10" s="1" t="s">
        <v>66</v>
      </c>
      <c r="C10" s="1" t="s">
        <v>67</v>
      </c>
      <c r="D10" s="1" t="s">
        <v>68</v>
      </c>
      <c r="E10" s="9" t="s">
        <v>62</v>
      </c>
      <c r="F10" s="11" t="s">
        <v>69</v>
      </c>
      <c r="G10" s="11"/>
      <c r="H10" s="11"/>
      <c r="I10" s="11"/>
      <c r="J10" s="11"/>
      <c r="K10" s="11"/>
      <c r="L10" s="11"/>
      <c r="M10" s="11"/>
      <c r="N10" s="11"/>
      <c r="O10" s="11"/>
      <c r="P10" s="11"/>
      <c r="Q10" s="11"/>
      <c r="R10" s="11"/>
      <c r="S10" s="11"/>
      <c r="T10" s="11"/>
      <c r="U10" s="11"/>
      <c r="V10" s="11"/>
      <c r="W10" s="3" t="s">
        <v>70</v>
      </c>
      <c r="X10" s="12" t="s">
        <v>71</v>
      </c>
      <c r="Y10" s="12" t="s">
        <v>72</v>
      </c>
      <c r="Z10" s="12" t="s">
        <v>73</v>
      </c>
      <c r="AA10" s="11" t="s">
        <v>74</v>
      </c>
      <c r="AB10" s="13" t="s">
        <v>75</v>
      </c>
      <c r="AC10" s="14" t="s">
        <v>76</v>
      </c>
      <c r="AD10" s="10" t="s">
        <v>77</v>
      </c>
      <c r="AE10" s="1" t="s">
        <v>78</v>
      </c>
      <c r="AF10" s="1" t="s">
        <v>79</v>
      </c>
      <c r="AH10" s="1" t="s">
        <v>80</v>
      </c>
    </row>
    <row r="11" spans="1:1024" ht="101.45">
      <c r="A11" s="1" t="str">
        <f t="shared" si="0"/>
        <v>lamd:md_FM</v>
      </c>
      <c r="B11" s="1" t="s">
        <v>81</v>
      </c>
      <c r="C11" s="1" t="s">
        <v>82</v>
      </c>
      <c r="D11" s="1" t="s">
        <v>83</v>
      </c>
      <c r="E11" s="9" t="s">
        <v>62</v>
      </c>
      <c r="F11" s="1" t="s">
        <v>84</v>
      </c>
      <c r="W11" s="11" t="s">
        <v>85</v>
      </c>
      <c r="X11" s="15" t="s">
        <v>86</v>
      </c>
      <c r="Y11" s="15" t="s">
        <v>87</v>
      </c>
      <c r="Z11" s="15" t="s">
        <v>88</v>
      </c>
      <c r="AA11" s="13" t="s">
        <v>89</v>
      </c>
      <c r="AB11" s="13"/>
      <c r="AC11" s="14" t="s">
        <v>90</v>
      </c>
      <c r="AD11" s="10"/>
      <c r="AE11" s="1" t="s">
        <v>78</v>
      </c>
      <c r="AF11" s="1" t="s">
        <v>79</v>
      </c>
      <c r="AH11" s="1" t="s">
        <v>80</v>
      </c>
    </row>
    <row r="12" spans="1:1024" ht="87">
      <c r="A12" s="1" t="str">
        <f t="shared" si="0"/>
        <v>lamd:md_DT_CORR</v>
      </c>
      <c r="B12" s="1" t="s">
        <v>91</v>
      </c>
      <c r="C12" s="1" t="s">
        <v>92</v>
      </c>
      <c r="D12" s="1" t="s">
        <v>93</v>
      </c>
      <c r="E12" s="9" t="s">
        <v>36</v>
      </c>
      <c r="W12" s="3" t="s">
        <v>94</v>
      </c>
      <c r="X12" s="12" t="s">
        <v>95</v>
      </c>
      <c r="Y12" s="12"/>
      <c r="Z12" s="12"/>
      <c r="AA12" s="11" t="s">
        <v>96</v>
      </c>
      <c r="AD12" s="10"/>
      <c r="AE12" s="1" t="s">
        <v>78</v>
      </c>
      <c r="AF12" s="1" t="s">
        <v>97</v>
      </c>
      <c r="AG12" s="1" t="s">
        <v>98</v>
      </c>
      <c r="AH12" s="1" t="s">
        <v>99</v>
      </c>
    </row>
    <row r="13" spans="1:1024" ht="116.1">
      <c r="A13" s="1" t="str">
        <f t="shared" si="0"/>
        <v>lamd:md_DN_CLASS</v>
      </c>
      <c r="B13" s="1" t="s">
        <v>100</v>
      </c>
      <c r="C13" s="1" t="s">
        <v>101</v>
      </c>
      <c r="D13" s="1" t="s">
        <v>102</v>
      </c>
      <c r="E13" s="9" t="s">
        <v>62</v>
      </c>
      <c r="W13" s="3" t="s">
        <v>103</v>
      </c>
      <c r="AD13" s="10"/>
      <c r="AF13" s="1" t="s">
        <v>97</v>
      </c>
      <c r="AG13" s="1" t="s">
        <v>98</v>
      </c>
      <c r="AH13" s="1" t="s">
        <v>99</v>
      </c>
    </row>
    <row r="14" spans="1:1024" ht="210.75" customHeight="1">
      <c r="A14" s="1" t="str">
        <f t="shared" si="0"/>
        <v>lamd:md_DN</v>
      </c>
      <c r="B14" s="1" t="s">
        <v>104</v>
      </c>
      <c r="C14" s="1" t="s">
        <v>105</v>
      </c>
      <c r="D14" s="1" t="s">
        <v>106</v>
      </c>
      <c r="E14" s="9" t="s">
        <v>36</v>
      </c>
      <c r="W14" s="16" t="s">
        <v>107</v>
      </c>
      <c r="X14" s="12" t="s">
        <v>108</v>
      </c>
      <c r="Y14" s="12" t="s">
        <v>109</v>
      </c>
      <c r="Z14" s="12" t="s">
        <v>110</v>
      </c>
      <c r="AA14" s="11" t="s">
        <v>111</v>
      </c>
      <c r="AD14" s="10"/>
      <c r="AE14" s="1" t="s">
        <v>78</v>
      </c>
      <c r="AF14" s="1" t="s">
        <v>97</v>
      </c>
      <c r="AG14" s="1" t="s">
        <v>98</v>
      </c>
      <c r="AH14" s="1" t="s">
        <v>99</v>
      </c>
    </row>
    <row r="15" spans="1:1024" ht="409.5">
      <c r="A15" s="1" t="str">
        <f t="shared" si="0"/>
        <v>lamd:md_DC</v>
      </c>
      <c r="B15" s="1" t="s">
        <v>112</v>
      </c>
      <c r="C15" s="1" t="s">
        <v>113</v>
      </c>
      <c r="D15" s="1" t="s">
        <v>114</v>
      </c>
      <c r="E15" s="9" t="s">
        <v>62</v>
      </c>
      <c r="F15" s="1" t="s">
        <v>115</v>
      </c>
      <c r="W15" s="3" t="s">
        <v>116</v>
      </c>
      <c r="X15" s="12" t="s">
        <v>117</v>
      </c>
      <c r="Y15" s="12"/>
      <c r="Z15" s="12"/>
      <c r="AA15" s="17" t="s">
        <v>118</v>
      </c>
      <c r="AB15" s="18"/>
      <c r="AD15" s="10"/>
      <c r="AE15" s="1" t="s">
        <v>78</v>
      </c>
      <c r="AF15" s="1" t="s">
        <v>119</v>
      </c>
      <c r="AH15" s="1" t="s">
        <v>120</v>
      </c>
    </row>
    <row r="16" spans="1:1024" ht="188.45">
      <c r="A16" s="1" t="str">
        <f t="shared" si="0"/>
        <v>lamd:md_CT</v>
      </c>
      <c r="B16" s="1" t="s">
        <v>121</v>
      </c>
      <c r="C16" s="1" t="s">
        <v>122</v>
      </c>
      <c r="D16" s="1" t="s">
        <v>123</v>
      </c>
      <c r="E16" s="9" t="s">
        <v>62</v>
      </c>
      <c r="F16" s="1" t="s">
        <v>124</v>
      </c>
      <c r="W16" s="3" t="s">
        <v>125</v>
      </c>
      <c r="X16" s="12" t="s">
        <v>126</v>
      </c>
      <c r="Y16" s="12"/>
      <c r="Z16" s="12"/>
      <c r="AA16" s="1" t="s">
        <v>127</v>
      </c>
      <c r="AC16" s="1" t="s">
        <v>128</v>
      </c>
      <c r="AD16" s="10" t="s">
        <v>129</v>
      </c>
      <c r="AE16" s="1" t="s">
        <v>78</v>
      </c>
      <c r="AF16" s="1" t="s">
        <v>119</v>
      </c>
      <c r="AH16" s="1" t="s">
        <v>120</v>
      </c>
    </row>
    <row r="17" spans="1:34" ht="409.5">
      <c r="A17" s="1" t="str">
        <f t="shared" si="0"/>
        <v>lamd:md_CC</v>
      </c>
      <c r="B17" s="1" t="s">
        <v>130</v>
      </c>
      <c r="C17" s="1" t="s">
        <v>131</v>
      </c>
      <c r="D17" s="1" t="s">
        <v>132</v>
      </c>
      <c r="E17" s="9" t="s">
        <v>62</v>
      </c>
      <c r="F17" s="1" t="s">
        <v>133</v>
      </c>
      <c r="W17" s="3" t="s">
        <v>134</v>
      </c>
      <c r="X17" s="12" t="s">
        <v>135</v>
      </c>
      <c r="Y17" s="12"/>
      <c r="Z17" s="12"/>
      <c r="AA17" s="1" t="s">
        <v>136</v>
      </c>
      <c r="AD17" s="10"/>
      <c r="AE17" s="1" t="s">
        <v>78</v>
      </c>
      <c r="AF17" s="1" t="s">
        <v>119</v>
      </c>
      <c r="AH17" s="1" t="s">
        <v>120</v>
      </c>
    </row>
    <row r="18" spans="1:34" ht="116.1">
      <c r="A18" s="1" t="str">
        <f t="shared" si="0"/>
        <v>lamd:md_RJ_NEW</v>
      </c>
      <c r="B18" s="1" t="s">
        <v>137</v>
      </c>
      <c r="C18" s="1" t="s">
        <v>138</v>
      </c>
      <c r="D18" s="1" t="s">
        <v>139</v>
      </c>
      <c r="E18" s="9" t="s">
        <v>62</v>
      </c>
      <c r="F18" s="1" t="s">
        <v>140</v>
      </c>
      <c r="W18" s="3" t="s">
        <v>141</v>
      </c>
      <c r="X18" s="12" t="s">
        <v>142</v>
      </c>
      <c r="Y18" s="12"/>
      <c r="Z18" s="12"/>
      <c r="AA18" s="1" t="s">
        <v>143</v>
      </c>
      <c r="AD18" s="10"/>
      <c r="AE18" s="1" t="s">
        <v>78</v>
      </c>
      <c r="AF18" s="1" t="s">
        <v>119</v>
      </c>
      <c r="AH18" s="1" t="s">
        <v>120</v>
      </c>
    </row>
    <row r="19" spans="1:34" ht="167.25" customHeight="1">
      <c r="A19" s="1" t="str">
        <f t="shared" si="0"/>
        <v>lamd:md_DD</v>
      </c>
      <c r="B19" s="1" t="s">
        <v>144</v>
      </c>
      <c r="C19" s="1" t="s">
        <v>145</v>
      </c>
      <c r="D19" s="1" t="s">
        <v>146</v>
      </c>
      <c r="E19" s="9" t="s">
        <v>36</v>
      </c>
      <c r="G19" s="1" t="s">
        <v>147</v>
      </c>
      <c r="W19" s="17" t="s">
        <v>148</v>
      </c>
      <c r="X19" s="12" t="s">
        <v>149</v>
      </c>
      <c r="Y19" s="12" t="s">
        <v>150</v>
      </c>
      <c r="Z19" s="12" t="s">
        <v>151</v>
      </c>
      <c r="AA19" s="11" t="s">
        <v>152</v>
      </c>
      <c r="AB19" s="19" t="s">
        <v>153</v>
      </c>
      <c r="AC19" s="20" t="s">
        <v>154</v>
      </c>
      <c r="AD19" s="10"/>
      <c r="AE19" s="1" t="s">
        <v>78</v>
      </c>
      <c r="AF19" s="1" t="s">
        <v>155</v>
      </c>
      <c r="AH19" s="1" t="s">
        <v>156</v>
      </c>
    </row>
    <row r="20" spans="1:34" ht="156" customHeight="1">
      <c r="A20" s="1" t="str">
        <f t="shared" si="0"/>
        <v>lamd:md_IF</v>
      </c>
      <c r="B20" s="1" t="s">
        <v>157</v>
      </c>
      <c r="C20" s="1" t="s">
        <v>158</v>
      </c>
      <c r="D20" s="1" t="s">
        <v>159</v>
      </c>
      <c r="E20" s="9" t="s">
        <v>36</v>
      </c>
      <c r="G20" s="1" t="s">
        <v>160</v>
      </c>
      <c r="H20" s="1" t="s">
        <v>160</v>
      </c>
      <c r="W20" s="17" t="s">
        <v>161</v>
      </c>
      <c r="X20" s="12" t="s">
        <v>162</v>
      </c>
      <c r="Y20" s="12"/>
      <c r="Z20" s="12"/>
      <c r="AA20" s="11" t="s">
        <v>163</v>
      </c>
      <c r="AB20" s="11" t="s">
        <v>164</v>
      </c>
      <c r="AC20" s="14" t="s">
        <v>165</v>
      </c>
      <c r="AD20" s="10"/>
      <c r="AE20" s="1" t="s">
        <v>78</v>
      </c>
      <c r="AF20" s="1" t="s">
        <v>155</v>
      </c>
      <c r="AH20" s="1" t="s">
        <v>156</v>
      </c>
    </row>
    <row r="21" spans="1:34" ht="156" customHeight="1">
      <c r="A21" s="1" t="str">
        <f t="shared" si="0"/>
        <v>lamd:md_EV</v>
      </c>
      <c r="B21" s="1" t="s">
        <v>166</v>
      </c>
      <c r="C21" s="1" t="s">
        <v>167</v>
      </c>
      <c r="D21" s="1" t="s">
        <v>168</v>
      </c>
      <c r="E21" s="9" t="s">
        <v>36</v>
      </c>
      <c r="G21" s="1" t="s">
        <v>169</v>
      </c>
      <c r="W21" s="17" t="s">
        <v>170</v>
      </c>
      <c r="X21" s="12" t="s">
        <v>171</v>
      </c>
      <c r="Y21" s="12"/>
      <c r="Z21" s="12"/>
      <c r="AA21" s="1" t="s">
        <v>172</v>
      </c>
      <c r="AC21" s="14" t="s">
        <v>173</v>
      </c>
      <c r="AD21" s="10"/>
      <c r="AE21" s="1" t="s">
        <v>78</v>
      </c>
      <c r="AF21" s="1" t="s">
        <v>155</v>
      </c>
      <c r="AH21" s="1" t="s">
        <v>156</v>
      </c>
    </row>
    <row r="22" spans="1:34" ht="148.5" customHeight="1">
      <c r="A22" s="1" t="str">
        <f t="shared" si="0"/>
        <v>lamd:md_NF</v>
      </c>
      <c r="B22" s="1" t="s">
        <v>174</v>
      </c>
      <c r="C22" s="1" t="s">
        <v>175</v>
      </c>
      <c r="D22" s="1" t="s">
        <v>176</v>
      </c>
      <c r="E22" s="9" t="s">
        <v>36</v>
      </c>
      <c r="G22" s="1" t="s">
        <v>147</v>
      </c>
      <c r="W22" s="17" t="s">
        <v>177</v>
      </c>
      <c r="X22" s="12" t="s">
        <v>178</v>
      </c>
      <c r="Y22" s="12"/>
      <c r="Z22" s="12"/>
      <c r="AA22" s="11" t="s">
        <v>179</v>
      </c>
      <c r="AC22" s="21" t="s">
        <v>180</v>
      </c>
      <c r="AD22" s="10"/>
      <c r="AE22" s="1" t="s">
        <v>78</v>
      </c>
      <c r="AF22" s="1" t="s">
        <v>155</v>
      </c>
      <c r="AH22" s="1" t="s">
        <v>156</v>
      </c>
    </row>
    <row r="23" spans="1:34" ht="188.45">
      <c r="A23" s="1" t="str">
        <f t="shared" si="0"/>
        <v>lamd:md_TP</v>
      </c>
      <c r="B23" s="1" t="s">
        <v>181</v>
      </c>
      <c r="C23" s="1" t="s">
        <v>182</v>
      </c>
      <c r="D23" s="1" t="s">
        <v>183</v>
      </c>
      <c r="E23" s="9" t="s">
        <v>36</v>
      </c>
      <c r="G23" s="1" t="s">
        <v>184</v>
      </c>
      <c r="W23" s="17" t="s">
        <v>185</v>
      </c>
      <c r="X23" s="12" t="s">
        <v>186</v>
      </c>
      <c r="Y23" s="12"/>
      <c r="Z23" s="12"/>
      <c r="AA23" s="11" t="s">
        <v>187</v>
      </c>
      <c r="AC23" s="14" t="s">
        <v>188</v>
      </c>
      <c r="AD23" s="22" t="s">
        <v>189</v>
      </c>
      <c r="AE23" s="1" t="s">
        <v>78</v>
      </c>
      <c r="AF23" s="1" t="s">
        <v>155</v>
      </c>
      <c r="AH23" s="1" t="s">
        <v>156</v>
      </c>
    </row>
    <row r="24" spans="1:34" ht="101.45">
      <c r="A24" s="1" t="str">
        <f t="shared" si="0"/>
        <v>lamd:md_SG</v>
      </c>
      <c r="B24" s="1" t="s">
        <v>190</v>
      </c>
      <c r="C24" s="1" t="s">
        <v>191</v>
      </c>
      <c r="D24" s="1" t="s">
        <v>192</v>
      </c>
      <c r="E24" s="9" t="s">
        <v>36</v>
      </c>
      <c r="G24" s="11" t="s">
        <v>193</v>
      </c>
      <c r="W24" s="17" t="s">
        <v>194</v>
      </c>
      <c r="X24" s="12" t="s">
        <v>195</v>
      </c>
      <c r="Y24" s="12"/>
      <c r="Z24" s="12"/>
      <c r="AA24" s="11" t="s">
        <v>196</v>
      </c>
      <c r="AD24" s="22" t="s">
        <v>197</v>
      </c>
      <c r="AE24" s="1" t="s">
        <v>78</v>
      </c>
      <c r="AF24" s="1" t="s">
        <v>155</v>
      </c>
      <c r="AH24" s="1" t="s">
        <v>156</v>
      </c>
    </row>
    <row r="25" spans="1:34" ht="72.599999999999994">
      <c r="A25" s="1" t="str">
        <f t="shared" si="0"/>
        <v>lamd:md_VO</v>
      </c>
      <c r="B25" s="1" t="s">
        <v>198</v>
      </c>
      <c r="C25" s="1" t="s">
        <v>199</v>
      </c>
      <c r="D25" s="1" t="s">
        <v>200</v>
      </c>
      <c r="E25" s="9" t="s">
        <v>36</v>
      </c>
      <c r="W25" s="3" t="s">
        <v>201</v>
      </c>
      <c r="X25" s="12" t="s">
        <v>202</v>
      </c>
      <c r="Y25" s="12"/>
      <c r="Z25" s="12"/>
      <c r="AA25" s="1" t="s">
        <v>203</v>
      </c>
      <c r="AC25" s="14" t="s">
        <v>204</v>
      </c>
      <c r="AD25" s="10"/>
      <c r="AE25" s="1" t="s">
        <v>78</v>
      </c>
      <c r="AF25" s="1" t="s">
        <v>155</v>
      </c>
      <c r="AH25" s="1" t="s">
        <v>156</v>
      </c>
    </row>
    <row r="26" spans="1:34" ht="87">
      <c r="A26" s="1" t="str">
        <f t="shared" si="0"/>
        <v>lamd:md_DB</v>
      </c>
      <c r="B26" s="1" t="s">
        <v>205</v>
      </c>
      <c r="C26" s="1" t="s">
        <v>206</v>
      </c>
      <c r="D26" s="1" t="s">
        <v>207</v>
      </c>
      <c r="E26" s="9" t="s">
        <v>36</v>
      </c>
      <c r="W26" s="3" t="s">
        <v>208</v>
      </c>
      <c r="X26" s="12" t="s">
        <v>209</v>
      </c>
      <c r="Y26" s="12"/>
      <c r="Z26" s="12"/>
      <c r="AA26" s="1" t="s">
        <v>210</v>
      </c>
      <c r="AC26" s="14" t="s">
        <v>211</v>
      </c>
      <c r="AD26" s="22" t="s">
        <v>212</v>
      </c>
      <c r="AE26" s="1" t="s">
        <v>78</v>
      </c>
      <c r="AF26" s="1" t="s">
        <v>155</v>
      </c>
      <c r="AH26" s="1" t="s">
        <v>156</v>
      </c>
    </row>
    <row r="27" spans="1:34" ht="144.94999999999999">
      <c r="A27" s="1" t="str">
        <f t="shared" si="0"/>
        <v>lamd:md_LO</v>
      </c>
      <c r="B27" s="1" t="s">
        <v>213</v>
      </c>
      <c r="C27" s="1" t="s">
        <v>214</v>
      </c>
      <c r="D27" s="1" t="s">
        <v>215</v>
      </c>
      <c r="E27" s="9" t="s">
        <v>36</v>
      </c>
      <c r="W27" s="17" t="s">
        <v>216</v>
      </c>
      <c r="X27" s="12" t="s">
        <v>217</v>
      </c>
      <c r="Y27" s="12"/>
      <c r="Z27" s="12"/>
      <c r="AA27" s="11" t="s">
        <v>218</v>
      </c>
      <c r="AC27" s="1" t="s">
        <v>219</v>
      </c>
      <c r="AD27" s="22" t="s">
        <v>220</v>
      </c>
      <c r="AE27" s="1" t="s">
        <v>78</v>
      </c>
      <c r="AF27" s="1" t="s">
        <v>155</v>
      </c>
      <c r="AH27" s="1" t="s">
        <v>156</v>
      </c>
    </row>
    <row r="28" spans="1:34" ht="348">
      <c r="A28" s="1" t="str">
        <f t="shared" si="0"/>
        <v>lamd:md_DH</v>
      </c>
      <c r="B28" s="1" t="s">
        <v>221</v>
      </c>
      <c r="C28" s="1" t="s">
        <v>222</v>
      </c>
      <c r="D28" s="1" t="s">
        <v>223</v>
      </c>
      <c r="E28" s="9" t="s">
        <v>36</v>
      </c>
      <c r="G28" s="1" t="s">
        <v>224</v>
      </c>
      <c r="W28" s="17" t="s">
        <v>225</v>
      </c>
      <c r="X28" s="12" t="s">
        <v>226</v>
      </c>
      <c r="Y28" s="12"/>
      <c r="Z28" s="12"/>
      <c r="AA28" s="11" t="s">
        <v>227</v>
      </c>
      <c r="AD28" s="22" t="s">
        <v>228</v>
      </c>
      <c r="AE28" s="1" t="s">
        <v>78</v>
      </c>
      <c r="AF28" s="1" t="s">
        <v>155</v>
      </c>
      <c r="AH28" s="1" t="s">
        <v>156</v>
      </c>
    </row>
    <row r="29" spans="1:34" ht="23.25" customHeight="1">
      <c r="A29" s="1" t="str">
        <f t="shared" si="0"/>
        <v>lamd:md_DL</v>
      </c>
      <c r="B29" s="1" t="s">
        <v>229</v>
      </c>
      <c r="C29" s="1" t="s">
        <v>230</v>
      </c>
      <c r="D29" s="1" t="s">
        <v>231</v>
      </c>
      <c r="E29" s="9" t="s">
        <v>36</v>
      </c>
      <c r="G29" s="1" t="s">
        <v>160</v>
      </c>
      <c r="W29" s="17" t="s">
        <v>232</v>
      </c>
      <c r="X29" s="12" t="s">
        <v>233</v>
      </c>
      <c r="Y29" s="12"/>
      <c r="Z29" s="12"/>
      <c r="AA29" s="11" t="s">
        <v>234</v>
      </c>
      <c r="AD29" s="10"/>
      <c r="AE29" s="1" t="s">
        <v>78</v>
      </c>
      <c r="AF29" s="1" t="s">
        <v>155</v>
      </c>
      <c r="AH29" s="1" t="s">
        <v>156</v>
      </c>
    </row>
    <row r="30" spans="1:34" ht="43.5">
      <c r="A30" s="1" t="str">
        <f t="shared" si="0"/>
        <v>lamd:md_RP</v>
      </c>
      <c r="B30" s="1" t="s">
        <v>235</v>
      </c>
      <c r="C30" s="1" t="s">
        <v>236</v>
      </c>
      <c r="D30" s="1" t="s">
        <v>237</v>
      </c>
      <c r="E30" s="9" t="s">
        <v>36</v>
      </c>
      <c r="G30" s="1" t="s">
        <v>238</v>
      </c>
      <c r="H30" s="1" t="s">
        <v>238</v>
      </c>
      <c r="W30" s="17" t="s">
        <v>239</v>
      </c>
      <c r="X30" s="12" t="s">
        <v>240</v>
      </c>
      <c r="Y30" s="12"/>
      <c r="Z30" s="12"/>
      <c r="AA30" s="11" t="s">
        <v>241</v>
      </c>
      <c r="AD30" s="10"/>
      <c r="AE30" s="1" t="s">
        <v>78</v>
      </c>
      <c r="AF30" s="1" t="s">
        <v>155</v>
      </c>
      <c r="AH30" s="1" t="s">
        <v>156</v>
      </c>
    </row>
    <row r="31" spans="1:34" ht="409.5">
      <c r="A31" s="1" t="str">
        <f t="shared" si="0"/>
        <v>lamd:md_VV</v>
      </c>
      <c r="B31" s="1" t="s">
        <v>242</v>
      </c>
      <c r="C31" s="1" t="s">
        <v>243</v>
      </c>
      <c r="D31" s="1" t="s">
        <v>244</v>
      </c>
      <c r="E31" s="9" t="s">
        <v>36</v>
      </c>
      <c r="W31" s="3" t="s">
        <v>245</v>
      </c>
      <c r="X31" s="12" t="s">
        <v>246</v>
      </c>
      <c r="Y31" s="12"/>
      <c r="Z31" s="12"/>
      <c r="AA31" s="1" t="s">
        <v>247</v>
      </c>
      <c r="AC31" s="14" t="s">
        <v>248</v>
      </c>
      <c r="AD31" s="22" t="s">
        <v>249</v>
      </c>
      <c r="AE31" s="1" t="s">
        <v>78</v>
      </c>
      <c r="AF31" s="1" t="s">
        <v>79</v>
      </c>
      <c r="AH31" s="1" t="s">
        <v>80</v>
      </c>
    </row>
    <row r="32" spans="1:34" ht="405.95">
      <c r="A32" s="1" t="str">
        <f t="shared" si="0"/>
        <v>lamd:md_REP</v>
      </c>
      <c r="B32" s="1" t="s">
        <v>250</v>
      </c>
      <c r="C32" s="1" t="s">
        <v>251</v>
      </c>
      <c r="D32" s="1" t="s">
        <v>252</v>
      </c>
      <c r="E32" s="9" t="s">
        <v>36</v>
      </c>
      <c r="W32" s="3" t="s">
        <v>253</v>
      </c>
      <c r="X32" s="12" t="s">
        <v>254</v>
      </c>
      <c r="Y32" s="12"/>
      <c r="Z32" s="12"/>
      <c r="AA32" s="1" t="s">
        <v>255</v>
      </c>
      <c r="AB32" s="23" t="s">
        <v>256</v>
      </c>
      <c r="AC32" s="14" t="s">
        <v>257</v>
      </c>
      <c r="AD32" s="24" t="s">
        <v>258</v>
      </c>
      <c r="AE32" s="1" t="s">
        <v>78</v>
      </c>
      <c r="AF32" s="1" t="s">
        <v>79</v>
      </c>
      <c r="AH32" s="1" t="s">
        <v>80</v>
      </c>
    </row>
    <row r="33" spans="1:34" ht="409.5">
      <c r="A33" s="1" t="str">
        <f t="shared" si="0"/>
        <v>lamd:md_RS</v>
      </c>
      <c r="B33" s="1" t="s">
        <v>259</v>
      </c>
      <c r="C33" s="1" t="s">
        <v>260</v>
      </c>
      <c r="D33" s="1" t="s">
        <v>261</v>
      </c>
      <c r="E33" s="9" t="s">
        <v>62</v>
      </c>
      <c r="F33" s="1" t="s">
        <v>262</v>
      </c>
      <c r="W33" s="3" t="s">
        <v>263</v>
      </c>
      <c r="X33" s="12" t="s">
        <v>264</v>
      </c>
      <c r="Y33" s="12"/>
      <c r="Z33" s="12"/>
      <c r="AA33" s="1" t="s">
        <v>265</v>
      </c>
      <c r="AC33" s="1" t="s">
        <v>266</v>
      </c>
      <c r="AD33" s="22" t="s">
        <v>267</v>
      </c>
      <c r="AE33" s="1" t="s">
        <v>78</v>
      </c>
      <c r="AF33" s="1" t="s">
        <v>64</v>
      </c>
      <c r="AH33" s="1" t="s">
        <v>65</v>
      </c>
    </row>
    <row r="34" spans="1:34" ht="87">
      <c r="A34" s="1" t="str">
        <f t="shared" si="0"/>
        <v>lamd:md_RSA</v>
      </c>
      <c r="B34" s="1" t="s">
        <v>268</v>
      </c>
      <c r="C34" s="1" t="s">
        <v>269</v>
      </c>
      <c r="D34" s="1" t="s">
        <v>270</v>
      </c>
      <c r="E34" s="9" t="s">
        <v>62</v>
      </c>
      <c r="F34" s="1" t="s">
        <v>262</v>
      </c>
      <c r="W34" s="3" t="s">
        <v>271</v>
      </c>
      <c r="X34" s="12" t="s">
        <v>272</v>
      </c>
      <c r="Y34" s="12"/>
      <c r="Z34" s="12"/>
      <c r="AA34" s="1" t="s">
        <v>273</v>
      </c>
      <c r="AC34" s="1" t="s">
        <v>274</v>
      </c>
      <c r="AD34" s="22"/>
      <c r="AE34" s="1" t="s">
        <v>78</v>
      </c>
      <c r="AF34" s="1" t="s">
        <v>64</v>
      </c>
      <c r="AH34" s="1" t="s">
        <v>65</v>
      </c>
    </row>
    <row r="35" spans="1:34" ht="116.1">
      <c r="A35" s="1" t="str">
        <f>CONCATENATE("lamd:md_",B35)</f>
        <v>lamd:md_RJ</v>
      </c>
      <c r="B35" s="1" t="s">
        <v>275</v>
      </c>
      <c r="C35" s="1" t="s">
        <v>276</v>
      </c>
      <c r="D35" s="1" t="s">
        <v>277</v>
      </c>
      <c r="E35" s="9" t="s">
        <v>62</v>
      </c>
      <c r="F35" s="1" t="s">
        <v>278</v>
      </c>
      <c r="W35" s="3" t="s">
        <v>141</v>
      </c>
      <c r="X35" s="12" t="s">
        <v>279</v>
      </c>
      <c r="Y35" s="12"/>
      <c r="Z35" s="12"/>
      <c r="AA35" s="1" t="s">
        <v>143</v>
      </c>
      <c r="AD35" s="10"/>
      <c r="AE35" s="1" t="s">
        <v>78</v>
      </c>
      <c r="AF35" s="1" t="s">
        <v>119</v>
      </c>
      <c r="AH35" s="1" t="s">
        <v>120</v>
      </c>
    </row>
    <row r="36" spans="1:34" ht="231.95">
      <c r="A36" s="1" t="str">
        <f t="shared" ref="A36:A66" si="1">CONCATENATE("lamd:md_",B36)</f>
        <v>lamd:md_AS</v>
      </c>
      <c r="B36" s="1" t="s">
        <v>280</v>
      </c>
      <c r="C36" s="1" t="s">
        <v>281</v>
      </c>
      <c r="D36" s="1" t="s">
        <v>282</v>
      </c>
      <c r="E36" s="9" t="s">
        <v>62</v>
      </c>
      <c r="F36" s="1" t="s">
        <v>262</v>
      </c>
      <c r="W36" s="3" t="s">
        <v>283</v>
      </c>
      <c r="X36" s="12" t="s">
        <v>284</v>
      </c>
      <c r="Y36" s="12"/>
      <c r="Z36" s="12"/>
      <c r="AA36" s="1" t="s">
        <v>285</v>
      </c>
      <c r="AC36" s="1" t="s">
        <v>286</v>
      </c>
      <c r="AD36" s="22" t="s">
        <v>287</v>
      </c>
      <c r="AE36" s="1" t="s">
        <v>78</v>
      </c>
      <c r="AF36" s="1" t="s">
        <v>64</v>
      </c>
      <c r="AH36" s="1" t="s">
        <v>65</v>
      </c>
    </row>
    <row r="37" spans="1:34" ht="174">
      <c r="A37" s="1" t="str">
        <f t="shared" si="1"/>
        <v>lamd:md_AF</v>
      </c>
      <c r="B37" s="1" t="s">
        <v>288</v>
      </c>
      <c r="C37" s="1" t="s">
        <v>289</v>
      </c>
      <c r="D37" s="1" t="s">
        <v>290</v>
      </c>
      <c r="E37" s="9" t="s">
        <v>62</v>
      </c>
      <c r="F37" s="11" t="s">
        <v>69</v>
      </c>
      <c r="G37" s="11"/>
      <c r="H37" s="11"/>
      <c r="I37" s="11"/>
      <c r="J37" s="11"/>
      <c r="K37" s="11"/>
      <c r="L37" s="11"/>
      <c r="M37" s="11"/>
      <c r="N37" s="11"/>
      <c r="O37" s="11"/>
      <c r="P37" s="11"/>
      <c r="Q37" s="11"/>
      <c r="R37" s="11"/>
      <c r="S37" s="11"/>
      <c r="T37" s="11"/>
      <c r="U37" s="11"/>
      <c r="V37" s="11"/>
      <c r="W37" s="3" t="s">
        <v>291</v>
      </c>
      <c r="X37" s="12" t="s">
        <v>292</v>
      </c>
      <c r="Y37" s="12"/>
      <c r="Z37" s="12"/>
      <c r="AA37" s="1" t="s">
        <v>293</v>
      </c>
      <c r="AD37" s="10"/>
      <c r="AE37" s="1" t="s">
        <v>78</v>
      </c>
      <c r="AF37" s="1" t="s">
        <v>64</v>
      </c>
      <c r="AH37" s="1" t="s">
        <v>65</v>
      </c>
    </row>
    <row r="38" spans="1:34" ht="391.5">
      <c r="A38" s="1" t="str">
        <f t="shared" si="1"/>
        <v>lamd:md_MI</v>
      </c>
      <c r="B38" s="1" t="s">
        <v>294</v>
      </c>
      <c r="C38" s="1" t="s">
        <v>295</v>
      </c>
      <c r="D38" s="1" t="s">
        <v>296</v>
      </c>
      <c r="E38" s="9" t="s">
        <v>62</v>
      </c>
      <c r="F38" s="1" t="s">
        <v>297</v>
      </c>
      <c r="W38" s="3" t="s">
        <v>298</v>
      </c>
      <c r="X38" s="12" t="s">
        <v>299</v>
      </c>
      <c r="Y38" s="12"/>
      <c r="Z38" s="12"/>
      <c r="AA38" s="1" t="s">
        <v>300</v>
      </c>
      <c r="AB38" s="25" t="s">
        <v>301</v>
      </c>
      <c r="AD38" s="10"/>
      <c r="AE38" s="1" t="s">
        <v>78</v>
      </c>
      <c r="AF38" s="1" t="s">
        <v>64</v>
      </c>
      <c r="AH38" s="1" t="s">
        <v>65</v>
      </c>
    </row>
    <row r="39" spans="1:34" ht="101.45">
      <c r="A39" s="1" t="str">
        <f t="shared" si="1"/>
        <v>lamd:md_LG</v>
      </c>
      <c r="B39" s="1" t="s">
        <v>302</v>
      </c>
      <c r="C39" s="1" t="s">
        <v>303</v>
      </c>
      <c r="D39" s="1" t="s">
        <v>304</v>
      </c>
      <c r="E39" s="9" t="s">
        <v>36</v>
      </c>
      <c r="W39" s="3" t="s">
        <v>305</v>
      </c>
      <c r="X39" s="12" t="s">
        <v>306</v>
      </c>
      <c r="Y39" s="12"/>
      <c r="Z39" s="12"/>
      <c r="AA39" s="1" t="s">
        <v>307</v>
      </c>
      <c r="AC39" s="14" t="s">
        <v>308</v>
      </c>
      <c r="AD39" s="22" t="s">
        <v>309</v>
      </c>
      <c r="AE39" s="1" t="s">
        <v>78</v>
      </c>
      <c r="AF39" s="1" t="s">
        <v>64</v>
      </c>
      <c r="AH39" s="1" t="s">
        <v>65</v>
      </c>
    </row>
    <row r="40" spans="1:34" ht="101.45">
      <c r="A40" s="1" t="str">
        <f t="shared" si="1"/>
        <v>lamd:md_RI</v>
      </c>
      <c r="B40" s="1" t="s">
        <v>310</v>
      </c>
      <c r="C40" s="1" t="s">
        <v>311</v>
      </c>
      <c r="D40" s="1" t="s">
        <v>312</v>
      </c>
      <c r="E40" s="9" t="s">
        <v>36</v>
      </c>
      <c r="W40" s="3" t="s">
        <v>313</v>
      </c>
      <c r="X40" s="12" t="s">
        <v>314</v>
      </c>
      <c r="Y40" s="12"/>
      <c r="Z40" s="12"/>
      <c r="AC40" s="1" t="s">
        <v>315</v>
      </c>
      <c r="AD40" s="22" t="s">
        <v>316</v>
      </c>
      <c r="AE40" s="1" t="s">
        <v>78</v>
      </c>
      <c r="AF40" s="1" t="s">
        <v>64</v>
      </c>
      <c r="AH40" s="1" t="s">
        <v>65</v>
      </c>
    </row>
    <row r="41" spans="1:34" ht="101.45">
      <c r="A41" s="1" t="str">
        <f t="shared" si="1"/>
        <v>lamd:md_DP</v>
      </c>
      <c r="B41" s="1" t="s">
        <v>317</v>
      </c>
      <c r="C41" s="1" t="s">
        <v>318</v>
      </c>
      <c r="D41" s="1" t="s">
        <v>319</v>
      </c>
      <c r="E41" s="9" t="s">
        <v>62</v>
      </c>
      <c r="F41" s="1" t="s">
        <v>320</v>
      </c>
      <c r="W41" s="3" t="s">
        <v>321</v>
      </c>
      <c r="X41" s="12" t="s">
        <v>322</v>
      </c>
      <c r="Y41" s="12"/>
      <c r="Z41" s="12"/>
      <c r="AA41" s="1" t="s">
        <v>323</v>
      </c>
      <c r="AC41" s="14" t="s">
        <v>324</v>
      </c>
      <c r="AD41" s="22" t="s">
        <v>325</v>
      </c>
      <c r="AE41" s="1" t="s">
        <v>78</v>
      </c>
      <c r="AF41" s="1" t="s">
        <v>64</v>
      </c>
      <c r="AH41" s="1" t="s">
        <v>65</v>
      </c>
    </row>
    <row r="42" spans="1:34" ht="409.5">
      <c r="A42" s="1" t="str">
        <f t="shared" si="1"/>
        <v>lamd:md_AD_INST</v>
      </c>
      <c r="B42" s="1" t="s">
        <v>326</v>
      </c>
      <c r="C42" s="1" t="s">
        <v>327</v>
      </c>
      <c r="D42" s="1" t="s">
        <v>328</v>
      </c>
      <c r="E42" s="9" t="s">
        <v>62</v>
      </c>
      <c r="F42" s="11" t="s">
        <v>329</v>
      </c>
      <c r="G42" s="11"/>
      <c r="H42" s="11"/>
      <c r="I42" s="11"/>
      <c r="J42" s="11"/>
      <c r="K42" s="11"/>
      <c r="L42" s="11"/>
      <c r="M42" s="11"/>
      <c r="N42" s="11"/>
      <c r="O42" s="11"/>
      <c r="P42" s="11"/>
      <c r="Q42" s="11"/>
      <c r="R42" s="11"/>
      <c r="S42" s="11"/>
      <c r="T42" s="11"/>
      <c r="U42" s="11"/>
      <c r="V42" s="11"/>
      <c r="W42" s="3" t="s">
        <v>330</v>
      </c>
      <c r="X42" s="12" t="s">
        <v>331</v>
      </c>
      <c r="Y42" s="12"/>
      <c r="Z42" s="12"/>
      <c r="AA42" s="1" t="s">
        <v>332</v>
      </c>
      <c r="AC42" s="14" t="s">
        <v>333</v>
      </c>
      <c r="AD42" s="22" t="s">
        <v>334</v>
      </c>
      <c r="AE42" s="1" t="s">
        <v>78</v>
      </c>
      <c r="AF42" s="1" t="s">
        <v>64</v>
      </c>
      <c r="AH42" s="1" t="s">
        <v>65</v>
      </c>
    </row>
    <row r="43" spans="1:34" ht="43.5">
      <c r="A43" s="1" t="str">
        <f t="shared" si="1"/>
        <v>lamd:md_AD_ORGAN</v>
      </c>
      <c r="B43" s="1" t="s">
        <v>335</v>
      </c>
      <c r="C43" s="1" t="s">
        <v>336</v>
      </c>
      <c r="D43" s="1" t="s">
        <v>337</v>
      </c>
      <c r="E43" s="9" t="s">
        <v>62</v>
      </c>
      <c r="F43" s="11" t="s">
        <v>338</v>
      </c>
      <c r="G43" s="11"/>
      <c r="H43" s="11"/>
      <c r="I43" s="11"/>
      <c r="J43" s="11"/>
      <c r="K43" s="11"/>
      <c r="L43" s="11"/>
      <c r="M43" s="11"/>
      <c r="N43" s="11"/>
      <c r="O43" s="11"/>
      <c r="P43" s="11"/>
      <c r="Q43" s="11"/>
      <c r="R43" s="11"/>
      <c r="S43" s="11"/>
      <c r="T43" s="11"/>
      <c r="U43" s="11"/>
      <c r="V43" s="11"/>
      <c r="W43" s="3" t="s">
        <v>339</v>
      </c>
      <c r="X43" s="12" t="s">
        <v>340</v>
      </c>
      <c r="Y43" s="12"/>
      <c r="Z43" s="12"/>
      <c r="AA43" s="1" t="s">
        <v>341</v>
      </c>
      <c r="AC43" s="14"/>
      <c r="AD43" s="22"/>
      <c r="AE43" s="1" t="s">
        <v>78</v>
      </c>
      <c r="AF43" s="1" t="s">
        <v>64</v>
      </c>
      <c r="AH43" s="1" t="s">
        <v>65</v>
      </c>
    </row>
    <row r="44" spans="1:34" ht="43.5">
      <c r="A44" s="1" t="str">
        <f t="shared" si="1"/>
        <v>lamd:md_AD_COUNTRY</v>
      </c>
      <c r="B44" s="1" t="s">
        <v>342</v>
      </c>
      <c r="C44" s="1" t="s">
        <v>343</v>
      </c>
      <c r="D44" s="1" t="s">
        <v>344</v>
      </c>
      <c r="E44" s="9" t="s">
        <v>62</v>
      </c>
      <c r="F44" s="11" t="s">
        <v>345</v>
      </c>
      <c r="G44" s="11"/>
      <c r="H44" s="11"/>
      <c r="I44" s="11"/>
      <c r="J44" s="11"/>
      <c r="K44" s="11"/>
      <c r="L44" s="11"/>
      <c r="M44" s="11"/>
      <c r="N44" s="11"/>
      <c r="O44" s="11"/>
      <c r="P44" s="11"/>
      <c r="Q44" s="11"/>
      <c r="R44" s="11"/>
      <c r="S44" s="11"/>
      <c r="T44" s="11"/>
      <c r="U44" s="11"/>
      <c r="V44" s="11"/>
      <c r="W44" s="3" t="s">
        <v>346</v>
      </c>
      <c r="X44" s="12" t="s">
        <v>347</v>
      </c>
      <c r="Y44" s="12"/>
      <c r="Z44" s="12"/>
      <c r="AA44" s="1" t="s">
        <v>348</v>
      </c>
      <c r="AC44" s="11" t="s">
        <v>349</v>
      </c>
      <c r="AD44" s="22"/>
      <c r="AE44" s="1" t="s">
        <v>78</v>
      </c>
      <c r="AF44" s="1" t="s">
        <v>64</v>
      </c>
      <c r="AH44" s="1" t="s">
        <v>65</v>
      </c>
    </row>
    <row r="45" spans="1:34" ht="87">
      <c r="A45" s="1" t="str">
        <f t="shared" si="1"/>
        <v>lamd:md_LF</v>
      </c>
      <c r="B45" s="1" t="s">
        <v>350</v>
      </c>
      <c r="C45" s="1" t="s">
        <v>351</v>
      </c>
      <c r="D45" s="1" t="s">
        <v>352</v>
      </c>
      <c r="E45" s="9" t="s">
        <v>62</v>
      </c>
      <c r="F45" s="1" t="s">
        <v>353</v>
      </c>
      <c r="W45" s="3" t="s">
        <v>354</v>
      </c>
      <c r="X45" s="12" t="s">
        <v>355</v>
      </c>
      <c r="Y45" s="12"/>
      <c r="Z45" s="12"/>
      <c r="AA45" s="1" t="s">
        <v>356</v>
      </c>
      <c r="AE45" s="1" t="s">
        <v>78</v>
      </c>
      <c r="AF45" s="1" t="s">
        <v>64</v>
      </c>
      <c r="AH45" s="1" t="s">
        <v>65</v>
      </c>
    </row>
    <row r="46" spans="1:34" ht="391.5">
      <c r="A46" s="1" t="str">
        <f>CONCATENATE("lamd:md_",B46)</f>
        <v>lamd:md_RAPPORTEUR</v>
      </c>
      <c r="B46" s="1" t="s">
        <v>357</v>
      </c>
      <c r="C46" s="1" t="s">
        <v>358</v>
      </c>
      <c r="D46" s="1" t="s">
        <v>359</v>
      </c>
      <c r="E46" s="9" t="s">
        <v>62</v>
      </c>
      <c r="F46" s="11" t="s">
        <v>360</v>
      </c>
      <c r="G46" s="11"/>
      <c r="H46" s="11"/>
      <c r="I46" s="11"/>
      <c r="J46" s="11"/>
      <c r="K46" s="11"/>
      <c r="L46" s="11"/>
      <c r="M46" s="11"/>
      <c r="N46" s="11"/>
      <c r="O46" s="11"/>
      <c r="P46" s="11"/>
      <c r="Q46" s="11"/>
      <c r="R46" s="11"/>
      <c r="S46" s="11"/>
      <c r="T46" s="11"/>
      <c r="U46" s="11"/>
      <c r="V46" s="11"/>
      <c r="W46" s="3" t="s">
        <v>361</v>
      </c>
      <c r="X46" s="12" t="s">
        <v>362</v>
      </c>
      <c r="Y46" s="12"/>
      <c r="Z46" s="12"/>
      <c r="AA46" s="1" t="s">
        <v>363</v>
      </c>
      <c r="AC46" s="14" t="s">
        <v>364</v>
      </c>
      <c r="AD46" s="22" t="s">
        <v>365</v>
      </c>
      <c r="AE46" s="1" t="s">
        <v>78</v>
      </c>
      <c r="AF46" s="1" t="s">
        <v>64</v>
      </c>
      <c r="AH46" s="1" t="s">
        <v>65</v>
      </c>
    </row>
    <row r="47" spans="1:34" ht="57.95">
      <c r="A47" s="1" t="str">
        <f t="shared" si="1"/>
        <v>lamd:md_IC</v>
      </c>
      <c r="B47" s="1" t="s">
        <v>366</v>
      </c>
      <c r="C47" s="1" t="s">
        <v>367</v>
      </c>
      <c r="D47" s="1" t="s">
        <v>368</v>
      </c>
      <c r="E47" s="9" t="s">
        <v>62</v>
      </c>
      <c r="F47" s="1" t="s">
        <v>369</v>
      </c>
      <c r="W47" s="3" t="s">
        <v>370</v>
      </c>
      <c r="X47" s="12" t="s">
        <v>371</v>
      </c>
      <c r="Y47" s="12"/>
      <c r="Z47" s="12"/>
      <c r="AA47" s="1" t="s">
        <v>372</v>
      </c>
      <c r="AD47" s="22" t="s">
        <v>373</v>
      </c>
      <c r="AE47" s="1" t="s">
        <v>78</v>
      </c>
      <c r="AF47" s="1" t="s">
        <v>64</v>
      </c>
      <c r="AH47" s="1" t="s">
        <v>65</v>
      </c>
    </row>
    <row r="48" spans="1:34" ht="405.95">
      <c r="A48" s="1" t="str">
        <f t="shared" si="1"/>
        <v>lamd:md_CM</v>
      </c>
      <c r="B48" s="1" t="s">
        <v>374</v>
      </c>
      <c r="C48" s="1" t="s">
        <v>375</v>
      </c>
      <c r="D48" s="1" t="s">
        <v>376</v>
      </c>
      <c r="E48" s="9" t="s">
        <v>36</v>
      </c>
      <c r="W48" s="3" t="s">
        <v>377</v>
      </c>
      <c r="X48" s="12" t="s">
        <v>378</v>
      </c>
      <c r="Y48" s="12"/>
      <c r="Z48" s="12"/>
      <c r="AA48" s="1" t="s">
        <v>379</v>
      </c>
      <c r="AC48" s="14" t="s">
        <v>380</v>
      </c>
      <c r="AD48" s="22" t="s">
        <v>381</v>
      </c>
      <c r="AE48" s="1" t="s">
        <v>78</v>
      </c>
      <c r="AF48" s="1" t="s">
        <v>64</v>
      </c>
      <c r="AH48" s="1" t="s">
        <v>65</v>
      </c>
    </row>
    <row r="49" spans="1:34" ht="246.6">
      <c r="A49" s="1" t="str">
        <f t="shared" si="1"/>
        <v>lamd:md_NS</v>
      </c>
      <c r="B49" s="1" t="s">
        <v>382</v>
      </c>
      <c r="C49" s="1" t="s">
        <v>383</v>
      </c>
      <c r="D49" s="1" t="s">
        <v>384</v>
      </c>
      <c r="E49" s="9" t="s">
        <v>62</v>
      </c>
      <c r="F49" s="1" t="s">
        <v>385</v>
      </c>
      <c r="W49" s="3" t="s">
        <v>386</v>
      </c>
      <c r="X49" s="12" t="s">
        <v>387</v>
      </c>
      <c r="Y49" s="12"/>
      <c r="Z49" s="12"/>
      <c r="AA49" s="1" t="s">
        <v>388</v>
      </c>
      <c r="AC49" s="14" t="s">
        <v>389</v>
      </c>
      <c r="AE49" s="1" t="s">
        <v>78</v>
      </c>
      <c r="AF49" s="1" t="s">
        <v>64</v>
      </c>
      <c r="AH49" s="1" t="s">
        <v>65</v>
      </c>
    </row>
    <row r="50" spans="1:34" ht="101.45">
      <c r="A50" s="1" t="str">
        <f t="shared" si="1"/>
        <v>lamd:md_TT</v>
      </c>
      <c r="B50" s="1" t="s">
        <v>390</v>
      </c>
      <c r="C50" s="1" t="s">
        <v>391</v>
      </c>
      <c r="D50" s="1" t="s">
        <v>392</v>
      </c>
      <c r="E50" s="9" t="s">
        <v>62</v>
      </c>
      <c r="F50" s="1" t="s">
        <v>393</v>
      </c>
      <c r="W50" s="3" t="s">
        <v>394</v>
      </c>
      <c r="X50" s="12" t="s">
        <v>395</v>
      </c>
      <c r="Y50" s="12"/>
      <c r="Z50" s="12"/>
      <c r="AA50" s="1" t="s">
        <v>396</v>
      </c>
      <c r="AC50" s="1" t="s">
        <v>397</v>
      </c>
      <c r="AE50" s="1" t="s">
        <v>78</v>
      </c>
      <c r="AF50" s="1" t="s">
        <v>64</v>
      </c>
      <c r="AH50" s="1" t="s">
        <v>65</v>
      </c>
    </row>
    <row r="51" spans="1:34" ht="228">
      <c r="A51" s="1" t="str">
        <f t="shared" si="1"/>
        <v>lamd:md_LB</v>
      </c>
      <c r="B51" s="1" t="s">
        <v>398</v>
      </c>
      <c r="C51" s="1" t="s">
        <v>399</v>
      </c>
      <c r="D51" s="1" t="s">
        <v>400</v>
      </c>
      <c r="E51" s="9" t="s">
        <v>62</v>
      </c>
      <c r="I51" s="1" t="s">
        <v>401</v>
      </c>
      <c r="J51" s="1" t="s">
        <v>402</v>
      </c>
      <c r="O51" s="1" t="s">
        <v>401</v>
      </c>
      <c r="S51" s="1" t="s">
        <v>401</v>
      </c>
      <c r="W51" s="3" t="s">
        <v>403</v>
      </c>
      <c r="X51" s="12" t="s">
        <v>404</v>
      </c>
      <c r="Y51" s="12"/>
      <c r="Z51" s="12"/>
      <c r="AA51" s="1" t="s">
        <v>405</v>
      </c>
      <c r="AB51" s="1" t="s">
        <v>406</v>
      </c>
      <c r="AC51" s="14" t="s">
        <v>407</v>
      </c>
      <c r="AE51" s="1" t="s">
        <v>78</v>
      </c>
      <c r="AF51" s="1" t="s">
        <v>408</v>
      </c>
      <c r="AG51" s="1" t="s">
        <v>409</v>
      </c>
      <c r="AH51" s="1" t="s">
        <v>410</v>
      </c>
    </row>
    <row r="52" spans="1:34" ht="261">
      <c r="A52" s="1" t="str">
        <f t="shared" si="1"/>
        <v>lamd:md_AMENDMENT</v>
      </c>
      <c r="B52" s="1" t="s">
        <v>411</v>
      </c>
      <c r="C52" s="1" t="s">
        <v>412</v>
      </c>
      <c r="D52" s="1" t="s">
        <v>413</v>
      </c>
      <c r="E52" s="9" t="s">
        <v>62</v>
      </c>
      <c r="N52" s="1" t="s">
        <v>401</v>
      </c>
      <c r="P52" s="1" t="s">
        <v>414</v>
      </c>
      <c r="Q52" s="1" t="s">
        <v>415</v>
      </c>
      <c r="R52" s="1" t="s">
        <v>401</v>
      </c>
      <c r="T52" s="1" t="s">
        <v>415</v>
      </c>
      <c r="U52" s="1" t="s">
        <v>401</v>
      </c>
      <c r="V52" s="1" t="s">
        <v>353</v>
      </c>
      <c r="W52" s="3" t="s">
        <v>416</v>
      </c>
      <c r="X52" s="12" t="s">
        <v>417</v>
      </c>
      <c r="Y52" s="12"/>
      <c r="Z52" s="12"/>
      <c r="AA52" s="11" t="s">
        <v>418</v>
      </c>
      <c r="AE52" s="1" t="s">
        <v>78</v>
      </c>
      <c r="AF52" s="1" t="s">
        <v>408</v>
      </c>
      <c r="AG52" s="11" t="s">
        <v>419</v>
      </c>
      <c r="AH52" s="1" t="s">
        <v>420</v>
      </c>
    </row>
    <row r="53" spans="1:34" ht="246.6">
      <c r="A53" s="1" t="str">
        <f t="shared" si="1"/>
        <v>lamd:md_ADDITION</v>
      </c>
      <c r="B53" s="1" t="s">
        <v>421</v>
      </c>
      <c r="C53" s="1" t="s">
        <v>422</v>
      </c>
      <c r="D53" s="1" t="s">
        <v>423</v>
      </c>
      <c r="E53" s="9" t="s">
        <v>62</v>
      </c>
      <c r="N53" s="1" t="s">
        <v>401</v>
      </c>
      <c r="P53" s="1" t="s">
        <v>414</v>
      </c>
      <c r="Q53" s="1" t="s">
        <v>415</v>
      </c>
      <c r="R53" s="1" t="s">
        <v>401</v>
      </c>
      <c r="T53" s="1" t="s">
        <v>415</v>
      </c>
      <c r="U53" s="1" t="s">
        <v>401</v>
      </c>
      <c r="V53" s="1" t="s">
        <v>353</v>
      </c>
      <c r="W53" s="3" t="s">
        <v>424</v>
      </c>
      <c r="X53" s="12" t="s">
        <v>425</v>
      </c>
      <c r="Y53" s="12"/>
      <c r="Z53" s="12"/>
      <c r="AA53" s="11" t="s">
        <v>418</v>
      </c>
      <c r="AB53" s="11" t="s">
        <v>426</v>
      </c>
      <c r="AE53" s="1" t="s">
        <v>78</v>
      </c>
      <c r="AF53" s="1" t="s">
        <v>408</v>
      </c>
      <c r="AG53" s="11" t="s">
        <v>419</v>
      </c>
      <c r="AH53" s="1" t="s">
        <v>420</v>
      </c>
    </row>
    <row r="54" spans="1:34" ht="246.6">
      <c r="A54" s="1" t="str">
        <f t="shared" si="1"/>
        <v>lamd:md_REPEAL</v>
      </c>
      <c r="B54" s="1" t="s">
        <v>427</v>
      </c>
      <c r="C54" s="1" t="s">
        <v>428</v>
      </c>
      <c r="D54" s="1" t="s">
        <v>429</v>
      </c>
      <c r="E54" s="9" t="s">
        <v>62</v>
      </c>
      <c r="N54" s="1" t="s">
        <v>401</v>
      </c>
      <c r="P54" s="1" t="s">
        <v>414</v>
      </c>
      <c r="Q54" s="1" t="s">
        <v>415</v>
      </c>
      <c r="R54" s="1" t="s">
        <v>401</v>
      </c>
      <c r="T54" s="1" t="s">
        <v>415</v>
      </c>
      <c r="U54" s="1" t="s">
        <v>401</v>
      </c>
      <c r="V54" s="1" t="s">
        <v>353</v>
      </c>
      <c r="W54" s="3" t="s">
        <v>430</v>
      </c>
      <c r="X54" s="12" t="s">
        <v>431</v>
      </c>
      <c r="Y54" s="12"/>
      <c r="Z54" s="12"/>
      <c r="AA54" s="11" t="s">
        <v>418</v>
      </c>
      <c r="AE54" s="1" t="s">
        <v>78</v>
      </c>
      <c r="AF54" s="1" t="s">
        <v>408</v>
      </c>
      <c r="AG54" s="11" t="s">
        <v>419</v>
      </c>
      <c r="AH54" s="1" t="s">
        <v>420</v>
      </c>
    </row>
    <row r="55" spans="1:34" ht="290.10000000000002">
      <c r="A55" s="1" t="str">
        <f t="shared" si="1"/>
        <v>lamd:md_REPEAL_IMP</v>
      </c>
      <c r="B55" s="1" t="s">
        <v>432</v>
      </c>
      <c r="C55" s="1" t="s">
        <v>433</v>
      </c>
      <c r="D55" s="1" t="s">
        <v>434</v>
      </c>
      <c r="E55" s="9" t="s">
        <v>62</v>
      </c>
      <c r="N55" s="1" t="s">
        <v>401</v>
      </c>
      <c r="P55" s="1" t="s">
        <v>414</v>
      </c>
      <c r="Q55" s="1" t="s">
        <v>415</v>
      </c>
      <c r="R55" s="1" t="s">
        <v>401</v>
      </c>
      <c r="T55" s="1" t="s">
        <v>415</v>
      </c>
      <c r="U55" s="1" t="s">
        <v>401</v>
      </c>
      <c r="V55" s="1" t="s">
        <v>353</v>
      </c>
      <c r="W55" s="3" t="s">
        <v>435</v>
      </c>
      <c r="X55" s="12" t="s">
        <v>436</v>
      </c>
      <c r="Y55" s="12"/>
      <c r="Z55" s="12"/>
      <c r="AA55" s="11" t="s">
        <v>437</v>
      </c>
      <c r="AE55" s="1" t="s">
        <v>78</v>
      </c>
      <c r="AF55" s="1" t="s">
        <v>408</v>
      </c>
      <c r="AG55" s="11" t="s">
        <v>419</v>
      </c>
      <c r="AH55" s="1" t="s">
        <v>420</v>
      </c>
    </row>
    <row r="56" spans="1:34" ht="174">
      <c r="A56" s="1" t="str">
        <f t="shared" si="1"/>
        <v>lamd:md_ADOPTION</v>
      </c>
      <c r="B56" s="1" t="s">
        <v>438</v>
      </c>
      <c r="C56" s="1" t="s">
        <v>439</v>
      </c>
      <c r="D56" s="1" t="s">
        <v>440</v>
      </c>
      <c r="E56" s="9" t="s">
        <v>62</v>
      </c>
      <c r="N56" s="1" t="s">
        <v>401</v>
      </c>
      <c r="P56" s="1" t="s">
        <v>414</v>
      </c>
      <c r="Q56" s="1" t="s">
        <v>415</v>
      </c>
      <c r="R56" s="1" t="s">
        <v>401</v>
      </c>
      <c r="T56" s="1" t="s">
        <v>415</v>
      </c>
      <c r="U56" s="1" t="s">
        <v>401</v>
      </c>
      <c r="V56" s="1" t="s">
        <v>353</v>
      </c>
      <c r="W56" s="3" t="s">
        <v>441</v>
      </c>
      <c r="X56" s="12" t="s">
        <v>442</v>
      </c>
      <c r="Y56" s="12"/>
      <c r="Z56" s="12"/>
      <c r="AA56" s="1" t="s">
        <v>443</v>
      </c>
      <c r="AE56" s="1" t="s">
        <v>78</v>
      </c>
      <c r="AF56" s="1" t="s">
        <v>408</v>
      </c>
      <c r="AG56" s="1" t="s">
        <v>419</v>
      </c>
      <c r="AH56" s="1" t="s">
        <v>420</v>
      </c>
    </row>
    <row r="57" spans="1:34" ht="192">
      <c r="A57" s="1" t="str">
        <f t="shared" si="1"/>
        <v>lamd:md_ADOPTION_PAR</v>
      </c>
      <c r="B57" s="1" t="s">
        <v>444</v>
      </c>
      <c r="C57" s="1" t="s">
        <v>445</v>
      </c>
      <c r="D57" s="1" t="s">
        <v>446</v>
      </c>
      <c r="E57" s="9" t="s">
        <v>62</v>
      </c>
      <c r="N57" s="1" t="s">
        <v>401</v>
      </c>
      <c r="P57" s="1" t="s">
        <v>414</v>
      </c>
      <c r="Q57" s="1" t="s">
        <v>415</v>
      </c>
      <c r="R57" s="1" t="s">
        <v>401</v>
      </c>
      <c r="T57" s="1" t="s">
        <v>415</v>
      </c>
      <c r="U57" s="1" t="s">
        <v>401</v>
      </c>
      <c r="V57" s="1" t="s">
        <v>353</v>
      </c>
      <c r="W57" s="3" t="s">
        <v>447</v>
      </c>
      <c r="X57" s="12" t="s">
        <v>448</v>
      </c>
      <c r="Y57" s="12"/>
      <c r="Z57" s="12"/>
      <c r="AA57" s="11" t="s">
        <v>449</v>
      </c>
      <c r="AE57" s="1" t="s">
        <v>78</v>
      </c>
      <c r="AF57" s="1" t="s">
        <v>408</v>
      </c>
      <c r="AG57" s="1" t="s">
        <v>419</v>
      </c>
      <c r="AH57" s="1" t="s">
        <v>420</v>
      </c>
    </row>
    <row r="58" spans="1:34" ht="333.6">
      <c r="A58" s="1" t="str">
        <f t="shared" si="1"/>
        <v>lamd:md_APPLICABILITY_EXT</v>
      </c>
      <c r="B58" s="1" t="s">
        <v>450</v>
      </c>
      <c r="C58" s="1" t="s">
        <v>451</v>
      </c>
      <c r="D58" s="1" t="s">
        <v>452</v>
      </c>
      <c r="E58" s="9" t="s">
        <v>62</v>
      </c>
      <c r="N58" s="1" t="s">
        <v>401</v>
      </c>
      <c r="P58" s="1" t="s">
        <v>414</v>
      </c>
      <c r="Q58" s="1" t="s">
        <v>415</v>
      </c>
      <c r="R58" s="1" t="s">
        <v>401</v>
      </c>
      <c r="T58" s="1" t="s">
        <v>415</v>
      </c>
      <c r="U58" s="1" t="s">
        <v>401</v>
      </c>
      <c r="V58" s="1" t="s">
        <v>353</v>
      </c>
      <c r="W58" s="3" t="s">
        <v>453</v>
      </c>
      <c r="X58" s="12" t="s">
        <v>454</v>
      </c>
      <c r="Y58" s="12"/>
      <c r="Z58" s="12"/>
      <c r="AA58" s="11" t="s">
        <v>455</v>
      </c>
      <c r="AE58" s="1" t="s">
        <v>78</v>
      </c>
      <c r="AF58" s="1" t="s">
        <v>408</v>
      </c>
      <c r="AG58" s="11" t="s">
        <v>419</v>
      </c>
      <c r="AH58" s="1" t="s">
        <v>420</v>
      </c>
    </row>
    <row r="59" spans="1:34" ht="304.5">
      <c r="A59" s="1" t="str">
        <f t="shared" si="1"/>
        <v>lamd:md_COMPLETION</v>
      </c>
      <c r="B59" s="1" t="s">
        <v>456</v>
      </c>
      <c r="C59" s="1" t="s">
        <v>457</v>
      </c>
      <c r="D59" s="1" t="s">
        <v>458</v>
      </c>
      <c r="E59" s="9" t="s">
        <v>62</v>
      </c>
      <c r="N59" s="1" t="s">
        <v>401</v>
      </c>
      <c r="P59" s="1" t="s">
        <v>414</v>
      </c>
      <c r="Q59" s="1" t="s">
        <v>415</v>
      </c>
      <c r="R59" s="1" t="s">
        <v>401</v>
      </c>
      <c r="T59" s="1" t="s">
        <v>415</v>
      </c>
      <c r="U59" s="1" t="s">
        <v>401</v>
      </c>
      <c r="V59" s="1" t="s">
        <v>353</v>
      </c>
      <c r="W59" s="3" t="s">
        <v>459</v>
      </c>
      <c r="X59" s="12" t="s">
        <v>460</v>
      </c>
      <c r="Y59" s="12"/>
      <c r="Z59" s="12"/>
      <c r="AA59" s="11" t="s">
        <v>461</v>
      </c>
      <c r="AD59" s="22" t="s">
        <v>462</v>
      </c>
      <c r="AE59" s="1" t="s">
        <v>78</v>
      </c>
      <c r="AF59" s="1" t="s">
        <v>408</v>
      </c>
      <c r="AG59" s="11" t="s">
        <v>419</v>
      </c>
      <c r="AH59" s="1" t="s">
        <v>420</v>
      </c>
    </row>
    <row r="60" spans="1:34" ht="304.5">
      <c r="A60" s="1" t="str">
        <f t="shared" si="1"/>
        <v>lamd:md_VALIDITY_EXT</v>
      </c>
      <c r="B60" s="1" t="s">
        <v>463</v>
      </c>
      <c r="C60" s="1" t="s">
        <v>464</v>
      </c>
      <c r="D60" s="1" t="s">
        <v>465</v>
      </c>
      <c r="E60" s="9" t="s">
        <v>62</v>
      </c>
      <c r="N60" s="1" t="s">
        <v>401</v>
      </c>
      <c r="P60" s="1" t="s">
        <v>414</v>
      </c>
      <c r="Q60" s="1" t="s">
        <v>415</v>
      </c>
      <c r="R60" s="1" t="s">
        <v>401</v>
      </c>
      <c r="T60" s="1" t="s">
        <v>415</v>
      </c>
      <c r="U60" s="1" t="s">
        <v>401</v>
      </c>
      <c r="V60" s="1" t="s">
        <v>353</v>
      </c>
      <c r="W60" s="3" t="s">
        <v>466</v>
      </c>
      <c r="X60" s="12" t="s">
        <v>467</v>
      </c>
      <c r="Y60" s="12"/>
      <c r="Z60" s="12"/>
      <c r="AA60" s="1" t="s">
        <v>468</v>
      </c>
      <c r="AD60" s="22" t="s">
        <v>469</v>
      </c>
      <c r="AE60" s="1" t="s">
        <v>78</v>
      </c>
      <c r="AF60" s="1" t="s">
        <v>408</v>
      </c>
      <c r="AG60" s="11" t="s">
        <v>419</v>
      </c>
      <c r="AH60" s="1" t="s">
        <v>420</v>
      </c>
    </row>
    <row r="61" spans="1:34" ht="304.5">
      <c r="A61" s="1" t="str">
        <f t="shared" si="1"/>
        <v>lamd:md_REPLACEMENT</v>
      </c>
      <c r="B61" s="1" t="s">
        <v>470</v>
      </c>
      <c r="C61" s="1" t="s">
        <v>471</v>
      </c>
      <c r="D61" s="1" t="s">
        <v>472</v>
      </c>
      <c r="E61" s="9" t="s">
        <v>62</v>
      </c>
      <c r="N61" s="1" t="s">
        <v>401</v>
      </c>
      <c r="P61" s="1" t="s">
        <v>414</v>
      </c>
      <c r="Q61" s="1" t="s">
        <v>415</v>
      </c>
      <c r="R61" s="1" t="s">
        <v>401</v>
      </c>
      <c r="T61" s="1" t="s">
        <v>415</v>
      </c>
      <c r="U61" s="1" t="s">
        <v>401</v>
      </c>
      <c r="V61" s="1" t="s">
        <v>353</v>
      </c>
      <c r="W61" s="3" t="s">
        <v>473</v>
      </c>
      <c r="X61" s="12" t="s">
        <v>474</v>
      </c>
      <c r="Y61" s="12"/>
      <c r="Z61" s="12"/>
      <c r="AA61" s="11" t="s">
        <v>475</v>
      </c>
      <c r="AD61" s="22" t="s">
        <v>476</v>
      </c>
      <c r="AE61" s="1" t="s">
        <v>78</v>
      </c>
      <c r="AF61" s="1" t="s">
        <v>408</v>
      </c>
      <c r="AG61" s="11" t="s">
        <v>419</v>
      </c>
      <c r="AH61" s="1" t="s">
        <v>420</v>
      </c>
    </row>
    <row r="62" spans="1:34" ht="246.6">
      <c r="A62" s="1" t="str">
        <f t="shared" si="1"/>
        <v>lamd:md_CORRIGENDUM</v>
      </c>
      <c r="B62" s="1" t="s">
        <v>477</v>
      </c>
      <c r="C62" s="1" t="s">
        <v>478</v>
      </c>
      <c r="D62" s="1" t="s">
        <v>479</v>
      </c>
      <c r="E62" s="9" t="s">
        <v>62</v>
      </c>
      <c r="N62" s="1" t="s">
        <v>401</v>
      </c>
      <c r="P62" s="1" t="s">
        <v>414</v>
      </c>
      <c r="Q62" s="1" t="s">
        <v>415</v>
      </c>
      <c r="R62" s="1" t="s">
        <v>401</v>
      </c>
      <c r="T62" s="1" t="s">
        <v>415</v>
      </c>
      <c r="U62" s="1" t="s">
        <v>401</v>
      </c>
      <c r="V62" s="1" t="s">
        <v>353</v>
      </c>
      <c r="W62" s="3" t="s">
        <v>480</v>
      </c>
      <c r="X62" s="12" t="s">
        <v>481</v>
      </c>
      <c r="Y62" s="12"/>
      <c r="Z62" s="12"/>
      <c r="AA62" s="11" t="s">
        <v>482</v>
      </c>
      <c r="AE62" s="1" t="s">
        <v>78</v>
      </c>
      <c r="AF62" s="1" t="s">
        <v>408</v>
      </c>
      <c r="AG62" s="11" t="s">
        <v>419</v>
      </c>
      <c r="AH62" s="1" t="s">
        <v>420</v>
      </c>
    </row>
    <row r="63" spans="1:34" ht="275.45">
      <c r="A63" s="1" t="str">
        <f t="shared" si="1"/>
        <v>lamd:md_OBSOLETE</v>
      </c>
      <c r="B63" s="1" t="s">
        <v>483</v>
      </c>
      <c r="C63" s="1" t="s">
        <v>484</v>
      </c>
      <c r="D63" s="1" t="s">
        <v>485</v>
      </c>
      <c r="E63" s="9" t="s">
        <v>62</v>
      </c>
      <c r="N63" s="1" t="s">
        <v>401</v>
      </c>
      <c r="P63" s="1" t="s">
        <v>414</v>
      </c>
      <c r="Q63" s="1" t="s">
        <v>415</v>
      </c>
      <c r="R63" s="1" t="s">
        <v>401</v>
      </c>
      <c r="T63" s="1" t="s">
        <v>415</v>
      </c>
      <c r="U63" s="1" t="s">
        <v>401</v>
      </c>
      <c r="V63" s="1" t="s">
        <v>353</v>
      </c>
      <c r="W63" s="3" t="s">
        <v>486</v>
      </c>
      <c r="X63" s="12" t="s">
        <v>487</v>
      </c>
      <c r="Y63" s="12"/>
      <c r="Z63" s="12"/>
      <c r="AA63" s="1" t="s">
        <v>488</v>
      </c>
      <c r="AE63" s="1" t="s">
        <v>78</v>
      </c>
      <c r="AF63" s="1" t="s">
        <v>408</v>
      </c>
      <c r="AG63" s="11" t="s">
        <v>419</v>
      </c>
      <c r="AH63" s="1" t="s">
        <v>420</v>
      </c>
    </row>
    <row r="64" spans="1:34" ht="228">
      <c r="A64" s="1" t="str">
        <f t="shared" si="1"/>
        <v>lamd:md_DEROGATION</v>
      </c>
      <c r="B64" s="1" t="s">
        <v>489</v>
      </c>
      <c r="C64" s="1" t="s">
        <v>490</v>
      </c>
      <c r="D64" s="1" t="s">
        <v>491</v>
      </c>
      <c r="E64" s="9" t="s">
        <v>62</v>
      </c>
      <c r="N64" s="1" t="s">
        <v>401</v>
      </c>
      <c r="P64" s="1" t="s">
        <v>414</v>
      </c>
      <c r="Q64" s="1" t="s">
        <v>415</v>
      </c>
      <c r="R64" s="1" t="s">
        <v>401</v>
      </c>
      <c r="T64" s="1" t="s">
        <v>415</v>
      </c>
      <c r="U64" s="1" t="s">
        <v>401</v>
      </c>
      <c r="V64" s="1" t="s">
        <v>353</v>
      </c>
      <c r="W64" s="3" t="s">
        <v>492</v>
      </c>
      <c r="X64" s="12" t="s">
        <v>493</v>
      </c>
      <c r="Y64" s="12"/>
      <c r="Z64" s="12"/>
      <c r="AA64" s="11" t="s">
        <v>494</v>
      </c>
      <c r="AD64" s="1" t="s">
        <v>495</v>
      </c>
      <c r="AE64" s="1" t="s">
        <v>78</v>
      </c>
      <c r="AF64" s="1" t="s">
        <v>408</v>
      </c>
      <c r="AG64" s="11" t="s">
        <v>419</v>
      </c>
      <c r="AH64" s="1" t="s">
        <v>420</v>
      </c>
    </row>
    <row r="65" spans="1:34" ht="87">
      <c r="A65" s="1" t="str">
        <f t="shared" si="1"/>
        <v>lamd:md_CONFIRMATION</v>
      </c>
      <c r="B65" s="1" t="s">
        <v>496</v>
      </c>
      <c r="C65" s="1" t="s">
        <v>497</v>
      </c>
      <c r="D65" s="1" t="s">
        <v>498</v>
      </c>
      <c r="E65" s="9" t="s">
        <v>62</v>
      </c>
      <c r="N65" s="1" t="s">
        <v>401</v>
      </c>
      <c r="P65" s="1" t="s">
        <v>414</v>
      </c>
      <c r="Q65" s="1" t="s">
        <v>415</v>
      </c>
      <c r="R65" s="1" t="s">
        <v>401</v>
      </c>
      <c r="T65" s="1" t="s">
        <v>415</v>
      </c>
      <c r="U65" s="1" t="s">
        <v>401</v>
      </c>
      <c r="V65" s="1" t="s">
        <v>353</v>
      </c>
      <c r="W65" s="3" t="s">
        <v>499</v>
      </c>
      <c r="AA65" s="1" t="s">
        <v>500</v>
      </c>
      <c r="AD65" s="22" t="s">
        <v>501</v>
      </c>
      <c r="AE65" s="1" t="s">
        <v>78</v>
      </c>
      <c r="AF65" s="1" t="s">
        <v>408</v>
      </c>
      <c r="AG65" s="11" t="s">
        <v>419</v>
      </c>
      <c r="AH65" s="1" t="s">
        <v>420</v>
      </c>
    </row>
    <row r="66" spans="1:34" ht="72.599999999999994">
      <c r="A66" s="1" t="str">
        <f t="shared" si="1"/>
        <v>lamd:md_QUESTION_SIMILAR</v>
      </c>
      <c r="B66" s="1" t="s">
        <v>502</v>
      </c>
      <c r="C66" s="1" t="s">
        <v>503</v>
      </c>
      <c r="D66" s="1" t="s">
        <v>504</v>
      </c>
      <c r="E66" s="9" t="s">
        <v>62</v>
      </c>
      <c r="N66" s="1" t="s">
        <v>401</v>
      </c>
      <c r="P66" s="1" t="s">
        <v>414</v>
      </c>
      <c r="Q66" s="1" t="s">
        <v>415</v>
      </c>
      <c r="R66" s="1" t="s">
        <v>401</v>
      </c>
      <c r="T66" s="1" t="s">
        <v>415</v>
      </c>
      <c r="U66" s="1" t="s">
        <v>401</v>
      </c>
      <c r="V66" s="1" t="s">
        <v>353</v>
      </c>
      <c r="W66" s="3" t="s">
        <v>505</v>
      </c>
      <c r="AA66" s="1" t="s">
        <v>506</v>
      </c>
      <c r="AC66" s="1" t="s">
        <v>507</v>
      </c>
      <c r="AE66" s="1" t="s">
        <v>78</v>
      </c>
      <c r="AF66" s="1" t="s">
        <v>408</v>
      </c>
      <c r="AG66" s="11" t="s">
        <v>419</v>
      </c>
      <c r="AH66" s="1" t="s">
        <v>420</v>
      </c>
    </row>
    <row r="67" spans="1:34" ht="188.45">
      <c r="A67" s="1" t="str">
        <f t="shared" ref="A67:A98" si="2">CONCATENATE("lamd:md_",B67)</f>
        <v>lamd:md_INTERPRETATION</v>
      </c>
      <c r="B67" s="1" t="s">
        <v>508</v>
      </c>
      <c r="C67" s="1" t="s">
        <v>509</v>
      </c>
      <c r="D67" s="1" t="s">
        <v>510</v>
      </c>
      <c r="E67" s="9" t="s">
        <v>62</v>
      </c>
      <c r="N67" s="1" t="s">
        <v>401</v>
      </c>
      <c r="P67" s="1" t="s">
        <v>414</v>
      </c>
      <c r="Q67" s="1" t="s">
        <v>415</v>
      </c>
      <c r="R67" s="1" t="s">
        <v>401</v>
      </c>
      <c r="T67" s="1" t="s">
        <v>415</v>
      </c>
      <c r="U67" s="1" t="s">
        <v>401</v>
      </c>
      <c r="V67" s="1" t="s">
        <v>353</v>
      </c>
      <c r="W67" s="3" t="s">
        <v>511</v>
      </c>
      <c r="AA67" s="11" t="s">
        <v>512</v>
      </c>
      <c r="AE67" s="1" t="s">
        <v>78</v>
      </c>
      <c r="AF67" s="1" t="s">
        <v>408</v>
      </c>
      <c r="AG67" s="11" t="s">
        <v>419</v>
      </c>
      <c r="AH67" s="1" t="s">
        <v>420</v>
      </c>
    </row>
    <row r="68" spans="1:34" ht="101.45">
      <c r="A68" s="1" t="str">
        <f t="shared" si="2"/>
        <v>lamd:md_IMPLEMENTATION</v>
      </c>
      <c r="B68" s="1" t="s">
        <v>513</v>
      </c>
      <c r="C68" s="1" t="s">
        <v>514</v>
      </c>
      <c r="D68" s="1" t="s">
        <v>515</v>
      </c>
      <c r="E68" s="9" t="s">
        <v>62</v>
      </c>
      <c r="N68" s="1" t="s">
        <v>401</v>
      </c>
      <c r="P68" s="1" t="s">
        <v>414</v>
      </c>
      <c r="Q68" s="1" t="s">
        <v>415</v>
      </c>
      <c r="R68" s="1" t="s">
        <v>401</v>
      </c>
      <c r="T68" s="1" t="s">
        <v>415</v>
      </c>
      <c r="U68" s="1" t="s">
        <v>401</v>
      </c>
      <c r="V68" s="1" t="s">
        <v>353</v>
      </c>
      <c r="W68" s="3" t="s">
        <v>516</v>
      </c>
      <c r="AA68" s="11" t="s">
        <v>517</v>
      </c>
      <c r="AC68" s="1" t="s">
        <v>518</v>
      </c>
      <c r="AE68" s="1" t="s">
        <v>78</v>
      </c>
      <c r="AF68" s="1" t="s">
        <v>408</v>
      </c>
      <c r="AG68" s="11" t="s">
        <v>419</v>
      </c>
      <c r="AH68" s="1" t="s">
        <v>420</v>
      </c>
    </row>
    <row r="69" spans="1:34" ht="57.95">
      <c r="A69" s="1" t="str">
        <f t="shared" si="2"/>
        <v>lamd:md_REESTAB</v>
      </c>
      <c r="B69" s="1" t="s">
        <v>519</v>
      </c>
      <c r="C69" s="1" t="s">
        <v>520</v>
      </c>
      <c r="D69" s="1" t="s">
        <v>521</v>
      </c>
      <c r="E69" s="9" t="s">
        <v>62</v>
      </c>
      <c r="N69" s="1" t="s">
        <v>401</v>
      </c>
      <c r="P69" s="1" t="s">
        <v>414</v>
      </c>
      <c r="Q69" s="1" t="s">
        <v>415</v>
      </c>
      <c r="R69" s="1" t="s">
        <v>401</v>
      </c>
      <c r="T69" s="1" t="s">
        <v>415</v>
      </c>
      <c r="U69" s="1" t="s">
        <v>401</v>
      </c>
      <c r="V69" s="1" t="s">
        <v>353</v>
      </c>
      <c r="W69" s="3" t="s">
        <v>522</v>
      </c>
      <c r="AA69" s="1" t="s">
        <v>523</v>
      </c>
      <c r="AC69" s="1" t="s">
        <v>524</v>
      </c>
      <c r="AE69" s="1" t="s">
        <v>78</v>
      </c>
      <c r="AF69" s="1" t="s">
        <v>408</v>
      </c>
      <c r="AG69" s="11" t="s">
        <v>419</v>
      </c>
      <c r="AH69" s="1" t="s">
        <v>420</v>
      </c>
    </row>
    <row r="70" spans="1:34" ht="57.95">
      <c r="A70" s="1" t="str">
        <f t="shared" si="2"/>
        <v>lamd:md_SUSPEND</v>
      </c>
      <c r="B70" s="1" t="s">
        <v>525</v>
      </c>
      <c r="C70" s="1" t="s">
        <v>526</v>
      </c>
      <c r="D70" s="1" t="s">
        <v>527</v>
      </c>
      <c r="E70" s="9" t="s">
        <v>62</v>
      </c>
      <c r="N70" s="1" t="s">
        <v>401</v>
      </c>
      <c r="P70" s="1" t="s">
        <v>414</v>
      </c>
      <c r="Q70" s="1" t="s">
        <v>415</v>
      </c>
      <c r="R70" s="1" t="s">
        <v>401</v>
      </c>
      <c r="T70" s="1" t="s">
        <v>415</v>
      </c>
      <c r="U70" s="1" t="s">
        <v>401</v>
      </c>
      <c r="V70" s="1" t="s">
        <v>353</v>
      </c>
      <c r="W70" s="3" t="s">
        <v>528</v>
      </c>
      <c r="AA70" s="1" t="s">
        <v>529</v>
      </c>
      <c r="AE70" s="1" t="s">
        <v>78</v>
      </c>
      <c r="AF70" s="1" t="s">
        <v>408</v>
      </c>
      <c r="AG70" s="11" t="s">
        <v>419</v>
      </c>
      <c r="AH70" s="1" t="s">
        <v>420</v>
      </c>
    </row>
    <row r="71" spans="1:34" ht="29.1">
      <c r="A71" s="1" t="str">
        <f t="shared" si="2"/>
        <v>lamd:md_SUSPEND_PAR</v>
      </c>
      <c r="B71" s="1" t="s">
        <v>530</v>
      </c>
      <c r="C71" s="1" t="s">
        <v>531</v>
      </c>
      <c r="D71" s="1" t="s">
        <v>532</v>
      </c>
      <c r="E71" s="9" t="s">
        <v>62</v>
      </c>
      <c r="N71" s="1" t="s">
        <v>401</v>
      </c>
      <c r="P71" s="1" t="s">
        <v>414</v>
      </c>
      <c r="Q71" s="1" t="s">
        <v>415</v>
      </c>
      <c r="R71" s="1" t="s">
        <v>401</v>
      </c>
      <c r="T71" s="1" t="s">
        <v>415</v>
      </c>
      <c r="U71" s="1" t="s">
        <v>401</v>
      </c>
      <c r="V71" s="1" t="s">
        <v>353</v>
      </c>
      <c r="W71" s="3" t="s">
        <v>533</v>
      </c>
      <c r="AA71" s="1" t="s">
        <v>534</v>
      </c>
      <c r="AC71" s="1" t="s">
        <v>535</v>
      </c>
      <c r="AE71" s="1" t="s">
        <v>78</v>
      </c>
      <c r="AF71" s="1" t="s">
        <v>408</v>
      </c>
      <c r="AG71" s="11" t="s">
        <v>419</v>
      </c>
      <c r="AH71" s="1" t="s">
        <v>420</v>
      </c>
    </row>
    <row r="72" spans="1:34" ht="204">
      <c r="A72" s="1" t="str">
        <f t="shared" si="2"/>
        <v>lamd:md_APPLICABILITY_DEF</v>
      </c>
      <c r="B72" s="1" t="s">
        <v>536</v>
      </c>
      <c r="C72" s="1" t="s">
        <v>537</v>
      </c>
      <c r="D72" s="1" t="s">
        <v>538</v>
      </c>
      <c r="E72" s="9" t="s">
        <v>62</v>
      </c>
      <c r="N72" s="1" t="s">
        <v>401</v>
      </c>
      <c r="P72" s="1" t="s">
        <v>414</v>
      </c>
      <c r="Q72" s="1" t="s">
        <v>415</v>
      </c>
      <c r="R72" s="1" t="s">
        <v>401</v>
      </c>
      <c r="T72" s="1" t="s">
        <v>415</v>
      </c>
      <c r="U72" s="1" t="s">
        <v>401</v>
      </c>
      <c r="V72" s="1" t="s">
        <v>353</v>
      </c>
      <c r="W72" s="3" t="s">
        <v>539</v>
      </c>
      <c r="X72" s="12" t="s">
        <v>540</v>
      </c>
      <c r="Y72" s="12"/>
      <c r="Z72" s="12"/>
      <c r="AA72" s="1" t="s">
        <v>541</v>
      </c>
      <c r="AE72" s="1" t="s">
        <v>78</v>
      </c>
      <c r="AF72" s="1" t="s">
        <v>408</v>
      </c>
      <c r="AG72" s="11" t="s">
        <v>419</v>
      </c>
      <c r="AH72" s="1" t="s">
        <v>420</v>
      </c>
    </row>
    <row r="73" spans="1:34" ht="29.1">
      <c r="A73" s="1" t="str">
        <f t="shared" si="2"/>
        <v>lamd:md_INCORPORATION</v>
      </c>
      <c r="B73" s="1" t="s">
        <v>542</v>
      </c>
      <c r="C73" s="1" t="s">
        <v>543</v>
      </c>
      <c r="D73" s="1" t="s">
        <v>544</v>
      </c>
      <c r="E73" s="9" t="s">
        <v>62</v>
      </c>
      <c r="N73" s="1" t="s">
        <v>401</v>
      </c>
      <c r="P73" s="1" t="s">
        <v>414</v>
      </c>
      <c r="Q73" s="1" t="s">
        <v>415</v>
      </c>
      <c r="R73" s="1" t="s">
        <v>401</v>
      </c>
      <c r="T73" s="1" t="s">
        <v>415</v>
      </c>
      <c r="U73" s="1" t="s">
        <v>401</v>
      </c>
      <c r="V73" s="1" t="s">
        <v>353</v>
      </c>
      <c r="W73" s="3" t="s">
        <v>545</v>
      </c>
      <c r="AA73" s="11" t="s">
        <v>546</v>
      </c>
      <c r="AC73" s="1" t="s">
        <v>547</v>
      </c>
      <c r="AE73" s="1" t="s">
        <v>78</v>
      </c>
      <c r="AF73" s="1" t="s">
        <v>408</v>
      </c>
      <c r="AG73" s="11" t="s">
        <v>419</v>
      </c>
      <c r="AH73" s="1" t="s">
        <v>420</v>
      </c>
    </row>
    <row r="74" spans="1:34" ht="29.1">
      <c r="A74" s="1" t="str">
        <f t="shared" si="2"/>
        <v>lamd:md_REFER_PAR</v>
      </c>
      <c r="B74" s="1" t="s">
        <v>548</v>
      </c>
      <c r="C74" s="1" t="s">
        <v>549</v>
      </c>
      <c r="D74" s="1" t="s">
        <v>550</v>
      </c>
      <c r="E74" s="9" t="s">
        <v>62</v>
      </c>
      <c r="N74" s="1" t="s">
        <v>401</v>
      </c>
      <c r="P74" s="1" t="s">
        <v>414</v>
      </c>
      <c r="Q74" s="1" t="s">
        <v>415</v>
      </c>
      <c r="R74" s="1" t="s">
        <v>401</v>
      </c>
      <c r="T74" s="1" t="s">
        <v>415</v>
      </c>
      <c r="U74" s="1" t="s">
        <v>401</v>
      </c>
      <c r="V74" s="1" t="s">
        <v>353</v>
      </c>
      <c r="W74" s="3" t="s">
        <v>551</v>
      </c>
      <c r="AA74" s="1" t="s">
        <v>552</v>
      </c>
      <c r="AE74" s="1" t="s">
        <v>78</v>
      </c>
      <c r="AF74" s="1" t="s">
        <v>408</v>
      </c>
      <c r="AG74" s="11" t="s">
        <v>419</v>
      </c>
      <c r="AH74" s="1" t="s">
        <v>420</v>
      </c>
    </row>
    <row r="75" spans="1:34" ht="192">
      <c r="A75" s="1" t="str">
        <f t="shared" si="2"/>
        <v>lamd:md_QUESTION_RELATED</v>
      </c>
      <c r="B75" s="1" t="s">
        <v>553</v>
      </c>
      <c r="C75" s="1" t="s">
        <v>554</v>
      </c>
      <c r="D75" s="1" t="s">
        <v>555</v>
      </c>
      <c r="E75" s="9" t="s">
        <v>62</v>
      </c>
      <c r="N75" s="1" t="s">
        <v>401</v>
      </c>
      <c r="P75" s="1" t="s">
        <v>414</v>
      </c>
      <c r="Q75" s="1" t="s">
        <v>415</v>
      </c>
      <c r="R75" s="1" t="s">
        <v>401</v>
      </c>
      <c r="T75" s="1" t="s">
        <v>415</v>
      </c>
      <c r="U75" s="1" t="s">
        <v>401</v>
      </c>
      <c r="V75" s="1" t="s">
        <v>353</v>
      </c>
      <c r="W75" s="3" t="s">
        <v>556</v>
      </c>
      <c r="X75" s="12" t="s">
        <v>557</v>
      </c>
      <c r="Y75" s="12"/>
      <c r="Z75" s="12"/>
      <c r="AC75" s="1" t="s">
        <v>558</v>
      </c>
      <c r="AE75" s="1" t="s">
        <v>78</v>
      </c>
      <c r="AF75" s="1" t="s">
        <v>408</v>
      </c>
      <c r="AG75" s="11" t="s">
        <v>419</v>
      </c>
      <c r="AH75" s="1" t="s">
        <v>420</v>
      </c>
    </row>
    <row r="76" spans="1:34" ht="159.6">
      <c r="A76" s="1" t="str">
        <f t="shared" si="2"/>
        <v>lamd:md_OPINION_EP</v>
      </c>
      <c r="B76" s="1" t="s">
        <v>559</v>
      </c>
      <c r="C76" s="1" t="s">
        <v>560</v>
      </c>
      <c r="D76" s="1" t="s">
        <v>561</v>
      </c>
      <c r="E76" s="9" t="s">
        <v>62</v>
      </c>
      <c r="N76" s="1" t="s">
        <v>401</v>
      </c>
      <c r="P76" s="1" t="s">
        <v>414</v>
      </c>
      <c r="Q76" s="1" t="s">
        <v>415</v>
      </c>
      <c r="R76" s="1" t="s">
        <v>401</v>
      </c>
      <c r="T76" s="1" t="s">
        <v>415</v>
      </c>
      <c r="U76" s="1" t="s">
        <v>401</v>
      </c>
      <c r="V76" s="1" t="s">
        <v>353</v>
      </c>
      <c r="W76" s="3" t="s">
        <v>562</v>
      </c>
      <c r="X76" s="12"/>
      <c r="Y76" s="12"/>
      <c r="Z76" s="12"/>
      <c r="AC76" s="26" t="s">
        <v>563</v>
      </c>
      <c r="AE76" s="1" t="s">
        <v>78</v>
      </c>
      <c r="AF76" s="1" t="s">
        <v>408</v>
      </c>
      <c r="AG76" s="1" t="s">
        <v>419</v>
      </c>
      <c r="AH76" s="1" t="s">
        <v>420</v>
      </c>
    </row>
    <row r="77" spans="1:34" ht="159.6">
      <c r="A77" s="1" t="str">
        <f t="shared" si="2"/>
        <v>lamd:md_OPINION_COR</v>
      </c>
      <c r="B77" s="1" t="s">
        <v>564</v>
      </c>
      <c r="C77" s="1" t="s">
        <v>565</v>
      </c>
      <c r="D77" s="1" t="s">
        <v>566</v>
      </c>
      <c r="E77" s="9" t="s">
        <v>62</v>
      </c>
      <c r="N77" s="1" t="s">
        <v>401</v>
      </c>
      <c r="P77" s="1" t="s">
        <v>414</v>
      </c>
      <c r="Q77" s="1" t="s">
        <v>415</v>
      </c>
      <c r="R77" s="1" t="s">
        <v>401</v>
      </c>
      <c r="T77" s="1" t="s">
        <v>415</v>
      </c>
      <c r="U77" s="1" t="s">
        <v>401</v>
      </c>
      <c r="V77" s="1" t="s">
        <v>353</v>
      </c>
      <c r="W77" s="3" t="s">
        <v>567</v>
      </c>
      <c r="AC77" s="26" t="s">
        <v>563</v>
      </c>
      <c r="AE77" s="1" t="s">
        <v>78</v>
      </c>
      <c r="AF77" s="1" t="s">
        <v>408</v>
      </c>
      <c r="AG77" s="1" t="s">
        <v>419</v>
      </c>
      <c r="AH77" s="1" t="s">
        <v>420</v>
      </c>
    </row>
    <row r="78" spans="1:34" ht="159.6">
      <c r="A78" s="1" t="str">
        <f t="shared" si="2"/>
        <v>lamd:md_OPINION_EESC</v>
      </c>
      <c r="B78" s="1" t="s">
        <v>568</v>
      </c>
      <c r="C78" s="1" t="s">
        <v>569</v>
      </c>
      <c r="D78" s="1" t="s">
        <v>570</v>
      </c>
      <c r="E78" s="9" t="s">
        <v>62</v>
      </c>
      <c r="N78" s="1" t="s">
        <v>401</v>
      </c>
      <c r="P78" s="1" t="s">
        <v>414</v>
      </c>
      <c r="Q78" s="1" t="s">
        <v>415</v>
      </c>
      <c r="R78" s="1" t="s">
        <v>401</v>
      </c>
      <c r="T78" s="1" t="s">
        <v>415</v>
      </c>
      <c r="U78" s="1" t="s">
        <v>401</v>
      </c>
      <c r="V78" s="1" t="s">
        <v>353</v>
      </c>
      <c r="W78" s="3" t="s">
        <v>571</v>
      </c>
      <c r="AC78" s="26" t="s">
        <v>563</v>
      </c>
      <c r="AE78" s="1" t="s">
        <v>78</v>
      </c>
      <c r="AF78" s="1" t="s">
        <v>408</v>
      </c>
      <c r="AG78" s="1" t="s">
        <v>419</v>
      </c>
      <c r="AH78" s="1" t="s">
        <v>420</v>
      </c>
    </row>
    <row r="79" spans="1:34" ht="116.1">
      <c r="A79" s="1" t="str">
        <f t="shared" si="2"/>
        <v>lamd:md_INFLUENCE</v>
      </c>
      <c r="B79" s="1" t="s">
        <v>572</v>
      </c>
      <c r="C79" s="1" t="s">
        <v>573</v>
      </c>
      <c r="D79" s="1" t="s">
        <v>574</v>
      </c>
      <c r="E79" s="9" t="s">
        <v>62</v>
      </c>
      <c r="N79" s="1" t="s">
        <v>401</v>
      </c>
      <c r="P79" s="1" t="s">
        <v>414</v>
      </c>
      <c r="Q79" s="1" t="s">
        <v>415</v>
      </c>
      <c r="R79" s="1" t="s">
        <v>401</v>
      </c>
      <c r="T79" s="1" t="s">
        <v>415</v>
      </c>
      <c r="U79" s="1" t="s">
        <v>401</v>
      </c>
      <c r="V79" s="1" t="s">
        <v>353</v>
      </c>
      <c r="W79" s="3" t="s">
        <v>575</v>
      </c>
      <c r="AA79" s="1" t="s">
        <v>576</v>
      </c>
      <c r="AE79" s="1" t="s">
        <v>78</v>
      </c>
      <c r="AF79" s="1" t="s">
        <v>408</v>
      </c>
      <c r="AG79" s="1" t="s">
        <v>419</v>
      </c>
      <c r="AH79" s="1" t="s">
        <v>420</v>
      </c>
    </row>
    <row r="80" spans="1:34" ht="246.6">
      <c r="A80" s="1" t="str">
        <f t="shared" si="2"/>
        <v>lamd:md_AMENDMENT_PRO</v>
      </c>
      <c r="B80" s="1" t="s">
        <v>577</v>
      </c>
      <c r="C80" s="1" t="s">
        <v>578</v>
      </c>
      <c r="D80" s="1" t="s">
        <v>579</v>
      </c>
      <c r="E80" s="9" t="s">
        <v>62</v>
      </c>
      <c r="N80" s="1" t="s">
        <v>401</v>
      </c>
      <c r="P80" s="1" t="s">
        <v>414</v>
      </c>
      <c r="Q80" s="1" t="s">
        <v>415</v>
      </c>
      <c r="R80" s="1" t="s">
        <v>401</v>
      </c>
      <c r="T80" s="1" t="s">
        <v>415</v>
      </c>
      <c r="U80" s="1" t="s">
        <v>401</v>
      </c>
      <c r="V80" s="1" t="s">
        <v>353</v>
      </c>
      <c r="W80" s="3" t="s">
        <v>580</v>
      </c>
      <c r="AA80" s="1" t="s">
        <v>581</v>
      </c>
      <c r="AE80" s="1" t="s">
        <v>78</v>
      </c>
      <c r="AF80" s="1" t="s">
        <v>408</v>
      </c>
      <c r="AG80" s="1" t="s">
        <v>419</v>
      </c>
      <c r="AH80" s="1" t="s">
        <v>420</v>
      </c>
    </row>
    <row r="81" spans="1:34" ht="240">
      <c r="A81" s="1" t="str">
        <f t="shared" si="2"/>
        <v>lamd:md_CI</v>
      </c>
      <c r="B81" s="1" t="s">
        <v>582</v>
      </c>
      <c r="C81" s="1" t="s">
        <v>583</v>
      </c>
      <c r="D81" s="1" t="s">
        <v>584</v>
      </c>
      <c r="E81" s="9" t="s">
        <v>62</v>
      </c>
      <c r="L81" s="1" t="s">
        <v>415</v>
      </c>
      <c r="M81" s="1" t="s">
        <v>415</v>
      </c>
      <c r="W81" s="3" t="s">
        <v>585</v>
      </c>
      <c r="X81" s="12" t="s">
        <v>586</v>
      </c>
      <c r="Y81" s="12"/>
      <c r="Z81" s="12"/>
      <c r="AA81" s="1" t="s">
        <v>587</v>
      </c>
      <c r="AE81" s="1" t="s">
        <v>78</v>
      </c>
      <c r="AF81" s="1" t="s">
        <v>408</v>
      </c>
      <c r="AG81" s="1" t="s">
        <v>588</v>
      </c>
      <c r="AH81" s="10" t="s">
        <v>589</v>
      </c>
    </row>
    <row r="82" spans="1:34" ht="409.5">
      <c r="A82" s="1" t="str">
        <f t="shared" si="2"/>
        <v>lamd:md_RELATION</v>
      </c>
      <c r="B82" s="1" t="s">
        <v>590</v>
      </c>
      <c r="C82" s="1" t="s">
        <v>591</v>
      </c>
      <c r="D82" s="1" t="s">
        <v>592</v>
      </c>
      <c r="E82" s="9" t="s">
        <v>62</v>
      </c>
      <c r="N82" s="1" t="s">
        <v>401</v>
      </c>
      <c r="P82" s="11" t="s">
        <v>593</v>
      </c>
      <c r="R82" s="1" t="s">
        <v>401</v>
      </c>
      <c r="W82" s="3" t="s">
        <v>594</v>
      </c>
      <c r="AA82" s="1" t="s">
        <v>595</v>
      </c>
      <c r="AC82" s="1" t="s">
        <v>596</v>
      </c>
      <c r="AE82" s="1" t="s">
        <v>78</v>
      </c>
      <c r="AF82" s="1" t="s">
        <v>408</v>
      </c>
      <c r="AG82" s="1" t="s">
        <v>597</v>
      </c>
      <c r="AH82" s="1" t="s">
        <v>598</v>
      </c>
    </row>
    <row r="83" spans="1:34" ht="168">
      <c r="A83" s="1" t="str">
        <f t="shared" si="2"/>
        <v>lamd:md_ASSOCIATION</v>
      </c>
      <c r="B83" s="1" t="s">
        <v>599</v>
      </c>
      <c r="C83" s="1" t="s">
        <v>600</v>
      </c>
      <c r="D83" s="1" t="s">
        <v>601</v>
      </c>
      <c r="E83" s="9" t="s">
        <v>62</v>
      </c>
      <c r="N83" s="1" t="s">
        <v>401</v>
      </c>
      <c r="P83" s="11" t="s">
        <v>593</v>
      </c>
      <c r="R83" s="1" t="s">
        <v>401</v>
      </c>
      <c r="W83" s="3" t="s">
        <v>602</v>
      </c>
      <c r="X83" s="12" t="s">
        <v>603</v>
      </c>
      <c r="Y83" s="12"/>
      <c r="Z83" s="12"/>
      <c r="AA83" s="1" t="s">
        <v>604</v>
      </c>
      <c r="AE83" s="1" t="s">
        <v>78</v>
      </c>
      <c r="AF83" s="1" t="s">
        <v>408</v>
      </c>
      <c r="AG83" s="1" t="s">
        <v>597</v>
      </c>
      <c r="AH83" s="1" t="s">
        <v>598</v>
      </c>
    </row>
    <row r="84" spans="1:34" ht="57.95">
      <c r="A84" s="1" t="str">
        <f t="shared" si="2"/>
        <v>lamd:md_PROC</v>
      </c>
      <c r="B84" s="1" t="s">
        <v>605</v>
      </c>
      <c r="C84" s="1" t="s">
        <v>606</v>
      </c>
      <c r="D84" s="1" t="s">
        <v>607</v>
      </c>
      <c r="E84" s="9" t="s">
        <v>36</v>
      </c>
      <c r="W84" s="3" t="s">
        <v>608</v>
      </c>
      <c r="X84" s="12" t="s">
        <v>609</v>
      </c>
      <c r="Y84" s="12"/>
      <c r="Z84" s="12"/>
      <c r="AF84" s="1" t="s">
        <v>64</v>
      </c>
      <c r="AH84" s="1" t="s">
        <v>65</v>
      </c>
    </row>
    <row r="85" spans="1:34" ht="203.1">
      <c r="A85" s="1" t="str">
        <f t="shared" si="2"/>
        <v>lamd:md_AP</v>
      </c>
      <c r="B85" s="1" t="s">
        <v>610</v>
      </c>
      <c r="C85" s="1" t="s">
        <v>611</v>
      </c>
      <c r="D85" s="1" t="s">
        <v>612</v>
      </c>
      <c r="E85" s="9" t="s">
        <v>62</v>
      </c>
      <c r="F85" s="11" t="s">
        <v>613</v>
      </c>
      <c r="G85" s="11"/>
      <c r="H85" s="11"/>
      <c r="I85" s="11"/>
      <c r="J85" s="11"/>
      <c r="K85" s="11"/>
      <c r="L85" s="11"/>
      <c r="M85" s="11"/>
      <c r="N85" s="11"/>
      <c r="O85" s="11"/>
      <c r="P85" s="11"/>
      <c r="Q85" s="11"/>
      <c r="R85" s="11"/>
      <c r="S85" s="11"/>
      <c r="T85" s="11"/>
      <c r="U85" s="11"/>
      <c r="V85" s="11"/>
      <c r="W85" s="3" t="s">
        <v>614</v>
      </c>
      <c r="X85" s="12" t="s">
        <v>615</v>
      </c>
      <c r="Y85" s="12"/>
      <c r="Z85" s="12"/>
      <c r="AA85" s="1" t="s">
        <v>616</v>
      </c>
      <c r="AE85" s="1" t="s">
        <v>78</v>
      </c>
      <c r="AF85" s="1" t="s">
        <v>617</v>
      </c>
      <c r="AG85" s="1" t="s">
        <v>618</v>
      </c>
      <c r="AH85" s="1" t="s">
        <v>619</v>
      </c>
    </row>
    <row r="86" spans="1:34" ht="159.6">
      <c r="A86" s="1" t="str">
        <f t="shared" si="2"/>
        <v>lamd:md_DF</v>
      </c>
      <c r="B86" s="1" t="s">
        <v>620</v>
      </c>
      <c r="C86" s="1" t="s">
        <v>621</v>
      </c>
      <c r="D86" s="1" t="s">
        <v>622</v>
      </c>
      <c r="E86" s="9" t="s">
        <v>62</v>
      </c>
      <c r="F86" s="11" t="s">
        <v>613</v>
      </c>
      <c r="G86" s="11"/>
      <c r="H86" s="11"/>
      <c r="I86" s="11"/>
      <c r="J86" s="11"/>
      <c r="K86" s="11"/>
      <c r="L86" s="11"/>
      <c r="M86" s="11"/>
      <c r="N86" s="11"/>
      <c r="O86" s="11"/>
      <c r="P86" s="11"/>
      <c r="Q86" s="11"/>
      <c r="R86" s="11"/>
      <c r="S86" s="11"/>
      <c r="T86" s="11"/>
      <c r="U86" s="11"/>
      <c r="V86" s="11"/>
      <c r="W86" s="3" t="s">
        <v>623</v>
      </c>
      <c r="X86" s="12" t="s">
        <v>624</v>
      </c>
      <c r="Y86" s="12"/>
      <c r="Z86" s="12"/>
      <c r="AA86" s="1" t="s">
        <v>625</v>
      </c>
      <c r="AE86" s="1" t="s">
        <v>78</v>
      </c>
      <c r="AF86" s="1" t="s">
        <v>617</v>
      </c>
      <c r="AG86" s="1" t="s">
        <v>618</v>
      </c>
      <c r="AH86" s="1" t="s">
        <v>619</v>
      </c>
    </row>
    <row r="87" spans="1:34" ht="101.45">
      <c r="A87" s="1" t="str">
        <f t="shared" si="2"/>
        <v>lamd:md_PR</v>
      </c>
      <c r="B87" s="1" t="s">
        <v>626</v>
      </c>
      <c r="C87" s="1" t="s">
        <v>627</v>
      </c>
      <c r="D87" s="1" t="s">
        <v>628</v>
      </c>
      <c r="E87" s="9" t="s">
        <v>62</v>
      </c>
      <c r="F87" s="11" t="s">
        <v>629</v>
      </c>
      <c r="G87" s="11"/>
      <c r="H87" s="11"/>
      <c r="I87" s="11"/>
      <c r="J87" s="11"/>
      <c r="K87" s="11"/>
      <c r="L87" s="11"/>
      <c r="M87" s="11"/>
      <c r="N87" s="11"/>
      <c r="O87" s="11"/>
      <c r="P87" s="11"/>
      <c r="Q87" s="11"/>
      <c r="R87" s="11"/>
      <c r="S87" s="11"/>
      <c r="T87" s="11"/>
      <c r="U87" s="11"/>
      <c r="V87" s="11"/>
      <c r="W87" s="3" t="s">
        <v>630</v>
      </c>
      <c r="X87" s="12" t="s">
        <v>631</v>
      </c>
      <c r="Y87" s="12"/>
      <c r="Z87" s="12"/>
      <c r="AA87" s="1" t="s">
        <v>632</v>
      </c>
      <c r="AE87" s="1" t="s">
        <v>78</v>
      </c>
      <c r="AF87" s="1" t="s">
        <v>617</v>
      </c>
      <c r="AG87" s="1" t="s">
        <v>618</v>
      </c>
      <c r="AH87" s="1" t="s">
        <v>619</v>
      </c>
    </row>
    <row r="88" spans="1:34" ht="116.1">
      <c r="A88" s="1" t="str">
        <f t="shared" si="2"/>
        <v>lamd:md_NA</v>
      </c>
      <c r="B88" s="1" t="s">
        <v>633</v>
      </c>
      <c r="C88" s="1" t="s">
        <v>634</v>
      </c>
      <c r="D88" s="1" t="s">
        <v>635</v>
      </c>
      <c r="E88" s="9" t="s">
        <v>62</v>
      </c>
      <c r="F88" s="11" t="s">
        <v>636</v>
      </c>
      <c r="G88" s="11"/>
      <c r="H88" s="11"/>
      <c r="I88" s="11"/>
      <c r="J88" s="11"/>
      <c r="K88" s="11"/>
      <c r="L88" s="11"/>
      <c r="M88" s="11"/>
      <c r="N88" s="11"/>
      <c r="O88" s="11"/>
      <c r="P88" s="11"/>
      <c r="Q88" s="11"/>
      <c r="R88" s="11"/>
      <c r="S88" s="11"/>
      <c r="T88" s="11"/>
      <c r="U88" s="11"/>
      <c r="V88" s="11"/>
      <c r="W88" s="3" t="s">
        <v>637</v>
      </c>
      <c r="AA88" s="1" t="s">
        <v>638</v>
      </c>
      <c r="AE88" s="1" t="s">
        <v>78</v>
      </c>
      <c r="AF88" s="1" t="s">
        <v>617</v>
      </c>
      <c r="AG88" s="1" t="s">
        <v>618</v>
      </c>
      <c r="AH88" s="1" t="s">
        <v>619</v>
      </c>
    </row>
    <row r="89" spans="1:34" ht="116.1">
      <c r="A89" s="1" t="str">
        <f t="shared" si="2"/>
        <v>lamd:md_ANNULMENT_REQ</v>
      </c>
      <c r="B89" s="1" t="s">
        <v>639</v>
      </c>
      <c r="C89" s="1" t="s">
        <v>640</v>
      </c>
      <c r="D89" s="1" t="s">
        <v>641</v>
      </c>
      <c r="E89" s="9" t="s">
        <v>62</v>
      </c>
      <c r="N89" s="1" t="s">
        <v>401</v>
      </c>
      <c r="P89" s="1" t="s">
        <v>414</v>
      </c>
      <c r="Q89" s="1" t="s">
        <v>415</v>
      </c>
      <c r="R89" s="1" t="s">
        <v>401</v>
      </c>
      <c r="T89" s="1" t="s">
        <v>415</v>
      </c>
      <c r="U89" s="1" t="s">
        <v>401</v>
      </c>
      <c r="V89" s="1" t="s">
        <v>353</v>
      </c>
      <c r="W89" s="3" t="s">
        <v>642</v>
      </c>
      <c r="AE89" s="1" t="s">
        <v>78</v>
      </c>
      <c r="AF89" s="1" t="s">
        <v>408</v>
      </c>
      <c r="AG89" s="1" t="s">
        <v>643</v>
      </c>
      <c r="AH89" s="1" t="s">
        <v>644</v>
      </c>
    </row>
    <row r="90" spans="1:34" ht="130.5">
      <c r="A90" s="1" t="str">
        <f t="shared" si="2"/>
        <v>lamd:md_FAILURE_REQ</v>
      </c>
      <c r="B90" s="1" t="s">
        <v>645</v>
      </c>
      <c r="C90" s="1" t="s">
        <v>646</v>
      </c>
      <c r="D90" s="1" t="s">
        <v>647</v>
      </c>
      <c r="E90" s="9" t="s">
        <v>62</v>
      </c>
      <c r="N90" s="1" t="s">
        <v>401</v>
      </c>
      <c r="P90" s="1" t="s">
        <v>414</v>
      </c>
      <c r="Q90" s="1" t="s">
        <v>415</v>
      </c>
      <c r="R90" s="1" t="s">
        <v>401</v>
      </c>
      <c r="T90" s="1" t="s">
        <v>415</v>
      </c>
      <c r="U90" s="1" t="s">
        <v>401</v>
      </c>
      <c r="V90" s="1" t="s">
        <v>353</v>
      </c>
      <c r="W90" s="3" t="s">
        <v>648</v>
      </c>
      <c r="AE90" s="1" t="s">
        <v>78</v>
      </c>
      <c r="AF90" s="1" t="s">
        <v>408</v>
      </c>
      <c r="AG90" s="1" t="s">
        <v>643</v>
      </c>
      <c r="AH90" s="1" t="s">
        <v>644</v>
      </c>
    </row>
    <row r="91" spans="1:34" ht="116.1">
      <c r="A91" s="1" t="str">
        <f t="shared" si="2"/>
        <v>lamd:md_INAPPLICAB_REQ</v>
      </c>
      <c r="B91" s="1" t="s">
        <v>649</v>
      </c>
      <c r="C91" s="1" t="s">
        <v>650</v>
      </c>
      <c r="D91" s="1" t="s">
        <v>651</v>
      </c>
      <c r="E91" s="9" t="s">
        <v>62</v>
      </c>
      <c r="N91" s="1" t="s">
        <v>401</v>
      </c>
      <c r="P91" s="1" t="s">
        <v>414</v>
      </c>
      <c r="Q91" s="1" t="s">
        <v>415</v>
      </c>
      <c r="R91" s="1" t="s">
        <v>401</v>
      </c>
      <c r="T91" s="1" t="s">
        <v>415</v>
      </c>
      <c r="U91" s="1" t="s">
        <v>401</v>
      </c>
      <c r="V91" s="1" t="s">
        <v>353</v>
      </c>
      <c r="W91" s="3" t="s">
        <v>652</v>
      </c>
      <c r="AE91" s="1" t="s">
        <v>78</v>
      </c>
      <c r="AF91" s="1" t="s">
        <v>408</v>
      </c>
      <c r="AG91" s="1" t="s">
        <v>643</v>
      </c>
      <c r="AH91" s="1" t="s">
        <v>644</v>
      </c>
    </row>
    <row r="92" spans="1:34" ht="116.1">
      <c r="A92" s="1" t="str">
        <f t="shared" si="2"/>
        <v>lamd:md_ANULMENT_PARTIAL_REQ</v>
      </c>
      <c r="B92" s="1" t="s">
        <v>653</v>
      </c>
      <c r="C92" s="1" t="s">
        <v>654</v>
      </c>
      <c r="D92" s="1" t="s">
        <v>655</v>
      </c>
      <c r="E92" s="9" t="s">
        <v>62</v>
      </c>
      <c r="N92" s="1" t="s">
        <v>401</v>
      </c>
      <c r="P92" s="1" t="s">
        <v>414</v>
      </c>
      <c r="Q92" s="1" t="s">
        <v>415</v>
      </c>
      <c r="R92" s="1" t="s">
        <v>401</v>
      </c>
      <c r="T92" s="1" t="s">
        <v>415</v>
      </c>
      <c r="U92" s="1" t="s">
        <v>401</v>
      </c>
      <c r="V92" s="1" t="s">
        <v>353</v>
      </c>
      <c r="W92" s="3" t="s">
        <v>656</v>
      </c>
      <c r="AE92" s="1" t="s">
        <v>78</v>
      </c>
      <c r="AF92" s="1" t="s">
        <v>408</v>
      </c>
      <c r="AG92" s="1" t="s">
        <v>643</v>
      </c>
      <c r="AH92" s="1" t="s">
        <v>644</v>
      </c>
    </row>
    <row r="93" spans="1:34" ht="116.1">
      <c r="A93" s="1" t="str">
        <f t="shared" si="2"/>
        <v>lamd:md_REVIEW_REQ</v>
      </c>
      <c r="B93" s="1" t="s">
        <v>657</v>
      </c>
      <c r="C93" s="1" t="s">
        <v>658</v>
      </c>
      <c r="D93" s="1" t="s">
        <v>659</v>
      </c>
      <c r="E93" s="9" t="s">
        <v>62</v>
      </c>
      <c r="N93" s="1" t="s">
        <v>401</v>
      </c>
      <c r="P93" s="1" t="s">
        <v>414</v>
      </c>
      <c r="Q93" s="1" t="s">
        <v>415</v>
      </c>
      <c r="R93" s="1" t="s">
        <v>401</v>
      </c>
      <c r="T93" s="1" t="s">
        <v>415</v>
      </c>
      <c r="U93" s="1" t="s">
        <v>401</v>
      </c>
      <c r="V93" s="1" t="s">
        <v>353</v>
      </c>
      <c r="W93" s="3" t="s">
        <v>660</v>
      </c>
      <c r="AE93" s="1" t="s">
        <v>78</v>
      </c>
      <c r="AF93" s="1" t="s">
        <v>408</v>
      </c>
      <c r="AG93" s="1" t="s">
        <v>643</v>
      </c>
      <c r="AH93" s="1" t="s">
        <v>644</v>
      </c>
    </row>
    <row r="94" spans="1:34" ht="144.94999999999999">
      <c r="A94" s="1" t="str">
        <f t="shared" si="2"/>
        <v>lamd:md_PRELIMINARY_REQ</v>
      </c>
      <c r="B94" s="1" t="s">
        <v>661</v>
      </c>
      <c r="C94" s="1" t="s">
        <v>662</v>
      </c>
      <c r="D94" s="1" t="s">
        <v>663</v>
      </c>
      <c r="E94" s="9" t="s">
        <v>62</v>
      </c>
      <c r="N94" s="1" t="s">
        <v>401</v>
      </c>
      <c r="P94" s="1" t="s">
        <v>414</v>
      </c>
      <c r="Q94" s="1" t="s">
        <v>415</v>
      </c>
      <c r="R94" s="1" t="s">
        <v>401</v>
      </c>
      <c r="T94" s="1" t="s">
        <v>415</v>
      </c>
      <c r="U94" s="1" t="s">
        <v>401</v>
      </c>
      <c r="V94" s="1" t="s">
        <v>353</v>
      </c>
      <c r="W94" s="3" t="s">
        <v>664</v>
      </c>
      <c r="AE94" s="1" t="s">
        <v>78</v>
      </c>
      <c r="AF94" s="1" t="s">
        <v>408</v>
      </c>
      <c r="AG94" s="1" t="s">
        <v>643</v>
      </c>
      <c r="AH94" s="1" t="s">
        <v>644</v>
      </c>
    </row>
    <row r="95" spans="1:34" ht="116.1">
      <c r="A95" s="1" t="str">
        <f t="shared" si="2"/>
        <v>lamd:md_COMMUNIC_REQ</v>
      </c>
      <c r="B95" s="1" t="s">
        <v>665</v>
      </c>
      <c r="C95" s="1" t="s">
        <v>666</v>
      </c>
      <c r="D95" s="1" t="s">
        <v>667</v>
      </c>
      <c r="E95" s="9" t="s">
        <v>62</v>
      </c>
      <c r="N95" s="1" t="s">
        <v>401</v>
      </c>
      <c r="P95" s="1" t="s">
        <v>414</v>
      </c>
      <c r="Q95" s="1" t="s">
        <v>415</v>
      </c>
      <c r="R95" s="1" t="s">
        <v>401</v>
      </c>
      <c r="T95" s="1" t="s">
        <v>415</v>
      </c>
      <c r="U95" s="1" t="s">
        <v>401</v>
      </c>
      <c r="V95" s="1" t="s">
        <v>353</v>
      </c>
      <c r="W95" s="3" t="s">
        <v>668</v>
      </c>
      <c r="AE95" s="1" t="s">
        <v>78</v>
      </c>
      <c r="AF95" s="1" t="s">
        <v>408</v>
      </c>
      <c r="AG95" s="1" t="s">
        <v>643</v>
      </c>
      <c r="AH95" s="1" t="s">
        <v>644</v>
      </c>
    </row>
    <row r="96" spans="1:34" ht="116.1">
      <c r="A96" s="1" t="str">
        <f t="shared" si="2"/>
        <v>lamd:md_OPINION_REQ</v>
      </c>
      <c r="B96" s="1" t="s">
        <v>669</v>
      </c>
      <c r="C96" s="1" t="s">
        <v>670</v>
      </c>
      <c r="D96" s="1" t="s">
        <v>671</v>
      </c>
      <c r="E96" s="9" t="s">
        <v>62</v>
      </c>
      <c r="N96" s="1" t="s">
        <v>401</v>
      </c>
      <c r="P96" s="1" t="s">
        <v>414</v>
      </c>
      <c r="Q96" s="1" t="s">
        <v>415</v>
      </c>
      <c r="R96" s="1" t="s">
        <v>401</v>
      </c>
      <c r="T96" s="1" t="s">
        <v>415</v>
      </c>
      <c r="U96" s="1" t="s">
        <v>401</v>
      </c>
      <c r="V96" s="1" t="s">
        <v>353</v>
      </c>
      <c r="W96" s="3" t="s">
        <v>672</v>
      </c>
      <c r="AE96" s="1" t="s">
        <v>78</v>
      </c>
      <c r="AF96" s="1" t="s">
        <v>408</v>
      </c>
      <c r="AG96" s="1" t="s">
        <v>643</v>
      </c>
      <c r="AH96" s="1" t="s">
        <v>644</v>
      </c>
    </row>
    <row r="97" spans="1:34" ht="144.94999999999999">
      <c r="A97" s="1" t="str">
        <f t="shared" si="2"/>
        <v>lamd:md_ANN_COD</v>
      </c>
      <c r="B97" s="1" t="s">
        <v>6</v>
      </c>
      <c r="C97" s="1" t="s">
        <v>673</v>
      </c>
      <c r="D97" s="1" t="s">
        <v>674</v>
      </c>
      <c r="E97" s="9" t="s">
        <v>62</v>
      </c>
      <c r="F97" s="11" t="s">
        <v>675</v>
      </c>
      <c r="G97" s="11"/>
      <c r="H97" s="11"/>
      <c r="I97" s="11"/>
      <c r="J97" s="11"/>
      <c r="K97" s="11"/>
      <c r="L97" s="11"/>
      <c r="M97" s="11"/>
      <c r="N97" s="11"/>
      <c r="O97" s="11"/>
      <c r="P97" s="11"/>
      <c r="Q97" s="11"/>
      <c r="R97" s="11"/>
      <c r="S97" s="11"/>
      <c r="T97" s="11"/>
      <c r="U97" s="11"/>
      <c r="V97" s="11"/>
      <c r="W97" s="3" t="s">
        <v>676</v>
      </c>
      <c r="X97" s="11" t="s">
        <v>677</v>
      </c>
      <c r="Y97" s="11"/>
      <c r="Z97" s="11"/>
      <c r="AA97" s="11" t="s">
        <v>678</v>
      </c>
      <c r="AC97" s="1" t="s">
        <v>679</v>
      </c>
      <c r="AE97" s="1" t="s">
        <v>78</v>
      </c>
      <c r="AF97" s="1" t="s">
        <v>155</v>
      </c>
      <c r="AG97" s="1" t="s">
        <v>680</v>
      </c>
      <c r="AH97" s="1" t="s">
        <v>681</v>
      </c>
    </row>
    <row r="98" spans="1:34" ht="57.95">
      <c r="A98" s="1" t="str">
        <f t="shared" si="2"/>
        <v>lamd:md_ANN_TOD</v>
      </c>
      <c r="B98" s="1" t="s">
        <v>7</v>
      </c>
      <c r="C98" s="1" t="s">
        <v>682</v>
      </c>
      <c r="D98" s="1" t="s">
        <v>683</v>
      </c>
      <c r="E98" s="9" t="s">
        <v>62</v>
      </c>
      <c r="F98" s="11" t="s">
        <v>684</v>
      </c>
      <c r="G98" s="11"/>
      <c r="H98" s="11"/>
      <c r="I98" s="11"/>
      <c r="J98" s="11"/>
      <c r="K98" s="11"/>
      <c r="L98" s="11"/>
      <c r="M98" s="11"/>
      <c r="N98" s="11"/>
      <c r="O98" s="11"/>
      <c r="P98" s="11"/>
      <c r="Q98" s="11"/>
      <c r="R98" s="11"/>
      <c r="S98" s="11"/>
      <c r="T98" s="11"/>
      <c r="U98" s="11"/>
      <c r="V98" s="11"/>
      <c r="W98" s="3" t="s">
        <v>676</v>
      </c>
      <c r="X98" s="1" t="s">
        <v>685</v>
      </c>
      <c r="AA98" s="11" t="s">
        <v>686</v>
      </c>
      <c r="AC98" s="1" t="s">
        <v>679</v>
      </c>
      <c r="AE98" s="1" t="s">
        <v>78</v>
      </c>
      <c r="AF98" s="1" t="s">
        <v>155</v>
      </c>
      <c r="AG98" s="1" t="s">
        <v>680</v>
      </c>
      <c r="AH98" s="1" t="s">
        <v>681</v>
      </c>
    </row>
    <row r="99" spans="1:34" ht="57.95">
      <c r="A99" s="1" t="str">
        <f t="shared" ref="A99:A130" si="3">CONCATENATE("lamd:md_",B99)</f>
        <v>lamd:md_ANN_CLB</v>
      </c>
      <c r="B99" s="1" t="s">
        <v>9</v>
      </c>
      <c r="C99" s="1" t="s">
        <v>687</v>
      </c>
      <c r="D99" s="1" t="s">
        <v>688</v>
      </c>
      <c r="E99" s="9" t="s">
        <v>62</v>
      </c>
      <c r="F99" s="1" t="s">
        <v>402</v>
      </c>
      <c r="W99" s="3" t="s">
        <v>689</v>
      </c>
      <c r="X99" s="11" t="s">
        <v>690</v>
      </c>
      <c r="Y99" s="11"/>
      <c r="Z99" s="11"/>
      <c r="AC99" s="1" t="s">
        <v>691</v>
      </c>
      <c r="AE99" s="1" t="s">
        <v>78</v>
      </c>
      <c r="AF99" s="1" t="s">
        <v>408</v>
      </c>
      <c r="AG99" s="1" t="s">
        <v>692</v>
      </c>
      <c r="AH99" s="1" t="s">
        <v>693</v>
      </c>
    </row>
    <row r="100" spans="1:34" ht="57.95">
      <c r="A100" s="1" t="str">
        <f t="shared" si="3"/>
        <v>lamd:md_ANN_ART</v>
      </c>
      <c r="B100" s="1" t="s">
        <v>8</v>
      </c>
      <c r="C100" s="1" t="s">
        <v>694</v>
      </c>
      <c r="D100" s="1" t="s">
        <v>695</v>
      </c>
      <c r="E100" s="9" t="s">
        <v>62</v>
      </c>
      <c r="W100" s="3" t="s">
        <v>696</v>
      </c>
      <c r="X100" s="1" t="s">
        <v>697</v>
      </c>
      <c r="AE100" s="1" t="s">
        <v>78</v>
      </c>
      <c r="AF100" s="1" t="s">
        <v>408</v>
      </c>
      <c r="AG100" s="1" t="s">
        <v>692</v>
      </c>
      <c r="AH100" s="1" t="s">
        <v>693</v>
      </c>
    </row>
    <row r="101" spans="1:34" ht="57.95">
      <c r="A101" s="1" t="str">
        <f t="shared" si="3"/>
        <v>lamd:md_ANN_PAR</v>
      </c>
      <c r="B101" s="1" t="s">
        <v>14</v>
      </c>
      <c r="C101" s="1" t="s">
        <v>698</v>
      </c>
      <c r="D101" s="1" t="s">
        <v>699</v>
      </c>
      <c r="E101" s="9" t="s">
        <v>62</v>
      </c>
      <c r="W101" s="3" t="s">
        <v>700</v>
      </c>
      <c r="X101" s="1" t="s">
        <v>701</v>
      </c>
      <c r="AE101" s="1" t="s">
        <v>78</v>
      </c>
      <c r="AF101" s="1" t="s">
        <v>408</v>
      </c>
      <c r="AG101" s="1" t="s">
        <v>692</v>
      </c>
      <c r="AH101" s="1" t="s">
        <v>693</v>
      </c>
    </row>
    <row r="102" spans="1:34" ht="57.95">
      <c r="A102" s="1" t="str">
        <f t="shared" si="3"/>
        <v>lamd:md_ANN_SUB</v>
      </c>
      <c r="B102" s="1" t="s">
        <v>18</v>
      </c>
      <c r="C102" s="1" t="s">
        <v>702</v>
      </c>
      <c r="D102" s="1" t="s">
        <v>703</v>
      </c>
      <c r="E102" s="9" t="s">
        <v>62</v>
      </c>
      <c r="W102" s="3" t="s">
        <v>704</v>
      </c>
      <c r="X102" s="1" t="s">
        <v>705</v>
      </c>
      <c r="AE102" s="1" t="s">
        <v>78</v>
      </c>
      <c r="AF102" s="1" t="s">
        <v>408</v>
      </c>
      <c r="AG102" s="1" t="s">
        <v>692</v>
      </c>
      <c r="AH102" s="1" t="s">
        <v>693</v>
      </c>
    </row>
    <row r="103" spans="1:34" ht="57.95">
      <c r="A103" s="1" t="str">
        <f t="shared" si="3"/>
        <v>lamd:md_ANN_TLT</v>
      </c>
      <c r="B103" s="1" t="s">
        <v>13</v>
      </c>
      <c r="C103" s="1" t="s">
        <v>706</v>
      </c>
      <c r="D103" s="1" t="s">
        <v>707</v>
      </c>
      <c r="E103" s="9" t="s">
        <v>62</v>
      </c>
      <c r="W103" s="3" t="s">
        <v>708</v>
      </c>
      <c r="X103" s="1" t="s">
        <v>709</v>
      </c>
      <c r="AA103" s="11" t="s">
        <v>710</v>
      </c>
      <c r="AE103" s="1" t="s">
        <v>78</v>
      </c>
      <c r="AF103" s="1" t="s">
        <v>408</v>
      </c>
      <c r="AG103" s="1" t="s">
        <v>692</v>
      </c>
      <c r="AH103" s="1" t="s">
        <v>693</v>
      </c>
    </row>
    <row r="104" spans="1:34" ht="29.1">
      <c r="A104" s="1" t="str">
        <f t="shared" si="3"/>
        <v>lamd:md_ANN_RL2</v>
      </c>
      <c r="B104" s="1" t="s">
        <v>15</v>
      </c>
      <c r="C104" s="1" t="s">
        <v>711</v>
      </c>
      <c r="D104" s="1" t="s">
        <v>712</v>
      </c>
      <c r="E104" s="9" t="s">
        <v>62</v>
      </c>
      <c r="F104" s="1" t="s">
        <v>414</v>
      </c>
      <c r="W104" s="3" t="s">
        <v>713</v>
      </c>
      <c r="X104" s="1" t="s">
        <v>714</v>
      </c>
      <c r="AE104" s="1" t="s">
        <v>78</v>
      </c>
      <c r="AF104" s="1" t="s">
        <v>408</v>
      </c>
      <c r="AG104" s="1" t="s">
        <v>692</v>
      </c>
      <c r="AH104" s="1" t="s">
        <v>693</v>
      </c>
    </row>
    <row r="105" spans="1:34" ht="43.5">
      <c r="A105" s="1" t="str">
        <f t="shared" si="3"/>
        <v>lamd:md_ANN_MDL</v>
      </c>
      <c r="B105" s="1" t="s">
        <v>16</v>
      </c>
      <c r="C105" s="1" t="s">
        <v>715</v>
      </c>
      <c r="D105" s="1" t="s">
        <v>716</v>
      </c>
      <c r="E105" s="9" t="s">
        <v>62</v>
      </c>
      <c r="F105" s="1" t="s">
        <v>415</v>
      </c>
      <c r="W105" s="3" t="s">
        <v>717</v>
      </c>
      <c r="X105" s="1" t="s">
        <v>718</v>
      </c>
      <c r="AC105" s="1" t="s">
        <v>719</v>
      </c>
      <c r="AE105" s="1" t="s">
        <v>78</v>
      </c>
      <c r="AF105" s="1" t="s">
        <v>408</v>
      </c>
      <c r="AG105" s="1" t="s">
        <v>692</v>
      </c>
      <c r="AH105" s="1" t="s">
        <v>693</v>
      </c>
    </row>
    <row r="106" spans="1:34" ht="57.95">
      <c r="A106" s="1" t="str">
        <f t="shared" si="3"/>
        <v>lamd:md_ANN_MSL</v>
      </c>
      <c r="B106" s="1" t="s">
        <v>19</v>
      </c>
      <c r="C106" s="1" t="s">
        <v>720</v>
      </c>
      <c r="D106" s="1" t="s">
        <v>721</v>
      </c>
      <c r="E106" s="9" t="s">
        <v>62</v>
      </c>
      <c r="F106" s="1" t="s">
        <v>415</v>
      </c>
      <c r="W106" s="3" t="s">
        <v>722</v>
      </c>
      <c r="X106" s="1" t="s">
        <v>723</v>
      </c>
      <c r="AC106" s="1" t="s">
        <v>719</v>
      </c>
      <c r="AE106" s="1" t="s">
        <v>78</v>
      </c>
      <c r="AF106" s="1" t="s">
        <v>408</v>
      </c>
      <c r="AG106" s="1" t="s">
        <v>692</v>
      </c>
      <c r="AH106" s="1" t="s">
        <v>693</v>
      </c>
    </row>
    <row r="107" spans="1:34" ht="144.94999999999999">
      <c r="A107" s="1" t="str">
        <f t="shared" si="3"/>
        <v>lamd:md_ANN_SOV</v>
      </c>
      <c r="B107" s="1" t="s">
        <v>17</v>
      </c>
      <c r="C107" s="1" t="s">
        <v>724</v>
      </c>
      <c r="D107" s="1" t="s">
        <v>725</v>
      </c>
      <c r="E107" s="9" t="s">
        <v>62</v>
      </c>
      <c r="W107" s="17" t="s">
        <v>726</v>
      </c>
      <c r="AE107" s="1" t="s">
        <v>78</v>
      </c>
      <c r="AF107" s="1" t="s">
        <v>408</v>
      </c>
      <c r="AG107" s="1" t="s">
        <v>692</v>
      </c>
      <c r="AH107" s="1" t="s">
        <v>693</v>
      </c>
    </row>
    <row r="108" spans="1:34" ht="29.1">
      <c r="A108" s="1" t="str">
        <f t="shared" si="3"/>
        <v>lamd:md_ANN_EOV</v>
      </c>
      <c r="B108" s="1" t="s">
        <v>20</v>
      </c>
      <c r="C108" s="1" t="s">
        <v>727</v>
      </c>
      <c r="D108" s="1" t="s">
        <v>728</v>
      </c>
      <c r="E108" s="9" t="s">
        <v>62</v>
      </c>
      <c r="W108" s="3" t="s">
        <v>729</v>
      </c>
      <c r="AE108" s="1" t="s">
        <v>78</v>
      </c>
      <c r="AF108" s="1" t="s">
        <v>408</v>
      </c>
      <c r="AG108" s="1" t="s">
        <v>692</v>
      </c>
      <c r="AH108" s="1" t="s">
        <v>693</v>
      </c>
    </row>
    <row r="109" spans="1:34" ht="72.599999999999994">
      <c r="A109" s="1" t="str">
        <f t="shared" si="3"/>
        <v>lamd:md_ANN_LVL</v>
      </c>
      <c r="B109" s="1" t="s">
        <v>21</v>
      </c>
      <c r="C109" s="1" t="s">
        <v>730</v>
      </c>
      <c r="D109" s="1" t="s">
        <v>731</v>
      </c>
      <c r="E109" s="9" t="s">
        <v>62</v>
      </c>
      <c r="F109" s="1" t="s">
        <v>353</v>
      </c>
      <c r="W109" s="3" t="s">
        <v>732</v>
      </c>
      <c r="AC109" s="1" t="s">
        <v>733</v>
      </c>
      <c r="AE109" s="1" t="s">
        <v>78</v>
      </c>
      <c r="AF109" s="1" t="s">
        <v>408</v>
      </c>
      <c r="AG109" s="1" t="s">
        <v>692</v>
      </c>
      <c r="AH109" s="1" t="s">
        <v>693</v>
      </c>
    </row>
    <row r="110" spans="1:34" ht="57.95">
      <c r="A110" s="1" t="str">
        <f t="shared" si="3"/>
        <v>lamd:md_ANN_FCS</v>
      </c>
      <c r="B110" s="1" t="s">
        <v>11</v>
      </c>
      <c r="C110" s="1" t="s">
        <v>734</v>
      </c>
      <c r="D110" s="1" t="s">
        <v>735</v>
      </c>
      <c r="E110" s="9" t="s">
        <v>62</v>
      </c>
      <c r="F110" s="1" t="s">
        <v>415</v>
      </c>
      <c r="W110" s="3" t="s">
        <v>736</v>
      </c>
      <c r="AC110" s="1" t="s">
        <v>737</v>
      </c>
      <c r="AE110" s="1" t="s">
        <v>78</v>
      </c>
      <c r="AF110" s="1" t="s">
        <v>408</v>
      </c>
      <c r="AG110" s="1" t="s">
        <v>692</v>
      </c>
      <c r="AH110" s="1" t="s">
        <v>693</v>
      </c>
    </row>
    <row r="111" spans="1:34" ht="43.5">
      <c r="A111" s="1" t="str">
        <f t="shared" si="3"/>
        <v>lamd:md_ANN_FCT</v>
      </c>
      <c r="B111" s="1" t="s">
        <v>12</v>
      </c>
      <c r="C111" s="1" t="s">
        <v>738</v>
      </c>
      <c r="D111" s="1" t="s">
        <v>739</v>
      </c>
      <c r="E111" s="9" t="s">
        <v>62</v>
      </c>
      <c r="F111" s="1" t="s">
        <v>415</v>
      </c>
      <c r="W111" s="3" t="s">
        <v>740</v>
      </c>
      <c r="AC111" s="1" t="s">
        <v>737</v>
      </c>
      <c r="AE111" s="1" t="s">
        <v>78</v>
      </c>
      <c r="AF111" s="1" t="s">
        <v>408</v>
      </c>
      <c r="AG111" s="1" t="s">
        <v>692</v>
      </c>
      <c r="AH111" s="1" t="s">
        <v>693</v>
      </c>
    </row>
    <row r="112" spans="1:34" ht="362.45">
      <c r="A112" s="1" t="str">
        <f t="shared" si="3"/>
        <v>lamd:md_DTS</v>
      </c>
      <c r="B112" s="1" t="s">
        <v>741</v>
      </c>
      <c r="C112" s="1" t="s">
        <v>742</v>
      </c>
      <c r="D112" s="1" t="s">
        <v>743</v>
      </c>
      <c r="E112" s="9" t="s">
        <v>36</v>
      </c>
      <c r="W112" s="3" t="s">
        <v>744</v>
      </c>
      <c r="X112" s="12" t="s">
        <v>745</v>
      </c>
      <c r="Y112" s="12"/>
      <c r="Z112" s="12"/>
      <c r="AA112" s="11" t="s">
        <v>746</v>
      </c>
      <c r="AE112" s="1" t="s">
        <v>78</v>
      </c>
      <c r="AF112" s="1" t="s">
        <v>97</v>
      </c>
      <c r="AG112" s="1" t="s">
        <v>98</v>
      </c>
      <c r="AH112" s="1" t="s">
        <v>99</v>
      </c>
    </row>
    <row r="113" spans="1:34" ht="116.1">
      <c r="A113" s="1" t="str">
        <f t="shared" si="3"/>
        <v>lamd:md_DTT</v>
      </c>
      <c r="B113" s="1" t="s">
        <v>747</v>
      </c>
      <c r="C113" s="1" t="s">
        <v>748</v>
      </c>
      <c r="D113" s="1" t="s">
        <v>749</v>
      </c>
      <c r="E113" s="9" t="s">
        <v>36</v>
      </c>
      <c r="W113" s="17" t="s">
        <v>750</v>
      </c>
      <c r="X113" s="12" t="s">
        <v>751</v>
      </c>
      <c r="Y113" s="12"/>
      <c r="Z113" s="12"/>
      <c r="AE113" s="1" t="s">
        <v>78</v>
      </c>
      <c r="AF113" s="1" t="s">
        <v>97</v>
      </c>
      <c r="AG113" s="1" t="s">
        <v>98</v>
      </c>
      <c r="AH113" s="1" t="s">
        <v>99</v>
      </c>
    </row>
    <row r="114" spans="1:34" ht="246.6">
      <c r="A114" s="1" t="str">
        <f t="shared" si="3"/>
        <v>lamd:md_DTA</v>
      </c>
      <c r="B114" s="1" t="s">
        <v>752</v>
      </c>
      <c r="C114" s="1" t="s">
        <v>753</v>
      </c>
      <c r="D114" s="1" t="s">
        <v>754</v>
      </c>
      <c r="E114" s="9" t="s">
        <v>36</v>
      </c>
      <c r="W114" s="3" t="s">
        <v>755</v>
      </c>
      <c r="X114" s="12" t="s">
        <v>756</v>
      </c>
      <c r="Y114" s="12"/>
      <c r="Z114" s="12"/>
      <c r="AA114" s="11" t="s">
        <v>757</v>
      </c>
      <c r="AE114" s="1" t="s">
        <v>78</v>
      </c>
      <c r="AF114" s="1" t="s">
        <v>97</v>
      </c>
      <c r="AG114" s="1" t="s">
        <v>98</v>
      </c>
      <c r="AH114" s="1" t="s">
        <v>99</v>
      </c>
    </row>
    <row r="115" spans="1:34" ht="130.5">
      <c r="A115" s="1" t="str">
        <f t="shared" si="3"/>
        <v>lamd:md_DTN</v>
      </c>
      <c r="B115" s="1" t="s">
        <v>758</v>
      </c>
      <c r="C115" s="1" t="s">
        <v>759</v>
      </c>
      <c r="D115" s="1" t="s">
        <v>760</v>
      </c>
      <c r="E115" s="9" t="s">
        <v>36</v>
      </c>
      <c r="W115" s="17" t="s">
        <v>761</v>
      </c>
      <c r="X115" s="12" t="s">
        <v>762</v>
      </c>
      <c r="Y115" s="12"/>
      <c r="Z115" s="12"/>
      <c r="AA115" s="11" t="s">
        <v>763</v>
      </c>
      <c r="AE115" s="1" t="s">
        <v>78</v>
      </c>
      <c r="AF115" s="1" t="s">
        <v>97</v>
      </c>
      <c r="AG115" s="1" t="s">
        <v>98</v>
      </c>
      <c r="AH115" s="1" t="s">
        <v>99</v>
      </c>
    </row>
    <row r="116" spans="1:34" ht="72.599999999999994">
      <c r="A116" s="1" t="str">
        <f t="shared" si="3"/>
        <v>lamd:md_OJ_ID</v>
      </c>
      <c r="B116" s="1" t="s">
        <v>764</v>
      </c>
      <c r="C116" s="1" t="s">
        <v>765</v>
      </c>
      <c r="D116" s="1" t="s">
        <v>766</v>
      </c>
      <c r="E116" s="9" t="s">
        <v>36</v>
      </c>
      <c r="W116" s="17" t="s">
        <v>767</v>
      </c>
      <c r="X116" s="12" t="s">
        <v>768</v>
      </c>
      <c r="Y116" s="12"/>
      <c r="Z116" s="12"/>
      <c r="AE116" s="1" t="s">
        <v>37</v>
      </c>
      <c r="AF116" s="1" t="s">
        <v>97</v>
      </c>
      <c r="AG116" s="1" t="s">
        <v>769</v>
      </c>
      <c r="AH116" s="1" t="s">
        <v>770</v>
      </c>
    </row>
    <row r="117" spans="1:34" ht="29.1">
      <c r="A117" s="1" t="str">
        <f t="shared" si="3"/>
        <v>lamd:md_ELI</v>
      </c>
      <c r="B117" s="1" t="s">
        <v>771</v>
      </c>
      <c r="C117" s="1" t="s">
        <v>772</v>
      </c>
      <c r="D117" s="1" t="s">
        <v>773</v>
      </c>
      <c r="E117" s="9" t="s">
        <v>36</v>
      </c>
      <c r="AE117" s="1" t="s">
        <v>37</v>
      </c>
      <c r="AF117" s="1" t="s">
        <v>97</v>
      </c>
      <c r="AG117" s="1" t="s">
        <v>769</v>
      </c>
      <c r="AH117" s="1" t="s">
        <v>770</v>
      </c>
    </row>
    <row r="118" spans="1:34" ht="29.1">
      <c r="A118" s="1" t="str">
        <f t="shared" si="3"/>
        <v>lamd:md_ECLI</v>
      </c>
      <c r="B118" s="1" t="s">
        <v>774</v>
      </c>
      <c r="C118" s="1" t="s">
        <v>775</v>
      </c>
      <c r="D118" s="1" t="s">
        <v>776</v>
      </c>
      <c r="E118" s="9" t="s">
        <v>36</v>
      </c>
      <c r="AE118" s="1" t="s">
        <v>37</v>
      </c>
      <c r="AF118" s="1" t="s">
        <v>97</v>
      </c>
      <c r="AG118" s="1" t="s">
        <v>769</v>
      </c>
      <c r="AH118" s="1" t="s">
        <v>770</v>
      </c>
    </row>
    <row r="119" spans="1:34">
      <c r="A119" s="1" t="str">
        <f t="shared" si="3"/>
        <v>lamd:md_PARENT</v>
      </c>
      <c r="B119" s="1" t="s">
        <v>777</v>
      </c>
      <c r="C119" s="1" t="s">
        <v>778</v>
      </c>
      <c r="D119" s="1" t="s">
        <v>779</v>
      </c>
      <c r="E119" s="9" t="s">
        <v>62</v>
      </c>
      <c r="W119" s="3" t="s">
        <v>780</v>
      </c>
      <c r="AE119" s="1" t="s">
        <v>37</v>
      </c>
      <c r="AF119" s="1" t="s">
        <v>38</v>
      </c>
      <c r="AH119" s="9" t="s">
        <v>39</v>
      </c>
    </row>
    <row r="120" spans="1:34" ht="43.5">
      <c r="A120" s="1" t="str">
        <f t="shared" si="3"/>
        <v>lamd:md_ORDER</v>
      </c>
      <c r="B120" s="1" t="s">
        <v>781</v>
      </c>
      <c r="C120" s="1" t="s">
        <v>782</v>
      </c>
      <c r="D120" s="1" t="s">
        <v>783</v>
      </c>
      <c r="E120" s="9" t="s">
        <v>36</v>
      </c>
      <c r="W120" s="3" t="s">
        <v>784</v>
      </c>
      <c r="AE120" s="1" t="s">
        <v>37</v>
      </c>
      <c r="AF120" s="1" t="s">
        <v>38</v>
      </c>
      <c r="AH120" s="9" t="s">
        <v>39</v>
      </c>
    </row>
    <row r="121" spans="1:34">
      <c r="A121" s="1" t="str">
        <f t="shared" si="3"/>
        <v>lamd:md_DESCRIPTION</v>
      </c>
      <c r="B121" s="1" t="s">
        <v>22</v>
      </c>
      <c r="C121" s="1" t="s">
        <v>785</v>
      </c>
      <c r="D121" s="1" t="s">
        <v>786</v>
      </c>
      <c r="E121" s="9" t="s">
        <v>36</v>
      </c>
      <c r="W121" s="3" t="s">
        <v>780</v>
      </c>
      <c r="AE121" s="1" t="s">
        <v>37</v>
      </c>
      <c r="AF121" s="1" t="s">
        <v>38</v>
      </c>
      <c r="AH121" s="9" t="s">
        <v>39</v>
      </c>
    </row>
    <row r="122" spans="1:34">
      <c r="A122" s="1" t="str">
        <f t="shared" si="3"/>
        <v>lamd:md_CLASSIFICATION</v>
      </c>
      <c r="B122" s="27" t="s">
        <v>33</v>
      </c>
      <c r="C122" s="1" t="s">
        <v>119</v>
      </c>
      <c r="D122" s="1" t="s">
        <v>787</v>
      </c>
      <c r="E122" s="9" t="s">
        <v>62</v>
      </c>
      <c r="W122" s="3" t="s">
        <v>780</v>
      </c>
      <c r="AE122" s="1" t="s">
        <v>37</v>
      </c>
      <c r="AF122" s="1" t="s">
        <v>38</v>
      </c>
      <c r="AH122" s="9" t="s">
        <v>39</v>
      </c>
    </row>
    <row r="123" spans="1:34" ht="130.5">
      <c r="A123" s="1" t="str">
        <f t="shared" si="3"/>
        <v>lamd:md_TOF</v>
      </c>
      <c r="B123" s="1" t="s">
        <v>788</v>
      </c>
      <c r="C123" s="1" t="s">
        <v>789</v>
      </c>
      <c r="D123" s="1" t="s">
        <v>790</v>
      </c>
      <c r="E123" s="9" t="s">
        <v>36</v>
      </c>
      <c r="W123" s="3" t="s">
        <v>791</v>
      </c>
      <c r="X123" s="1" t="s">
        <v>792</v>
      </c>
      <c r="AE123" s="1" t="s">
        <v>37</v>
      </c>
      <c r="AF123" s="1" t="s">
        <v>64</v>
      </c>
      <c r="AH123" s="9" t="s">
        <v>65</v>
      </c>
    </row>
    <row r="124" spans="1:34" ht="275.45">
      <c r="A124" s="1" t="str">
        <f t="shared" si="3"/>
        <v>lamd:md_DR</v>
      </c>
      <c r="B124" s="1" t="s">
        <v>793</v>
      </c>
      <c r="C124" s="1" t="s">
        <v>794</v>
      </c>
      <c r="D124" s="1" t="s">
        <v>795</v>
      </c>
      <c r="E124" s="9" t="s">
        <v>36</v>
      </c>
      <c r="W124" s="3" t="s">
        <v>796</v>
      </c>
      <c r="AA124" s="1" t="s">
        <v>797</v>
      </c>
      <c r="AC124" s="1" t="s">
        <v>798</v>
      </c>
      <c r="AE124" s="1" t="s">
        <v>37</v>
      </c>
      <c r="AF124" s="1" t="s">
        <v>64</v>
      </c>
      <c r="AH124" s="9" t="s">
        <v>65</v>
      </c>
    </row>
    <row r="125" spans="1:34" ht="188.45">
      <c r="A125" s="1" t="str">
        <f t="shared" si="3"/>
        <v>lamd:md_RI_WORK</v>
      </c>
      <c r="B125" s="1" t="s">
        <v>799</v>
      </c>
      <c r="C125" s="1" t="s">
        <v>800</v>
      </c>
      <c r="D125" s="1" t="s">
        <v>801</v>
      </c>
      <c r="E125" s="9" t="s">
        <v>36</v>
      </c>
      <c r="W125" s="3" t="s">
        <v>802</v>
      </c>
      <c r="X125" s="1" t="s">
        <v>803</v>
      </c>
      <c r="AA125" s="1" t="s">
        <v>804</v>
      </c>
      <c r="AC125" s="1" t="s">
        <v>805</v>
      </c>
      <c r="AE125" s="1" t="s">
        <v>37</v>
      </c>
      <c r="AF125" s="1" t="s">
        <v>64</v>
      </c>
      <c r="AH125" s="9" t="s">
        <v>65</v>
      </c>
    </row>
    <row r="126" spans="1:34" ht="101.45">
      <c r="A126" s="1" t="str">
        <f t="shared" si="3"/>
        <v>lamd:md_BP</v>
      </c>
      <c r="B126" s="1" t="s">
        <v>806</v>
      </c>
      <c r="C126" s="1" t="s">
        <v>807</v>
      </c>
      <c r="D126" s="1" t="s">
        <v>808</v>
      </c>
      <c r="E126" s="9" t="s">
        <v>36</v>
      </c>
      <c r="W126" s="3" t="s">
        <v>809</v>
      </c>
      <c r="X126" s="1" t="s">
        <v>810</v>
      </c>
      <c r="AC126" s="1" t="s">
        <v>811</v>
      </c>
      <c r="AE126" s="1" t="s">
        <v>37</v>
      </c>
      <c r="AF126" s="1" t="s">
        <v>64</v>
      </c>
      <c r="AH126" s="9" t="s">
        <v>65</v>
      </c>
    </row>
    <row r="127" spans="1:34" ht="87">
      <c r="A127" s="1" t="str">
        <f t="shared" si="3"/>
        <v>lamd:md_RI_NAT</v>
      </c>
      <c r="B127" s="1" t="s">
        <v>812</v>
      </c>
      <c r="C127" s="1" t="s">
        <v>813</v>
      </c>
      <c r="D127" s="1" t="s">
        <v>814</v>
      </c>
      <c r="E127" s="9" t="s">
        <v>36</v>
      </c>
      <c r="W127" s="3" t="s">
        <v>815</v>
      </c>
      <c r="X127" s="1" t="s">
        <v>816</v>
      </c>
      <c r="AE127" s="1" t="s">
        <v>78</v>
      </c>
      <c r="AF127" s="1" t="s">
        <v>617</v>
      </c>
      <c r="AG127" s="1" t="s">
        <v>817</v>
      </c>
      <c r="AH127" s="9" t="s">
        <v>818</v>
      </c>
    </row>
    <row r="128" spans="1:34" ht="188.45">
      <c r="A128" s="1" t="str">
        <f t="shared" si="3"/>
        <v>lamd:md_CLASS_COURT</v>
      </c>
      <c r="B128" s="1" t="s">
        <v>819</v>
      </c>
      <c r="C128" s="1" t="s">
        <v>820</v>
      </c>
      <c r="D128" s="1" t="s">
        <v>821</v>
      </c>
      <c r="E128" s="9" t="s">
        <v>62</v>
      </c>
      <c r="F128" s="1" t="s">
        <v>822</v>
      </c>
      <c r="W128" s="3" t="s">
        <v>823</v>
      </c>
      <c r="X128" s="1" t="s">
        <v>824</v>
      </c>
      <c r="Y128" s="1" t="s">
        <v>825</v>
      </c>
      <c r="AA128" s="1" t="s">
        <v>826</v>
      </c>
      <c r="AC128" s="1" t="s">
        <v>827</v>
      </c>
      <c r="AE128" s="1" t="s">
        <v>78</v>
      </c>
      <c r="AF128" s="1" t="s">
        <v>617</v>
      </c>
      <c r="AG128" s="1" t="s">
        <v>817</v>
      </c>
      <c r="AH128" s="9" t="s">
        <v>818</v>
      </c>
    </row>
    <row r="129" spans="1:34" ht="188.45">
      <c r="A129" s="1" t="str">
        <f t="shared" si="3"/>
        <v>lamd:md_NAME_COURT</v>
      </c>
      <c r="B129" s="1" t="s">
        <v>828</v>
      </c>
      <c r="C129" s="1" t="s">
        <v>829</v>
      </c>
      <c r="D129" s="1" t="s">
        <v>830</v>
      </c>
      <c r="E129" s="9" t="s">
        <v>36</v>
      </c>
      <c r="W129" s="3" t="s">
        <v>831</v>
      </c>
      <c r="X129" s="1" t="s">
        <v>832</v>
      </c>
      <c r="Y129" s="1" t="s">
        <v>825</v>
      </c>
      <c r="AA129" s="1" t="s">
        <v>833</v>
      </c>
      <c r="AC129" s="1" t="s">
        <v>834</v>
      </c>
      <c r="AE129" s="1" t="s">
        <v>78</v>
      </c>
      <c r="AF129" s="1" t="s">
        <v>617</v>
      </c>
      <c r="AG129" s="1" t="s">
        <v>817</v>
      </c>
      <c r="AH129" s="9" t="s">
        <v>818</v>
      </c>
    </row>
    <row r="130" spans="1:34" ht="87">
      <c r="A130" s="1" t="str">
        <f t="shared" si="3"/>
        <v>lamd:md_ID_LOCAL</v>
      </c>
      <c r="B130" s="1" t="s">
        <v>835</v>
      </c>
      <c r="C130" s="1" t="s">
        <v>836</v>
      </c>
      <c r="D130" s="1" t="s">
        <v>837</v>
      </c>
      <c r="E130" s="9" t="s">
        <v>36</v>
      </c>
      <c r="W130" s="3" t="s">
        <v>838</v>
      </c>
      <c r="AA130" s="1" t="s">
        <v>839</v>
      </c>
      <c r="AC130" s="1" t="s">
        <v>840</v>
      </c>
      <c r="AE130" s="1" t="s">
        <v>78</v>
      </c>
      <c r="AF130" s="1" t="s">
        <v>617</v>
      </c>
      <c r="AG130" s="1" t="s">
        <v>817</v>
      </c>
      <c r="AH130" s="9" t="s">
        <v>818</v>
      </c>
    </row>
    <row r="131" spans="1:34" ht="116.1">
      <c r="A131" s="1" t="str">
        <f t="shared" ref="A131:A156" si="4">CONCATENATE("lamd:md_",B131)</f>
        <v>lamd:md_PARTIES_NAT</v>
      </c>
      <c r="B131" s="1" t="s">
        <v>841</v>
      </c>
      <c r="C131" s="1" t="s">
        <v>842</v>
      </c>
      <c r="D131" s="1" t="s">
        <v>843</v>
      </c>
      <c r="E131" s="9" t="s">
        <v>36</v>
      </c>
      <c r="W131" s="3" t="s">
        <v>844</v>
      </c>
      <c r="X131" s="1" t="s">
        <v>845</v>
      </c>
      <c r="AA131" s="1" t="s">
        <v>846</v>
      </c>
      <c r="AC131" s="1" t="s">
        <v>847</v>
      </c>
      <c r="AE131" s="1" t="s">
        <v>78</v>
      </c>
      <c r="AF131" s="1" t="s">
        <v>617</v>
      </c>
      <c r="AG131" s="1" t="s">
        <v>817</v>
      </c>
      <c r="AH131" s="9" t="s">
        <v>818</v>
      </c>
    </row>
    <row r="132" spans="1:34" ht="144.94999999999999">
      <c r="A132" s="1" t="str">
        <f t="shared" si="4"/>
        <v>lamd:md_REF_PUBLICATION</v>
      </c>
      <c r="B132" s="1" t="s">
        <v>848</v>
      </c>
      <c r="C132" s="1" t="s">
        <v>849</v>
      </c>
      <c r="D132" s="1" t="s">
        <v>850</v>
      </c>
      <c r="E132" s="9" t="s">
        <v>36</v>
      </c>
      <c r="W132" s="3" t="s">
        <v>851</v>
      </c>
      <c r="X132" s="1" t="s">
        <v>852</v>
      </c>
      <c r="AA132" s="1" t="s">
        <v>853</v>
      </c>
      <c r="AC132" s="1" t="s">
        <v>854</v>
      </c>
      <c r="AE132" s="1" t="s">
        <v>78</v>
      </c>
      <c r="AF132" s="1" t="s">
        <v>617</v>
      </c>
      <c r="AG132" s="1" t="s">
        <v>817</v>
      </c>
      <c r="AH132" s="9" t="s">
        <v>818</v>
      </c>
    </row>
    <row r="133" spans="1:34" ht="159.6">
      <c r="A133" s="1" t="str">
        <f t="shared" si="4"/>
        <v>lamd:md_LEGIS_NAT</v>
      </c>
      <c r="B133" s="1" t="s">
        <v>855</v>
      </c>
      <c r="C133" s="1" t="s">
        <v>856</v>
      </c>
      <c r="D133" s="1" t="s">
        <v>857</v>
      </c>
      <c r="E133" s="9" t="s">
        <v>36</v>
      </c>
      <c r="W133" s="3" t="s">
        <v>858</v>
      </c>
      <c r="X133" s="1" t="s">
        <v>859</v>
      </c>
      <c r="AA133" s="1" t="s">
        <v>860</v>
      </c>
      <c r="AC133" s="1" t="s">
        <v>861</v>
      </c>
      <c r="AE133" s="1" t="s">
        <v>78</v>
      </c>
      <c r="AF133" s="1" t="s">
        <v>617</v>
      </c>
      <c r="AG133" s="1" t="s">
        <v>817</v>
      </c>
      <c r="AH133" s="9" t="s">
        <v>818</v>
      </c>
    </row>
    <row r="134" spans="1:34" ht="101.45">
      <c r="A134" s="1" t="str">
        <f t="shared" si="4"/>
        <v>lamd:md_REF_JURE</v>
      </c>
      <c r="B134" s="1" t="s">
        <v>862</v>
      </c>
      <c r="C134" s="1" t="s">
        <v>863</v>
      </c>
      <c r="D134" s="1" t="s">
        <v>864</v>
      </c>
      <c r="E134" s="9" t="s">
        <v>36</v>
      </c>
      <c r="I134" s="1" t="s">
        <v>401</v>
      </c>
      <c r="O134" s="1" t="s">
        <v>401</v>
      </c>
      <c r="S134" s="1" t="s">
        <v>401</v>
      </c>
      <c r="W134" s="3" t="s">
        <v>865</v>
      </c>
      <c r="X134" s="1" t="s">
        <v>866</v>
      </c>
      <c r="AA134" s="1" t="s">
        <v>867</v>
      </c>
      <c r="AC134" s="1" t="s">
        <v>868</v>
      </c>
      <c r="AE134" s="1" t="s">
        <v>78</v>
      </c>
      <c r="AF134" s="1" t="s">
        <v>617</v>
      </c>
      <c r="AG134" s="1" t="s">
        <v>817</v>
      </c>
      <c r="AH134" s="9" t="s">
        <v>818</v>
      </c>
    </row>
    <row r="135" spans="1:34" ht="101.45">
      <c r="A135" s="1" t="str">
        <f t="shared" si="4"/>
        <v>lamd:md_REF_OTHER_JURE</v>
      </c>
      <c r="B135" s="1" t="s">
        <v>869</v>
      </c>
      <c r="C135" s="1" t="s">
        <v>870</v>
      </c>
      <c r="D135" s="1" t="s">
        <v>871</v>
      </c>
      <c r="E135" s="9" t="s">
        <v>36</v>
      </c>
      <c r="W135" s="3" t="s">
        <v>872</v>
      </c>
      <c r="AA135" s="1" t="s">
        <v>873</v>
      </c>
      <c r="AC135" s="1" t="s">
        <v>874</v>
      </c>
      <c r="AE135" s="1" t="s">
        <v>78</v>
      </c>
      <c r="AF135" s="1" t="s">
        <v>617</v>
      </c>
      <c r="AG135" s="1" t="s">
        <v>817</v>
      </c>
      <c r="AH135" s="9" t="s">
        <v>818</v>
      </c>
    </row>
    <row r="136" spans="1:34" ht="72.599999999999994">
      <c r="A136" s="1" t="str">
        <f t="shared" si="4"/>
        <v>lamd:md_NO_JOURNAL</v>
      </c>
      <c r="B136" s="1" t="s">
        <v>875</v>
      </c>
      <c r="C136" s="1" t="s">
        <v>876</v>
      </c>
      <c r="D136" s="1" t="s">
        <v>877</v>
      </c>
      <c r="E136" s="9" t="s">
        <v>36</v>
      </c>
      <c r="W136" s="3" t="s">
        <v>878</v>
      </c>
      <c r="AC136" s="1" t="s">
        <v>879</v>
      </c>
      <c r="AE136" s="1" t="s">
        <v>78</v>
      </c>
      <c r="AF136" s="1" t="s">
        <v>617</v>
      </c>
      <c r="AG136" s="1" t="s">
        <v>817</v>
      </c>
      <c r="AH136" s="9" t="s">
        <v>818</v>
      </c>
    </row>
    <row r="137" spans="1:34" ht="43.5">
      <c r="A137" s="1" t="str">
        <f t="shared" si="4"/>
        <v>lamd:md_REF_JUDG</v>
      </c>
      <c r="B137" s="1" t="s">
        <v>880</v>
      </c>
      <c r="C137" s="1" t="s">
        <v>881</v>
      </c>
      <c r="D137" s="1" t="s">
        <v>882</v>
      </c>
      <c r="E137" s="9" t="s">
        <v>36</v>
      </c>
      <c r="W137" s="3" t="s">
        <v>883</v>
      </c>
      <c r="AC137" s="1" t="s">
        <v>884</v>
      </c>
      <c r="AE137" s="1" t="s">
        <v>78</v>
      </c>
      <c r="AF137" s="1" t="s">
        <v>617</v>
      </c>
      <c r="AG137" s="1" t="s">
        <v>817</v>
      </c>
      <c r="AH137" s="9" t="s">
        <v>818</v>
      </c>
    </row>
    <row r="138" spans="1:34" ht="246.6">
      <c r="A138" s="1" t="str">
        <f t="shared" si="4"/>
        <v>lamd:md_KEYWORDS_NAT</v>
      </c>
      <c r="B138" s="1" t="s">
        <v>885</v>
      </c>
      <c r="C138" s="1" t="s">
        <v>886</v>
      </c>
      <c r="D138" s="1" t="s">
        <v>887</v>
      </c>
      <c r="E138" s="9" t="s">
        <v>36</v>
      </c>
      <c r="W138" s="3" t="s">
        <v>888</v>
      </c>
      <c r="X138" s="1" t="s">
        <v>889</v>
      </c>
      <c r="AC138" s="1" t="s">
        <v>890</v>
      </c>
      <c r="AE138" s="1" t="s">
        <v>78</v>
      </c>
      <c r="AF138" s="1" t="s">
        <v>617</v>
      </c>
      <c r="AG138" s="1" t="s">
        <v>817</v>
      </c>
      <c r="AH138" s="9" t="s">
        <v>818</v>
      </c>
    </row>
    <row r="139" spans="1:34" ht="57.95">
      <c r="A139" s="1" t="str">
        <f t="shared" si="4"/>
        <v>lamd:md_FOLLOW_UP_NAT</v>
      </c>
      <c r="B139" s="1" t="s">
        <v>891</v>
      </c>
      <c r="C139" s="1" t="s">
        <v>892</v>
      </c>
      <c r="D139" s="1" t="s">
        <v>893</v>
      </c>
      <c r="E139" s="9" t="s">
        <v>36</v>
      </c>
      <c r="W139" s="3" t="s">
        <v>894</v>
      </c>
      <c r="X139" s="1" t="s">
        <v>895</v>
      </c>
      <c r="AE139" s="1" t="s">
        <v>78</v>
      </c>
      <c r="AF139" s="1" t="s">
        <v>617</v>
      </c>
      <c r="AG139" s="1" t="s">
        <v>817</v>
      </c>
      <c r="AH139" s="9" t="s">
        <v>818</v>
      </c>
    </row>
    <row r="140" spans="1:34" ht="188.45">
      <c r="A140" s="1" t="str">
        <f t="shared" si="4"/>
        <v>lamd:md_REF_INTERNATIONAL</v>
      </c>
      <c r="B140" s="1" t="s">
        <v>896</v>
      </c>
      <c r="C140" s="1" t="s">
        <v>897</v>
      </c>
      <c r="D140" s="1" t="s">
        <v>898</v>
      </c>
      <c r="E140" s="9" t="s">
        <v>36</v>
      </c>
      <c r="W140" s="3" t="s">
        <v>899</v>
      </c>
      <c r="X140" s="1" t="s">
        <v>900</v>
      </c>
      <c r="AA140" s="1" t="s">
        <v>901</v>
      </c>
      <c r="AE140" s="1" t="s">
        <v>78</v>
      </c>
      <c r="AF140" s="1" t="s">
        <v>617</v>
      </c>
      <c r="AG140" s="1" t="s">
        <v>817</v>
      </c>
      <c r="AH140" s="9" t="s">
        <v>818</v>
      </c>
    </row>
    <row r="141" spans="1:34" ht="72.599999999999994">
      <c r="A141" s="1" t="str">
        <f t="shared" si="4"/>
        <v>lamd:md_DN_old</v>
      </c>
      <c r="B141" s="1" t="s">
        <v>902</v>
      </c>
      <c r="C141" s="1" t="s">
        <v>903</v>
      </c>
      <c r="D141" s="1" t="s">
        <v>904</v>
      </c>
      <c r="E141" s="9" t="s">
        <v>36</v>
      </c>
      <c r="W141" s="3" t="s">
        <v>905</v>
      </c>
      <c r="X141" s="1" t="s">
        <v>906</v>
      </c>
      <c r="AA141" s="1" t="s">
        <v>907</v>
      </c>
      <c r="AB141" s="1" t="s">
        <v>908</v>
      </c>
      <c r="AC141" s="1" t="s">
        <v>909</v>
      </c>
      <c r="AE141" s="1" t="s">
        <v>37</v>
      </c>
      <c r="AF141" s="1" t="s">
        <v>97</v>
      </c>
      <c r="AG141" s="1" t="s">
        <v>98</v>
      </c>
      <c r="AH141" s="1" t="s">
        <v>99</v>
      </c>
    </row>
    <row r="142" spans="1:34" ht="116.1">
      <c r="A142" s="1" t="str">
        <f t="shared" si="4"/>
        <v>lamd:md_OJ_REF</v>
      </c>
      <c r="B142" s="1" t="s">
        <v>910</v>
      </c>
      <c r="C142" s="1" t="s">
        <v>911</v>
      </c>
      <c r="D142" s="1" t="s">
        <v>912</v>
      </c>
      <c r="E142" s="9" t="s">
        <v>36</v>
      </c>
      <c r="W142" s="3" t="s">
        <v>913</v>
      </c>
      <c r="X142" s="1" t="s">
        <v>914</v>
      </c>
      <c r="AA142" s="1" t="s">
        <v>915</v>
      </c>
      <c r="AC142" s="1" t="s">
        <v>916</v>
      </c>
      <c r="AE142" s="1" t="s">
        <v>37</v>
      </c>
      <c r="AF142" s="1" t="s">
        <v>97</v>
      </c>
      <c r="AG142" s="1" t="s">
        <v>769</v>
      </c>
      <c r="AH142" s="1" t="s">
        <v>770</v>
      </c>
    </row>
    <row r="143" spans="1:34" ht="101.45">
      <c r="A143" s="1" t="str">
        <f t="shared" si="4"/>
        <v>lamd:md_OJ_REF_DOM</v>
      </c>
      <c r="B143" s="1" t="s">
        <v>917</v>
      </c>
      <c r="C143" s="1" t="s">
        <v>918</v>
      </c>
      <c r="D143" s="1" t="s">
        <v>919</v>
      </c>
      <c r="E143" s="9" t="s">
        <v>62</v>
      </c>
      <c r="F143" s="1" t="s">
        <v>920</v>
      </c>
      <c r="K143" s="1" t="s">
        <v>401</v>
      </c>
      <c r="W143" s="3" t="s">
        <v>921</v>
      </c>
      <c r="AC143" s="1" t="s">
        <v>916</v>
      </c>
      <c r="AE143" s="1" t="s">
        <v>37</v>
      </c>
      <c r="AF143" s="1" t="s">
        <v>97</v>
      </c>
      <c r="AG143" s="1" t="s">
        <v>769</v>
      </c>
      <c r="AH143" s="1" t="s">
        <v>770</v>
      </c>
    </row>
    <row r="144" spans="1:34" ht="29.1">
      <c r="A144" s="1" t="str">
        <f t="shared" si="4"/>
        <v>lamd:md_ANN_DP</v>
      </c>
      <c r="B144" s="1" t="s">
        <v>10</v>
      </c>
      <c r="C144" s="1" t="s">
        <v>922</v>
      </c>
      <c r="D144" s="1" t="s">
        <v>923</v>
      </c>
      <c r="E144" s="9" t="s">
        <v>62</v>
      </c>
      <c r="W144" s="3" t="s">
        <v>924</v>
      </c>
      <c r="AE144" s="1" t="s">
        <v>37</v>
      </c>
      <c r="AF144" s="1" t="s">
        <v>97</v>
      </c>
      <c r="AG144" s="1" t="s">
        <v>925</v>
      </c>
      <c r="AH144" s="1" t="s">
        <v>926</v>
      </c>
    </row>
    <row r="145" spans="1:34" ht="43.5">
      <c r="A145" s="1" t="str">
        <f t="shared" si="4"/>
        <v>lamd:md_IN_PREFIX</v>
      </c>
      <c r="B145" s="1" t="s">
        <v>927</v>
      </c>
      <c r="C145" s="1" t="s">
        <v>928</v>
      </c>
      <c r="D145" s="1" t="s">
        <v>929</v>
      </c>
      <c r="E145" s="9" t="s">
        <v>62</v>
      </c>
      <c r="W145" s="3" t="s">
        <v>930</v>
      </c>
      <c r="X145" s="1" t="s">
        <v>931</v>
      </c>
      <c r="AA145" s="1" t="s">
        <v>932</v>
      </c>
      <c r="AE145" s="1" t="s">
        <v>37</v>
      </c>
      <c r="AF145" s="1" t="s">
        <v>97</v>
      </c>
      <c r="AG145" s="1" t="s">
        <v>769</v>
      </c>
      <c r="AH145" s="1" t="s">
        <v>770</v>
      </c>
    </row>
    <row r="146" spans="1:34" ht="43.5">
      <c r="A146" s="1" t="str">
        <f t="shared" si="4"/>
        <v>lamd:md_IN_SUFFIX</v>
      </c>
      <c r="B146" s="1" t="s">
        <v>933</v>
      </c>
      <c r="C146" s="1" t="s">
        <v>934</v>
      </c>
      <c r="D146" s="1" t="s">
        <v>935</v>
      </c>
      <c r="E146" s="9" t="s">
        <v>62</v>
      </c>
      <c r="W146" s="3" t="s">
        <v>936</v>
      </c>
      <c r="X146" s="1" t="s">
        <v>937</v>
      </c>
      <c r="AA146" s="1" t="s">
        <v>938</v>
      </c>
      <c r="AE146" s="1" t="s">
        <v>37</v>
      </c>
      <c r="AF146" s="1" t="s">
        <v>97</v>
      </c>
      <c r="AG146" s="1" t="s">
        <v>769</v>
      </c>
      <c r="AH146" s="1" t="s">
        <v>770</v>
      </c>
    </row>
    <row r="147" spans="1:34" ht="43.5">
      <c r="A147" s="1" t="str">
        <f t="shared" si="4"/>
        <v>lamd:md_IN_NUMBER</v>
      </c>
      <c r="B147" s="1" t="s">
        <v>939</v>
      </c>
      <c r="C147" s="1" t="s">
        <v>940</v>
      </c>
      <c r="D147" s="1" t="s">
        <v>941</v>
      </c>
      <c r="E147" s="9" t="s">
        <v>62</v>
      </c>
      <c r="W147" s="3" t="s">
        <v>942</v>
      </c>
      <c r="X147" s="1" t="s">
        <v>943</v>
      </c>
      <c r="AE147" s="1" t="s">
        <v>37</v>
      </c>
      <c r="AF147" s="1" t="s">
        <v>97</v>
      </c>
      <c r="AG147" s="1" t="s">
        <v>769</v>
      </c>
      <c r="AH147" s="1" t="s">
        <v>770</v>
      </c>
    </row>
    <row r="148" spans="1:34" ht="43.5">
      <c r="A148" s="1" t="str">
        <f t="shared" si="4"/>
        <v>lamd:md_IN_YEAR</v>
      </c>
      <c r="B148" s="1" t="s">
        <v>944</v>
      </c>
      <c r="C148" s="1" t="s">
        <v>945</v>
      </c>
      <c r="D148" s="1" t="s">
        <v>946</v>
      </c>
      <c r="E148" s="9" t="s">
        <v>62</v>
      </c>
      <c r="W148" s="3" t="s">
        <v>947</v>
      </c>
      <c r="X148" s="1" t="s">
        <v>948</v>
      </c>
      <c r="AE148" s="1" t="s">
        <v>37</v>
      </c>
      <c r="AF148" s="1" t="s">
        <v>97</v>
      </c>
      <c r="AG148" s="1" t="s">
        <v>769</v>
      </c>
      <c r="AH148" s="1" t="s">
        <v>770</v>
      </c>
    </row>
    <row r="149" spans="1:34" ht="101.45">
      <c r="A149" s="1" t="str">
        <f t="shared" si="4"/>
        <v>lamd:md_ASSOCIATION_WORK</v>
      </c>
      <c r="B149" s="1" t="s">
        <v>949</v>
      </c>
      <c r="C149" s="1" t="s">
        <v>950</v>
      </c>
      <c r="D149" s="1" t="s">
        <v>951</v>
      </c>
      <c r="E149" s="9" t="s">
        <v>62</v>
      </c>
      <c r="N149" s="1" t="s">
        <v>401</v>
      </c>
      <c r="P149" s="11" t="s">
        <v>593</v>
      </c>
      <c r="R149" s="1" t="s">
        <v>401</v>
      </c>
      <c r="W149" s="3" t="s">
        <v>952</v>
      </c>
      <c r="AF149" s="1" t="s">
        <v>408</v>
      </c>
      <c r="AG149" s="1" t="s">
        <v>597</v>
      </c>
      <c r="AH149" s="1" t="s">
        <v>598</v>
      </c>
    </row>
    <row r="150" spans="1:34" ht="43.5">
      <c r="A150" s="1" t="str">
        <f t="shared" si="4"/>
        <v>lamd:md_EEA_RELEVANCE</v>
      </c>
      <c r="B150" s="1" t="s">
        <v>953</v>
      </c>
      <c r="C150" s="1" t="s">
        <v>954</v>
      </c>
      <c r="D150" s="1" t="s">
        <v>955</v>
      </c>
      <c r="E150" s="9" t="s">
        <v>62</v>
      </c>
      <c r="W150" s="3" t="s">
        <v>956</v>
      </c>
      <c r="X150" s="1" t="s">
        <v>957</v>
      </c>
      <c r="AA150" s="1" t="s">
        <v>958</v>
      </c>
      <c r="AC150" s="1" t="s">
        <v>959</v>
      </c>
      <c r="AF150" s="1" t="s">
        <v>64</v>
      </c>
      <c r="AH150" s="1" t="s">
        <v>65</v>
      </c>
    </row>
    <row r="151" spans="1:34" ht="43.5">
      <c r="A151" s="1" t="str">
        <f t="shared" si="4"/>
        <v>lamd:md_CODIF</v>
      </c>
      <c r="B151" s="1" t="s">
        <v>960</v>
      </c>
      <c r="C151" s="1" t="s">
        <v>961</v>
      </c>
      <c r="D151" s="1" t="s">
        <v>962</v>
      </c>
      <c r="E151" s="9" t="s">
        <v>62</v>
      </c>
      <c r="W151" s="3" t="s">
        <v>963</v>
      </c>
      <c r="X151" s="1" t="s">
        <v>964</v>
      </c>
      <c r="AA151" s="1" t="s">
        <v>958</v>
      </c>
      <c r="AC151" s="1" t="s">
        <v>959</v>
      </c>
      <c r="AF151" s="1" t="s">
        <v>64</v>
      </c>
      <c r="AH151" s="1" t="s">
        <v>65</v>
      </c>
    </row>
    <row r="152" spans="1:34">
      <c r="A152" s="1" t="str">
        <f t="shared" si="4"/>
        <v>lamd:md_SH_PATH</v>
      </c>
      <c r="B152" s="1" t="s">
        <v>3</v>
      </c>
      <c r="C152" s="1" t="s">
        <v>965</v>
      </c>
      <c r="D152" s="1" t="s">
        <v>966</v>
      </c>
      <c r="E152" s="9" t="s">
        <v>62</v>
      </c>
    </row>
    <row r="153" spans="1:34">
      <c r="A153" s="1" t="str">
        <f t="shared" si="4"/>
        <v>lamd:md_LAM_PATH</v>
      </c>
      <c r="B153" s="1" t="s">
        <v>967</v>
      </c>
      <c r="C153" s="1" t="s">
        <v>968</v>
      </c>
      <c r="D153" s="1" t="s">
        <v>969</v>
      </c>
      <c r="E153" s="9" t="s">
        <v>62</v>
      </c>
    </row>
    <row r="154" spans="1:34" ht="29.1">
      <c r="A154" s="1" t="str">
        <f t="shared" si="4"/>
        <v>lamd:md_CONTROLLED_LIST</v>
      </c>
      <c r="B154" s="1" t="s">
        <v>5</v>
      </c>
      <c r="C154" s="1" t="s">
        <v>970</v>
      </c>
      <c r="D154" s="1" t="s">
        <v>971</v>
      </c>
      <c r="E154" s="9" t="s">
        <v>62</v>
      </c>
    </row>
    <row r="155" spans="1:34">
      <c r="A155" s="1" t="str">
        <f t="shared" si="4"/>
        <v>lamd:md_PROP_TYPE</v>
      </c>
      <c r="B155" s="1" t="s">
        <v>4</v>
      </c>
      <c r="C155" s="1" t="s">
        <v>972</v>
      </c>
      <c r="D155" s="1" t="s">
        <v>973</v>
      </c>
      <c r="E155" s="9" t="s">
        <v>36</v>
      </c>
    </row>
    <row r="156" spans="1:34" ht="29.1">
      <c r="A156" s="1" t="str">
        <f t="shared" si="4"/>
        <v>lamd:md_PARENT_COLLECTION</v>
      </c>
      <c r="B156" s="11" t="s">
        <v>974</v>
      </c>
      <c r="C156" s="1" t="s">
        <v>975</v>
      </c>
      <c r="D156" s="1" t="s">
        <v>787</v>
      </c>
      <c r="E156" s="9" t="s">
        <v>36</v>
      </c>
    </row>
    <row r="157" spans="1:34">
      <c r="E157" s="9"/>
    </row>
    <row r="158" spans="1:34">
      <c r="E158" s="9"/>
    </row>
    <row r="159" spans="1:34">
      <c r="E159" s="9"/>
    </row>
    <row r="160" spans="1:34">
      <c r="E160" s="9"/>
    </row>
    <row r="161" spans="5:5">
      <c r="E161" s="9"/>
    </row>
    <row r="162" spans="5:5">
      <c r="E162" s="9"/>
    </row>
    <row r="163" spans="5:5">
      <c r="E163" s="9"/>
    </row>
    <row r="164" spans="5:5">
      <c r="E164" s="9"/>
    </row>
    <row r="165" spans="5:5">
      <c r="E165" s="9"/>
    </row>
    <row r="166" spans="5:5">
      <c r="E166" s="9"/>
    </row>
    <row r="167" spans="5:5">
      <c r="E167" s="9"/>
    </row>
    <row r="168" spans="5:5">
      <c r="E168" s="9"/>
    </row>
    <row r="169" spans="5:5">
      <c r="E169" s="9"/>
    </row>
    <row r="170" spans="5:5">
      <c r="E170" s="9"/>
    </row>
    <row r="171" spans="5:5">
      <c r="E171" s="9"/>
    </row>
    <row r="172" spans="5:5">
      <c r="E172" s="9"/>
    </row>
    <row r="173" spans="5:5">
      <c r="E173" s="9"/>
    </row>
    <row r="174" spans="5:5">
      <c r="E174" s="9"/>
    </row>
    <row r="175" spans="5:5">
      <c r="E175" s="9"/>
    </row>
    <row r="176" spans="5:5">
      <c r="E176" s="9"/>
    </row>
    <row r="177" spans="5:5">
      <c r="E177" s="9"/>
    </row>
    <row r="178" spans="5:5">
      <c r="E178" s="9"/>
    </row>
    <row r="179" spans="5:5">
      <c r="E179" s="9"/>
    </row>
    <row r="180" spans="5:5">
      <c r="E180" s="9"/>
    </row>
    <row r="181" spans="5:5">
      <c r="E181" s="9"/>
    </row>
    <row r="182" spans="5:5">
      <c r="E182" s="9"/>
    </row>
    <row r="183" spans="5:5">
      <c r="E183" s="9"/>
    </row>
    <row r="184" spans="5:5">
      <c r="E184" s="9"/>
    </row>
    <row r="185" spans="5:5">
      <c r="E185" s="9"/>
    </row>
    <row r="186" spans="5:5">
      <c r="E186" s="9"/>
    </row>
    <row r="187" spans="5:5">
      <c r="E187" s="9"/>
    </row>
    <row r="188" spans="5:5">
      <c r="E188" s="9"/>
    </row>
    <row r="189" spans="5:5">
      <c r="E189" s="9"/>
    </row>
    <row r="190" spans="5:5">
      <c r="E190" s="9"/>
    </row>
    <row r="191" spans="5:5">
      <c r="E191" s="9"/>
    </row>
    <row r="192" spans="5:5">
      <c r="E192" s="9"/>
    </row>
    <row r="193" spans="5:5">
      <c r="E193" s="9"/>
    </row>
    <row r="194" spans="5:5">
      <c r="E194" s="9"/>
    </row>
    <row r="195" spans="5:5">
      <c r="E195" s="9"/>
    </row>
    <row r="196" spans="5:5">
      <c r="E196" s="9"/>
    </row>
    <row r="197" spans="5:5">
      <c r="E197" s="9"/>
    </row>
    <row r="198" spans="5:5">
      <c r="E198" s="9"/>
    </row>
    <row r="199" spans="5:5">
      <c r="E199" s="9"/>
    </row>
    <row r="200" spans="5:5">
      <c r="E200" s="9"/>
    </row>
    <row r="201" spans="5:5">
      <c r="E201" s="9"/>
    </row>
    <row r="202" spans="5:5">
      <c r="E202" s="9"/>
    </row>
    <row r="203" spans="5:5">
      <c r="E203" s="9"/>
    </row>
    <row r="204" spans="5:5">
      <c r="E204" s="9"/>
    </row>
    <row r="205" spans="5:5">
      <c r="E205" s="9"/>
    </row>
    <row r="206" spans="5:5">
      <c r="E206" s="9"/>
    </row>
    <row r="207" spans="5:5">
      <c r="E207" s="9"/>
    </row>
    <row r="208" spans="5:5">
      <c r="E208" s="9"/>
    </row>
    <row r="209" spans="5:5">
      <c r="E209" s="9"/>
    </row>
    <row r="210" spans="5:5">
      <c r="E210" s="9"/>
    </row>
    <row r="211" spans="5:5">
      <c r="E211" s="9"/>
    </row>
    <row r="212" spans="5:5">
      <c r="E212" s="9"/>
    </row>
    <row r="213" spans="5:5">
      <c r="E213" s="9"/>
    </row>
    <row r="214" spans="5:5">
      <c r="E214" s="9"/>
    </row>
    <row r="215" spans="5:5">
      <c r="E215" s="9"/>
    </row>
    <row r="216" spans="5:5">
      <c r="E216" s="9"/>
    </row>
    <row r="217" spans="5:5">
      <c r="E217" s="9"/>
    </row>
    <row r="218" spans="5:5">
      <c r="E218" s="9"/>
    </row>
    <row r="219" spans="5:5">
      <c r="E219" s="9"/>
    </row>
  </sheetData>
  <autoFilter ref="A1:AH156" xr:uid="{00000000-0009-0000-0000-000000000000}"/>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85"/>
  <sheetViews>
    <sheetView zoomScale="85" zoomScaleNormal="85" workbookViewId="0"/>
  </sheetViews>
  <sheetFormatPr defaultColWidth="9.140625" defaultRowHeight="14.45"/>
  <cols>
    <col min="1" max="1" width="14.140625" customWidth="1"/>
    <col min="2" max="2" width="17.5703125" customWidth="1"/>
    <col min="3" max="3" width="30.140625" customWidth="1"/>
    <col min="5" max="5" width="14.140625" customWidth="1"/>
    <col min="6" max="6" width="30.140625" customWidth="1"/>
  </cols>
  <sheetData>
    <row r="1" spans="1:6">
      <c r="A1" t="s">
        <v>4686</v>
      </c>
      <c r="B1" t="s">
        <v>4687</v>
      </c>
      <c r="C1" t="s">
        <v>0</v>
      </c>
      <c r="E1" t="s">
        <v>4686</v>
      </c>
      <c r="F1" t="s">
        <v>0</v>
      </c>
    </row>
    <row r="2" spans="1:6">
      <c r="A2" s="9" t="s">
        <v>1015</v>
      </c>
      <c r="B2" t="e">
        <f>VLOOKUP(A2:A85,'LAM properties'!B2:D155,3,0)</f>
        <v>#N/A</v>
      </c>
      <c r="C2" s="27" t="str">
        <f t="shared" ref="C2:C33" si="0">CONCATENATE("lamd:md_",A2)</f>
        <v>lamd:md_AD</v>
      </c>
      <c r="E2" s="9" t="s">
        <v>1015</v>
      </c>
      <c r="F2" s="27" t="str">
        <f t="shared" ref="F2:F33" si="1">CONCATENATE("lamd:md_",E2)</f>
        <v>lamd:md_AD</v>
      </c>
    </row>
    <row r="3" spans="1:6">
      <c r="A3" s="9" t="s">
        <v>421</v>
      </c>
      <c r="B3" t="str">
        <f>VLOOKUP(A3:A86,'LAM properties'!B3:D156,3,0)</f>
        <v>cdm:resource_legal_adds_to_resource_legal</v>
      </c>
      <c r="C3" s="27" t="str">
        <f t="shared" si="0"/>
        <v>lamd:md_ADDITION</v>
      </c>
      <c r="E3" s="9" t="s">
        <v>421</v>
      </c>
      <c r="F3" s="27" t="str">
        <f t="shared" si="1"/>
        <v>lamd:md_ADDITION</v>
      </c>
    </row>
    <row r="4" spans="1:6">
      <c r="A4" s="9" t="s">
        <v>438</v>
      </c>
      <c r="B4" t="str">
        <f>VLOOKUP(A4:A87,'LAM properties'!B4:D157,3,0)</f>
        <v>cdm:resource_legal_adopts_resource_legal</v>
      </c>
      <c r="C4" s="27" t="str">
        <f t="shared" si="0"/>
        <v>lamd:md_ADOPTION</v>
      </c>
      <c r="E4" s="9" t="s">
        <v>438</v>
      </c>
      <c r="F4" s="27" t="str">
        <f t="shared" si="1"/>
        <v>lamd:md_ADOPTION</v>
      </c>
    </row>
    <row r="5" spans="1:6" ht="29.1">
      <c r="A5" s="9" t="s">
        <v>444</v>
      </c>
      <c r="B5" t="str">
        <f>VLOOKUP(A5:A88,'LAM properties'!B5:D158,3,0)</f>
        <v>cdm:resource_legal_partially_adopts_resource_</v>
      </c>
      <c r="C5" s="27" t="str">
        <f t="shared" si="0"/>
        <v>lamd:md_ADOPTION_PAR</v>
      </c>
      <c r="E5" s="9" t="s">
        <v>444</v>
      </c>
      <c r="F5" s="27" t="str">
        <f t="shared" si="1"/>
        <v>lamd:md_ADOPTION_PAR</v>
      </c>
    </row>
    <row r="6" spans="1:6">
      <c r="A6" s="9" t="s">
        <v>288</v>
      </c>
      <c r="B6" t="str">
        <f>VLOOKUP(A6:A89,'LAM properties'!B6:D159,3,0)</f>
        <v xml:space="preserve">cdm:question_parliamentary_asked_by_group_parliamentary </v>
      </c>
      <c r="C6" s="27" t="str">
        <f t="shared" si="0"/>
        <v>lamd:md_AF</v>
      </c>
      <c r="E6" s="9" t="s">
        <v>288</v>
      </c>
      <c r="F6" s="27" t="str">
        <f t="shared" si="1"/>
        <v>lamd:md_AF</v>
      </c>
    </row>
    <row r="7" spans="1:6">
      <c r="A7" s="9" t="s">
        <v>411</v>
      </c>
      <c r="B7" t="str">
        <f>VLOOKUP(A7:A90,'LAM properties'!B7:D160,3,0)</f>
        <v>cdm:resource_legal_amends_resource_legal</v>
      </c>
      <c r="C7" s="27" t="str">
        <f t="shared" si="0"/>
        <v>lamd:md_AMENDMENT</v>
      </c>
      <c r="E7" s="9" t="s">
        <v>411</v>
      </c>
      <c r="F7" s="27" t="str">
        <f t="shared" si="1"/>
        <v>lamd:md_AMENDMENT</v>
      </c>
    </row>
    <row r="8" spans="1:6" ht="29.1">
      <c r="A8" s="9" t="s">
        <v>577</v>
      </c>
      <c r="B8" t="str">
        <f>VLOOKUP(A8:A91,'LAM properties'!B8:D161,3,0)</f>
        <v>cdm:resource_resource_legal_proposes_to_amend_resource_legal</v>
      </c>
      <c r="C8" s="27" t="str">
        <f t="shared" si="0"/>
        <v>lamd:md_AMENDMENT_PRO</v>
      </c>
      <c r="E8" s="9" t="s">
        <v>577</v>
      </c>
      <c r="F8" s="27" t="str">
        <f t="shared" si="1"/>
        <v>lamd:md_AMENDMENT_PRO</v>
      </c>
    </row>
    <row r="9" spans="1:6" ht="29.1">
      <c r="A9" s="9" t="s">
        <v>639</v>
      </c>
      <c r="B9" t="str">
        <f>VLOOKUP(A9:A92,'LAM properties'!B9:D162,3,0)</f>
        <v>cdm:communication_case_new_requests_annulment_of_resource_legal</v>
      </c>
      <c r="C9" s="27" t="str">
        <f t="shared" si="0"/>
        <v>lamd:md_ANNULMENT_REQ</v>
      </c>
      <c r="E9" s="9" t="s">
        <v>639</v>
      </c>
      <c r="F9" s="27" t="str">
        <f t="shared" si="1"/>
        <v>lamd:md_ANNULMENT_REQ</v>
      </c>
    </row>
    <row r="10" spans="1:6">
      <c r="A10" s="9" t="s">
        <v>6</v>
      </c>
      <c r="B10" t="str">
        <f>VLOOKUP(A10:A93,'LAM properties'!B10:D163,3,0)</f>
        <v>ann:comment_on_date</v>
      </c>
      <c r="C10" s="27" t="str">
        <f t="shared" si="0"/>
        <v>lamd:md_ANN_COD</v>
      </c>
      <c r="E10" s="9" t="s">
        <v>6</v>
      </c>
      <c r="F10" s="27" t="str">
        <f t="shared" si="1"/>
        <v>lamd:md_ANN_COD</v>
      </c>
    </row>
    <row r="11" spans="1:6">
      <c r="A11" s="9" t="s">
        <v>7</v>
      </c>
      <c r="B11" t="str">
        <f>VLOOKUP(A11:A94,'LAM properties'!B11:D164,3,0)</f>
        <v>ann:type_of_date</v>
      </c>
      <c r="C11" s="27" t="str">
        <f t="shared" si="0"/>
        <v>lamd:md_ANN_TOD</v>
      </c>
      <c r="E11" s="9" t="s">
        <v>7</v>
      </c>
      <c r="F11" s="27" t="str">
        <f t="shared" si="1"/>
        <v>lamd:md_ANN_TOD</v>
      </c>
    </row>
    <row r="12" spans="1:6" ht="29.1">
      <c r="A12" s="9" t="s">
        <v>653</v>
      </c>
      <c r="B12" t="str">
        <f>VLOOKUP(A12:A95,'LAM properties'!B12:D165,3,0)</f>
        <v>cdm:communication_case_new_requests_partial_annulment_of_resource_legal</v>
      </c>
      <c r="C12" s="27" t="str">
        <f t="shared" si="0"/>
        <v>lamd:md_ANULMENT_PARTIAL_REQ</v>
      </c>
      <c r="E12" s="9" t="s">
        <v>653</v>
      </c>
      <c r="F12" s="27" t="str">
        <f t="shared" si="1"/>
        <v>lamd:md_ANULMENT_PARTIAL_REQ</v>
      </c>
    </row>
    <row r="13" spans="1:6">
      <c r="A13" s="9" t="s">
        <v>610</v>
      </c>
      <c r="B13" t="str">
        <f>VLOOKUP(A13:A96,'LAM properties'!B13:D166,3,0)</f>
        <v>cdm:communication_cjeu_requested_by_agent</v>
      </c>
      <c r="C13" s="27" t="str">
        <f t="shared" si="0"/>
        <v>lamd:md_AP</v>
      </c>
      <c r="E13" s="9" t="s">
        <v>610</v>
      </c>
      <c r="F13" s="27" t="str">
        <f t="shared" si="1"/>
        <v>lamd:md_AP</v>
      </c>
    </row>
    <row r="14" spans="1:6" ht="29.1">
      <c r="A14" s="9" t="s">
        <v>536</v>
      </c>
      <c r="B14" t="str">
        <f>VLOOKUP(A14:A97,'LAM properties'!B14:D167,3,0)</f>
        <v>cdm:resource_legal_defers_application_of_resource_legal</v>
      </c>
      <c r="C14" s="27" t="str">
        <f t="shared" si="0"/>
        <v>lamd:md_APPLICABILITY_DEF</v>
      </c>
      <c r="E14" s="9" t="s">
        <v>536</v>
      </c>
      <c r="F14" s="27" t="str">
        <f t="shared" si="1"/>
        <v>lamd:md_APPLICABILITY_DEF</v>
      </c>
    </row>
    <row r="15" spans="1:6" ht="29.1">
      <c r="A15" s="9" t="s">
        <v>450</v>
      </c>
      <c r="B15" t="str">
        <f>VLOOKUP(A15:A98,'LAM properties'!B15:D168,3,0)</f>
        <v>cdm:resource_legal_extends_application_resource_legal</v>
      </c>
      <c r="C15" s="27" t="str">
        <f t="shared" si="0"/>
        <v>lamd:md_APPLICABILITY_EXT</v>
      </c>
      <c r="E15" s="9" t="s">
        <v>450</v>
      </c>
      <c r="F15" s="27" t="str">
        <f t="shared" si="1"/>
        <v>lamd:md_APPLICABILITY_EXT</v>
      </c>
    </row>
    <row r="16" spans="1:6">
      <c r="A16" s="9" t="s">
        <v>280</v>
      </c>
      <c r="B16" t="str">
        <f>VLOOKUP(A16:A99,'LAM properties'!B16:D169,3,0)</f>
        <v>cdm:service_associated</v>
      </c>
      <c r="C16" s="27" t="str">
        <f t="shared" si="0"/>
        <v>lamd:md_AS</v>
      </c>
      <c r="E16" s="9" t="s">
        <v>280</v>
      </c>
      <c r="F16" s="27" t="str">
        <f t="shared" si="1"/>
        <v>lamd:md_AS</v>
      </c>
    </row>
    <row r="17" spans="1:6">
      <c r="A17" s="9" t="s">
        <v>599</v>
      </c>
      <c r="B17" t="str">
        <f>VLOOKUP(A17:A100,'LAM properties'!B17:D170,3,0)</f>
        <v>cdm:resource_legal_associates_agreement_international</v>
      </c>
      <c r="C17" s="27" t="str">
        <f t="shared" si="0"/>
        <v>lamd:md_ASSOCIATION</v>
      </c>
      <c r="E17" s="9" t="s">
        <v>599</v>
      </c>
      <c r="F17" s="27" t="str">
        <f t="shared" si="1"/>
        <v>lamd:md_ASSOCIATION</v>
      </c>
    </row>
    <row r="18" spans="1:6">
      <c r="A18" s="9" t="s">
        <v>130</v>
      </c>
      <c r="B18" t="e">
        <f>VLOOKUP(A18:A101,'LAM properties'!B18:D171,3,0)</f>
        <v>#N/A</v>
      </c>
      <c r="C18" s="27" t="str">
        <f t="shared" si="0"/>
        <v>lamd:md_CC</v>
      </c>
      <c r="E18" s="9" t="s">
        <v>130</v>
      </c>
      <c r="F18" s="27" t="str">
        <f t="shared" si="1"/>
        <v>lamd:md_CC</v>
      </c>
    </row>
    <row r="19" spans="1:6">
      <c r="A19" s="9" t="s">
        <v>582</v>
      </c>
      <c r="B19" t="str">
        <f>VLOOKUP(A19:A102,'LAM properties'!B19:D172,3,0)</f>
        <v>cdm:work_cites_work</v>
      </c>
      <c r="C19" s="27" t="str">
        <f t="shared" si="0"/>
        <v>lamd:md_CI</v>
      </c>
      <c r="E19" s="9" t="s">
        <v>582</v>
      </c>
      <c r="F19" s="27" t="str">
        <f t="shared" si="1"/>
        <v>lamd:md_CI</v>
      </c>
    </row>
    <row r="20" spans="1:6">
      <c r="A20" s="9" t="s">
        <v>374</v>
      </c>
      <c r="B20" t="str">
        <f>VLOOKUP(A20:A103,'LAM properties'!B20:D173,3,0)</f>
        <v>cdm:resource_legal_comment_internal</v>
      </c>
      <c r="C20" s="27" t="str">
        <f t="shared" si="0"/>
        <v>lamd:md_CM</v>
      </c>
      <c r="E20" s="9" t="s">
        <v>374</v>
      </c>
      <c r="F20" s="27" t="str">
        <f t="shared" si="1"/>
        <v>lamd:md_CM</v>
      </c>
    </row>
    <row r="21" spans="1:6" ht="29.1">
      <c r="A21" s="9" t="s">
        <v>665</v>
      </c>
      <c r="B21" t="str">
        <f>VLOOKUP(A21:A104,'LAM properties'!B21:D174,3,0)</f>
        <v>cdm:communication_cjeu_communicates_on_case-law</v>
      </c>
      <c r="C21" s="27" t="str">
        <f t="shared" si="0"/>
        <v>lamd:md_COMMUNIC_REQ</v>
      </c>
      <c r="E21" s="9" t="s">
        <v>665</v>
      </c>
      <c r="F21" s="27" t="str">
        <f t="shared" si="1"/>
        <v>lamd:md_COMMUNIC_REQ</v>
      </c>
    </row>
    <row r="22" spans="1:6">
      <c r="A22" s="9" t="s">
        <v>456</v>
      </c>
      <c r="B22" t="str">
        <f>VLOOKUP(A22:A105,'LAM properties'!B22:D175,3,0)</f>
        <v>cdm:resource_legal_completes_resource_legal</v>
      </c>
      <c r="C22" s="27" t="str">
        <f t="shared" si="0"/>
        <v>lamd:md_COMPLETION</v>
      </c>
      <c r="E22" s="9" t="s">
        <v>456</v>
      </c>
      <c r="F22" s="27" t="str">
        <f t="shared" si="1"/>
        <v>lamd:md_COMPLETION</v>
      </c>
    </row>
    <row r="23" spans="1:6" ht="29.1">
      <c r="A23" s="9" t="s">
        <v>496</v>
      </c>
      <c r="B23" t="str">
        <f>VLOOKUP(A23:A106,'LAM properties'!B23:D176,3,0)</f>
        <v>cdm:resource_legal_confirms_resource_legal</v>
      </c>
      <c r="C23" s="27" t="str">
        <f t="shared" si="0"/>
        <v>lamd:md_CONFIRMATION</v>
      </c>
      <c r="E23" s="9" t="s">
        <v>496</v>
      </c>
      <c r="F23" s="27" t="str">
        <f t="shared" si="1"/>
        <v>lamd:md_CONFIRMATION</v>
      </c>
    </row>
    <row r="24" spans="1:6">
      <c r="A24" s="9" t="s">
        <v>477</v>
      </c>
      <c r="B24" t="str">
        <f>VLOOKUP(A24:A107,'LAM properties'!B24:D177,3,0)</f>
        <v>cdm:resource_legal_corrects_resource_legal</v>
      </c>
      <c r="C24" s="27" t="str">
        <f t="shared" si="0"/>
        <v>lamd:md_CORRIGENDUM</v>
      </c>
      <c r="E24" s="9" t="s">
        <v>477</v>
      </c>
      <c r="F24" s="27" t="str">
        <f t="shared" si="1"/>
        <v>lamd:md_CORRIGENDUM</v>
      </c>
    </row>
    <row r="25" spans="1:6">
      <c r="A25" s="9" t="s">
        <v>121</v>
      </c>
      <c r="B25" t="e">
        <f>VLOOKUP(A25:A108,'LAM properties'!B25:D178,3,0)</f>
        <v>#N/A</v>
      </c>
      <c r="C25" s="27" t="str">
        <f t="shared" si="0"/>
        <v>lamd:md_CT</v>
      </c>
      <c r="E25" s="9" t="s">
        <v>121</v>
      </c>
      <c r="F25" s="27" t="str">
        <f t="shared" si="1"/>
        <v>lamd:md_CT</v>
      </c>
    </row>
    <row r="26" spans="1:6">
      <c r="A26" s="9" t="s">
        <v>205</v>
      </c>
      <c r="B26" t="str">
        <f>VLOOKUP(A26:A109,'LAM properties'!B26:D179,3,0)</f>
        <v>cdm:act_preparatory_date_debate</v>
      </c>
      <c r="C26" s="27" t="str">
        <f t="shared" si="0"/>
        <v>lamd:md_DB</v>
      </c>
      <c r="E26" s="9" t="s">
        <v>205</v>
      </c>
      <c r="F26" s="27" t="str">
        <f t="shared" si="1"/>
        <v>lamd:md_DB</v>
      </c>
    </row>
    <row r="27" spans="1:6">
      <c r="A27" s="9" t="s">
        <v>144</v>
      </c>
      <c r="B27" t="e">
        <f>VLOOKUP(A27:A110,'LAM properties'!B27:D180,3,0)</f>
        <v>#N/A</v>
      </c>
      <c r="C27" s="27" t="str">
        <f t="shared" si="0"/>
        <v>lamd:md_DD</v>
      </c>
      <c r="E27" s="9" t="s">
        <v>144</v>
      </c>
      <c r="F27" s="27" t="str">
        <f t="shared" si="1"/>
        <v>lamd:md_DD</v>
      </c>
    </row>
    <row r="28" spans="1:6">
      <c r="A28" s="9" t="s">
        <v>489</v>
      </c>
      <c r="B28" t="str">
        <f>VLOOKUP(A28:A111,'LAM properties'!B28:D181,3,0)</f>
        <v>cdm:resource_legal_derogates_resource_legal</v>
      </c>
      <c r="C28" s="27" t="str">
        <f t="shared" si="0"/>
        <v>lamd:md_DEROGATION</v>
      </c>
      <c r="E28" s="9" t="s">
        <v>489</v>
      </c>
      <c r="F28" s="27" t="str">
        <f t="shared" si="1"/>
        <v>lamd:md_DEROGATION</v>
      </c>
    </row>
    <row r="29" spans="1:6">
      <c r="A29" s="9" t="s">
        <v>620</v>
      </c>
      <c r="B29" t="str">
        <f>VLOOKUP(A29:A112,'LAM properties'!B29:D182,3,0)</f>
        <v>cdm:communication_cjeu_defended_by_agent</v>
      </c>
      <c r="C29" s="27" t="str">
        <f t="shared" si="0"/>
        <v>lamd:md_DF</v>
      </c>
      <c r="E29" s="9" t="s">
        <v>620</v>
      </c>
      <c r="F29" s="27" t="str">
        <f t="shared" si="1"/>
        <v>lamd:md_DF</v>
      </c>
    </row>
    <row r="30" spans="1:6">
      <c r="A30" s="9" t="s">
        <v>221</v>
      </c>
      <c r="B30" t="e">
        <f>VLOOKUP(A30:A113,'LAM properties'!B30:D183,3,0)</f>
        <v>#N/A</v>
      </c>
      <c r="C30" s="27" t="str">
        <f t="shared" si="0"/>
        <v>lamd:md_DH</v>
      </c>
      <c r="E30" s="9" t="s">
        <v>221</v>
      </c>
      <c r="F30" s="27" t="str">
        <f t="shared" si="1"/>
        <v>lamd:md_DH</v>
      </c>
    </row>
    <row r="31" spans="1:6">
      <c r="A31" s="9" t="s">
        <v>229</v>
      </c>
      <c r="B31" t="e">
        <f>VLOOKUP(A31:A114,'LAM properties'!B31:D184,3,0)</f>
        <v>#N/A</v>
      </c>
      <c r="C31" s="27" t="str">
        <f t="shared" si="0"/>
        <v>lamd:md_DL</v>
      </c>
      <c r="E31" s="9" t="s">
        <v>229</v>
      </c>
      <c r="F31" s="27" t="str">
        <f t="shared" si="1"/>
        <v>lamd:md_DL</v>
      </c>
    </row>
    <row r="32" spans="1:6">
      <c r="A32" s="9" t="s">
        <v>317</v>
      </c>
      <c r="B32" t="str">
        <f>VLOOKUP(A32:A115,'LAM properties'!B32:D185,3,0)</f>
        <v xml:space="preserve">cdm:stored_by </v>
      </c>
      <c r="C32" s="27" t="str">
        <f t="shared" si="0"/>
        <v>lamd:md_DP</v>
      </c>
      <c r="E32" s="9" t="s">
        <v>317</v>
      </c>
      <c r="F32" s="27" t="str">
        <f t="shared" si="1"/>
        <v>lamd:md_DP</v>
      </c>
    </row>
    <row r="33" spans="1:6">
      <c r="A33" s="9" t="s">
        <v>793</v>
      </c>
      <c r="B33" t="str">
        <f>VLOOKUP(A33:A116,'LAM properties'!B33:D186,3,0)</f>
        <v>cdm:resource_legal_date_referral</v>
      </c>
      <c r="C33" s="27" t="str">
        <f t="shared" si="0"/>
        <v>lamd:md_DR</v>
      </c>
      <c r="E33" s="9" t="s">
        <v>793</v>
      </c>
      <c r="F33" s="27" t="str">
        <f t="shared" si="1"/>
        <v>lamd:md_DR</v>
      </c>
    </row>
    <row r="34" spans="1:6">
      <c r="A34" s="9" t="s">
        <v>774</v>
      </c>
      <c r="B34" t="str">
        <f>VLOOKUP(A34:A117,'LAM properties'!B35:D187,3,0)</f>
        <v>cdm:case-law_ecli</v>
      </c>
      <c r="C34" s="27" t="str">
        <f t="shared" ref="C34:C65" si="2">CONCATENATE("lamd:md_",A34)</f>
        <v>lamd:md_ECLI</v>
      </c>
      <c r="E34" s="9" t="s">
        <v>774</v>
      </c>
      <c r="F34" s="27" t="str">
        <f t="shared" ref="F34:F65" si="3">CONCATENATE("lamd:md_",E34)</f>
        <v>lamd:md_ECLI</v>
      </c>
    </row>
    <row r="35" spans="1:6">
      <c r="A35" s="9" t="s">
        <v>771</v>
      </c>
      <c r="B35" t="str">
        <f>VLOOKUP(A35:A118,'LAM properties'!B36:D188,3,0)</f>
        <v>cdm:resource_legal_eli</v>
      </c>
      <c r="C35" s="27" t="str">
        <f t="shared" si="2"/>
        <v>lamd:md_ELI</v>
      </c>
      <c r="E35" s="9" t="s">
        <v>771</v>
      </c>
      <c r="F35" s="27" t="str">
        <f t="shared" si="3"/>
        <v>lamd:md_ELI</v>
      </c>
    </row>
    <row r="36" spans="1:6">
      <c r="A36" s="9" t="s">
        <v>166</v>
      </c>
      <c r="B36" t="e">
        <f>VLOOKUP(A36:A119,'LAM properties'!B37:D189,3,0)</f>
        <v>#N/A</v>
      </c>
      <c r="C36" s="27" t="str">
        <f t="shared" si="2"/>
        <v>lamd:md_EV</v>
      </c>
      <c r="E36" s="9" t="s">
        <v>166</v>
      </c>
      <c r="F36" s="27" t="str">
        <f t="shared" si="3"/>
        <v>lamd:md_EV</v>
      </c>
    </row>
    <row r="37" spans="1:6">
      <c r="A37" s="9" t="s">
        <v>645</v>
      </c>
      <c r="B37" t="str">
        <f>VLOOKUP(A37:A120,'LAM properties'!B38:D190,3,0)</f>
        <v>cdm:communication_case_new_requests_establishment_of_failure_of_obligation_resource_legal</v>
      </c>
      <c r="C37" s="27" t="str">
        <f t="shared" si="2"/>
        <v>lamd:md_FAILURE_REQ</v>
      </c>
      <c r="E37" s="9" t="s">
        <v>645</v>
      </c>
      <c r="F37" s="27" t="str">
        <f t="shared" si="3"/>
        <v>lamd:md_FAILURE_REQ</v>
      </c>
    </row>
    <row r="38" spans="1:6">
      <c r="A38" s="9" t="s">
        <v>366</v>
      </c>
      <c r="B38" t="str">
        <f>VLOOKUP(A38:A121,'LAM properties'!B39:D191,3,0)</f>
        <v>cdm:agreement_international_has_type_comment_concept_type_comment</v>
      </c>
      <c r="C38" s="27" t="str">
        <f t="shared" si="2"/>
        <v>lamd:md_IC</v>
      </c>
      <c r="E38" s="9" t="s">
        <v>366</v>
      </c>
      <c r="F38" s="27" t="str">
        <f t="shared" si="3"/>
        <v>lamd:md_IC</v>
      </c>
    </row>
    <row r="39" spans="1:6">
      <c r="A39" s="9" t="s">
        <v>157</v>
      </c>
      <c r="B39" t="e">
        <f>VLOOKUP(A39:A122,'LAM properties'!B40:D192,3,0)</f>
        <v>#N/A</v>
      </c>
      <c r="C39" s="27" t="str">
        <f t="shared" si="2"/>
        <v>lamd:md_IF</v>
      </c>
      <c r="E39" s="9" t="s">
        <v>157</v>
      </c>
      <c r="F39" s="27" t="str">
        <f t="shared" si="3"/>
        <v>lamd:md_IF</v>
      </c>
    </row>
    <row r="40" spans="1:6" ht="29.1">
      <c r="A40" s="9" t="s">
        <v>513</v>
      </c>
      <c r="B40" t="str">
        <f>VLOOKUP(A40:A123,'LAM properties'!B41:D193,3,0)</f>
        <v>cdm:resource_legal_implements_resource_legal</v>
      </c>
      <c r="C40" s="27" t="str">
        <f t="shared" si="2"/>
        <v>lamd:md_IMPLEMENTATION</v>
      </c>
      <c r="E40" s="9" t="s">
        <v>513</v>
      </c>
      <c r="F40" s="27" t="str">
        <f t="shared" si="3"/>
        <v>lamd:md_IMPLEMENTATION</v>
      </c>
    </row>
    <row r="41" spans="1:6" ht="29.1">
      <c r="A41" s="9" t="s">
        <v>649</v>
      </c>
      <c r="B41" t="str">
        <f>VLOOKUP(A41:A124,'LAM properties'!B42:D194,3,0)</f>
        <v>cdm:communication_case_new_requests_inapplicability_resource_legal</v>
      </c>
      <c r="C41" s="27" t="str">
        <f t="shared" si="2"/>
        <v>lamd:md_INAPPLICAB_REQ</v>
      </c>
      <c r="E41" s="9" t="s">
        <v>649</v>
      </c>
      <c r="F41" s="27" t="str">
        <f t="shared" si="3"/>
        <v>lamd:md_INAPPLICAB_REQ</v>
      </c>
    </row>
    <row r="42" spans="1:6" ht="29.1">
      <c r="A42" s="9" t="s">
        <v>542</v>
      </c>
      <c r="B42" t="str">
        <f>VLOOKUP(A42:A125,'LAM properties'!B43:D195,3,0)</f>
        <v>cdm:resource_legal_incorporates_resource_legal</v>
      </c>
      <c r="C42" s="27" t="str">
        <f t="shared" si="2"/>
        <v>lamd:md_INCORPORATION</v>
      </c>
      <c r="E42" s="9" t="s">
        <v>542</v>
      </c>
      <c r="F42" s="27" t="str">
        <f t="shared" si="3"/>
        <v>lamd:md_INCORPORATION</v>
      </c>
    </row>
    <row r="43" spans="1:6">
      <c r="A43" s="9" t="s">
        <v>572</v>
      </c>
      <c r="B43" t="str">
        <f>VLOOKUP(A43:A126,'LAM properties'!B44:D196,3,0)</f>
        <v>cdm:resource_resource_legal_influences_resource_legal</v>
      </c>
      <c r="C43" s="27" t="str">
        <f t="shared" si="2"/>
        <v>lamd:md_INFLUENCE</v>
      </c>
      <c r="E43" s="9" t="s">
        <v>572</v>
      </c>
      <c r="F43" s="27" t="str">
        <f t="shared" si="3"/>
        <v>lamd:md_INFLUENCE</v>
      </c>
    </row>
    <row r="44" spans="1:6" ht="29.1">
      <c r="A44" s="9" t="s">
        <v>508</v>
      </c>
      <c r="B44" t="str">
        <f>VLOOKUP(A44:A127,'LAM properties'!B45:D197,3,0)</f>
        <v>cdm:resource_legal_interpretes_authoritatively_resource_legal</v>
      </c>
      <c r="C44" s="27" t="str">
        <f t="shared" si="2"/>
        <v>lamd:md_INTERPRETATION</v>
      </c>
      <c r="E44" s="9" t="s">
        <v>508</v>
      </c>
      <c r="F44" s="27" t="str">
        <f t="shared" si="3"/>
        <v>lamd:md_INTERPRETATION</v>
      </c>
    </row>
    <row r="45" spans="1:6">
      <c r="A45" s="9" t="s">
        <v>398</v>
      </c>
      <c r="B45" t="str">
        <f>VLOOKUP(A45:A128,'LAM properties'!B46:D198,3,0)</f>
        <v>cdm:resource_legal_based_on_resource_legal</v>
      </c>
      <c r="C45" s="27" t="str">
        <f t="shared" si="2"/>
        <v>lamd:md_LB</v>
      </c>
      <c r="E45" s="9" t="s">
        <v>398</v>
      </c>
      <c r="F45" s="27" t="str">
        <f t="shared" si="3"/>
        <v>lamd:md_LB</v>
      </c>
    </row>
    <row r="46" spans="1:6">
      <c r="A46" s="9" t="s">
        <v>350</v>
      </c>
      <c r="B46" t="e">
        <f>VLOOKUP(A46:A129,'LAM properties'!B47:D199,3,0)</f>
        <v>#N/A</v>
      </c>
      <c r="C46" s="27" t="str">
        <f t="shared" si="2"/>
        <v>lamd:md_LF</v>
      </c>
      <c r="E46" s="9" t="s">
        <v>350</v>
      </c>
      <c r="F46" s="27" t="str">
        <f t="shared" si="3"/>
        <v>lamd:md_LF</v>
      </c>
    </row>
    <row r="47" spans="1:6">
      <c r="A47" s="9" t="s">
        <v>302</v>
      </c>
      <c r="B47" t="e">
        <f>VLOOKUP(A47:A130,'LAM properties'!B48:D200,3,0)</f>
        <v>#N/A</v>
      </c>
      <c r="C47" s="27" t="str">
        <f t="shared" si="2"/>
        <v>lamd:md_LG</v>
      </c>
      <c r="E47" s="9" t="s">
        <v>302</v>
      </c>
      <c r="F47" s="27" t="str">
        <f t="shared" si="3"/>
        <v>lamd:md_LG</v>
      </c>
    </row>
    <row r="48" spans="1:6">
      <c r="A48" s="9" t="s">
        <v>213</v>
      </c>
      <c r="B48" t="e">
        <f>VLOOKUP(A48:A131,'LAM properties'!B49:D201,3,0)</f>
        <v>#N/A</v>
      </c>
      <c r="C48" s="27" t="str">
        <f t="shared" si="2"/>
        <v>lamd:md_LO</v>
      </c>
      <c r="E48" s="9" t="s">
        <v>213</v>
      </c>
      <c r="F48" s="27" t="str">
        <f t="shared" si="3"/>
        <v>lamd:md_LO</v>
      </c>
    </row>
    <row r="49" spans="1:6">
      <c r="A49" s="9" t="s">
        <v>294</v>
      </c>
      <c r="B49" t="e">
        <f>VLOOKUP(A49:A132,'LAM properties'!B50:D202,3,0)</f>
        <v>#N/A</v>
      </c>
      <c r="C49" s="27" t="str">
        <f t="shared" si="2"/>
        <v>lamd:md_MI</v>
      </c>
      <c r="E49" s="9" t="s">
        <v>294</v>
      </c>
      <c r="F49" s="27" t="str">
        <f t="shared" si="3"/>
        <v>lamd:md_MI</v>
      </c>
    </row>
    <row r="50" spans="1:6">
      <c r="A50" s="9" t="s">
        <v>633</v>
      </c>
      <c r="B50" t="str">
        <f>VLOOKUP(A50:A133,'LAM properties'!B51:D203,3,0)</f>
        <v>cdm:work_originates_in_country</v>
      </c>
      <c r="C50" s="27" t="str">
        <f t="shared" si="2"/>
        <v>lamd:md_NA</v>
      </c>
      <c r="E50" s="9" t="s">
        <v>633</v>
      </c>
      <c r="F50" s="27" t="str">
        <f t="shared" si="3"/>
        <v>lamd:md_NA</v>
      </c>
    </row>
    <row r="51" spans="1:6">
      <c r="A51" s="9" t="s">
        <v>174</v>
      </c>
      <c r="B51" t="e">
        <f>VLOOKUP(A51:A134,'LAM properties'!B52:D204,3,0)</f>
        <v>#N/A</v>
      </c>
      <c r="C51" s="27" t="str">
        <f t="shared" si="2"/>
        <v>lamd:md_NF</v>
      </c>
      <c r="E51" s="9" t="s">
        <v>174</v>
      </c>
      <c r="F51" s="27" t="str">
        <f t="shared" si="3"/>
        <v>lamd:md_NF</v>
      </c>
    </row>
    <row r="52" spans="1:6">
      <c r="A52" s="9" t="s">
        <v>382</v>
      </c>
      <c r="B52" t="e">
        <f>VLOOKUP(A52:A135,'LAM properties'!B53:D205,3,0)</f>
        <v>#N/A</v>
      </c>
      <c r="C52" s="27" t="str">
        <f t="shared" si="2"/>
        <v>lamd:md_NS</v>
      </c>
      <c r="E52" s="9" t="s">
        <v>382</v>
      </c>
      <c r="F52" s="27" t="str">
        <f t="shared" si="3"/>
        <v>lamd:md_NS</v>
      </c>
    </row>
    <row r="53" spans="1:6">
      <c r="A53" s="9" t="s">
        <v>483</v>
      </c>
      <c r="B53" t="str">
        <f>VLOOKUP(A53:A136,'LAM properties'!B54:D206,3,0)</f>
        <v>cdm:resource_legal_renders_obsolete_resource_legal</v>
      </c>
      <c r="C53" s="27" t="str">
        <f t="shared" si="2"/>
        <v>lamd:md_OBSOLETE</v>
      </c>
      <c r="E53" s="9" t="s">
        <v>483</v>
      </c>
      <c r="F53" s="27" t="str">
        <f t="shared" si="3"/>
        <v>lamd:md_OBSOLETE</v>
      </c>
    </row>
    <row r="54" spans="1:6">
      <c r="A54" s="9" t="s">
        <v>564</v>
      </c>
      <c r="B54" t="str">
        <f>VLOOKUP(A54:A137,'LAM properties'!B55:D207,3,0)</f>
        <v>cdm:resource_resource_legal_contains_cor_opinion_on_resource_legal</v>
      </c>
      <c r="C54" s="27" t="str">
        <f t="shared" si="2"/>
        <v>lamd:md_OPINION_COR</v>
      </c>
      <c r="E54" s="9" t="s">
        <v>564</v>
      </c>
      <c r="F54" s="27" t="str">
        <f t="shared" si="3"/>
        <v>lamd:md_OPINION_COR</v>
      </c>
    </row>
    <row r="55" spans="1:6">
      <c r="A55" s="9" t="s">
        <v>568</v>
      </c>
      <c r="B55" t="str">
        <f>VLOOKUP(A55:A138,'LAM properties'!B56:D208,3,0)</f>
        <v>cdm:resource_resource_legal_contains_eesc_opinion_on_resource_legal</v>
      </c>
      <c r="C55" s="27" t="str">
        <f t="shared" si="2"/>
        <v>lamd:md_OPINION_EESC</v>
      </c>
      <c r="E55" s="9" t="s">
        <v>568</v>
      </c>
      <c r="F55" s="27" t="str">
        <f t="shared" si="3"/>
        <v>lamd:md_OPINION_EESC</v>
      </c>
    </row>
    <row r="56" spans="1:6">
      <c r="A56" s="9" t="s">
        <v>559</v>
      </c>
      <c r="B56" t="str">
        <f>VLOOKUP(A56:A139,'LAM properties'!B57:D209,3,0)</f>
        <v>cdm:resource_resource_legal_contains_ep_opinion_on_resource_legal</v>
      </c>
      <c r="C56" s="27" t="str">
        <f t="shared" si="2"/>
        <v>lamd:md_OPINION_EP</v>
      </c>
      <c r="E56" s="9" t="s">
        <v>559</v>
      </c>
      <c r="F56" s="27" t="str">
        <f t="shared" si="3"/>
        <v>lamd:md_OPINION_EP</v>
      </c>
    </row>
    <row r="57" spans="1:6">
      <c r="A57" s="9" t="s">
        <v>669</v>
      </c>
      <c r="B57" t="str">
        <f>VLOOKUP(A57:A140,'LAM properties'!B58:D210,3,0)</f>
        <v>cdm:communication_request_opinion_requests_opinion_on_resource_legal</v>
      </c>
      <c r="C57" s="27" t="str">
        <f t="shared" si="2"/>
        <v>lamd:md_OPINION_REQ</v>
      </c>
      <c r="E57" s="9" t="s">
        <v>669</v>
      </c>
      <c r="F57" s="27" t="str">
        <f t="shared" si="3"/>
        <v>lamd:md_OPINION_REQ</v>
      </c>
    </row>
    <row r="58" spans="1:6">
      <c r="A58" s="9" t="s">
        <v>626</v>
      </c>
      <c r="B58" t="str">
        <f>VLOOKUP(A58:A141,'LAM properties'!B59:D211,3,0)</f>
        <v>cdm:communication_cjeu_has_type_procedure_concept_type_procedure</v>
      </c>
      <c r="C58" s="27" t="str">
        <f t="shared" si="2"/>
        <v>lamd:md_PR</v>
      </c>
      <c r="E58" s="9" t="s">
        <v>626</v>
      </c>
      <c r="F58" s="27" t="str">
        <f t="shared" si="3"/>
        <v>lamd:md_PR</v>
      </c>
    </row>
    <row r="59" spans="1:6" ht="29.1">
      <c r="A59" s="9" t="s">
        <v>661</v>
      </c>
      <c r="B59" t="str">
        <f>VLOOKUP(A59:A142,'LAM properties'!B60:D212,3,0)</f>
        <v>cdm:communication_case_new_submits_preliminary_question_resource_legal</v>
      </c>
      <c r="C59" s="27" t="str">
        <f t="shared" si="2"/>
        <v>lamd:md_PRELIMINARY_REQ</v>
      </c>
      <c r="E59" s="9" t="s">
        <v>661</v>
      </c>
      <c r="F59" s="27" t="str">
        <f t="shared" si="3"/>
        <v>lamd:md_PRELIMINARY_REQ</v>
      </c>
    </row>
    <row r="60" spans="1:6">
      <c r="A60" s="9" t="s">
        <v>605</v>
      </c>
      <c r="B60" t="str">
        <f>VLOOKUP(A60:A143,'LAM properties'!B61:D213,3,0)</f>
        <v>cdm:work_part_of_dossier</v>
      </c>
      <c r="C60" s="27" t="str">
        <f t="shared" si="2"/>
        <v>lamd:md_PROC</v>
      </c>
      <c r="E60" s="9" t="s">
        <v>605</v>
      </c>
      <c r="F60" s="27" t="str">
        <f t="shared" si="3"/>
        <v>lamd:md_PROC</v>
      </c>
    </row>
    <row r="61" spans="1:6" ht="29.1">
      <c r="A61" s="9" t="s">
        <v>553</v>
      </c>
      <c r="B61" t="str">
        <f>VLOOKUP(A61:A144,'LAM properties'!B62:D214,3,0)</f>
        <v>cdm:resource_legal_related_question_to_resource_legal</v>
      </c>
      <c r="C61" s="27" t="str">
        <f t="shared" si="2"/>
        <v>lamd:md_QUESTION_RELATED</v>
      </c>
      <c r="E61" s="9" t="s">
        <v>553</v>
      </c>
      <c r="F61" s="27" t="str">
        <f t="shared" si="3"/>
        <v>lamd:md_QUESTION_RELATED</v>
      </c>
    </row>
    <row r="62" spans="1:6" ht="29.1">
      <c r="A62" s="9" t="s">
        <v>502</v>
      </c>
      <c r="B62" t="str">
        <f>VLOOKUP(A62:A145,'LAM properties'!B63:D215,3,0)</f>
        <v>cdm:resource_legal_tackles_similar_question_as_resource_legal</v>
      </c>
      <c r="C62" s="27" t="str">
        <f t="shared" si="2"/>
        <v>lamd:md_QUESTION_SIMILAR</v>
      </c>
      <c r="E62" s="9" t="s">
        <v>502</v>
      </c>
      <c r="F62" s="27" t="str">
        <f t="shared" si="3"/>
        <v>lamd:md_QUESTION_SIMILAR</v>
      </c>
    </row>
    <row r="63" spans="1:6">
      <c r="A63" s="9" t="s">
        <v>519</v>
      </c>
      <c r="B63" t="str">
        <f>VLOOKUP(A63:A146,'LAM properties'!B64:D216,3,0)</f>
        <v>cdm:resource_legal_reestablishes_resource_legal</v>
      </c>
      <c r="C63" s="27" t="str">
        <f t="shared" si="2"/>
        <v>lamd:md_REESTAB</v>
      </c>
      <c r="E63" s="9" t="s">
        <v>519</v>
      </c>
      <c r="F63" s="27" t="str">
        <f t="shared" si="3"/>
        <v>lamd:md_REESTAB</v>
      </c>
    </row>
    <row r="64" spans="1:6">
      <c r="A64" s="9" t="s">
        <v>548</v>
      </c>
      <c r="B64" t="str">
        <f>VLOOKUP(A64:A147,'LAM properties'!B65:D217,3,0)</f>
        <v>cdm:resource_legal_partially_refers_to_resource_legal</v>
      </c>
      <c r="C64" s="27" t="str">
        <f t="shared" si="2"/>
        <v>lamd:md_REFER_PAR</v>
      </c>
      <c r="E64" s="9" t="s">
        <v>548</v>
      </c>
      <c r="F64" s="27" t="str">
        <f t="shared" si="3"/>
        <v>lamd:md_REFER_PAR</v>
      </c>
    </row>
    <row r="65" spans="1:6">
      <c r="A65" s="9" t="s">
        <v>590</v>
      </c>
      <c r="B65" t="str">
        <f>VLOOKUP(A65:A148,'LAM properties'!B66:D218,3,0)</f>
        <v>cdm:work_related_to_work</v>
      </c>
      <c r="C65" s="27" t="str">
        <f t="shared" si="2"/>
        <v>lamd:md_RELATION</v>
      </c>
      <c r="E65" s="9" t="s">
        <v>590</v>
      </c>
      <c r="F65" s="27" t="str">
        <f t="shared" si="3"/>
        <v>lamd:md_RELATION</v>
      </c>
    </row>
    <row r="66" spans="1:6">
      <c r="A66" s="9" t="s">
        <v>250</v>
      </c>
      <c r="B66" t="e">
        <f>VLOOKUP(A66:A149,'LAM properties'!B67:D219,3,0)</f>
        <v>#N/A</v>
      </c>
      <c r="C66" s="27" t="str">
        <f t="shared" ref="C66:C85" si="4">CONCATENATE("lamd:md_",A66)</f>
        <v>lamd:md_REP</v>
      </c>
      <c r="E66" s="9" t="s">
        <v>250</v>
      </c>
      <c r="F66" s="27" t="str">
        <f t="shared" ref="F66:F85" si="5">CONCATENATE("lamd:md_",E66)</f>
        <v>lamd:md_REP</v>
      </c>
    </row>
    <row r="67" spans="1:6">
      <c r="A67" s="9" t="s">
        <v>427</v>
      </c>
      <c r="B67" t="e">
        <f>VLOOKUP(A67:A150,'LAM properties'!B68:D220,3,0)</f>
        <v>#N/A</v>
      </c>
      <c r="C67" s="27" t="str">
        <f t="shared" si="4"/>
        <v>lamd:md_REPEAL</v>
      </c>
      <c r="E67" s="9" t="s">
        <v>427</v>
      </c>
      <c r="F67" s="27" t="str">
        <f t="shared" si="5"/>
        <v>lamd:md_REPEAL</v>
      </c>
    </row>
    <row r="68" spans="1:6">
      <c r="A68" s="9" t="s">
        <v>432</v>
      </c>
      <c r="B68" t="e">
        <f>VLOOKUP(A68:A151,'LAM properties'!B69:D221,3,0)</f>
        <v>#N/A</v>
      </c>
      <c r="C68" s="27" t="str">
        <f t="shared" si="4"/>
        <v>lamd:md_REPEAL_IMP</v>
      </c>
      <c r="E68" s="9" t="s">
        <v>432</v>
      </c>
      <c r="F68" s="27" t="str">
        <f t="shared" si="5"/>
        <v>lamd:md_REPEAL_IMP</v>
      </c>
    </row>
    <row r="69" spans="1:6">
      <c r="A69" s="9" t="s">
        <v>470</v>
      </c>
      <c r="B69" t="e">
        <f>VLOOKUP(A69:A152,'LAM properties'!B70:D222,3,0)</f>
        <v>#N/A</v>
      </c>
      <c r="C69" s="27" t="str">
        <f t="shared" si="4"/>
        <v>lamd:md_REPLACEMENT</v>
      </c>
      <c r="E69" s="9" t="s">
        <v>470</v>
      </c>
      <c r="F69" s="27" t="str">
        <f t="shared" si="5"/>
        <v>lamd:md_REPLACEMENT</v>
      </c>
    </row>
    <row r="70" spans="1:6">
      <c r="A70" s="9" t="s">
        <v>4668</v>
      </c>
      <c r="B70" t="e">
        <f>VLOOKUP(A70:A153,'LAM properties'!B71:D223,3,0)</f>
        <v>#N/A</v>
      </c>
      <c r="C70" s="27" t="str">
        <f t="shared" si="4"/>
        <v>lamd:md_REPPORTEUR</v>
      </c>
      <c r="E70" s="9" t="s">
        <v>4668</v>
      </c>
      <c r="F70" s="27" t="str">
        <f t="shared" si="5"/>
        <v>lamd:md_REPPORTEUR</v>
      </c>
    </row>
    <row r="71" spans="1:6">
      <c r="A71" s="9" t="s">
        <v>657</v>
      </c>
      <c r="B71" t="str">
        <f>VLOOKUP(A71:A154,'LAM properties'!B72:D224,3,0)</f>
        <v>cdm:communication_case_new_requests_review_of_decision_case-law</v>
      </c>
      <c r="C71" s="27" t="str">
        <f t="shared" si="4"/>
        <v>lamd:md_REVIEW_REQ</v>
      </c>
      <c r="E71" s="9" t="s">
        <v>657</v>
      </c>
      <c r="F71" s="27" t="str">
        <f t="shared" si="5"/>
        <v>lamd:md_REVIEW_REQ</v>
      </c>
    </row>
    <row r="72" spans="1:6">
      <c r="A72" s="9" t="s">
        <v>310</v>
      </c>
      <c r="B72" t="e">
        <f>VLOOKUP(A72:A155,'LAM properties'!B73:D225,3,0)</f>
        <v>#N/A</v>
      </c>
      <c r="C72" s="27" t="str">
        <f t="shared" si="4"/>
        <v>lamd:md_RI</v>
      </c>
      <c r="E72" s="9" t="s">
        <v>310</v>
      </c>
      <c r="F72" s="27" t="str">
        <f t="shared" si="5"/>
        <v>lamd:md_RI</v>
      </c>
    </row>
    <row r="73" spans="1:6">
      <c r="A73" s="9" t="s">
        <v>799</v>
      </c>
      <c r="B73" t="str">
        <f>VLOOKUP(A73:A156,'LAM properties'!B74:D226,3,0)</f>
        <v>cdm:work_reference_internal</v>
      </c>
      <c r="C73" s="27" t="str">
        <f t="shared" si="4"/>
        <v>lamd:md_RI_WORK</v>
      </c>
      <c r="E73" s="9" t="s">
        <v>799</v>
      </c>
      <c r="F73" s="27" t="str">
        <f t="shared" si="5"/>
        <v>lamd:md_RI_WORK</v>
      </c>
    </row>
    <row r="74" spans="1:6">
      <c r="A74" s="9" t="s">
        <v>137</v>
      </c>
      <c r="B74" t="e">
        <f>VLOOKUP(A74:A157,'LAM properties'!B75:D227,3,0)</f>
        <v>#N/A</v>
      </c>
      <c r="C74" s="27" t="str">
        <f t="shared" si="4"/>
        <v>lamd:md_RJ_NEW</v>
      </c>
      <c r="E74" s="9" t="s">
        <v>137</v>
      </c>
      <c r="F74" s="27" t="str">
        <f t="shared" si="5"/>
        <v>lamd:md_RJ_NEW</v>
      </c>
    </row>
    <row r="75" spans="1:6">
      <c r="A75" s="9" t="s">
        <v>235</v>
      </c>
      <c r="B75" t="e">
        <f>VLOOKUP(A75:A158,'LAM properties'!B76:D228,3,0)</f>
        <v>#N/A</v>
      </c>
      <c r="C75" s="27" t="str">
        <f t="shared" si="4"/>
        <v>lamd:md_RP</v>
      </c>
      <c r="E75" s="9" t="s">
        <v>235</v>
      </c>
      <c r="F75" s="27" t="str">
        <f t="shared" si="5"/>
        <v>lamd:md_RP</v>
      </c>
    </row>
    <row r="76" spans="1:6">
      <c r="A76" s="9" t="s">
        <v>259</v>
      </c>
      <c r="B76" t="e">
        <f>VLOOKUP(A76:A159,'LAM properties'!B77:D229,3,0)</f>
        <v>#N/A</v>
      </c>
      <c r="C76" s="27" t="str">
        <f t="shared" si="4"/>
        <v>lamd:md_RS</v>
      </c>
      <c r="E76" s="9" t="s">
        <v>259</v>
      </c>
      <c r="F76" s="27" t="str">
        <f t="shared" si="5"/>
        <v>lamd:md_RS</v>
      </c>
    </row>
    <row r="77" spans="1:6">
      <c r="A77" s="9" t="s">
        <v>190</v>
      </c>
      <c r="B77" t="e">
        <f>VLOOKUP(A77:A160,'LAM properties'!B78:D230,3,0)</f>
        <v>#N/A</v>
      </c>
      <c r="C77" s="27" t="str">
        <f t="shared" si="4"/>
        <v>lamd:md_SG</v>
      </c>
      <c r="E77" s="9" t="s">
        <v>190</v>
      </c>
      <c r="F77" s="27" t="str">
        <f t="shared" si="5"/>
        <v>lamd:md_SG</v>
      </c>
    </row>
    <row r="78" spans="1:6">
      <c r="A78" s="9" t="s">
        <v>525</v>
      </c>
      <c r="B78" t="e">
        <f>VLOOKUP(A78:A161,'LAM properties'!B79:D231,3,0)</f>
        <v>#N/A</v>
      </c>
      <c r="C78" s="27" t="str">
        <f t="shared" si="4"/>
        <v>lamd:md_SUSPEND</v>
      </c>
      <c r="E78" s="9" t="s">
        <v>525</v>
      </c>
      <c r="F78" s="27" t="str">
        <f t="shared" si="5"/>
        <v>lamd:md_SUSPEND</v>
      </c>
    </row>
    <row r="79" spans="1:6">
      <c r="A79" s="9" t="s">
        <v>530</v>
      </c>
      <c r="B79" t="e">
        <f>VLOOKUP(A79:A162,'LAM properties'!B80:D232,3,0)</f>
        <v>#N/A</v>
      </c>
      <c r="C79" s="27" t="str">
        <f t="shared" si="4"/>
        <v>lamd:md_SUSPEND_PAR</v>
      </c>
      <c r="E79" s="9" t="s">
        <v>530</v>
      </c>
      <c r="F79" s="27" t="str">
        <f t="shared" si="5"/>
        <v>lamd:md_SUSPEND_PAR</v>
      </c>
    </row>
    <row r="80" spans="1:6">
      <c r="A80" s="9" t="s">
        <v>788</v>
      </c>
      <c r="B80" t="str">
        <f>VLOOKUP(A80:A163,'LAM properties'!B81:D233,3,0)</f>
        <v>cdm:resource_legal_term-of-office</v>
      </c>
      <c r="C80" s="27" t="str">
        <f t="shared" si="4"/>
        <v>lamd:md_TOF</v>
      </c>
      <c r="E80" s="9" t="s">
        <v>788</v>
      </c>
      <c r="F80" s="27" t="str">
        <f t="shared" si="5"/>
        <v>lamd:md_TOF</v>
      </c>
    </row>
    <row r="81" spans="1:6">
      <c r="A81" s="9" t="s">
        <v>181</v>
      </c>
      <c r="B81" t="e">
        <f>VLOOKUP(A81:A164,'LAM properties'!B82:D234,3,0)</f>
        <v>#N/A</v>
      </c>
      <c r="C81" s="27" t="str">
        <f t="shared" si="4"/>
        <v>lamd:md_TP</v>
      </c>
      <c r="E81" s="9" t="s">
        <v>181</v>
      </c>
      <c r="F81" s="27" t="str">
        <f t="shared" si="5"/>
        <v>lamd:md_TP</v>
      </c>
    </row>
    <row r="82" spans="1:6">
      <c r="A82" s="9" t="s">
        <v>390</v>
      </c>
      <c r="B82" t="e">
        <f>VLOOKUP(A82:A165,'LAM properties'!B83:D235,3,0)</f>
        <v>#N/A</v>
      </c>
      <c r="C82" s="27" t="str">
        <f t="shared" si="4"/>
        <v>lamd:md_TT</v>
      </c>
      <c r="E82" s="9" t="s">
        <v>390</v>
      </c>
      <c r="F82" s="27" t="str">
        <f t="shared" si="5"/>
        <v>lamd:md_TT</v>
      </c>
    </row>
    <row r="83" spans="1:6">
      <c r="A83" s="9" t="s">
        <v>463</v>
      </c>
      <c r="B83" t="e">
        <f>VLOOKUP(A83:A166,'LAM properties'!B84:D236,3,0)</f>
        <v>#N/A</v>
      </c>
      <c r="C83" s="27" t="str">
        <f t="shared" si="4"/>
        <v>lamd:md_VALIDITY_EXT</v>
      </c>
      <c r="E83" s="9" t="s">
        <v>463</v>
      </c>
      <c r="F83" s="27" t="str">
        <f t="shared" si="5"/>
        <v>lamd:md_VALIDITY_EXT</v>
      </c>
    </row>
    <row r="84" spans="1:6">
      <c r="A84" s="9" t="s">
        <v>198</v>
      </c>
      <c r="B84" t="e">
        <f>VLOOKUP(A84:A167,'LAM properties'!B85:D237,3,0)</f>
        <v>#N/A</v>
      </c>
      <c r="C84" s="27" t="str">
        <f t="shared" si="4"/>
        <v>lamd:md_VO</v>
      </c>
      <c r="E84" s="9" t="s">
        <v>198</v>
      </c>
      <c r="F84" s="27" t="str">
        <f t="shared" si="5"/>
        <v>lamd:md_VO</v>
      </c>
    </row>
    <row r="85" spans="1:6">
      <c r="A85" s="9" t="s">
        <v>242</v>
      </c>
      <c r="B85" t="e">
        <f>VLOOKUP(A85:A168,'LAM properties'!B86:D238,3,0)</f>
        <v>#N/A</v>
      </c>
      <c r="C85" s="27" t="str">
        <f t="shared" si="4"/>
        <v>lamd:md_VV</v>
      </c>
      <c r="E85" s="9" t="s">
        <v>242</v>
      </c>
      <c r="F85" s="27" t="str">
        <f t="shared" si="5"/>
        <v>lamd:md_VV</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4"/>
  <sheetViews>
    <sheetView zoomScale="85" zoomScaleNormal="85" workbookViewId="0">
      <selection activeCell="A11" sqref="A11"/>
    </sheetView>
  </sheetViews>
  <sheetFormatPr defaultColWidth="9.42578125" defaultRowHeight="14.45"/>
  <cols>
    <col min="1" max="1" width="26.5703125" customWidth="1"/>
    <col min="2" max="2" width="13.7109375" customWidth="1"/>
    <col min="3" max="4" width="16" customWidth="1"/>
    <col min="5" max="5" width="12.5703125" customWidth="1"/>
    <col min="6" max="6" width="41.85546875" customWidth="1"/>
    <col min="7" max="7" width="94.5703125" customWidth="1"/>
    <col min="8" max="8" width="16.140625" customWidth="1"/>
  </cols>
  <sheetData>
    <row r="1" spans="1:8" s="5" customFormat="1" ht="29.1">
      <c r="A1" s="5" t="s">
        <v>0</v>
      </c>
      <c r="B1" s="5" t="s">
        <v>1</v>
      </c>
      <c r="C1" s="5" t="s">
        <v>974</v>
      </c>
      <c r="D1" s="5" t="s">
        <v>976</v>
      </c>
      <c r="E1" s="5" t="s">
        <v>781</v>
      </c>
      <c r="F1" s="5" t="s">
        <v>2</v>
      </c>
      <c r="G1" s="5" t="s">
        <v>22</v>
      </c>
      <c r="H1" s="5" t="s">
        <v>52</v>
      </c>
    </row>
    <row r="2" spans="1:8" s="9" customFormat="1">
      <c r="A2" s="9" t="str">
        <f t="shared" ref="A2:A22" si="0">CONCATENATE("lamd:class_",B2)</f>
        <v>lamd:class_REF</v>
      </c>
      <c r="B2" s="9" t="s">
        <v>977</v>
      </c>
      <c r="C2" s="9" t="str">
        <f t="shared" ref="C2:C22" si="1">IF(NOT(ISBLANK(D2)),CONCATENATE("lamd:class_",D2),""  )</f>
        <v/>
      </c>
      <c r="E2" s="9">
        <v>1</v>
      </c>
      <c r="F2" s="18" t="s">
        <v>97</v>
      </c>
      <c r="G2" s="9" t="s">
        <v>978</v>
      </c>
    </row>
    <row r="3" spans="1:8">
      <c r="A3" s="9" t="str">
        <f t="shared" si="0"/>
        <v>lamd:class_CLX</v>
      </c>
      <c r="B3" s="27" t="s">
        <v>979</v>
      </c>
      <c r="C3" s="9" t="str">
        <f t="shared" si="1"/>
        <v>lamd:class_REF</v>
      </c>
      <c r="D3" s="27" t="s">
        <v>977</v>
      </c>
      <c r="E3" s="27">
        <v>1</v>
      </c>
      <c r="F3" s="9" t="s">
        <v>98</v>
      </c>
      <c r="G3" s="27"/>
      <c r="H3" s="27"/>
    </row>
    <row r="4" spans="1:8">
      <c r="A4" s="9" t="str">
        <f t="shared" si="0"/>
        <v>lamd:class_OTHER_REF</v>
      </c>
      <c r="B4" s="27" t="s">
        <v>980</v>
      </c>
      <c r="C4" s="9" t="str">
        <f t="shared" si="1"/>
        <v>lamd:class_REF</v>
      </c>
      <c r="D4" s="27" t="s">
        <v>977</v>
      </c>
      <c r="E4" s="27">
        <v>2</v>
      </c>
      <c r="F4" s="27" t="s">
        <v>769</v>
      </c>
      <c r="G4" s="27"/>
      <c r="H4" s="27"/>
    </row>
    <row r="5" spans="1:8">
      <c r="A5" s="9" t="str">
        <f t="shared" si="0"/>
        <v>lamd:class_REFANNOT</v>
      </c>
      <c r="B5" s="27" t="s">
        <v>981</v>
      </c>
      <c r="C5" s="9" t="str">
        <f t="shared" si="1"/>
        <v>lamd:class_REF</v>
      </c>
      <c r="D5" s="27" t="s">
        <v>977</v>
      </c>
      <c r="E5" s="27">
        <v>3</v>
      </c>
      <c r="F5" s="27" t="s">
        <v>925</v>
      </c>
      <c r="G5" s="27" t="s">
        <v>982</v>
      </c>
      <c r="H5" s="27"/>
    </row>
    <row r="6" spans="1:8">
      <c r="A6" s="9" t="str">
        <f t="shared" si="0"/>
        <v>lamd:class_DATE</v>
      </c>
      <c r="B6" s="27" t="s">
        <v>983</v>
      </c>
      <c r="C6" s="9" t="str">
        <f t="shared" si="1"/>
        <v/>
      </c>
      <c r="D6" s="27"/>
      <c r="E6" s="27">
        <v>2</v>
      </c>
      <c r="F6" s="28" t="s">
        <v>155</v>
      </c>
      <c r="G6" s="27" t="s">
        <v>984</v>
      </c>
      <c r="H6" s="27"/>
    </row>
    <row r="7" spans="1:8">
      <c r="A7" s="9" t="str">
        <f t="shared" si="0"/>
        <v>lamd:class_DPROP</v>
      </c>
      <c r="B7" s="27" t="s">
        <v>985</v>
      </c>
      <c r="C7" s="9" t="str">
        <f t="shared" si="1"/>
        <v>lamd:class_DATE</v>
      </c>
      <c r="D7" s="27" t="s">
        <v>983</v>
      </c>
      <c r="E7" s="27">
        <v>1</v>
      </c>
      <c r="F7" s="27" t="s">
        <v>986</v>
      </c>
      <c r="G7" s="27"/>
      <c r="H7" s="27"/>
    </row>
    <row r="8" spans="1:8">
      <c r="A8" s="9" t="str">
        <f t="shared" si="0"/>
        <v>lamd:class_DANNOT</v>
      </c>
      <c r="B8" s="27" t="s">
        <v>987</v>
      </c>
      <c r="C8" s="9" t="str">
        <f t="shared" si="1"/>
        <v>lamd:class_DATE</v>
      </c>
      <c r="D8" s="27" t="s">
        <v>983</v>
      </c>
      <c r="E8" s="27">
        <v>2</v>
      </c>
      <c r="F8" s="27" t="s">
        <v>680</v>
      </c>
      <c r="G8" s="27"/>
      <c r="H8" s="27"/>
    </row>
    <row r="9" spans="1:8">
      <c r="A9" s="9" t="str">
        <f t="shared" si="0"/>
        <v>lamd:class_CLAS</v>
      </c>
      <c r="B9" s="27" t="s">
        <v>988</v>
      </c>
      <c r="C9" s="9" t="str">
        <f t="shared" si="1"/>
        <v/>
      </c>
      <c r="D9" s="27"/>
      <c r="E9" s="27">
        <v>3</v>
      </c>
      <c r="F9" s="28" t="s">
        <v>119</v>
      </c>
      <c r="G9" s="27" t="s">
        <v>989</v>
      </c>
      <c r="H9" s="27"/>
    </row>
    <row r="10" spans="1:8">
      <c r="A10" s="9" t="str">
        <f t="shared" si="0"/>
        <v>lamd:class_ESI</v>
      </c>
      <c r="B10" s="27" t="s">
        <v>990</v>
      </c>
      <c r="C10" s="9" t="str">
        <f t="shared" si="1"/>
        <v/>
      </c>
      <c r="D10" s="27"/>
      <c r="E10" s="27">
        <v>4</v>
      </c>
      <c r="F10" s="28" t="s">
        <v>79</v>
      </c>
      <c r="G10" s="27" t="s">
        <v>991</v>
      </c>
      <c r="H10" s="27"/>
    </row>
    <row r="11" spans="1:8" ht="290.10000000000002">
      <c r="A11" s="9" t="str">
        <f t="shared" si="0"/>
        <v>lamd:class_RBD</v>
      </c>
      <c r="B11" s="27" t="s">
        <v>992</v>
      </c>
      <c r="C11" s="9" t="str">
        <f t="shared" si="1"/>
        <v/>
      </c>
      <c r="D11" s="27"/>
      <c r="E11" s="27">
        <v>5</v>
      </c>
      <c r="F11" s="28" t="s">
        <v>408</v>
      </c>
      <c r="G11" s="9" t="s">
        <v>993</v>
      </c>
      <c r="H11" s="27"/>
    </row>
    <row r="12" spans="1:8">
      <c r="A12" s="9" t="str">
        <f t="shared" si="0"/>
        <v>lamd:class_LB</v>
      </c>
      <c r="B12" s="27" t="s">
        <v>398</v>
      </c>
      <c r="C12" s="9" t="str">
        <f t="shared" si="1"/>
        <v>lamd:class_RBD</v>
      </c>
      <c r="D12" s="27" t="s">
        <v>992</v>
      </c>
      <c r="E12" s="27">
        <v>1</v>
      </c>
      <c r="F12" s="27" t="s">
        <v>409</v>
      </c>
      <c r="G12" s="27"/>
      <c r="H12" s="27"/>
    </row>
    <row r="13" spans="1:8">
      <c r="A13" s="9" t="str">
        <f t="shared" si="0"/>
        <v>lamd:class_MSEA</v>
      </c>
      <c r="B13" s="27" t="s">
        <v>994</v>
      </c>
      <c r="C13" s="9" t="str">
        <f t="shared" si="1"/>
        <v>lamd:class_RBD</v>
      </c>
      <c r="D13" s="27" t="s">
        <v>992</v>
      </c>
      <c r="E13" s="27">
        <v>2</v>
      </c>
      <c r="F13" s="27" t="s">
        <v>419</v>
      </c>
      <c r="G13" s="27"/>
      <c r="H13" s="27"/>
    </row>
    <row r="14" spans="1:8">
      <c r="A14" s="9" t="str">
        <f t="shared" si="0"/>
        <v>lamd:class_RD</v>
      </c>
      <c r="B14" s="27" t="s">
        <v>995</v>
      </c>
      <c r="C14" s="9" t="str">
        <f t="shared" si="1"/>
        <v>lamd:class_RBD</v>
      </c>
      <c r="D14" s="27" t="s">
        <v>992</v>
      </c>
      <c r="E14" s="27">
        <v>3</v>
      </c>
      <c r="F14" s="27" t="s">
        <v>597</v>
      </c>
      <c r="G14" s="27"/>
      <c r="H14" s="27"/>
    </row>
    <row r="15" spans="1:8">
      <c r="A15" s="9" t="str">
        <f t="shared" si="0"/>
        <v>lamd:class_AJ</v>
      </c>
      <c r="B15" s="27" t="s">
        <v>996</v>
      </c>
      <c r="C15" s="9" t="str">
        <f t="shared" si="1"/>
        <v>lamd:class_RBD</v>
      </c>
      <c r="D15" s="27" t="s">
        <v>992</v>
      </c>
      <c r="E15" s="27">
        <v>4</v>
      </c>
      <c r="F15" s="27" t="s">
        <v>643</v>
      </c>
      <c r="G15" s="27"/>
      <c r="H15" s="27"/>
    </row>
    <row r="16" spans="1:8">
      <c r="A16" s="9" t="str">
        <f t="shared" si="0"/>
        <v>lamd:class_CI</v>
      </c>
      <c r="B16" s="29" t="s">
        <v>582</v>
      </c>
      <c r="C16" s="9" t="str">
        <f t="shared" si="1"/>
        <v>lamd:class_CI</v>
      </c>
      <c r="D16" s="29" t="s">
        <v>582</v>
      </c>
      <c r="E16" s="29">
        <v>5</v>
      </c>
      <c r="F16" s="29" t="s">
        <v>588</v>
      </c>
      <c r="G16" s="27"/>
      <c r="H16" s="27"/>
    </row>
    <row r="17" spans="1:8">
      <c r="A17" s="9" t="str">
        <f t="shared" si="0"/>
        <v>lamd:class_RANNOT</v>
      </c>
      <c r="B17" s="27" t="s">
        <v>997</v>
      </c>
      <c r="C17" s="9" t="str">
        <f t="shared" si="1"/>
        <v>lamd:class_RBD</v>
      </c>
      <c r="D17" s="27" t="s">
        <v>992</v>
      </c>
      <c r="E17" s="27">
        <v>6</v>
      </c>
      <c r="F17" s="27" t="s">
        <v>692</v>
      </c>
      <c r="G17" s="27"/>
      <c r="H17" s="27"/>
    </row>
    <row r="18" spans="1:8">
      <c r="A18" s="9" t="str">
        <f t="shared" si="0"/>
        <v>lamd:class_ADI</v>
      </c>
      <c r="B18" s="27" t="s">
        <v>998</v>
      </c>
      <c r="C18" s="9" t="str">
        <f t="shared" si="1"/>
        <v/>
      </c>
      <c r="D18" s="27"/>
      <c r="E18" s="27">
        <v>6</v>
      </c>
      <c r="F18" s="28" t="s">
        <v>64</v>
      </c>
      <c r="G18" s="27" t="s">
        <v>999</v>
      </c>
      <c r="H18" s="27"/>
    </row>
    <row r="19" spans="1:8">
      <c r="A19" s="9" t="str">
        <f t="shared" si="0"/>
        <v>lamd:class_JURI</v>
      </c>
      <c r="B19" s="27" t="s">
        <v>1000</v>
      </c>
      <c r="C19" s="9" t="str">
        <f t="shared" si="1"/>
        <v/>
      </c>
      <c r="D19" s="27"/>
      <c r="E19" s="27">
        <v>7</v>
      </c>
      <c r="F19" s="28" t="s">
        <v>617</v>
      </c>
      <c r="G19" s="27" t="s">
        <v>1001</v>
      </c>
      <c r="H19" s="27"/>
    </row>
    <row r="20" spans="1:8">
      <c r="A20" s="9" t="str">
        <f t="shared" si="0"/>
        <v>lamd:class_CURIA</v>
      </c>
      <c r="B20" s="27" t="s">
        <v>1002</v>
      </c>
      <c r="C20" s="9" t="str">
        <f t="shared" si="1"/>
        <v>lamd:class_JURI</v>
      </c>
      <c r="D20" s="27" t="s">
        <v>1000</v>
      </c>
      <c r="E20" s="27">
        <v>1</v>
      </c>
      <c r="F20" s="27" t="s">
        <v>618</v>
      </c>
      <c r="G20" s="27" t="s">
        <v>1003</v>
      </c>
      <c r="H20" s="27"/>
    </row>
    <row r="21" spans="1:8">
      <c r="A21" s="9" t="str">
        <f t="shared" si="0"/>
        <v>lamd:class_NAT</v>
      </c>
      <c r="B21" s="27" t="s">
        <v>1004</v>
      </c>
      <c r="C21" s="9" t="str">
        <f t="shared" si="1"/>
        <v>lamd:class_JURI</v>
      </c>
      <c r="D21" s="27" t="s">
        <v>1000</v>
      </c>
      <c r="E21" s="27">
        <v>2</v>
      </c>
      <c r="F21" s="27" t="s">
        <v>817</v>
      </c>
      <c r="G21" s="27" t="s">
        <v>1005</v>
      </c>
      <c r="H21" s="27"/>
    </row>
    <row r="22" spans="1:8">
      <c r="A22" s="9" t="str">
        <f t="shared" si="0"/>
        <v>lamd:class_EDIT</v>
      </c>
      <c r="B22" s="27" t="s">
        <v>1006</v>
      </c>
      <c r="C22" s="9" t="str">
        <f t="shared" si="1"/>
        <v/>
      </c>
      <c r="D22" s="27"/>
      <c r="E22" s="27">
        <v>8</v>
      </c>
      <c r="F22" s="28" t="s">
        <v>38</v>
      </c>
      <c r="G22" s="27" t="s">
        <v>1007</v>
      </c>
      <c r="H22" s="27"/>
    </row>
    <row r="23" spans="1:8">
      <c r="A23" s="27"/>
      <c r="B23" s="27"/>
      <c r="C23" s="27" t="str">
        <f>IF(NOT(ISBLANK(D23)),CONCATENATE("lamd:clas_",D23),""  )</f>
        <v/>
      </c>
      <c r="D23" s="27"/>
      <c r="E23" s="27"/>
      <c r="F23" s="27"/>
      <c r="G23" s="27"/>
      <c r="H23" s="27"/>
    </row>
    <row r="24" spans="1:8">
      <c r="A24" s="2"/>
      <c r="C24" t="str">
        <f>IF(NOT(ISBLANK(D24)),CONCATENATE("lamd:clas_",D24),""  )</f>
        <v/>
      </c>
    </row>
    <row r="25" spans="1:8">
      <c r="A25" s="2"/>
    </row>
    <row r="26" spans="1:8">
      <c r="A26" s="2"/>
    </row>
    <row r="27" spans="1:8">
      <c r="A27" s="2"/>
    </row>
    <row r="28" spans="1:8">
      <c r="A28" s="2"/>
    </row>
    <row r="29" spans="1:8">
      <c r="A29" s="2"/>
    </row>
    <row r="30" spans="1:8">
      <c r="A30" s="2"/>
    </row>
    <row r="31" spans="1:8">
      <c r="A31" s="2"/>
    </row>
    <row r="32" spans="1:8">
      <c r="A32" s="2"/>
    </row>
    <row r="33" spans="1:1">
      <c r="A33" s="2"/>
    </row>
    <row r="34" spans="1:1">
      <c r="A34" s="2"/>
    </row>
    <row r="35" spans="1:1">
      <c r="A35" s="2"/>
    </row>
    <row r="36" spans="1:1">
      <c r="A36" s="2"/>
    </row>
    <row r="37" spans="1:1">
      <c r="A37" s="2"/>
    </row>
    <row r="38" spans="1:1">
      <c r="A38" s="2"/>
    </row>
    <row r="39" spans="1:1">
      <c r="A39" s="2"/>
    </row>
    <row r="40" spans="1:1">
      <c r="A40" s="2"/>
    </row>
    <row r="41" spans="1:1">
      <c r="A41" s="2"/>
    </row>
    <row r="42" spans="1:1">
      <c r="A42" s="2"/>
    </row>
    <row r="43" spans="1:1">
      <c r="A43" s="2"/>
    </row>
    <row r="44" spans="1:1">
      <c r="A44" s="2"/>
    </row>
    <row r="45" spans="1:1">
      <c r="A45" s="2"/>
    </row>
    <row r="46" spans="1:1">
      <c r="A46" s="2"/>
    </row>
    <row r="47" spans="1:1">
      <c r="A47" s="2"/>
    </row>
    <row r="48" spans="1:1">
      <c r="A48" s="2"/>
    </row>
    <row r="49" spans="1:1">
      <c r="A49" s="2"/>
    </row>
    <row r="50" spans="1:1">
      <c r="A50" s="2"/>
    </row>
    <row r="51" spans="1:1">
      <c r="A51" s="2"/>
    </row>
    <row r="52" spans="1:1">
      <c r="A52" s="2"/>
    </row>
    <row r="53" spans="1:1">
      <c r="A53" s="2"/>
    </row>
    <row r="54" spans="1:1">
      <c r="A54" s="2"/>
    </row>
  </sheetData>
  <pageMargins left="0.7" right="0.7" top="0.75" bottom="0.75" header="0.51180555555555496" footer="0.51180555555555496"/>
  <pageSetup paperSize="9" firstPageNumber="0"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265"/>
  <sheetViews>
    <sheetView zoomScale="85" zoomScaleNormal="85" workbookViewId="0">
      <pane ySplit="1" topLeftCell="A2" activePane="bottomLeft" state="frozen"/>
      <selection pane="bottomLeft" activeCell="A2" sqref="A2"/>
      <selection activeCell="Q1" sqref="Q1"/>
    </sheetView>
  </sheetViews>
  <sheetFormatPr defaultColWidth="9.140625" defaultRowHeight="14.45" outlineLevelCol="1"/>
  <cols>
    <col min="1" max="1" width="10.7109375" style="21" customWidth="1"/>
    <col min="2" max="3" width="40.85546875" style="21" customWidth="1"/>
    <col min="4" max="4" width="67.7109375" style="21" customWidth="1"/>
    <col min="5" max="5" width="67.7109375" style="21" customWidth="1" outlineLevel="1"/>
    <col min="6" max="6" width="80.140625" style="21" customWidth="1" outlineLevel="1"/>
    <col min="7" max="7" width="23" style="21" customWidth="1" outlineLevel="1"/>
    <col min="8" max="8" width="31.140625" style="30" customWidth="1" outlineLevel="1"/>
    <col min="9" max="9" width="29.42578125" style="30" customWidth="1" outlineLevel="1"/>
    <col min="10" max="10" width="21.85546875" style="30" customWidth="1" outlineLevel="1"/>
    <col min="11" max="11" width="6.5703125" style="30" customWidth="1" outlineLevel="1"/>
    <col min="12" max="12" width="17.5703125" style="30" customWidth="1" outlineLevel="1"/>
    <col min="13" max="13" width="11.5703125" style="30" customWidth="1" outlineLevel="1"/>
    <col min="14" max="14" width="29.42578125" style="30" customWidth="1" outlineLevel="1"/>
    <col min="15" max="15" width="22.85546875" style="21" customWidth="1" outlineLevel="1"/>
    <col min="16" max="16" width="29" style="21" customWidth="1" outlineLevel="1"/>
    <col min="17" max="17" width="8.5703125" style="21" customWidth="1" outlineLevel="1"/>
    <col min="18" max="18" width="4.85546875" style="21" customWidth="1" outlineLevel="1"/>
    <col min="19" max="19" width="18.28515625" style="21" customWidth="1" outlineLevel="1"/>
    <col min="20" max="20" width="9.42578125" style="21" customWidth="1" outlineLevel="1"/>
    <col min="21" max="21" width="13.7109375" style="21" customWidth="1" outlineLevel="1"/>
    <col min="22" max="22" width="19" style="21" customWidth="1" outlineLevel="1"/>
    <col min="23" max="23" width="17.85546875" style="21" customWidth="1" outlineLevel="1"/>
    <col min="24" max="26" width="9.140625" style="21" outlineLevel="1"/>
    <col min="27" max="27" width="3.5703125" style="21" customWidth="1" outlineLevel="1"/>
    <col min="28" max="28" width="13.5703125" style="21" customWidth="1" outlineLevel="1"/>
    <col min="29" max="29" width="9.140625" style="21" outlineLevel="1"/>
    <col min="30" max="30" width="3.7109375" style="21" customWidth="1" outlineLevel="1"/>
    <col min="31" max="31" width="3.42578125" style="21" customWidth="1" outlineLevel="1"/>
    <col min="32" max="32" width="10" style="21" customWidth="1" outlineLevel="1"/>
    <col min="33" max="33" width="14" style="21" customWidth="1" outlineLevel="1"/>
    <col min="34" max="34" width="3.42578125" style="21" customWidth="1" outlineLevel="1"/>
    <col min="35" max="35" width="13.140625" style="21" customWidth="1" outlineLevel="1"/>
    <col min="36" max="36" width="3.42578125" style="21" customWidth="1" outlineLevel="1"/>
    <col min="37" max="37" width="3.5703125" style="21" customWidth="1" outlineLevel="1"/>
    <col min="38" max="38" width="6.42578125" style="21" customWidth="1" outlineLevel="1"/>
    <col min="39" max="39" width="7.85546875" style="21" customWidth="1" outlineLevel="1"/>
    <col min="40" max="40" width="13" style="21" customWidth="1" outlineLevel="1"/>
    <col min="41" max="41" width="3.42578125" style="21" customWidth="1" outlineLevel="1"/>
    <col min="42" max="42" width="17.5703125" style="21" customWidth="1" outlineLevel="1"/>
    <col min="43" max="43" width="3.42578125" style="21" customWidth="1" outlineLevel="1"/>
    <col min="44" max="44" width="11.5703125" style="21" customWidth="1" outlineLevel="1"/>
    <col min="45" max="45" width="3.42578125" style="21" customWidth="1" outlineLevel="1"/>
    <col min="46" max="46" width="17.5703125" style="21" customWidth="1" outlineLevel="1"/>
    <col min="47" max="47" width="3.140625" style="21" customWidth="1" outlineLevel="1"/>
    <col min="48" max="48" width="13.7109375" style="21" customWidth="1" outlineLevel="1"/>
    <col min="49" max="49" width="8.85546875" style="21" customWidth="1" outlineLevel="1"/>
    <col min="50" max="50" width="4.5703125" style="21" customWidth="1" outlineLevel="1"/>
    <col min="51" max="51" width="3.42578125" style="21" customWidth="1" outlineLevel="1"/>
    <col min="52" max="52" width="15.7109375" style="21" customWidth="1" outlineLevel="1"/>
    <col min="53" max="53" width="15.7109375" style="31" customWidth="1" outlineLevel="1"/>
    <col min="54" max="54" width="12" style="21" customWidth="1" outlineLevel="1"/>
    <col min="55" max="55" width="11.28515625" style="21" customWidth="1" outlineLevel="1"/>
    <col min="56" max="56" width="7.5703125" style="21" customWidth="1" outlineLevel="1"/>
    <col min="57" max="57" width="11.140625" style="21" customWidth="1" outlineLevel="1"/>
    <col min="58" max="58" width="9.85546875" style="21" customWidth="1" outlineLevel="1"/>
    <col min="59" max="59" width="13.85546875" style="21" customWidth="1" outlineLevel="1"/>
    <col min="60" max="60" width="17" style="21" customWidth="1" outlineLevel="1"/>
    <col min="61" max="61" width="12" style="21" customWidth="1" outlineLevel="1"/>
    <col min="62" max="62" width="12.5703125" style="21" customWidth="1" outlineLevel="1"/>
    <col min="63" max="63" width="13.28515625" style="21" customWidth="1" outlineLevel="1"/>
    <col min="64" max="64" width="13.85546875" style="21" customWidth="1" outlineLevel="1"/>
    <col min="65" max="65" width="24.42578125" style="21" customWidth="1" outlineLevel="1"/>
    <col min="66" max="66" width="12.140625" style="21" customWidth="1" outlineLevel="1"/>
    <col min="67" max="67" width="13.7109375" style="21" customWidth="1" outlineLevel="1"/>
    <col min="68" max="68" width="17.140625" style="21" customWidth="1" outlineLevel="1"/>
    <col min="69" max="69" width="15" style="21" customWidth="1" outlineLevel="1"/>
    <col min="70" max="70" width="15.28515625" style="21" customWidth="1" outlineLevel="1"/>
    <col min="71" max="71" width="8.7109375" style="21" customWidth="1" outlineLevel="1"/>
    <col min="72" max="72" width="9" style="21" customWidth="1" outlineLevel="1"/>
    <col min="73" max="73" width="13" style="21" customWidth="1" outlineLevel="1"/>
    <col min="74" max="74" width="17.140625" style="21" customWidth="1" outlineLevel="1"/>
    <col min="75" max="75" width="14.5703125" style="21" customWidth="1" outlineLevel="1"/>
    <col min="76" max="76" width="10.7109375" style="21" customWidth="1" outlineLevel="1"/>
    <col min="77" max="77" width="18" style="21" customWidth="1" outlineLevel="1"/>
    <col min="78" max="78" width="10.7109375" style="21" customWidth="1" outlineLevel="1"/>
    <col min="79" max="79" width="12.42578125" style="21" customWidth="1" outlineLevel="1"/>
    <col min="80" max="80" width="13.140625" style="21" customWidth="1" outlineLevel="1"/>
    <col min="81" max="82" width="30.5703125" style="21" customWidth="1" outlineLevel="1"/>
    <col min="83" max="83" width="20" style="21" customWidth="1" outlineLevel="1"/>
    <col min="84" max="84" width="9.28515625" style="21" customWidth="1" outlineLevel="1"/>
    <col min="85" max="85" width="12.28515625" style="21" customWidth="1" outlineLevel="1"/>
    <col min="86" max="86" width="15.5703125" style="21" customWidth="1" outlineLevel="1"/>
    <col min="87" max="89" width="3.42578125" style="21" customWidth="1" outlineLevel="1"/>
    <col min="90" max="90" width="3.5703125" style="21" customWidth="1" outlineLevel="1"/>
    <col min="91" max="91" width="17.5703125" style="21" customWidth="1" outlineLevel="1"/>
    <col min="92" max="92" width="12.140625" style="21" customWidth="1" outlineLevel="1"/>
    <col min="93" max="93" width="15.140625" style="21" customWidth="1" outlineLevel="1"/>
    <col min="94" max="94" width="22.140625" style="21" customWidth="1" outlineLevel="1"/>
    <col min="95" max="95" width="12" style="21" customWidth="1" outlineLevel="1"/>
    <col min="96" max="96" width="16.28515625" style="21" customWidth="1" outlineLevel="1"/>
    <col min="97" max="99" width="20.5703125" style="21" customWidth="1" outlineLevel="1"/>
    <col min="100" max="103" width="12.28515625" style="21" customWidth="1" outlineLevel="1"/>
    <col min="104" max="104" width="23.5703125" style="21" customWidth="1"/>
    <col min="105" max="105" width="16.140625" style="21" customWidth="1"/>
    <col min="106" max="106" width="20.7109375" style="21" customWidth="1"/>
    <col min="107" max="1024" width="9.140625" style="21"/>
  </cols>
  <sheetData>
    <row r="1" spans="1:106" s="32" customFormat="1" ht="29.1" customHeight="1">
      <c r="A1" s="32" t="s">
        <v>0</v>
      </c>
      <c r="B1" s="32" t="s">
        <v>2</v>
      </c>
      <c r="C1" s="32" t="s">
        <v>42</v>
      </c>
      <c r="D1" s="32" t="s">
        <v>45</v>
      </c>
      <c r="E1" s="32" t="s">
        <v>49</v>
      </c>
      <c r="F1" s="32" t="s">
        <v>52</v>
      </c>
      <c r="G1" s="32" t="s">
        <v>56</v>
      </c>
      <c r="H1" s="32" t="s">
        <v>59</v>
      </c>
      <c r="I1" s="32" t="s">
        <v>66</v>
      </c>
      <c r="J1" s="32" t="s">
        <v>81</v>
      </c>
      <c r="K1" s="32" t="s">
        <v>104</v>
      </c>
      <c r="L1" s="32" t="s">
        <v>100</v>
      </c>
      <c r="M1" s="32" t="s">
        <v>91</v>
      </c>
      <c r="N1" s="32" t="s">
        <v>112</v>
      </c>
      <c r="O1" s="32" t="s">
        <v>121</v>
      </c>
      <c r="P1" s="32" t="s">
        <v>130</v>
      </c>
      <c r="Q1" s="32" t="s">
        <v>137</v>
      </c>
      <c r="R1" s="32" t="s">
        <v>144</v>
      </c>
      <c r="S1" s="32" t="s">
        <v>1008</v>
      </c>
      <c r="T1" s="32" t="s">
        <v>157</v>
      </c>
      <c r="U1" s="32" t="s">
        <v>1009</v>
      </c>
      <c r="V1" s="32" t="s">
        <v>1010</v>
      </c>
      <c r="W1" s="32" t="s">
        <v>166</v>
      </c>
      <c r="X1" s="32" t="s">
        <v>1011</v>
      </c>
      <c r="Y1" s="32" t="s">
        <v>174</v>
      </c>
      <c r="Z1" s="32" t="s">
        <v>181</v>
      </c>
      <c r="AA1" s="32" t="s">
        <v>190</v>
      </c>
      <c r="AB1" s="32" t="s">
        <v>1012</v>
      </c>
      <c r="AC1" s="32" t="s">
        <v>198</v>
      </c>
      <c r="AD1" s="32" t="s">
        <v>205</v>
      </c>
      <c r="AE1" s="32" t="s">
        <v>213</v>
      </c>
      <c r="AF1" s="32" t="s">
        <v>221</v>
      </c>
      <c r="AG1" s="32" t="s">
        <v>1013</v>
      </c>
      <c r="AH1" s="32" t="s">
        <v>229</v>
      </c>
      <c r="AI1" s="32" t="s">
        <v>1014</v>
      </c>
      <c r="AJ1" s="32" t="s">
        <v>235</v>
      </c>
      <c r="AK1" s="32" t="s">
        <v>242</v>
      </c>
      <c r="AL1" s="32" t="s">
        <v>250</v>
      </c>
      <c r="AM1" s="32" t="s">
        <v>259</v>
      </c>
      <c r="AN1" s="32" t="s">
        <v>280</v>
      </c>
      <c r="AO1" s="32" t="s">
        <v>288</v>
      </c>
      <c r="AP1" s="32" t="s">
        <v>294</v>
      </c>
      <c r="AQ1" s="32" t="s">
        <v>302</v>
      </c>
      <c r="AR1" s="32" t="s">
        <v>310</v>
      </c>
      <c r="AS1" s="32" t="s">
        <v>317</v>
      </c>
      <c r="AT1" s="32" t="s">
        <v>1015</v>
      </c>
      <c r="AU1" s="32" t="s">
        <v>350</v>
      </c>
      <c r="AV1" s="32" t="s">
        <v>357</v>
      </c>
      <c r="AW1" s="32" t="s">
        <v>366</v>
      </c>
      <c r="AX1" s="32" t="s">
        <v>374</v>
      </c>
      <c r="AY1" s="32" t="s">
        <v>382</v>
      </c>
      <c r="AZ1" s="32" t="s">
        <v>390</v>
      </c>
      <c r="BA1" s="33" t="s">
        <v>398</v>
      </c>
      <c r="BB1" s="32" t="s">
        <v>411</v>
      </c>
      <c r="BC1" s="32" t="s">
        <v>421</v>
      </c>
      <c r="BD1" s="32" t="s">
        <v>427</v>
      </c>
      <c r="BE1" s="32" t="s">
        <v>432</v>
      </c>
      <c r="BF1" s="32" t="s">
        <v>438</v>
      </c>
      <c r="BG1" s="32" t="s">
        <v>444</v>
      </c>
      <c r="BH1" s="32" t="s">
        <v>450</v>
      </c>
      <c r="BI1" s="32" t="s">
        <v>456</v>
      </c>
      <c r="BJ1" s="32" t="s">
        <v>463</v>
      </c>
      <c r="BK1" s="32" t="s">
        <v>470</v>
      </c>
      <c r="BL1" s="32" t="s">
        <v>477</v>
      </c>
      <c r="BM1" s="32" t="s">
        <v>483</v>
      </c>
      <c r="BN1" s="32" t="s">
        <v>489</v>
      </c>
      <c r="BO1" s="32" t="s">
        <v>496</v>
      </c>
      <c r="BP1" s="32" t="s">
        <v>502</v>
      </c>
      <c r="BQ1" s="32" t="s">
        <v>508</v>
      </c>
      <c r="BR1" s="32" t="s">
        <v>513</v>
      </c>
      <c r="BS1" s="32" t="s">
        <v>519</v>
      </c>
      <c r="BT1" s="32" t="s">
        <v>525</v>
      </c>
      <c r="BU1" s="32" t="s">
        <v>530</v>
      </c>
      <c r="BV1" s="32" t="s">
        <v>536</v>
      </c>
      <c r="BW1" s="32" t="s">
        <v>542</v>
      </c>
      <c r="BX1" s="32" t="s">
        <v>548</v>
      </c>
      <c r="BY1" s="32" t="s">
        <v>553</v>
      </c>
      <c r="BZ1" s="32" t="s">
        <v>559</v>
      </c>
      <c r="CA1" s="32" t="s">
        <v>564</v>
      </c>
      <c r="CB1" s="32" t="s">
        <v>568</v>
      </c>
      <c r="CC1" s="32" t="s">
        <v>572</v>
      </c>
      <c r="CD1" s="32" t="s">
        <v>577</v>
      </c>
      <c r="CE1" s="32" t="s">
        <v>582</v>
      </c>
      <c r="CF1" s="32" t="s">
        <v>590</v>
      </c>
      <c r="CG1" s="32" t="s">
        <v>599</v>
      </c>
      <c r="CH1" s="32" t="s">
        <v>605</v>
      </c>
      <c r="CI1" s="32" t="s">
        <v>610</v>
      </c>
      <c r="CJ1" s="32" t="s">
        <v>620</v>
      </c>
      <c r="CK1" s="32" t="s">
        <v>626</v>
      </c>
      <c r="CL1" s="32" t="s">
        <v>633</v>
      </c>
      <c r="CM1" s="32" t="s">
        <v>639</v>
      </c>
      <c r="CN1" s="32" t="s">
        <v>645</v>
      </c>
      <c r="CO1" s="32" t="s">
        <v>649</v>
      </c>
      <c r="CP1" s="32" t="s">
        <v>653</v>
      </c>
      <c r="CQ1" s="32" t="s">
        <v>657</v>
      </c>
      <c r="CR1" s="32" t="s">
        <v>661</v>
      </c>
      <c r="CS1" s="32" t="s">
        <v>665</v>
      </c>
      <c r="CT1" s="32" t="s">
        <v>771</v>
      </c>
      <c r="CU1" s="32" t="s">
        <v>774</v>
      </c>
      <c r="CV1" s="32" t="s">
        <v>669</v>
      </c>
      <c r="CW1" s="32" t="s">
        <v>799</v>
      </c>
      <c r="CX1" s="32" t="s">
        <v>793</v>
      </c>
      <c r="CY1" s="32" t="s">
        <v>788</v>
      </c>
      <c r="CZ1" s="4" t="s">
        <v>1016</v>
      </c>
      <c r="DA1" s="4" t="s">
        <v>119</v>
      </c>
      <c r="DB1" s="4" t="s">
        <v>33</v>
      </c>
    </row>
    <row r="2" spans="1:106" ht="144.94999999999999">
      <c r="A2" s="44" t="s">
        <v>1017</v>
      </c>
      <c r="B2" s="44" t="str">
        <f>C2</f>
        <v>Draft regulation</v>
      </c>
      <c r="C2" s="44" t="s">
        <v>1018</v>
      </c>
      <c r="D2" s="44" t="s">
        <v>1019</v>
      </c>
      <c r="E2" s="44" t="s">
        <v>1020</v>
      </c>
      <c r="F2" s="44" t="s">
        <v>1021</v>
      </c>
      <c r="G2" s="44" t="s">
        <v>1022</v>
      </c>
      <c r="H2" s="45" t="s">
        <v>1023</v>
      </c>
      <c r="I2" s="45" t="s">
        <v>1024</v>
      </c>
      <c r="J2" s="45" t="s">
        <v>1025</v>
      </c>
      <c r="K2" s="45" t="s">
        <v>1026</v>
      </c>
      <c r="L2" s="45" t="s">
        <v>1027</v>
      </c>
      <c r="M2" s="45"/>
      <c r="N2" s="45" t="s">
        <v>401</v>
      </c>
      <c r="O2" s="44" t="s">
        <v>401</v>
      </c>
      <c r="P2" s="44" t="s">
        <v>401</v>
      </c>
      <c r="Q2" s="44"/>
      <c r="R2" s="44" t="s">
        <v>1026</v>
      </c>
      <c r="S2" s="44" t="s">
        <v>1028</v>
      </c>
      <c r="T2" s="44"/>
      <c r="U2" s="44"/>
      <c r="V2" s="44"/>
      <c r="W2" s="44" t="s">
        <v>1029</v>
      </c>
      <c r="X2" s="44" t="s">
        <v>1030</v>
      </c>
      <c r="Y2" s="44"/>
      <c r="Z2" s="44"/>
      <c r="AA2" s="44"/>
      <c r="AB2" s="44"/>
      <c r="AC2" s="44"/>
      <c r="AD2" s="44"/>
      <c r="AE2" s="44"/>
      <c r="AF2" s="44"/>
      <c r="AG2" s="44"/>
      <c r="AH2" s="44"/>
      <c r="AI2" s="44"/>
      <c r="AJ2" s="44"/>
      <c r="AK2" s="44"/>
      <c r="AL2" s="44" t="s">
        <v>1031</v>
      </c>
      <c r="AM2" s="44" t="s">
        <v>1032</v>
      </c>
      <c r="AN2" s="44" t="s">
        <v>1032</v>
      </c>
      <c r="AO2" s="44"/>
      <c r="AP2" s="44" t="s">
        <v>1032</v>
      </c>
      <c r="AQ2" s="44"/>
      <c r="AR2" s="44" t="s">
        <v>1032</v>
      </c>
      <c r="AS2" s="44" t="s">
        <v>1032</v>
      </c>
      <c r="AT2" s="44"/>
      <c r="AU2" s="44"/>
      <c r="AV2" s="44"/>
      <c r="AW2" s="44" t="s">
        <v>1032</v>
      </c>
      <c r="AX2" s="44" t="s">
        <v>1032</v>
      </c>
      <c r="AY2" s="44"/>
      <c r="AZ2" s="44" t="s">
        <v>401</v>
      </c>
      <c r="BA2" s="46" t="s">
        <v>401</v>
      </c>
      <c r="BB2" s="44" t="s">
        <v>1032</v>
      </c>
      <c r="BC2" s="44" t="s">
        <v>1032</v>
      </c>
      <c r="BD2" s="44"/>
      <c r="BE2" s="44"/>
      <c r="BF2" s="44" t="s">
        <v>1032</v>
      </c>
      <c r="BG2" s="44" t="s">
        <v>1032</v>
      </c>
      <c r="BH2" s="44"/>
      <c r="BI2" s="44" t="s">
        <v>1032</v>
      </c>
      <c r="BJ2" s="44"/>
      <c r="BK2" s="44" t="s">
        <v>1032</v>
      </c>
      <c r="BL2" s="44" t="s">
        <v>1032</v>
      </c>
      <c r="BM2" s="44" t="s">
        <v>1032</v>
      </c>
      <c r="BN2" s="44"/>
      <c r="BO2" s="44"/>
      <c r="BP2" s="44"/>
      <c r="BQ2" s="44"/>
      <c r="BR2" s="44"/>
      <c r="BS2" s="44"/>
      <c r="BT2" s="44"/>
      <c r="BU2" s="44"/>
      <c r="BV2" s="44"/>
      <c r="BW2" s="44" t="s">
        <v>1032</v>
      </c>
      <c r="BX2" s="44"/>
      <c r="BY2" s="44"/>
      <c r="BZ2" s="44"/>
      <c r="CA2" s="44"/>
      <c r="CB2" s="44"/>
      <c r="CC2" s="44" t="s">
        <v>1032</v>
      </c>
      <c r="CD2" s="44"/>
      <c r="CE2" s="44" t="s">
        <v>1032</v>
      </c>
      <c r="CF2" s="44" t="s">
        <v>1032</v>
      </c>
      <c r="CG2" s="44"/>
      <c r="CH2" s="44" t="s">
        <v>1033</v>
      </c>
      <c r="CI2" s="44"/>
      <c r="CJ2" s="44"/>
      <c r="CK2" s="44"/>
      <c r="CL2" s="44"/>
      <c r="CM2" s="44"/>
      <c r="CN2" s="44"/>
      <c r="CO2" s="44"/>
      <c r="CP2" s="44"/>
      <c r="CQ2" s="44"/>
      <c r="CR2" s="44"/>
      <c r="CS2" s="44"/>
      <c r="CT2" s="44"/>
      <c r="CU2" s="44"/>
      <c r="CV2" s="44"/>
      <c r="CW2" s="44"/>
      <c r="CX2" s="44"/>
      <c r="CY2" s="44"/>
      <c r="CZ2" s="44" t="s">
        <v>1034</v>
      </c>
      <c r="DA2" s="44" t="s">
        <v>1035</v>
      </c>
      <c r="DB2" s="44" t="str">
        <f t="shared" ref="DB2:DB65" si="0">IF(NOT(ISBLANK(DA2)),CONCATENATE("lamd:class_",DA2),CONCATENATE("lamd:class_",CZ2)  )</f>
        <v>lamd:class_COM</v>
      </c>
    </row>
    <row r="3" spans="1:106" ht="144.94999999999999">
      <c r="A3" s="44" t="s">
        <v>1036</v>
      </c>
      <c r="B3" s="44" t="str">
        <f>C3</f>
        <v>Draft directive</v>
      </c>
      <c r="C3" s="44" t="s">
        <v>1037</v>
      </c>
      <c r="D3" s="44" t="s">
        <v>1038</v>
      </c>
      <c r="E3" s="44" t="s">
        <v>1039</v>
      </c>
      <c r="F3" s="44" t="s">
        <v>1021</v>
      </c>
      <c r="G3" s="44" t="s">
        <v>1040</v>
      </c>
      <c r="H3" s="45" t="s">
        <v>1023</v>
      </c>
      <c r="I3" s="45" t="s">
        <v>1024</v>
      </c>
      <c r="J3" s="45" t="s">
        <v>1041</v>
      </c>
      <c r="K3" s="45" t="s">
        <v>1026</v>
      </c>
      <c r="L3" s="45" t="s">
        <v>1027</v>
      </c>
      <c r="M3" s="45"/>
      <c r="N3" s="45" t="s">
        <v>401</v>
      </c>
      <c r="O3" s="44" t="s">
        <v>401</v>
      </c>
      <c r="P3" s="44" t="s">
        <v>401</v>
      </c>
      <c r="Q3" s="44"/>
      <c r="R3" s="44" t="s">
        <v>1026</v>
      </c>
      <c r="S3" s="44" t="s">
        <v>1028</v>
      </c>
      <c r="T3" s="44"/>
      <c r="U3" s="44"/>
      <c r="V3" s="44"/>
      <c r="W3" s="44" t="s">
        <v>1029</v>
      </c>
      <c r="X3" s="44" t="s">
        <v>1030</v>
      </c>
      <c r="Y3" s="44"/>
      <c r="Z3" s="44"/>
      <c r="AA3" s="44"/>
      <c r="AB3" s="44"/>
      <c r="AC3" s="44"/>
      <c r="AD3" s="44"/>
      <c r="AE3" s="44"/>
      <c r="AF3" s="44"/>
      <c r="AG3" s="44"/>
      <c r="AH3" s="44"/>
      <c r="AI3" s="44"/>
      <c r="AJ3" s="44"/>
      <c r="AK3" s="44"/>
      <c r="AL3" s="44" t="s">
        <v>1031</v>
      </c>
      <c r="AM3" s="44" t="s">
        <v>1032</v>
      </c>
      <c r="AN3" s="44" t="s">
        <v>1032</v>
      </c>
      <c r="AO3" s="44"/>
      <c r="AP3" s="44" t="s">
        <v>1032</v>
      </c>
      <c r="AQ3" s="44"/>
      <c r="AR3" s="44" t="s">
        <v>1032</v>
      </c>
      <c r="AS3" s="44" t="s">
        <v>1032</v>
      </c>
      <c r="AT3" s="44"/>
      <c r="AU3" s="44"/>
      <c r="AV3" s="44"/>
      <c r="AW3" s="44" t="s">
        <v>1032</v>
      </c>
      <c r="AX3" s="44" t="s">
        <v>1032</v>
      </c>
      <c r="AY3" s="44"/>
      <c r="AZ3" s="44" t="s">
        <v>401</v>
      </c>
      <c r="BA3" s="46" t="s">
        <v>401</v>
      </c>
      <c r="BB3" s="44" t="s">
        <v>1032</v>
      </c>
      <c r="BC3" s="44" t="s">
        <v>1032</v>
      </c>
      <c r="BD3" s="44"/>
      <c r="BE3" s="44"/>
      <c r="BF3" s="44" t="s">
        <v>1032</v>
      </c>
      <c r="BG3" s="44" t="s">
        <v>1032</v>
      </c>
      <c r="BH3" s="44"/>
      <c r="BI3" s="44" t="s">
        <v>1032</v>
      </c>
      <c r="BJ3" s="44"/>
      <c r="BK3" s="44" t="s">
        <v>1032</v>
      </c>
      <c r="BL3" s="44" t="s">
        <v>1032</v>
      </c>
      <c r="BM3" s="44" t="s">
        <v>1032</v>
      </c>
      <c r="BN3" s="44"/>
      <c r="BO3" s="44"/>
      <c r="BP3" s="44"/>
      <c r="BQ3" s="44"/>
      <c r="BR3" s="44"/>
      <c r="BS3" s="44"/>
      <c r="BT3" s="44"/>
      <c r="BU3" s="44"/>
      <c r="BV3" s="44"/>
      <c r="BW3" s="44" t="s">
        <v>1032</v>
      </c>
      <c r="BX3" s="44"/>
      <c r="BY3" s="44"/>
      <c r="BZ3" s="44"/>
      <c r="CA3" s="44"/>
      <c r="CB3" s="44"/>
      <c r="CC3" s="44" t="s">
        <v>1032</v>
      </c>
      <c r="CD3" s="44"/>
      <c r="CE3" s="44" t="s">
        <v>1032</v>
      </c>
      <c r="CF3" s="44" t="s">
        <v>1032</v>
      </c>
      <c r="CG3" s="44"/>
      <c r="CH3" s="44" t="s">
        <v>1033</v>
      </c>
      <c r="CI3" s="44"/>
      <c r="CJ3" s="44"/>
      <c r="CK3" s="44"/>
      <c r="CL3" s="44"/>
      <c r="CM3" s="44"/>
      <c r="CN3" s="44"/>
      <c r="CO3" s="44"/>
      <c r="CP3" s="44"/>
      <c r="CQ3" s="44"/>
      <c r="CR3" s="44"/>
      <c r="CS3" s="44"/>
      <c r="CT3" s="44"/>
      <c r="CU3" s="44"/>
      <c r="CV3" s="44"/>
      <c r="CW3" s="44"/>
      <c r="CX3" s="44"/>
      <c r="CY3" s="44"/>
      <c r="CZ3" s="44" t="s">
        <v>1034</v>
      </c>
      <c r="DA3" s="44" t="s">
        <v>1035</v>
      </c>
      <c r="DB3" s="44" t="str">
        <f t="shared" si="0"/>
        <v>lamd:class_COM</v>
      </c>
    </row>
    <row r="4" spans="1:106" ht="144.94999999999999">
      <c r="A4" s="44" t="s">
        <v>1042</v>
      </c>
      <c r="B4" s="44" t="str">
        <f>C4</f>
        <v>Draft communication</v>
      </c>
      <c r="C4" s="44" t="s">
        <v>1043</v>
      </c>
      <c r="D4" s="44" t="s">
        <v>1044</v>
      </c>
      <c r="E4" s="44" t="s">
        <v>1045</v>
      </c>
      <c r="F4" s="44" t="s">
        <v>1046</v>
      </c>
      <c r="G4" s="44" t="s">
        <v>1047</v>
      </c>
      <c r="H4" s="45" t="s">
        <v>1023</v>
      </c>
      <c r="I4" s="45" t="s">
        <v>1024</v>
      </c>
      <c r="J4" s="45" t="s">
        <v>1048</v>
      </c>
      <c r="K4" s="45" t="s">
        <v>1026</v>
      </c>
      <c r="L4" s="45" t="s">
        <v>1027</v>
      </c>
      <c r="M4" s="45"/>
      <c r="N4" s="45" t="s">
        <v>401</v>
      </c>
      <c r="O4" s="44" t="s">
        <v>401</v>
      </c>
      <c r="P4" s="44" t="s">
        <v>401</v>
      </c>
      <c r="Q4" s="44"/>
      <c r="R4" s="44" t="s">
        <v>1026</v>
      </c>
      <c r="S4" s="44" t="s">
        <v>1049</v>
      </c>
      <c r="T4" s="44"/>
      <c r="U4" s="44"/>
      <c r="V4" s="44"/>
      <c r="W4" s="44" t="s">
        <v>1029</v>
      </c>
      <c r="X4" s="44" t="s">
        <v>1030</v>
      </c>
      <c r="Y4" s="44"/>
      <c r="Z4" s="44"/>
      <c r="AA4" s="44"/>
      <c r="AB4" s="44"/>
      <c r="AC4" s="44"/>
      <c r="AD4" s="44"/>
      <c r="AE4" s="44"/>
      <c r="AF4" s="44"/>
      <c r="AG4" s="44"/>
      <c r="AH4" s="44"/>
      <c r="AI4" s="44"/>
      <c r="AJ4" s="44"/>
      <c r="AK4" s="44"/>
      <c r="AL4" s="44" t="s">
        <v>1031</v>
      </c>
      <c r="AM4" s="44" t="s">
        <v>1032</v>
      </c>
      <c r="AN4" s="44" t="s">
        <v>1032</v>
      </c>
      <c r="AO4" s="44"/>
      <c r="AP4" s="44" t="s">
        <v>1032</v>
      </c>
      <c r="AQ4" s="44"/>
      <c r="AR4" s="44" t="s">
        <v>1032</v>
      </c>
      <c r="AS4" s="44" t="s">
        <v>1032</v>
      </c>
      <c r="AT4" s="44"/>
      <c r="AU4" s="44"/>
      <c r="AV4" s="44"/>
      <c r="AW4" s="44" t="s">
        <v>1032</v>
      </c>
      <c r="AX4" s="44" t="s">
        <v>1032</v>
      </c>
      <c r="AY4" s="44"/>
      <c r="AZ4" s="44" t="s">
        <v>401</v>
      </c>
      <c r="BA4" s="46" t="s">
        <v>401</v>
      </c>
      <c r="BB4" s="44" t="s">
        <v>1032</v>
      </c>
      <c r="BC4" s="44" t="s">
        <v>1032</v>
      </c>
      <c r="BD4" s="44"/>
      <c r="BE4" s="44"/>
      <c r="BF4" s="44" t="s">
        <v>1032</v>
      </c>
      <c r="BG4" s="44" t="s">
        <v>1032</v>
      </c>
      <c r="BH4" s="44"/>
      <c r="BI4" s="44" t="s">
        <v>1032</v>
      </c>
      <c r="BJ4" s="44"/>
      <c r="BK4" s="44" t="s">
        <v>1032</v>
      </c>
      <c r="BL4" s="44" t="s">
        <v>1032</v>
      </c>
      <c r="BM4" s="44" t="s">
        <v>1032</v>
      </c>
      <c r="BN4" s="44"/>
      <c r="BO4" s="44"/>
      <c r="BP4" s="44"/>
      <c r="BQ4" s="44"/>
      <c r="BR4" s="44"/>
      <c r="BS4" s="44"/>
      <c r="BT4" s="44"/>
      <c r="BU4" s="44"/>
      <c r="BV4" s="44"/>
      <c r="BW4" s="44" t="s">
        <v>1032</v>
      </c>
      <c r="BX4" s="44"/>
      <c r="BY4" s="44"/>
      <c r="BZ4" s="44"/>
      <c r="CA4" s="44"/>
      <c r="CB4" s="44"/>
      <c r="CC4" s="44" t="s">
        <v>1032</v>
      </c>
      <c r="CD4" s="44"/>
      <c r="CE4" s="44" t="s">
        <v>1032</v>
      </c>
      <c r="CF4" s="44" t="s">
        <v>1032</v>
      </c>
      <c r="CG4" s="44"/>
      <c r="CH4" s="44" t="s">
        <v>1033</v>
      </c>
      <c r="CI4" s="44"/>
      <c r="CJ4" s="44"/>
      <c r="CK4" s="44"/>
      <c r="CL4" s="44"/>
      <c r="CM4" s="44"/>
      <c r="CN4" s="44"/>
      <c r="CO4" s="44"/>
      <c r="CP4" s="44"/>
      <c r="CQ4" s="44"/>
      <c r="CR4" s="44"/>
      <c r="CS4" s="44"/>
      <c r="CT4" s="44"/>
      <c r="CU4" s="44"/>
      <c r="CV4" s="44"/>
      <c r="CW4" s="44"/>
      <c r="CX4" s="44"/>
      <c r="CY4" s="44"/>
      <c r="CZ4" s="44" t="s">
        <v>1034</v>
      </c>
      <c r="DA4" s="44" t="s">
        <v>1035</v>
      </c>
      <c r="DB4" s="44" t="str">
        <f t="shared" si="0"/>
        <v>lamd:class_COM</v>
      </c>
    </row>
    <row r="5" spans="1:106" ht="144.94999999999999">
      <c r="A5" s="44" t="s">
        <v>1050</v>
      </c>
      <c r="B5" s="44" t="s">
        <v>1051</v>
      </c>
      <c r="C5" s="44" t="s">
        <v>1052</v>
      </c>
      <c r="D5" s="44" t="s">
        <v>1053</v>
      </c>
      <c r="E5" s="44" t="s">
        <v>1054</v>
      </c>
      <c r="F5" s="44" t="s">
        <v>1055</v>
      </c>
      <c r="G5" s="44" t="s">
        <v>1056</v>
      </c>
      <c r="H5" s="45" t="s">
        <v>1023</v>
      </c>
      <c r="I5" s="45" t="s">
        <v>1024</v>
      </c>
      <c r="J5" s="45" t="s">
        <v>1057</v>
      </c>
      <c r="K5" s="45" t="s">
        <v>1026</v>
      </c>
      <c r="L5" s="45" t="s">
        <v>1027</v>
      </c>
      <c r="M5" s="45"/>
      <c r="N5" s="45" t="s">
        <v>401</v>
      </c>
      <c r="O5" s="44" t="s">
        <v>401</v>
      </c>
      <c r="P5" s="44" t="s">
        <v>401</v>
      </c>
      <c r="Q5" s="44"/>
      <c r="R5" s="44" t="s">
        <v>1026</v>
      </c>
      <c r="S5" s="44" t="s">
        <v>1049</v>
      </c>
      <c r="T5" s="44"/>
      <c r="U5" s="44"/>
      <c r="V5" s="44"/>
      <c r="W5" s="44" t="s">
        <v>1029</v>
      </c>
      <c r="X5" s="44" t="s">
        <v>1030</v>
      </c>
      <c r="Y5" s="44"/>
      <c r="Z5" s="44"/>
      <c r="AA5" s="44"/>
      <c r="AB5" s="44"/>
      <c r="AC5" s="44"/>
      <c r="AD5" s="44"/>
      <c r="AE5" s="44"/>
      <c r="AF5" s="44"/>
      <c r="AG5" s="44"/>
      <c r="AH5" s="44"/>
      <c r="AI5" s="44"/>
      <c r="AJ5" s="44"/>
      <c r="AK5" s="44"/>
      <c r="AL5" s="44" t="s">
        <v>1031</v>
      </c>
      <c r="AM5" s="44" t="s">
        <v>1032</v>
      </c>
      <c r="AN5" s="44" t="s">
        <v>1032</v>
      </c>
      <c r="AO5" s="44"/>
      <c r="AP5" s="44" t="s">
        <v>1032</v>
      </c>
      <c r="AQ5" s="44"/>
      <c r="AR5" s="44" t="s">
        <v>1032</v>
      </c>
      <c r="AS5" s="44" t="s">
        <v>1032</v>
      </c>
      <c r="AT5" s="44"/>
      <c r="AU5" s="44"/>
      <c r="AV5" s="44"/>
      <c r="AW5" s="44" t="s">
        <v>1032</v>
      </c>
      <c r="AX5" s="44" t="s">
        <v>1032</v>
      </c>
      <c r="AY5" s="44"/>
      <c r="AZ5" s="44" t="s">
        <v>401</v>
      </c>
      <c r="BA5" s="46" t="s">
        <v>401</v>
      </c>
      <c r="BB5" s="44" t="s">
        <v>1032</v>
      </c>
      <c r="BC5" s="44" t="s">
        <v>1032</v>
      </c>
      <c r="BD5" s="44"/>
      <c r="BE5" s="44"/>
      <c r="BF5" s="44" t="s">
        <v>1032</v>
      </c>
      <c r="BG5" s="44" t="s">
        <v>1032</v>
      </c>
      <c r="BH5" s="44"/>
      <c r="BI5" s="44" t="s">
        <v>1032</v>
      </c>
      <c r="BJ5" s="44"/>
      <c r="BK5" s="44" t="s">
        <v>1032</v>
      </c>
      <c r="BL5" s="44" t="s">
        <v>1032</v>
      </c>
      <c r="BM5" s="44" t="s">
        <v>1032</v>
      </c>
      <c r="BN5" s="44"/>
      <c r="BO5" s="44"/>
      <c r="BP5" s="44"/>
      <c r="BQ5" s="44"/>
      <c r="BR5" s="44"/>
      <c r="BS5" s="44"/>
      <c r="BT5" s="44"/>
      <c r="BU5" s="44"/>
      <c r="BV5" s="44"/>
      <c r="BW5" s="44" t="s">
        <v>1032</v>
      </c>
      <c r="BX5" s="44"/>
      <c r="BY5" s="44"/>
      <c r="BZ5" s="44"/>
      <c r="CA5" s="44"/>
      <c r="CB5" s="44"/>
      <c r="CC5" s="44" t="s">
        <v>1032</v>
      </c>
      <c r="CD5" s="44"/>
      <c r="CE5" s="44" t="s">
        <v>1032</v>
      </c>
      <c r="CF5" s="44" t="s">
        <v>1032</v>
      </c>
      <c r="CG5" s="44"/>
      <c r="CH5" s="44" t="s">
        <v>1033</v>
      </c>
      <c r="CI5" s="44"/>
      <c r="CJ5" s="44"/>
      <c r="CK5" s="44"/>
      <c r="CL5" s="44"/>
      <c r="CM5" s="44"/>
      <c r="CN5" s="44"/>
      <c r="CO5" s="44"/>
      <c r="CP5" s="44"/>
      <c r="CQ5" s="44"/>
      <c r="CR5" s="44"/>
      <c r="CS5" s="44"/>
      <c r="CT5" s="44"/>
      <c r="CU5" s="44"/>
      <c r="CV5" s="44"/>
      <c r="CW5" s="44"/>
      <c r="CX5" s="44"/>
      <c r="CY5" s="44"/>
      <c r="CZ5" s="44" t="s">
        <v>1034</v>
      </c>
      <c r="DA5" s="44" t="s">
        <v>1035</v>
      </c>
      <c r="DB5" s="44" t="str">
        <f t="shared" si="0"/>
        <v>lamd:class_COM</v>
      </c>
    </row>
    <row r="6" spans="1:106" ht="101.45">
      <c r="A6" s="44" t="s">
        <v>1058</v>
      </c>
      <c r="B6" s="44" t="s">
        <v>1059</v>
      </c>
      <c r="C6" s="44" t="s">
        <v>1060</v>
      </c>
      <c r="D6" s="51" t="s">
        <v>1061</v>
      </c>
      <c r="E6" s="51" t="s">
        <v>1062</v>
      </c>
      <c r="F6" s="44"/>
      <c r="G6" s="44" t="s">
        <v>1063</v>
      </c>
      <c r="H6" s="45" t="s">
        <v>1064</v>
      </c>
      <c r="I6" s="45" t="s">
        <v>1065</v>
      </c>
      <c r="J6" s="45" t="s">
        <v>1066</v>
      </c>
      <c r="K6" s="45" t="s">
        <v>1026</v>
      </c>
      <c r="L6" s="45" t="s">
        <v>1067</v>
      </c>
      <c r="M6" s="45"/>
      <c r="N6" s="45" t="s">
        <v>401</v>
      </c>
      <c r="O6" s="44" t="s">
        <v>401</v>
      </c>
      <c r="P6" s="44" t="s">
        <v>401</v>
      </c>
      <c r="Q6" s="44"/>
      <c r="R6" s="44" t="s">
        <v>1026</v>
      </c>
      <c r="S6" s="44" t="s">
        <v>1068</v>
      </c>
      <c r="T6" s="44"/>
      <c r="U6" s="44"/>
      <c r="V6" s="44"/>
      <c r="W6" s="44"/>
      <c r="X6" s="44"/>
      <c r="Y6" s="44"/>
      <c r="Z6" s="44"/>
      <c r="AA6" s="44"/>
      <c r="AB6" s="44"/>
      <c r="AC6" s="44" t="s">
        <v>1026</v>
      </c>
      <c r="AD6" s="44" t="s">
        <v>1032</v>
      </c>
      <c r="AE6" s="44" t="s">
        <v>1032</v>
      </c>
      <c r="AF6" s="44" t="s">
        <v>401</v>
      </c>
      <c r="AG6" s="44" t="s">
        <v>1069</v>
      </c>
      <c r="AH6" s="44"/>
      <c r="AI6" s="44"/>
      <c r="AJ6" s="44"/>
      <c r="AK6" s="44"/>
      <c r="AL6" s="44"/>
      <c r="AM6" s="44" t="s">
        <v>1032</v>
      </c>
      <c r="AN6" s="44" t="s">
        <v>1032</v>
      </c>
      <c r="AO6" s="44"/>
      <c r="AP6" s="44" t="s">
        <v>1032</v>
      </c>
      <c r="AQ6" s="44"/>
      <c r="AR6" s="44" t="s">
        <v>1070</v>
      </c>
      <c r="AS6" s="44"/>
      <c r="AT6" s="44" t="s">
        <v>1071</v>
      </c>
      <c r="AU6" s="44"/>
      <c r="AV6" s="44" t="s">
        <v>401</v>
      </c>
      <c r="AW6" s="44" t="s">
        <v>1032</v>
      </c>
      <c r="AX6" s="44" t="s">
        <v>1032</v>
      </c>
      <c r="AY6" s="44" t="s">
        <v>1032</v>
      </c>
      <c r="AZ6" s="44" t="s">
        <v>401</v>
      </c>
      <c r="BA6" s="46" t="s">
        <v>1072</v>
      </c>
      <c r="BB6" s="44" t="s">
        <v>1032</v>
      </c>
      <c r="BC6" s="44" t="s">
        <v>1032</v>
      </c>
      <c r="BD6" s="44"/>
      <c r="BE6" s="44"/>
      <c r="BF6" s="44"/>
      <c r="BG6" s="44"/>
      <c r="BH6" s="44"/>
      <c r="BI6" s="44"/>
      <c r="BJ6" s="44"/>
      <c r="BK6" s="44" t="s">
        <v>1032</v>
      </c>
      <c r="BL6" s="44"/>
      <c r="BM6" s="44"/>
      <c r="BN6" s="44"/>
      <c r="BO6" s="44"/>
      <c r="BP6" s="44"/>
      <c r="BQ6" s="44"/>
      <c r="BR6" s="44"/>
      <c r="BS6" s="44"/>
      <c r="BT6" s="44"/>
      <c r="BU6" s="44"/>
      <c r="BV6" s="44"/>
      <c r="BW6" s="44"/>
      <c r="BX6" s="44"/>
      <c r="BY6" s="44"/>
      <c r="BZ6" s="44"/>
      <c r="CA6" s="44"/>
      <c r="CB6" s="44"/>
      <c r="CC6" s="44" t="s">
        <v>1073</v>
      </c>
      <c r="CD6" s="44"/>
      <c r="CE6" s="44" t="s">
        <v>1032</v>
      </c>
      <c r="CF6" s="44" t="s">
        <v>1032</v>
      </c>
      <c r="CG6" s="44"/>
      <c r="CH6" s="44" t="s">
        <v>1074</v>
      </c>
      <c r="CI6" s="44"/>
      <c r="CJ6" s="44"/>
      <c r="CK6" s="44"/>
      <c r="CL6" s="44"/>
      <c r="CM6" s="44"/>
      <c r="CN6" s="44"/>
      <c r="CO6" s="44"/>
      <c r="CP6" s="44"/>
      <c r="CQ6" s="44"/>
      <c r="CR6" s="44"/>
      <c r="CS6" s="44"/>
      <c r="CT6" s="44"/>
      <c r="CU6" s="44"/>
      <c r="CV6" s="44"/>
      <c r="CW6" s="44" t="s">
        <v>1032</v>
      </c>
      <c r="CX6" s="44" t="s">
        <v>1032</v>
      </c>
      <c r="CY6" s="44" t="s">
        <v>1032</v>
      </c>
      <c r="CZ6" s="44" t="s">
        <v>1034</v>
      </c>
      <c r="DA6" s="44" t="s">
        <v>1075</v>
      </c>
      <c r="DB6" s="44" t="str">
        <f t="shared" si="0"/>
        <v>lamd:class_EESC</v>
      </c>
    </row>
    <row r="7" spans="1:106" ht="333.6">
      <c r="A7" s="44" t="s">
        <v>1076</v>
      </c>
      <c r="B7" s="44" t="s">
        <v>1077</v>
      </c>
      <c r="C7" s="44" t="s">
        <v>1078</v>
      </c>
      <c r="D7" s="51" t="s">
        <v>1079</v>
      </c>
      <c r="E7" s="51" t="s">
        <v>1080</v>
      </c>
      <c r="F7" s="44" t="s">
        <v>1081</v>
      </c>
      <c r="G7" s="44" t="s">
        <v>1082</v>
      </c>
      <c r="H7" s="45" t="s">
        <v>1083</v>
      </c>
      <c r="I7" s="45" t="s">
        <v>1065</v>
      </c>
      <c r="J7" s="45" t="s">
        <v>1084</v>
      </c>
      <c r="K7" s="45" t="s">
        <v>1026</v>
      </c>
      <c r="L7" s="45" t="s">
        <v>1067</v>
      </c>
      <c r="M7" s="45"/>
      <c r="N7" s="45" t="s">
        <v>401</v>
      </c>
      <c r="O7" s="44" t="s">
        <v>401</v>
      </c>
      <c r="P7" s="44" t="s">
        <v>401</v>
      </c>
      <c r="Q7" s="44"/>
      <c r="R7" s="44" t="s">
        <v>1026</v>
      </c>
      <c r="S7" s="44" t="s">
        <v>1068</v>
      </c>
      <c r="T7" s="44"/>
      <c r="U7" s="44"/>
      <c r="V7" s="44"/>
      <c r="W7" s="44"/>
      <c r="X7" s="44"/>
      <c r="Y7" s="44"/>
      <c r="Z7" s="44"/>
      <c r="AA7" s="44"/>
      <c r="AB7" s="44"/>
      <c r="AC7" s="44" t="s">
        <v>1026</v>
      </c>
      <c r="AD7" s="44" t="s">
        <v>1032</v>
      </c>
      <c r="AE7" s="44" t="s">
        <v>1032</v>
      </c>
      <c r="AF7" s="44" t="s">
        <v>401</v>
      </c>
      <c r="AG7" s="44" t="s">
        <v>1069</v>
      </c>
      <c r="AH7" s="44"/>
      <c r="AI7" s="44"/>
      <c r="AJ7" s="44"/>
      <c r="AK7" s="44"/>
      <c r="AL7" s="44"/>
      <c r="AM7" s="44" t="s">
        <v>1032</v>
      </c>
      <c r="AN7" s="44" t="s">
        <v>1032</v>
      </c>
      <c r="AO7" s="44"/>
      <c r="AP7" s="44" t="s">
        <v>1032</v>
      </c>
      <c r="AQ7" s="44"/>
      <c r="AR7" s="44" t="s">
        <v>1070</v>
      </c>
      <c r="AS7" s="44"/>
      <c r="AT7" s="44" t="s">
        <v>1071</v>
      </c>
      <c r="AU7" s="44"/>
      <c r="AV7" s="44" t="s">
        <v>401</v>
      </c>
      <c r="AW7" s="44" t="s">
        <v>1032</v>
      </c>
      <c r="AX7" s="44" t="s">
        <v>1032</v>
      </c>
      <c r="AY7" s="44" t="s">
        <v>1032</v>
      </c>
      <c r="AZ7" s="44" t="s">
        <v>401</v>
      </c>
      <c r="BA7" s="46" t="s">
        <v>401</v>
      </c>
      <c r="BB7" s="44" t="s">
        <v>1032</v>
      </c>
      <c r="BC7" s="44" t="s">
        <v>1032</v>
      </c>
      <c r="BD7" s="44"/>
      <c r="BE7" s="44"/>
      <c r="BF7" s="44"/>
      <c r="BG7" s="44"/>
      <c r="BH7" s="44"/>
      <c r="BI7" s="44"/>
      <c r="BJ7" s="44"/>
      <c r="BK7" s="44" t="s">
        <v>1032</v>
      </c>
      <c r="BL7" s="44"/>
      <c r="BM7" s="44"/>
      <c r="BN7" s="44"/>
      <c r="BO7" s="44"/>
      <c r="BP7" s="44"/>
      <c r="BQ7" s="44"/>
      <c r="BR7" s="44"/>
      <c r="BS7" s="44"/>
      <c r="BT7" s="44"/>
      <c r="BU7" s="44"/>
      <c r="BV7" s="44"/>
      <c r="BW7" s="44"/>
      <c r="BX7" s="44"/>
      <c r="BY7" s="44"/>
      <c r="BZ7" s="44"/>
      <c r="CA7" s="44"/>
      <c r="CB7" s="44"/>
      <c r="CC7" s="44" t="s">
        <v>1073</v>
      </c>
      <c r="CD7" s="44"/>
      <c r="CE7" s="44" t="s">
        <v>1032</v>
      </c>
      <c r="CF7" s="44" t="s">
        <v>1032</v>
      </c>
      <c r="CG7" s="44"/>
      <c r="CH7" s="44" t="s">
        <v>1074</v>
      </c>
      <c r="CI7" s="44"/>
      <c r="CJ7" s="44"/>
      <c r="CK7" s="44"/>
      <c r="CL7" s="44"/>
      <c r="CM7" s="44"/>
      <c r="CN7" s="44"/>
      <c r="CO7" s="44"/>
      <c r="CP7" s="44"/>
      <c r="CQ7" s="44"/>
      <c r="CR7" s="44"/>
      <c r="CS7" s="44"/>
      <c r="CT7" s="44"/>
      <c r="CU7" s="44"/>
      <c r="CV7" s="44"/>
      <c r="CW7" s="44" t="s">
        <v>1032</v>
      </c>
      <c r="CX7" s="44" t="s">
        <v>1032</v>
      </c>
      <c r="CY7" s="44" t="s">
        <v>1032</v>
      </c>
      <c r="CZ7" s="44" t="s">
        <v>1034</v>
      </c>
      <c r="DA7" s="44" t="s">
        <v>1075</v>
      </c>
      <c r="DB7" s="44" t="str">
        <f t="shared" si="0"/>
        <v>lamd:class_EESC</v>
      </c>
    </row>
    <row r="8" spans="1:106" ht="101.45">
      <c r="A8" s="44" t="s">
        <v>1085</v>
      </c>
      <c r="B8" s="44" t="s">
        <v>1086</v>
      </c>
      <c r="C8" s="44" t="s">
        <v>1087</v>
      </c>
      <c r="D8" s="51" t="s">
        <v>1088</v>
      </c>
      <c r="E8" s="51" t="s">
        <v>1089</v>
      </c>
      <c r="F8" s="44" t="s">
        <v>1090</v>
      </c>
      <c r="G8" s="44" t="s">
        <v>1091</v>
      </c>
      <c r="H8" s="45" t="s">
        <v>1083</v>
      </c>
      <c r="I8" s="45" t="s">
        <v>1065</v>
      </c>
      <c r="J8" s="45" t="s">
        <v>1084</v>
      </c>
      <c r="K8" s="45" t="s">
        <v>1026</v>
      </c>
      <c r="L8" s="45" t="s">
        <v>1067</v>
      </c>
      <c r="M8" s="45"/>
      <c r="N8" s="45" t="s">
        <v>401</v>
      </c>
      <c r="O8" s="44" t="s">
        <v>401</v>
      </c>
      <c r="P8" s="44" t="s">
        <v>401</v>
      </c>
      <c r="Q8" s="44"/>
      <c r="R8" s="44" t="s">
        <v>1026</v>
      </c>
      <c r="S8" s="44" t="s">
        <v>1068</v>
      </c>
      <c r="T8" s="44"/>
      <c r="U8" s="44"/>
      <c r="V8" s="44"/>
      <c r="W8" s="44"/>
      <c r="X8" s="44"/>
      <c r="Y8" s="44"/>
      <c r="Z8" s="44"/>
      <c r="AA8" s="44"/>
      <c r="AB8" s="44"/>
      <c r="AC8" s="44" t="s">
        <v>1026</v>
      </c>
      <c r="AD8" s="44" t="s">
        <v>1032</v>
      </c>
      <c r="AE8" s="44" t="s">
        <v>1032</v>
      </c>
      <c r="AF8" s="44" t="s">
        <v>401</v>
      </c>
      <c r="AG8" s="44" t="s">
        <v>1069</v>
      </c>
      <c r="AH8" s="44"/>
      <c r="AI8" s="44"/>
      <c r="AJ8" s="44"/>
      <c r="AK8" s="44"/>
      <c r="AL8" s="44"/>
      <c r="AM8" s="44" t="s">
        <v>1032</v>
      </c>
      <c r="AN8" s="44" t="s">
        <v>1032</v>
      </c>
      <c r="AO8" s="44"/>
      <c r="AP8" s="44" t="s">
        <v>1032</v>
      </c>
      <c r="AQ8" s="44"/>
      <c r="AR8" s="44" t="s">
        <v>1070</v>
      </c>
      <c r="AS8" s="44"/>
      <c r="AT8" s="44" t="s">
        <v>1071</v>
      </c>
      <c r="AU8" s="44"/>
      <c r="AV8" s="44" t="s">
        <v>401</v>
      </c>
      <c r="AW8" s="44" t="s">
        <v>1032</v>
      </c>
      <c r="AX8" s="44" t="s">
        <v>1032</v>
      </c>
      <c r="AY8" s="44" t="s">
        <v>1032</v>
      </c>
      <c r="AZ8" s="44" t="s">
        <v>401</v>
      </c>
      <c r="BA8" s="46" t="s">
        <v>401</v>
      </c>
      <c r="BB8" s="44" t="s">
        <v>1032</v>
      </c>
      <c r="BC8" s="44" t="s">
        <v>1032</v>
      </c>
      <c r="BD8" s="44"/>
      <c r="BE8" s="44"/>
      <c r="BF8" s="44"/>
      <c r="BG8" s="44"/>
      <c r="BH8" s="44"/>
      <c r="BI8" s="44"/>
      <c r="BJ8" s="44"/>
      <c r="BK8" s="44" t="s">
        <v>1032</v>
      </c>
      <c r="BL8" s="44"/>
      <c r="BM8" s="44"/>
      <c r="BN8" s="44"/>
      <c r="BO8" s="44"/>
      <c r="BP8" s="44"/>
      <c r="BQ8" s="44"/>
      <c r="BR8" s="44"/>
      <c r="BS8" s="44"/>
      <c r="BT8" s="44"/>
      <c r="BU8" s="44"/>
      <c r="BV8" s="44"/>
      <c r="BW8" s="44"/>
      <c r="BX8" s="44"/>
      <c r="BY8" s="44"/>
      <c r="BZ8" s="44"/>
      <c r="CA8" s="44"/>
      <c r="CB8" s="44"/>
      <c r="CC8" s="44" t="s">
        <v>1073</v>
      </c>
      <c r="CD8" s="44"/>
      <c r="CE8" s="44" t="s">
        <v>1032</v>
      </c>
      <c r="CF8" s="44" t="s">
        <v>1032</v>
      </c>
      <c r="CG8" s="44"/>
      <c r="CH8" s="44" t="s">
        <v>1074</v>
      </c>
      <c r="CW8" s="21" t="s">
        <v>1032</v>
      </c>
      <c r="CX8" s="21" t="s">
        <v>1032</v>
      </c>
      <c r="CY8" s="21" t="s">
        <v>1032</v>
      </c>
      <c r="CZ8" s="21" t="s">
        <v>1034</v>
      </c>
      <c r="DA8" s="21" t="s">
        <v>1075</v>
      </c>
      <c r="DB8" s="21" t="str">
        <f t="shared" si="0"/>
        <v>lamd:class_EESC</v>
      </c>
    </row>
    <row r="9" spans="1:106" ht="101.45">
      <c r="A9" s="44" t="s">
        <v>1092</v>
      </c>
      <c r="B9" s="44" t="s">
        <v>1093</v>
      </c>
      <c r="C9" s="44" t="s">
        <v>1094</v>
      </c>
      <c r="D9" s="51" t="s">
        <v>1095</v>
      </c>
      <c r="E9" s="51" t="s">
        <v>1096</v>
      </c>
      <c r="F9" s="44"/>
      <c r="G9" s="44" t="s">
        <v>1097</v>
      </c>
      <c r="H9" s="45" t="s">
        <v>1064</v>
      </c>
      <c r="I9" s="45" t="s">
        <v>1065</v>
      </c>
      <c r="J9" s="45" t="s">
        <v>1098</v>
      </c>
      <c r="K9" s="45" t="s">
        <v>1026</v>
      </c>
      <c r="L9" s="45" t="s">
        <v>1099</v>
      </c>
      <c r="M9" s="45"/>
      <c r="N9" s="45" t="s">
        <v>401</v>
      </c>
      <c r="O9" s="44" t="s">
        <v>401</v>
      </c>
      <c r="P9" s="44" t="s">
        <v>401</v>
      </c>
      <c r="Q9" s="44"/>
      <c r="R9" s="44" t="s">
        <v>1026</v>
      </c>
      <c r="S9" s="44" t="s">
        <v>1068</v>
      </c>
      <c r="T9" s="44"/>
      <c r="U9" s="44"/>
      <c r="V9" s="44"/>
      <c r="W9" s="44"/>
      <c r="X9" s="44"/>
      <c r="Y9" s="44"/>
      <c r="Z9" s="44"/>
      <c r="AA9" s="44"/>
      <c r="AB9" s="44"/>
      <c r="AC9" s="44" t="s">
        <v>1026</v>
      </c>
      <c r="AD9" s="44" t="s">
        <v>1032</v>
      </c>
      <c r="AE9" s="44" t="s">
        <v>1032</v>
      </c>
      <c r="AF9" s="44" t="s">
        <v>401</v>
      </c>
      <c r="AG9" s="44" t="s">
        <v>1069</v>
      </c>
      <c r="AH9" s="44"/>
      <c r="AI9" s="44"/>
      <c r="AJ9" s="44"/>
      <c r="AK9" s="44"/>
      <c r="AL9" s="44"/>
      <c r="AM9" s="44" t="s">
        <v>1032</v>
      </c>
      <c r="AN9" s="44" t="s">
        <v>1032</v>
      </c>
      <c r="AO9" s="44"/>
      <c r="AP9" s="44" t="s">
        <v>1032</v>
      </c>
      <c r="AQ9" s="44"/>
      <c r="AR9" s="44" t="s">
        <v>1070</v>
      </c>
      <c r="AS9" s="44"/>
      <c r="AT9" s="44" t="s">
        <v>1071</v>
      </c>
      <c r="AU9" s="44"/>
      <c r="AV9" s="44" t="s">
        <v>401</v>
      </c>
      <c r="AW9" s="44" t="s">
        <v>1032</v>
      </c>
      <c r="AX9" s="44" t="s">
        <v>1032</v>
      </c>
      <c r="AY9" s="44" t="s">
        <v>1032</v>
      </c>
      <c r="AZ9" s="44" t="s">
        <v>401</v>
      </c>
      <c r="BA9" s="46" t="s">
        <v>1072</v>
      </c>
      <c r="BB9" s="44" t="s">
        <v>1032</v>
      </c>
      <c r="BC9" s="44" t="s">
        <v>1032</v>
      </c>
      <c r="BD9" s="44"/>
      <c r="BE9" s="44"/>
      <c r="BF9" s="44"/>
      <c r="BG9" s="44"/>
      <c r="BH9" s="44"/>
      <c r="BI9" s="44"/>
      <c r="BJ9" s="44"/>
      <c r="BK9" s="44" t="s">
        <v>1032</v>
      </c>
      <c r="BL9" s="44"/>
      <c r="BM9" s="44"/>
      <c r="BN9" s="44"/>
      <c r="BO9" s="44"/>
      <c r="BP9" s="44"/>
      <c r="BQ9" s="44"/>
      <c r="BR9" s="44"/>
      <c r="BS9" s="44"/>
      <c r="BT9" s="44"/>
      <c r="BU9" s="44"/>
      <c r="BV9" s="44"/>
      <c r="BW9" s="44"/>
      <c r="BX9" s="44"/>
      <c r="BY9" s="44"/>
      <c r="BZ9" s="44"/>
      <c r="CA9" s="44"/>
      <c r="CB9" s="44"/>
      <c r="CC9" s="44" t="s">
        <v>1032</v>
      </c>
      <c r="CD9" s="44"/>
      <c r="CE9" s="44" t="s">
        <v>1032</v>
      </c>
      <c r="CF9" s="44" t="s">
        <v>1032</v>
      </c>
      <c r="CG9" s="44"/>
      <c r="CH9" s="44" t="s">
        <v>1032</v>
      </c>
      <c r="CI9" s="44"/>
      <c r="CJ9" s="44"/>
      <c r="CK9" s="44"/>
      <c r="CL9" s="44"/>
      <c r="CM9" s="44"/>
      <c r="CN9" s="44"/>
      <c r="CO9" s="44"/>
      <c r="CP9" s="44"/>
      <c r="CQ9" s="44"/>
      <c r="CR9" s="44"/>
      <c r="CS9" s="44"/>
      <c r="CT9" s="44"/>
      <c r="CU9" s="44"/>
      <c r="CV9" s="44"/>
      <c r="CW9" s="44" t="s">
        <v>1032</v>
      </c>
      <c r="CX9" s="44" t="s">
        <v>1032</v>
      </c>
      <c r="CY9" s="44" t="s">
        <v>1032</v>
      </c>
      <c r="CZ9" s="44" t="s">
        <v>1034</v>
      </c>
      <c r="DA9" s="44" t="s">
        <v>1075</v>
      </c>
      <c r="DB9" s="44" t="str">
        <f t="shared" si="0"/>
        <v>lamd:class_EESC</v>
      </c>
    </row>
    <row r="10" spans="1:106" ht="101.45">
      <c r="A10" s="44" t="s">
        <v>1100</v>
      </c>
      <c r="B10" s="44" t="s">
        <v>1101</v>
      </c>
      <c r="C10" s="44" t="s">
        <v>1102</v>
      </c>
      <c r="D10" s="51" t="s">
        <v>1103</v>
      </c>
      <c r="E10" s="51" t="s">
        <v>1104</v>
      </c>
      <c r="F10" s="44"/>
      <c r="G10" s="44" t="s">
        <v>1105</v>
      </c>
      <c r="H10" s="45" t="s">
        <v>1064</v>
      </c>
      <c r="I10" s="45" t="s">
        <v>1065</v>
      </c>
      <c r="J10" s="45" t="s">
        <v>1106</v>
      </c>
      <c r="K10" s="45" t="s">
        <v>1026</v>
      </c>
      <c r="L10" s="45" t="s">
        <v>1099</v>
      </c>
      <c r="M10" s="45"/>
      <c r="N10" s="45" t="s">
        <v>401</v>
      </c>
      <c r="O10" s="44" t="s">
        <v>401</v>
      </c>
      <c r="P10" s="44" t="s">
        <v>401</v>
      </c>
      <c r="Q10" s="44"/>
      <c r="R10" s="44" t="s">
        <v>1026</v>
      </c>
      <c r="S10" s="44" t="s">
        <v>1068</v>
      </c>
      <c r="T10" s="44"/>
      <c r="U10" s="44"/>
      <c r="V10" s="44"/>
      <c r="W10" s="44"/>
      <c r="X10" s="44"/>
      <c r="Y10" s="44"/>
      <c r="Z10" s="44"/>
      <c r="AA10" s="44"/>
      <c r="AB10" s="44"/>
      <c r="AC10" s="44" t="s">
        <v>1026</v>
      </c>
      <c r="AD10" s="44" t="s">
        <v>1032</v>
      </c>
      <c r="AE10" s="44" t="s">
        <v>1032</v>
      </c>
      <c r="AF10" s="44" t="s">
        <v>401</v>
      </c>
      <c r="AG10" s="44" t="s">
        <v>1069</v>
      </c>
      <c r="AH10" s="44"/>
      <c r="AI10" s="44"/>
      <c r="AJ10" s="44"/>
      <c r="AK10" s="44"/>
      <c r="AL10" s="44"/>
      <c r="AM10" s="44" t="s">
        <v>1032</v>
      </c>
      <c r="AN10" s="44" t="s">
        <v>1032</v>
      </c>
      <c r="AO10" s="44"/>
      <c r="AP10" s="44" t="s">
        <v>1032</v>
      </c>
      <c r="AQ10" s="44"/>
      <c r="AR10" s="44" t="s">
        <v>1070</v>
      </c>
      <c r="AS10" s="44"/>
      <c r="AT10" s="44" t="s">
        <v>1071</v>
      </c>
      <c r="AU10" s="44"/>
      <c r="AV10" s="44" t="s">
        <v>401</v>
      </c>
      <c r="AW10" s="44" t="s">
        <v>1032</v>
      </c>
      <c r="AX10" s="44" t="s">
        <v>1032</v>
      </c>
      <c r="AY10" s="44" t="s">
        <v>1032</v>
      </c>
      <c r="AZ10" s="44" t="s">
        <v>401</v>
      </c>
      <c r="BA10" s="46" t="s">
        <v>1072</v>
      </c>
      <c r="BB10" s="44" t="s">
        <v>1032</v>
      </c>
      <c r="BC10" s="44" t="s">
        <v>1032</v>
      </c>
      <c r="BD10" s="44"/>
      <c r="BE10" s="44"/>
      <c r="BF10" s="44"/>
      <c r="BG10" s="44"/>
      <c r="BH10" s="44"/>
      <c r="BI10" s="44"/>
      <c r="BJ10" s="44"/>
      <c r="BK10" s="44" t="s">
        <v>1032</v>
      </c>
      <c r="BL10" s="44"/>
      <c r="BM10" s="44"/>
      <c r="BN10" s="44"/>
      <c r="BO10" s="44"/>
      <c r="BP10" s="44"/>
      <c r="BQ10" s="44"/>
      <c r="BR10" s="44"/>
      <c r="BS10" s="44"/>
      <c r="BT10" s="44"/>
      <c r="BU10" s="44"/>
      <c r="BV10" s="44"/>
      <c r="BW10" s="44"/>
      <c r="BX10" s="44"/>
      <c r="BY10" s="44"/>
      <c r="BZ10" s="44"/>
      <c r="CA10" s="44"/>
      <c r="CB10" s="44"/>
      <c r="CC10" s="44" t="s">
        <v>1032</v>
      </c>
      <c r="CD10" s="44"/>
      <c r="CE10" s="44" t="s">
        <v>1032</v>
      </c>
      <c r="CF10" s="44" t="s">
        <v>1032</v>
      </c>
      <c r="CG10" s="44"/>
      <c r="CH10" s="44" t="s">
        <v>1032</v>
      </c>
      <c r="CI10" s="44"/>
      <c r="CJ10" s="44"/>
      <c r="CK10" s="44"/>
      <c r="CL10" s="44"/>
      <c r="CM10" s="44"/>
      <c r="CN10" s="44"/>
      <c r="CO10" s="44"/>
      <c r="CP10" s="44"/>
      <c r="CQ10" s="44"/>
      <c r="CR10" s="44"/>
      <c r="CS10" s="44"/>
      <c r="CT10" s="44"/>
      <c r="CU10" s="44"/>
      <c r="CV10" s="44"/>
      <c r="CW10" s="44" t="s">
        <v>1032</v>
      </c>
      <c r="CX10" s="44" t="s">
        <v>1032</v>
      </c>
      <c r="CY10" s="44" t="s">
        <v>1032</v>
      </c>
      <c r="CZ10" s="44" t="s">
        <v>1034</v>
      </c>
      <c r="DA10" s="44" t="s">
        <v>1075</v>
      </c>
      <c r="DB10" s="44" t="str">
        <f t="shared" si="0"/>
        <v>lamd:class_EESC</v>
      </c>
    </row>
    <row r="11" spans="1:106" ht="72.599999999999994">
      <c r="A11" s="44" t="s">
        <v>1107</v>
      </c>
      <c r="B11" s="44" t="s">
        <v>1108</v>
      </c>
      <c r="C11" s="44" t="s">
        <v>1109</v>
      </c>
      <c r="D11" s="51" t="s">
        <v>1110</v>
      </c>
      <c r="E11" s="51" t="s">
        <v>1111</v>
      </c>
      <c r="F11" s="44"/>
      <c r="G11" s="44" t="s">
        <v>1112</v>
      </c>
      <c r="H11" s="45" t="s">
        <v>1113</v>
      </c>
      <c r="I11" s="45" t="s">
        <v>1114</v>
      </c>
      <c r="J11" s="45" t="s">
        <v>1115</v>
      </c>
      <c r="K11" s="45" t="s">
        <v>1026</v>
      </c>
      <c r="L11" s="45" t="s">
        <v>1116</v>
      </c>
      <c r="M11" s="45"/>
      <c r="N11" s="45" t="s">
        <v>401</v>
      </c>
      <c r="O11" s="44" t="s">
        <v>401</v>
      </c>
      <c r="P11" s="44" t="s">
        <v>401</v>
      </c>
      <c r="Q11" s="44"/>
      <c r="R11" s="44" t="s">
        <v>1026</v>
      </c>
      <c r="S11" s="44" t="s">
        <v>1049</v>
      </c>
      <c r="T11" s="44"/>
      <c r="U11" s="44"/>
      <c r="V11" s="44"/>
      <c r="W11" s="44" t="s">
        <v>1117</v>
      </c>
      <c r="X11" s="44"/>
      <c r="Y11" s="44"/>
      <c r="Z11" s="44"/>
      <c r="AA11" s="44"/>
      <c r="AB11" s="44"/>
      <c r="AC11" s="44"/>
      <c r="AD11" s="44"/>
      <c r="AE11" s="44"/>
      <c r="AF11" s="44"/>
      <c r="AG11" s="44"/>
      <c r="AH11" s="44"/>
      <c r="AI11" s="44"/>
      <c r="AJ11" s="44"/>
      <c r="AK11" s="44"/>
      <c r="AL11" s="44"/>
      <c r="AM11" s="44"/>
      <c r="AN11" s="44"/>
      <c r="AO11" s="44"/>
      <c r="AP11" s="44" t="s">
        <v>1032</v>
      </c>
      <c r="AQ11" s="44"/>
      <c r="AR11" s="44" t="s">
        <v>1032</v>
      </c>
      <c r="AS11" s="44"/>
      <c r="AT11" s="44"/>
      <c r="AU11" s="44"/>
      <c r="AV11" s="44"/>
      <c r="AW11" s="44" t="s">
        <v>1032</v>
      </c>
      <c r="AX11" s="44" t="s">
        <v>1032</v>
      </c>
      <c r="AY11" s="44"/>
      <c r="AZ11" s="44"/>
      <c r="BA11" s="46"/>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t="s">
        <v>1073</v>
      </c>
      <c r="CD11" s="44"/>
      <c r="CE11" s="44" t="s">
        <v>1032</v>
      </c>
      <c r="CF11" s="44" t="s">
        <v>1032</v>
      </c>
      <c r="CG11" s="44"/>
      <c r="CH11" s="44" t="s">
        <v>1074</v>
      </c>
      <c r="CI11" s="44"/>
      <c r="CJ11" s="44"/>
      <c r="CK11" s="44"/>
      <c r="CL11" s="44"/>
      <c r="CM11" s="44"/>
      <c r="CN11" s="44"/>
      <c r="CO11" s="44"/>
      <c r="CP11" s="44"/>
      <c r="CQ11" s="44"/>
      <c r="CR11" s="44"/>
      <c r="CS11" s="44"/>
      <c r="CT11" s="44"/>
      <c r="CU11" s="44"/>
      <c r="CV11" s="44"/>
      <c r="CW11" s="44"/>
      <c r="CX11" s="44"/>
      <c r="CY11" s="44"/>
      <c r="CZ11" s="44" t="s">
        <v>1034</v>
      </c>
      <c r="DA11" s="44" t="s">
        <v>1118</v>
      </c>
      <c r="DB11" s="44" t="str">
        <f t="shared" si="0"/>
        <v>lamd:class_CONSIL</v>
      </c>
    </row>
    <row r="12" spans="1:106" ht="144.94999999999999">
      <c r="A12" s="44" t="s">
        <v>1119</v>
      </c>
      <c r="B12" s="44" t="s">
        <v>1120</v>
      </c>
      <c r="C12" s="44" t="s">
        <v>1121</v>
      </c>
      <c r="D12" s="44" t="s">
        <v>1122</v>
      </c>
      <c r="E12" s="44" t="s">
        <v>1123</v>
      </c>
      <c r="F12" s="44" t="s">
        <v>1124</v>
      </c>
      <c r="G12" s="44" t="s">
        <v>1125</v>
      </c>
      <c r="H12" s="45" t="s">
        <v>1126</v>
      </c>
      <c r="I12" s="45" t="s">
        <v>1024</v>
      </c>
      <c r="J12" s="45" t="s">
        <v>1127</v>
      </c>
      <c r="K12" s="45" t="s">
        <v>1026</v>
      </c>
      <c r="L12" s="45" t="s">
        <v>1128</v>
      </c>
      <c r="M12" s="45"/>
      <c r="N12" s="45" t="s">
        <v>401</v>
      </c>
      <c r="O12" s="44" t="s">
        <v>401</v>
      </c>
      <c r="P12" s="44" t="s">
        <v>401</v>
      </c>
      <c r="Q12" s="44"/>
      <c r="R12" s="44" t="s">
        <v>1026</v>
      </c>
      <c r="S12" s="44" t="s">
        <v>1032</v>
      </c>
      <c r="T12" s="44"/>
      <c r="U12" s="44"/>
      <c r="V12" s="44"/>
      <c r="W12" s="44" t="s">
        <v>1029</v>
      </c>
      <c r="X12" s="44" t="s">
        <v>1030</v>
      </c>
      <c r="Y12" s="44"/>
      <c r="Z12" s="44"/>
      <c r="AA12" s="44"/>
      <c r="AB12" s="44"/>
      <c r="AC12" s="44"/>
      <c r="AD12" s="44"/>
      <c r="AE12" s="44"/>
      <c r="AF12" s="44" t="s">
        <v>1032</v>
      </c>
      <c r="AG12" s="44" t="s">
        <v>1069</v>
      </c>
      <c r="AH12" s="44"/>
      <c r="AI12" s="44"/>
      <c r="AJ12" s="44"/>
      <c r="AK12" s="44"/>
      <c r="AL12" s="44" t="s">
        <v>1129</v>
      </c>
      <c r="AM12" s="44" t="s">
        <v>1032</v>
      </c>
      <c r="AN12" s="44" t="s">
        <v>1032</v>
      </c>
      <c r="AO12" s="44"/>
      <c r="AP12" s="44" t="s">
        <v>1032</v>
      </c>
      <c r="AQ12" s="44"/>
      <c r="AR12" s="44" t="s">
        <v>1032</v>
      </c>
      <c r="AS12" s="44"/>
      <c r="AT12" s="44"/>
      <c r="AU12" s="44"/>
      <c r="AV12" s="44"/>
      <c r="AW12" s="44" t="s">
        <v>1032</v>
      </c>
      <c r="AX12" s="44" t="s">
        <v>1032</v>
      </c>
      <c r="AY12" s="44"/>
      <c r="AZ12" s="44" t="s">
        <v>401</v>
      </c>
      <c r="BA12" s="46" t="s">
        <v>401</v>
      </c>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t="s">
        <v>1130</v>
      </c>
      <c r="CE12" s="44" t="s">
        <v>1032</v>
      </c>
      <c r="CF12" s="44" t="s">
        <v>1032</v>
      </c>
      <c r="CG12" s="44"/>
      <c r="CH12" s="44" t="s">
        <v>1074</v>
      </c>
      <c r="CI12" s="44"/>
      <c r="CJ12" s="44"/>
      <c r="CK12" s="44"/>
      <c r="CL12" s="44"/>
      <c r="CM12" s="44"/>
      <c r="CN12" s="44"/>
      <c r="CO12" s="44"/>
      <c r="CP12" s="44"/>
      <c r="CQ12" s="44"/>
      <c r="CR12" s="44"/>
      <c r="CS12" s="44"/>
      <c r="CT12" s="44"/>
      <c r="CU12" s="44"/>
      <c r="CV12" s="44"/>
      <c r="CW12" s="44"/>
      <c r="CX12" s="44"/>
      <c r="CY12" s="44"/>
      <c r="CZ12" s="44" t="s">
        <v>1034</v>
      </c>
      <c r="DA12" s="44" t="s">
        <v>1035</v>
      </c>
      <c r="DB12" s="44" t="str">
        <f t="shared" si="0"/>
        <v>lamd:class_COM</v>
      </c>
    </row>
    <row r="13" spans="1:106" ht="159.6">
      <c r="A13" s="44" t="s">
        <v>1131</v>
      </c>
      <c r="B13" s="44" t="s">
        <v>1132</v>
      </c>
      <c r="C13" s="44" t="s">
        <v>1133</v>
      </c>
      <c r="D13" s="44" t="s">
        <v>1134</v>
      </c>
      <c r="E13" s="44" t="s">
        <v>1135</v>
      </c>
      <c r="F13" s="44" t="s">
        <v>1136</v>
      </c>
      <c r="G13" s="44" t="s">
        <v>1137</v>
      </c>
      <c r="H13" s="45" t="s">
        <v>1126</v>
      </c>
      <c r="I13" s="45" t="s">
        <v>1024</v>
      </c>
      <c r="J13" s="45" t="s">
        <v>1127</v>
      </c>
      <c r="K13" s="45" t="s">
        <v>1026</v>
      </c>
      <c r="L13" s="45" t="s">
        <v>1128</v>
      </c>
      <c r="M13" s="45"/>
      <c r="N13" s="45" t="s">
        <v>401</v>
      </c>
      <c r="O13" s="44" t="s">
        <v>401</v>
      </c>
      <c r="P13" s="44" t="s">
        <v>401</v>
      </c>
      <c r="Q13" s="44"/>
      <c r="R13" s="44" t="s">
        <v>1026</v>
      </c>
      <c r="S13" s="44" t="s">
        <v>1032</v>
      </c>
      <c r="T13" s="44"/>
      <c r="U13" s="44"/>
      <c r="V13" s="44"/>
      <c r="W13" s="44" t="s">
        <v>1029</v>
      </c>
      <c r="X13" s="44" t="s">
        <v>1030</v>
      </c>
      <c r="Y13" s="44"/>
      <c r="Z13" s="44"/>
      <c r="AA13" s="44"/>
      <c r="AB13" s="44"/>
      <c r="AC13" s="44"/>
      <c r="AD13" s="44"/>
      <c r="AE13" s="44"/>
      <c r="AF13" s="44" t="s">
        <v>1032</v>
      </c>
      <c r="AG13" s="44" t="s">
        <v>1069</v>
      </c>
      <c r="AH13" s="44"/>
      <c r="AI13" s="44"/>
      <c r="AJ13" s="44"/>
      <c r="AK13" s="44"/>
      <c r="AL13" s="44" t="s">
        <v>1138</v>
      </c>
      <c r="AM13" s="44" t="s">
        <v>1032</v>
      </c>
      <c r="AN13" s="44" t="s">
        <v>1032</v>
      </c>
      <c r="AO13" s="44"/>
      <c r="AP13" s="44" t="s">
        <v>1032</v>
      </c>
      <c r="AQ13" s="44"/>
      <c r="AR13" s="44" t="s">
        <v>1032</v>
      </c>
      <c r="AS13" s="44"/>
      <c r="AT13" s="44"/>
      <c r="AU13" s="44"/>
      <c r="AV13" s="44"/>
      <c r="AW13" s="44" t="s">
        <v>1032</v>
      </c>
      <c r="AX13" s="44" t="s">
        <v>1032</v>
      </c>
      <c r="AY13" s="44"/>
      <c r="AZ13" s="44" t="s">
        <v>401</v>
      </c>
      <c r="BA13" s="46" t="s">
        <v>401</v>
      </c>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t="s">
        <v>1032</v>
      </c>
      <c r="CF13" s="44" t="s">
        <v>1032</v>
      </c>
      <c r="CG13" s="44"/>
      <c r="CH13" s="44" t="s">
        <v>1074</v>
      </c>
      <c r="CI13" s="44"/>
      <c r="CJ13" s="44"/>
      <c r="CK13" s="44"/>
      <c r="CL13" s="44"/>
      <c r="CM13" s="44"/>
      <c r="CN13" s="44"/>
      <c r="CO13" s="44"/>
      <c r="CP13" s="44"/>
      <c r="CQ13" s="44"/>
      <c r="CR13" s="44"/>
      <c r="CS13" s="44"/>
      <c r="CT13" s="44"/>
      <c r="CU13" s="44"/>
      <c r="CV13" s="44"/>
      <c r="CW13" s="44"/>
      <c r="CX13" s="44"/>
      <c r="CY13" s="44"/>
      <c r="CZ13" s="44" t="s">
        <v>1034</v>
      </c>
      <c r="DA13" s="44" t="s">
        <v>1035</v>
      </c>
      <c r="DB13" s="44" t="str">
        <f t="shared" si="0"/>
        <v>lamd:class_COM</v>
      </c>
    </row>
    <row r="14" spans="1:106" ht="144.94999999999999">
      <c r="A14" s="44" t="s">
        <v>1139</v>
      </c>
      <c r="B14" s="44" t="s">
        <v>1140</v>
      </c>
      <c r="C14" s="47" t="s">
        <v>1141</v>
      </c>
      <c r="D14" s="44" t="s">
        <v>1142</v>
      </c>
      <c r="E14" s="44" t="s">
        <v>1143</v>
      </c>
      <c r="F14" s="44" t="s">
        <v>1144</v>
      </c>
      <c r="G14" s="44" t="s">
        <v>1145</v>
      </c>
      <c r="H14" s="45" t="s">
        <v>1126</v>
      </c>
      <c r="I14" s="45" t="s">
        <v>1024</v>
      </c>
      <c r="J14" s="45" t="s">
        <v>1146</v>
      </c>
      <c r="K14" s="45" t="s">
        <v>1026</v>
      </c>
      <c r="L14" s="45" t="s">
        <v>1128</v>
      </c>
      <c r="M14" s="45"/>
      <c r="N14" s="45" t="s">
        <v>401</v>
      </c>
      <c r="O14" s="44" t="s">
        <v>401</v>
      </c>
      <c r="P14" s="44" t="s">
        <v>401</v>
      </c>
      <c r="Q14" s="44"/>
      <c r="R14" s="44" t="s">
        <v>1026</v>
      </c>
      <c r="S14" s="44" t="s">
        <v>1032</v>
      </c>
      <c r="T14" s="44"/>
      <c r="U14" s="44"/>
      <c r="V14" s="44"/>
      <c r="W14" s="44" t="s">
        <v>1029</v>
      </c>
      <c r="X14" s="44" t="s">
        <v>1030</v>
      </c>
      <c r="Y14" s="44"/>
      <c r="Z14" s="44"/>
      <c r="AA14" s="44"/>
      <c r="AB14" s="44"/>
      <c r="AC14" s="44"/>
      <c r="AD14" s="44"/>
      <c r="AE14" s="44"/>
      <c r="AF14" s="44" t="s">
        <v>1032</v>
      </c>
      <c r="AG14" s="44" t="s">
        <v>1069</v>
      </c>
      <c r="AH14" s="44"/>
      <c r="AI14" s="44"/>
      <c r="AJ14" s="44"/>
      <c r="AK14" s="44"/>
      <c r="AL14" s="44" t="s">
        <v>1032</v>
      </c>
      <c r="AM14" s="44" t="s">
        <v>1032</v>
      </c>
      <c r="AN14" s="44" t="s">
        <v>1032</v>
      </c>
      <c r="AO14" s="44"/>
      <c r="AP14" s="44" t="s">
        <v>1032</v>
      </c>
      <c r="AQ14" s="44"/>
      <c r="AR14" s="44" t="s">
        <v>1032</v>
      </c>
      <c r="AS14" s="44"/>
      <c r="AT14" s="44"/>
      <c r="AU14" s="44"/>
      <c r="AV14" s="44"/>
      <c r="AW14" s="44" t="s">
        <v>1032</v>
      </c>
      <c r="AX14" s="44" t="s">
        <v>1032</v>
      </c>
      <c r="AY14" s="44"/>
      <c r="AZ14" s="44" t="s">
        <v>401</v>
      </c>
      <c r="BA14" s="46" t="s">
        <v>401</v>
      </c>
      <c r="BB14" s="44" t="s">
        <v>401</v>
      </c>
      <c r="BC14" s="44" t="s">
        <v>1032</v>
      </c>
      <c r="BD14" s="44"/>
      <c r="BE14" s="44"/>
      <c r="BF14" s="44"/>
      <c r="BG14" s="44"/>
      <c r="BH14" s="44"/>
      <c r="BI14" s="44"/>
      <c r="BJ14" s="44"/>
      <c r="BK14" s="44" t="s">
        <v>1032</v>
      </c>
      <c r="BL14" s="44"/>
      <c r="BM14" s="44"/>
      <c r="BN14" s="44"/>
      <c r="BO14" s="44"/>
      <c r="BP14" s="44"/>
      <c r="BQ14" s="44"/>
      <c r="BR14" s="44"/>
      <c r="BS14" s="44"/>
      <c r="BT14" s="44"/>
      <c r="BU14" s="44"/>
      <c r="BV14" s="44"/>
      <c r="BW14" s="44"/>
      <c r="BX14" s="44"/>
      <c r="BY14" s="44"/>
      <c r="BZ14" s="44"/>
      <c r="CA14" s="44"/>
      <c r="CB14" s="44"/>
      <c r="CC14" s="44"/>
      <c r="CD14" s="44" t="s">
        <v>1032</v>
      </c>
      <c r="CE14" s="44" t="s">
        <v>1032</v>
      </c>
      <c r="CF14" s="44" t="s">
        <v>1032</v>
      </c>
      <c r="CG14" s="44"/>
      <c r="CH14" s="44" t="s">
        <v>1074</v>
      </c>
      <c r="CI14" s="44"/>
      <c r="CJ14" s="44"/>
      <c r="CK14" s="44"/>
      <c r="CL14" s="44"/>
      <c r="CM14" s="44"/>
      <c r="CN14" s="44"/>
      <c r="CO14" s="44"/>
      <c r="CP14" s="44"/>
      <c r="CQ14" s="44"/>
      <c r="CR14" s="44"/>
      <c r="CS14" s="44"/>
      <c r="CT14" s="44"/>
      <c r="CU14" s="44"/>
      <c r="CV14" s="44"/>
      <c r="CW14" s="44"/>
      <c r="CX14" s="44"/>
      <c r="CY14" s="44"/>
      <c r="CZ14" s="44" t="s">
        <v>1034</v>
      </c>
      <c r="DA14" s="44" t="s">
        <v>1035</v>
      </c>
      <c r="DB14" s="44" t="str">
        <f t="shared" si="0"/>
        <v>lamd:class_COM</v>
      </c>
    </row>
    <row r="15" spans="1:106" ht="144.94999999999999">
      <c r="A15" s="44" t="s">
        <v>1147</v>
      </c>
      <c r="B15" s="44" t="s">
        <v>1148</v>
      </c>
      <c r="C15" s="44" t="s">
        <v>1149</v>
      </c>
      <c r="D15" s="44" t="s">
        <v>1150</v>
      </c>
      <c r="E15" s="44" t="s">
        <v>1151</v>
      </c>
      <c r="F15" s="44" t="s">
        <v>1152</v>
      </c>
      <c r="G15" s="44" t="s">
        <v>1153</v>
      </c>
      <c r="H15" s="45" t="s">
        <v>1154</v>
      </c>
      <c r="I15" s="45" t="s">
        <v>1024</v>
      </c>
      <c r="J15" s="45" t="s">
        <v>1155</v>
      </c>
      <c r="K15" s="45" t="s">
        <v>1026</v>
      </c>
      <c r="L15" s="45" t="s">
        <v>1128</v>
      </c>
      <c r="M15" s="45"/>
      <c r="N15" s="45" t="s">
        <v>401</v>
      </c>
      <c r="O15" s="44" t="s">
        <v>401</v>
      </c>
      <c r="P15" s="44" t="s">
        <v>401</v>
      </c>
      <c r="Q15" s="44"/>
      <c r="R15" s="44" t="s">
        <v>1026</v>
      </c>
      <c r="S15" s="44" t="s">
        <v>1032</v>
      </c>
      <c r="T15" s="44"/>
      <c r="U15" s="44"/>
      <c r="V15" s="44"/>
      <c r="W15" s="44" t="s">
        <v>1029</v>
      </c>
      <c r="X15" s="44" t="s">
        <v>1030</v>
      </c>
      <c r="Y15" s="44"/>
      <c r="Z15" s="44"/>
      <c r="AA15" s="44"/>
      <c r="AB15" s="44"/>
      <c r="AC15" s="44"/>
      <c r="AD15" s="44"/>
      <c r="AE15" s="44"/>
      <c r="AF15" s="44" t="s">
        <v>1032</v>
      </c>
      <c r="AG15" s="44" t="s">
        <v>1069</v>
      </c>
      <c r="AH15" s="44"/>
      <c r="AI15" s="44"/>
      <c r="AJ15" s="44"/>
      <c r="AK15" s="44"/>
      <c r="AL15" s="44" t="s">
        <v>1129</v>
      </c>
      <c r="AM15" s="44" t="s">
        <v>1032</v>
      </c>
      <c r="AN15" s="44" t="s">
        <v>1032</v>
      </c>
      <c r="AO15" s="44"/>
      <c r="AP15" s="44" t="s">
        <v>1032</v>
      </c>
      <c r="AQ15" s="44"/>
      <c r="AR15" s="44" t="s">
        <v>1032</v>
      </c>
      <c r="AS15" s="44"/>
      <c r="AT15" s="44"/>
      <c r="AU15" s="44"/>
      <c r="AV15" s="44"/>
      <c r="AW15" s="44" t="s">
        <v>1032</v>
      </c>
      <c r="AX15" s="44" t="s">
        <v>1032</v>
      </c>
      <c r="AY15" s="44"/>
      <c r="AZ15" s="44" t="s">
        <v>401</v>
      </c>
      <c r="BA15" s="46" t="s">
        <v>401</v>
      </c>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t="s">
        <v>1130</v>
      </c>
      <c r="CE15" s="44" t="s">
        <v>1032</v>
      </c>
      <c r="CF15" s="44" t="s">
        <v>1032</v>
      </c>
      <c r="CG15" s="44"/>
      <c r="CH15" s="44" t="s">
        <v>1074</v>
      </c>
      <c r="CI15" s="44"/>
      <c r="CJ15" s="44"/>
      <c r="CK15" s="44"/>
      <c r="CL15" s="44"/>
      <c r="CM15" s="44"/>
      <c r="CN15" s="44"/>
      <c r="CO15" s="44"/>
      <c r="CP15" s="44"/>
      <c r="CQ15" s="44"/>
      <c r="CR15" s="44"/>
      <c r="CS15" s="44"/>
      <c r="CT15" s="44"/>
      <c r="CU15" s="44"/>
      <c r="CV15" s="44"/>
      <c r="CW15" s="44"/>
      <c r="CX15" s="44"/>
      <c r="CY15" s="44"/>
      <c r="CZ15" s="44" t="s">
        <v>1034</v>
      </c>
      <c r="DA15" s="44" t="s">
        <v>1035</v>
      </c>
      <c r="DB15" s="44" t="str">
        <f t="shared" si="0"/>
        <v>lamd:class_COM</v>
      </c>
    </row>
    <row r="16" spans="1:106" ht="144.94999999999999">
      <c r="A16" s="44" t="s">
        <v>1156</v>
      </c>
      <c r="B16" s="44" t="s">
        <v>1157</v>
      </c>
      <c r="C16" s="44" t="s">
        <v>1158</v>
      </c>
      <c r="D16" s="44" t="s">
        <v>1159</v>
      </c>
      <c r="E16" s="44" t="s">
        <v>1160</v>
      </c>
      <c r="F16" s="44" t="s">
        <v>1161</v>
      </c>
      <c r="G16" s="44" t="s">
        <v>1162</v>
      </c>
      <c r="H16" s="45" t="s">
        <v>1154</v>
      </c>
      <c r="I16" s="45" t="s">
        <v>1024</v>
      </c>
      <c r="J16" s="45" t="s">
        <v>1155</v>
      </c>
      <c r="K16" s="45" t="s">
        <v>1026</v>
      </c>
      <c r="L16" s="45" t="s">
        <v>1128</v>
      </c>
      <c r="M16" s="45"/>
      <c r="N16" s="45" t="s">
        <v>401</v>
      </c>
      <c r="O16" s="44" t="s">
        <v>401</v>
      </c>
      <c r="P16" s="44" t="s">
        <v>401</v>
      </c>
      <c r="Q16" s="44"/>
      <c r="R16" s="44" t="s">
        <v>1026</v>
      </c>
      <c r="S16" s="44" t="s">
        <v>1032</v>
      </c>
      <c r="T16" s="44"/>
      <c r="U16" s="44"/>
      <c r="V16" s="44"/>
      <c r="W16" s="44" t="s">
        <v>1029</v>
      </c>
      <c r="X16" s="44" t="s">
        <v>1030</v>
      </c>
      <c r="Y16" s="44"/>
      <c r="Z16" s="44"/>
      <c r="AA16" s="44"/>
      <c r="AB16" s="44"/>
      <c r="AC16" s="44"/>
      <c r="AD16" s="44"/>
      <c r="AE16" s="44"/>
      <c r="AF16" s="44" t="s">
        <v>1032</v>
      </c>
      <c r="AG16" s="44" t="s">
        <v>1069</v>
      </c>
      <c r="AH16" s="44"/>
      <c r="AI16" s="44"/>
      <c r="AJ16" s="44"/>
      <c r="AK16" s="44"/>
      <c r="AL16" s="44" t="s">
        <v>1138</v>
      </c>
      <c r="AM16" s="44" t="s">
        <v>1032</v>
      </c>
      <c r="AN16" s="44" t="s">
        <v>1032</v>
      </c>
      <c r="AO16" s="44"/>
      <c r="AP16" s="44" t="s">
        <v>1032</v>
      </c>
      <c r="AQ16" s="44"/>
      <c r="AR16" s="44" t="s">
        <v>1032</v>
      </c>
      <c r="AS16" s="44"/>
      <c r="AT16" s="44"/>
      <c r="AU16" s="44"/>
      <c r="AV16" s="44"/>
      <c r="AW16" s="44" t="s">
        <v>1032</v>
      </c>
      <c r="AX16" s="44" t="s">
        <v>1032</v>
      </c>
      <c r="AY16" s="44"/>
      <c r="AZ16" s="44" t="s">
        <v>401</v>
      </c>
      <c r="BA16" s="46" t="s">
        <v>401</v>
      </c>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t="s">
        <v>1032</v>
      </c>
      <c r="CF16" s="44" t="s">
        <v>1032</v>
      </c>
      <c r="CG16" s="44"/>
      <c r="CH16" s="44" t="s">
        <v>1074</v>
      </c>
      <c r="CI16" s="44"/>
      <c r="CJ16" s="44"/>
      <c r="CK16" s="44"/>
      <c r="CL16" s="44"/>
      <c r="CM16" s="44"/>
      <c r="CN16" s="44"/>
      <c r="CO16" s="44"/>
      <c r="CP16" s="44"/>
      <c r="CQ16" s="44"/>
      <c r="CR16" s="44"/>
      <c r="CS16" s="44"/>
      <c r="CT16" s="44"/>
      <c r="CU16" s="44"/>
      <c r="CV16" s="44"/>
      <c r="CW16" s="44"/>
      <c r="CX16" s="44"/>
      <c r="CY16" s="44"/>
      <c r="CZ16" s="44" t="s">
        <v>1034</v>
      </c>
      <c r="DA16" s="44" t="s">
        <v>1035</v>
      </c>
      <c r="DB16" s="44" t="str">
        <f t="shared" si="0"/>
        <v>lamd:class_COM</v>
      </c>
    </row>
    <row r="17" spans="1:106" ht="144.94999999999999">
      <c r="A17" s="44" t="s">
        <v>1163</v>
      </c>
      <c r="B17" s="44" t="s">
        <v>1164</v>
      </c>
      <c r="C17" s="47" t="s">
        <v>1165</v>
      </c>
      <c r="D17" s="47" t="s">
        <v>1166</v>
      </c>
      <c r="E17" s="44" t="s">
        <v>1167</v>
      </c>
      <c r="F17" s="47" t="s">
        <v>1168</v>
      </c>
      <c r="G17" s="47" t="s">
        <v>1169</v>
      </c>
      <c r="H17" s="45" t="s">
        <v>1154</v>
      </c>
      <c r="I17" s="45" t="s">
        <v>1024</v>
      </c>
      <c r="J17" s="48" t="s">
        <v>1170</v>
      </c>
      <c r="K17" s="45" t="s">
        <v>1026</v>
      </c>
      <c r="L17" s="45" t="s">
        <v>1128</v>
      </c>
      <c r="M17" s="45"/>
      <c r="N17" s="45" t="s">
        <v>401</v>
      </c>
      <c r="O17" s="44" t="s">
        <v>401</v>
      </c>
      <c r="P17" s="44" t="s">
        <v>401</v>
      </c>
      <c r="Q17" s="44"/>
      <c r="R17" s="44" t="s">
        <v>1026</v>
      </c>
      <c r="S17" s="44" t="s">
        <v>1032</v>
      </c>
      <c r="T17" s="44"/>
      <c r="U17" s="44"/>
      <c r="V17" s="44"/>
      <c r="W17" s="44" t="s">
        <v>1029</v>
      </c>
      <c r="X17" s="44" t="s">
        <v>1030</v>
      </c>
      <c r="Y17" s="44"/>
      <c r="Z17" s="44"/>
      <c r="AA17" s="44"/>
      <c r="AB17" s="44"/>
      <c r="AC17" s="44"/>
      <c r="AD17" s="44"/>
      <c r="AE17" s="44"/>
      <c r="AF17" s="44" t="s">
        <v>1032</v>
      </c>
      <c r="AG17" s="44" t="s">
        <v>1069</v>
      </c>
      <c r="AH17" s="44"/>
      <c r="AI17" s="44"/>
      <c r="AJ17" s="44"/>
      <c r="AK17" s="44"/>
      <c r="AL17" s="44" t="s">
        <v>1032</v>
      </c>
      <c r="AM17" s="44" t="s">
        <v>1032</v>
      </c>
      <c r="AN17" s="44" t="s">
        <v>1032</v>
      </c>
      <c r="AO17" s="44"/>
      <c r="AP17" s="44" t="s">
        <v>1032</v>
      </c>
      <c r="AQ17" s="44"/>
      <c r="AR17" s="44" t="s">
        <v>1032</v>
      </c>
      <c r="AS17" s="44"/>
      <c r="AT17" s="44"/>
      <c r="AU17" s="44"/>
      <c r="AV17" s="44"/>
      <c r="AW17" s="44" t="s">
        <v>1032</v>
      </c>
      <c r="AX17" s="44" t="s">
        <v>1032</v>
      </c>
      <c r="AY17" s="44"/>
      <c r="AZ17" s="44" t="s">
        <v>401</v>
      </c>
      <c r="BA17" s="46" t="s">
        <v>401</v>
      </c>
      <c r="BB17" s="44" t="s">
        <v>401</v>
      </c>
      <c r="BC17" s="44" t="s">
        <v>1032</v>
      </c>
      <c r="BD17" s="44"/>
      <c r="BE17" s="44"/>
      <c r="BF17" s="44"/>
      <c r="BG17" s="44"/>
      <c r="BH17" s="44"/>
      <c r="BI17" s="44"/>
      <c r="BJ17" s="44"/>
      <c r="BK17" s="44" t="s">
        <v>1032</v>
      </c>
      <c r="BL17" s="44"/>
      <c r="BM17" s="44"/>
      <c r="BN17" s="44"/>
      <c r="BO17" s="44"/>
      <c r="BP17" s="44"/>
      <c r="BQ17" s="44"/>
      <c r="BR17" s="44"/>
      <c r="BS17" s="44"/>
      <c r="BT17" s="44"/>
      <c r="BU17" s="44"/>
      <c r="BV17" s="44"/>
      <c r="BW17" s="44"/>
      <c r="BX17" s="44"/>
      <c r="BY17" s="44"/>
      <c r="BZ17" s="44"/>
      <c r="CA17" s="44"/>
      <c r="CB17" s="44"/>
      <c r="CC17" s="44"/>
      <c r="CD17" s="44" t="s">
        <v>1032</v>
      </c>
      <c r="CE17" s="44" t="s">
        <v>1032</v>
      </c>
      <c r="CF17" s="44" t="s">
        <v>1032</v>
      </c>
      <c r="CG17" s="44"/>
      <c r="CH17" s="44" t="s">
        <v>1074</v>
      </c>
      <c r="CI17" s="44"/>
      <c r="CJ17" s="44"/>
      <c r="CK17" s="44"/>
      <c r="CL17" s="44"/>
      <c r="CM17" s="44"/>
      <c r="CN17" s="44"/>
      <c r="CO17" s="44"/>
      <c r="CP17" s="44"/>
      <c r="CQ17" s="44"/>
      <c r="CR17" s="44"/>
      <c r="CS17" s="44"/>
      <c r="CT17" s="44"/>
      <c r="CU17" s="44"/>
      <c r="CV17" s="44"/>
      <c r="CW17" s="44"/>
      <c r="CX17" s="44"/>
      <c r="CY17" s="44"/>
      <c r="CZ17" s="44" t="s">
        <v>1034</v>
      </c>
      <c r="DA17" s="44" t="s">
        <v>1035</v>
      </c>
      <c r="DB17" s="44" t="str">
        <f t="shared" si="0"/>
        <v>lamd:class_COM</v>
      </c>
    </row>
    <row r="18" spans="1:106" ht="116.1">
      <c r="A18" s="44" t="s">
        <v>1171</v>
      </c>
      <c r="B18" s="44" t="s">
        <v>1172</v>
      </c>
      <c r="C18" s="44" t="s">
        <v>1173</v>
      </c>
      <c r="D18" s="44" t="s">
        <v>1174</v>
      </c>
      <c r="E18" s="44" t="s">
        <v>1175</v>
      </c>
      <c r="F18" s="44" t="s">
        <v>1176</v>
      </c>
      <c r="G18" s="44" t="s">
        <v>1177</v>
      </c>
      <c r="H18" s="45" t="s">
        <v>1178</v>
      </c>
      <c r="I18" s="45" t="s">
        <v>1179</v>
      </c>
      <c r="J18" s="45" t="s">
        <v>1180</v>
      </c>
      <c r="K18" s="45" t="s">
        <v>1026</v>
      </c>
      <c r="L18" s="45" t="s">
        <v>1181</v>
      </c>
      <c r="M18" s="45"/>
      <c r="N18" s="45" t="s">
        <v>401</v>
      </c>
      <c r="O18" s="44"/>
      <c r="P18" s="44"/>
      <c r="Q18" s="44"/>
      <c r="R18" s="44" t="s">
        <v>1026</v>
      </c>
      <c r="S18" s="44" t="s">
        <v>1032</v>
      </c>
      <c r="T18" s="44"/>
      <c r="U18" s="44"/>
      <c r="V18" s="44"/>
      <c r="W18" s="44"/>
      <c r="X18" s="44"/>
      <c r="Y18" s="44"/>
      <c r="Z18" s="44"/>
      <c r="AA18" s="44"/>
      <c r="AB18" s="44"/>
      <c r="AC18" s="44"/>
      <c r="AD18" s="44"/>
      <c r="AE18" s="44" t="s">
        <v>1026</v>
      </c>
      <c r="AF18" s="44"/>
      <c r="AG18" s="44"/>
      <c r="AH18" s="44"/>
      <c r="AI18" s="44"/>
      <c r="AJ18" s="44"/>
      <c r="AK18" s="44"/>
      <c r="AL18" s="44"/>
      <c r="AM18" s="44"/>
      <c r="AN18" s="44"/>
      <c r="AO18" s="44"/>
      <c r="AP18" s="44"/>
      <c r="AQ18" s="44"/>
      <c r="AR18" s="44"/>
      <c r="AS18" s="44"/>
      <c r="AT18" s="44"/>
      <c r="AU18" s="44" t="s">
        <v>401</v>
      </c>
      <c r="AV18" s="44"/>
      <c r="AW18" s="44"/>
      <c r="AX18" s="44" t="s">
        <v>1032</v>
      </c>
      <c r="AY18" s="44"/>
      <c r="AZ18" s="44"/>
      <c r="BA18" s="46"/>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t="s">
        <v>1032</v>
      </c>
      <c r="CF18" s="44" t="s">
        <v>1032</v>
      </c>
      <c r="CG18" s="44"/>
      <c r="CH18" s="44"/>
      <c r="CI18" s="44" t="s">
        <v>401</v>
      </c>
      <c r="CJ18" s="44" t="s">
        <v>401</v>
      </c>
      <c r="CK18" s="44" t="s">
        <v>401</v>
      </c>
      <c r="CL18" s="44" t="s">
        <v>1032</v>
      </c>
      <c r="CM18" s="44"/>
      <c r="CN18" s="44"/>
      <c r="CO18" s="44"/>
      <c r="CP18" s="44"/>
      <c r="CQ18" s="44"/>
      <c r="CR18" s="44"/>
      <c r="CS18" s="44" t="s">
        <v>1182</v>
      </c>
      <c r="CT18" s="44"/>
      <c r="CU18" s="44"/>
      <c r="CV18" s="44"/>
      <c r="CW18" s="44"/>
      <c r="CX18" s="44"/>
      <c r="CY18" s="44"/>
      <c r="CZ18" s="44"/>
      <c r="DA18" s="44" t="s">
        <v>1183</v>
      </c>
      <c r="DB18" s="44" t="str">
        <f t="shared" si="0"/>
        <v>lamd:class_CASE</v>
      </c>
    </row>
    <row r="19" spans="1:106" ht="116.1">
      <c r="A19" s="44" t="s">
        <v>1184</v>
      </c>
      <c r="B19" s="44" t="s">
        <v>1185</v>
      </c>
      <c r="C19" s="44" t="s">
        <v>1173</v>
      </c>
      <c r="D19" s="44" t="s">
        <v>1186</v>
      </c>
      <c r="E19" s="44" t="s">
        <v>1187</v>
      </c>
      <c r="F19" s="44" t="s">
        <v>1176</v>
      </c>
      <c r="G19" s="44" t="s">
        <v>1188</v>
      </c>
      <c r="H19" s="45" t="s">
        <v>1178</v>
      </c>
      <c r="I19" s="45" t="s">
        <v>1179</v>
      </c>
      <c r="J19" s="45" t="s">
        <v>1180</v>
      </c>
      <c r="K19" s="45" t="s">
        <v>1026</v>
      </c>
      <c r="L19" s="45" t="s">
        <v>1189</v>
      </c>
      <c r="M19" s="45"/>
      <c r="N19" s="45" t="s">
        <v>401</v>
      </c>
      <c r="O19" s="44"/>
      <c r="P19" s="44"/>
      <c r="Q19" s="44"/>
      <c r="R19" s="44" t="s">
        <v>1026</v>
      </c>
      <c r="S19" s="44" t="s">
        <v>1032</v>
      </c>
      <c r="T19" s="44"/>
      <c r="U19" s="44"/>
      <c r="V19" s="44"/>
      <c r="W19" s="44"/>
      <c r="X19" s="44"/>
      <c r="Y19" s="44"/>
      <c r="Z19" s="44"/>
      <c r="AA19" s="44"/>
      <c r="AB19" s="44"/>
      <c r="AC19" s="44"/>
      <c r="AD19" s="44"/>
      <c r="AE19" s="44" t="s">
        <v>1026</v>
      </c>
      <c r="AF19" s="44"/>
      <c r="AG19" s="44"/>
      <c r="AH19" s="44"/>
      <c r="AI19" s="44"/>
      <c r="AJ19" s="44"/>
      <c r="AK19" s="44"/>
      <c r="AL19" s="44"/>
      <c r="AM19" s="44"/>
      <c r="AN19" s="44"/>
      <c r="AO19" s="44"/>
      <c r="AP19" s="44"/>
      <c r="AQ19" s="44"/>
      <c r="AR19" s="44"/>
      <c r="AS19" s="44"/>
      <c r="AT19" s="44"/>
      <c r="AU19" s="44" t="s">
        <v>401</v>
      </c>
      <c r="AV19" s="44"/>
      <c r="AW19" s="44"/>
      <c r="AX19" s="44" t="s">
        <v>1032</v>
      </c>
      <c r="AY19" s="44"/>
      <c r="AZ19" s="44"/>
      <c r="BA19" s="46"/>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t="s">
        <v>1032</v>
      </c>
      <c r="CF19" s="44" t="s">
        <v>1032</v>
      </c>
      <c r="CG19" s="44"/>
      <c r="CH19" s="44"/>
      <c r="CI19" s="44" t="s">
        <v>401</v>
      </c>
      <c r="CJ19" s="44" t="s">
        <v>401</v>
      </c>
      <c r="CK19" s="44" t="s">
        <v>401</v>
      </c>
      <c r="CL19" s="44" t="s">
        <v>1032</v>
      </c>
      <c r="CM19" s="44"/>
      <c r="CN19" s="44"/>
      <c r="CO19" s="44"/>
      <c r="CP19" s="44"/>
      <c r="CQ19" s="44"/>
      <c r="CR19" s="44"/>
      <c r="CS19" s="44" t="s">
        <v>1190</v>
      </c>
      <c r="CT19" s="44"/>
      <c r="CU19" s="44"/>
      <c r="CV19" s="44"/>
      <c r="CW19" s="44"/>
      <c r="CX19" s="44"/>
      <c r="CY19" s="44"/>
      <c r="CZ19" s="44"/>
      <c r="DA19" s="44" t="s">
        <v>1183</v>
      </c>
      <c r="DB19" s="44" t="str">
        <f t="shared" si="0"/>
        <v>lamd:class_CASE</v>
      </c>
    </row>
    <row r="20" spans="1:106" ht="57.95">
      <c r="A20" s="44" t="s">
        <v>1191</v>
      </c>
      <c r="B20" s="44" t="s">
        <v>1192</v>
      </c>
      <c r="C20" s="44" t="s">
        <v>1193</v>
      </c>
      <c r="D20" s="44" t="s">
        <v>1194</v>
      </c>
      <c r="E20" s="44" t="s">
        <v>1195</v>
      </c>
      <c r="F20" s="44" t="s">
        <v>1196</v>
      </c>
      <c r="G20" s="44" t="s">
        <v>1197</v>
      </c>
      <c r="H20" s="45" t="s">
        <v>1198</v>
      </c>
      <c r="I20" s="45" t="s">
        <v>1199</v>
      </c>
      <c r="J20" s="45" t="s">
        <v>1200</v>
      </c>
      <c r="K20" s="45" t="s">
        <v>1026</v>
      </c>
      <c r="L20" s="45" t="s">
        <v>1201</v>
      </c>
      <c r="M20" s="45"/>
      <c r="N20" s="45" t="s">
        <v>1202</v>
      </c>
      <c r="O20" s="44" t="s">
        <v>1203</v>
      </c>
      <c r="P20" s="44" t="s">
        <v>1204</v>
      </c>
      <c r="Q20" s="44"/>
      <c r="R20" s="44" t="s">
        <v>1026</v>
      </c>
      <c r="S20" s="44" t="s">
        <v>1205</v>
      </c>
      <c r="T20" s="44" t="s">
        <v>401</v>
      </c>
      <c r="U20" s="44" t="s">
        <v>1032</v>
      </c>
      <c r="V20" s="44" t="s">
        <v>1032</v>
      </c>
      <c r="W20" s="44" t="s">
        <v>401</v>
      </c>
      <c r="X20" s="44" t="s">
        <v>1032</v>
      </c>
      <c r="Y20" s="44"/>
      <c r="Z20" s="44"/>
      <c r="AA20" s="44" t="s">
        <v>401</v>
      </c>
      <c r="AB20" s="44" t="s">
        <v>1206</v>
      </c>
      <c r="AC20" s="44"/>
      <c r="AD20" s="44"/>
      <c r="AE20" s="44"/>
      <c r="AF20" s="44"/>
      <c r="AG20" s="44"/>
      <c r="AH20" s="44"/>
      <c r="AI20" s="44"/>
      <c r="AJ20" s="44"/>
      <c r="AK20" s="44" t="s">
        <v>1026</v>
      </c>
      <c r="AL20" s="44" t="s">
        <v>1026</v>
      </c>
      <c r="AM20" s="44"/>
      <c r="AN20" s="44"/>
      <c r="AO20" s="44"/>
      <c r="AP20" s="44" t="s">
        <v>1032</v>
      </c>
      <c r="AQ20" s="44"/>
      <c r="AR20" s="44" t="s">
        <v>1032</v>
      </c>
      <c r="AS20" s="44" t="s">
        <v>401</v>
      </c>
      <c r="AT20" s="44"/>
      <c r="AU20" s="44"/>
      <c r="AV20" s="44"/>
      <c r="AW20" s="44" t="s">
        <v>1032</v>
      </c>
      <c r="AX20" s="44" t="s">
        <v>1032</v>
      </c>
      <c r="AY20" s="44"/>
      <c r="AZ20" s="44" t="s">
        <v>401</v>
      </c>
      <c r="BA20" s="46" t="s">
        <v>401</v>
      </c>
      <c r="BB20" s="44" t="s">
        <v>1032</v>
      </c>
      <c r="BC20" s="44" t="s">
        <v>1032</v>
      </c>
      <c r="BD20" s="44" t="s">
        <v>1032</v>
      </c>
      <c r="BE20" s="44" t="s">
        <v>1032</v>
      </c>
      <c r="BF20" s="44"/>
      <c r="BG20" s="44"/>
      <c r="BH20" s="44" t="s">
        <v>1032</v>
      </c>
      <c r="BI20" s="44" t="s">
        <v>1032</v>
      </c>
      <c r="BJ20" s="44" t="s">
        <v>1032</v>
      </c>
      <c r="BK20" s="44" t="s">
        <v>1032</v>
      </c>
      <c r="BL20" s="44"/>
      <c r="BM20" s="44" t="s">
        <v>1032</v>
      </c>
      <c r="BN20" s="44"/>
      <c r="BO20" s="44"/>
      <c r="BP20" s="44"/>
      <c r="BQ20" s="44"/>
      <c r="BR20" s="44"/>
      <c r="BS20" s="44"/>
      <c r="BT20" s="44" t="s">
        <v>1032</v>
      </c>
      <c r="BU20" s="44" t="s">
        <v>1032</v>
      </c>
      <c r="BV20" s="44" t="s">
        <v>1032</v>
      </c>
      <c r="BW20" s="44" t="s">
        <v>1032</v>
      </c>
      <c r="BX20" s="44" t="s">
        <v>1032</v>
      </c>
      <c r="BY20" s="44"/>
      <c r="BZ20" s="44"/>
      <c r="CA20" s="44"/>
      <c r="CB20" s="44"/>
      <c r="CC20" s="44"/>
      <c r="CD20" s="44"/>
      <c r="CE20" s="44" t="s">
        <v>1032</v>
      </c>
      <c r="CF20" s="44" t="s">
        <v>1032</v>
      </c>
      <c r="CG20" s="44"/>
      <c r="CH20" s="44"/>
      <c r="CI20" s="44"/>
      <c r="CJ20" s="44"/>
      <c r="CK20" s="44"/>
      <c r="CL20" s="44"/>
      <c r="CM20" s="44"/>
      <c r="CN20" s="44"/>
      <c r="CO20" s="44"/>
      <c r="CP20" s="44"/>
      <c r="CQ20" s="44"/>
      <c r="CR20" s="44"/>
      <c r="CS20" s="44"/>
      <c r="CT20" s="44"/>
      <c r="CU20" s="44"/>
      <c r="CV20" s="44"/>
      <c r="CW20" s="44"/>
      <c r="CX20" s="44"/>
      <c r="CY20" s="44"/>
      <c r="CZ20" s="44"/>
      <c r="DA20" s="44" t="s">
        <v>1207</v>
      </c>
      <c r="DB20" s="44" t="str">
        <f t="shared" si="0"/>
        <v>lamd:class_AGREE</v>
      </c>
    </row>
    <row r="21" spans="1:106" ht="57.95">
      <c r="A21" s="44" t="s">
        <v>1208</v>
      </c>
      <c r="B21" s="44" t="s">
        <v>1209</v>
      </c>
      <c r="C21" s="44" t="s">
        <v>1210</v>
      </c>
      <c r="D21" s="44" t="s">
        <v>1211</v>
      </c>
      <c r="E21" s="44" t="s">
        <v>1212</v>
      </c>
      <c r="F21" s="44"/>
      <c r="G21" s="44" t="s">
        <v>1213</v>
      </c>
      <c r="H21" s="45" t="s">
        <v>1023</v>
      </c>
      <c r="I21" s="45" t="s">
        <v>1214</v>
      </c>
      <c r="J21" s="45" t="s">
        <v>1215</v>
      </c>
      <c r="K21" s="45" t="s">
        <v>1026</v>
      </c>
      <c r="L21" s="45" t="s">
        <v>1027</v>
      </c>
      <c r="M21" s="45"/>
      <c r="N21" s="45" t="s">
        <v>1216</v>
      </c>
      <c r="O21" s="44" t="s">
        <v>1217</v>
      </c>
      <c r="P21" s="44" t="s">
        <v>1218</v>
      </c>
      <c r="Q21" s="44"/>
      <c r="R21" s="44" t="s">
        <v>1026</v>
      </c>
      <c r="S21" s="44" t="s">
        <v>1049</v>
      </c>
      <c r="T21" s="44"/>
      <c r="U21" s="44"/>
      <c r="V21" s="44"/>
      <c r="W21" s="44"/>
      <c r="X21" s="44"/>
      <c r="Y21" s="44"/>
      <c r="Z21" s="44"/>
      <c r="AA21" s="44"/>
      <c r="AB21" s="44"/>
      <c r="AC21" s="44"/>
      <c r="AD21" s="44"/>
      <c r="AE21" s="44"/>
      <c r="AF21" s="44"/>
      <c r="AG21" s="44"/>
      <c r="AH21" s="44"/>
      <c r="AI21" s="44"/>
      <c r="AJ21" s="44"/>
      <c r="AK21" s="44"/>
      <c r="AL21" s="44"/>
      <c r="AM21" s="44"/>
      <c r="AN21" s="44"/>
      <c r="AO21" s="44"/>
      <c r="AP21" s="44" t="s">
        <v>1032</v>
      </c>
      <c r="AQ21" s="44"/>
      <c r="AR21" s="44" t="s">
        <v>1032</v>
      </c>
      <c r="AS21" s="44"/>
      <c r="AT21" s="44"/>
      <c r="AU21" s="44"/>
      <c r="AV21" s="44"/>
      <c r="AW21" s="44" t="s">
        <v>1032</v>
      </c>
      <c r="AX21" s="44" t="s">
        <v>1032</v>
      </c>
      <c r="AY21" s="44"/>
      <c r="AZ21" s="44"/>
      <c r="BA21" s="46"/>
      <c r="BB21" s="44"/>
      <c r="BC21" s="44"/>
      <c r="BD21" s="44"/>
      <c r="BE21" s="44"/>
      <c r="BF21" s="44"/>
      <c r="BG21" s="44"/>
      <c r="BH21" s="44"/>
      <c r="BI21" s="44"/>
      <c r="BJ21" s="44"/>
      <c r="BK21" s="44"/>
      <c r="BL21" s="44"/>
      <c r="BM21" s="44" t="s">
        <v>1219</v>
      </c>
      <c r="BN21" s="44"/>
      <c r="BO21" s="44"/>
      <c r="BP21" s="44"/>
      <c r="BQ21" s="44"/>
      <c r="BR21" s="44"/>
      <c r="BS21" s="44"/>
      <c r="BT21" s="44"/>
      <c r="BU21" s="44"/>
      <c r="BV21" s="44"/>
      <c r="BW21" s="44"/>
      <c r="BX21" s="44"/>
      <c r="BY21" s="44"/>
      <c r="BZ21" s="44"/>
      <c r="CA21" s="44"/>
      <c r="CB21" s="44"/>
      <c r="CC21" s="44"/>
      <c r="CD21" s="44"/>
      <c r="CE21" s="44"/>
      <c r="CF21" s="44" t="s">
        <v>1032</v>
      </c>
      <c r="CG21" s="44"/>
      <c r="CH21" s="44" t="s">
        <v>1220</v>
      </c>
      <c r="CI21" s="44"/>
      <c r="CJ21" s="44"/>
      <c r="CK21" s="44"/>
      <c r="CL21" s="44"/>
      <c r="CM21" s="44"/>
      <c r="CN21" s="44"/>
      <c r="CO21" s="44"/>
      <c r="CP21" s="44"/>
      <c r="CQ21" s="44"/>
      <c r="CR21" s="44"/>
      <c r="CS21" s="44"/>
      <c r="CT21" s="44"/>
      <c r="CU21" s="44"/>
      <c r="CV21" s="44"/>
      <c r="CW21" s="44"/>
      <c r="CX21" s="44"/>
      <c r="CY21" s="44"/>
      <c r="CZ21" s="44" t="s">
        <v>1034</v>
      </c>
      <c r="DA21" s="44" t="s">
        <v>1035</v>
      </c>
      <c r="DB21" s="44" t="str">
        <f t="shared" si="0"/>
        <v>lamd:class_COM</v>
      </c>
    </row>
    <row r="22" spans="1:106" ht="87">
      <c r="A22" s="44" t="s">
        <v>1221</v>
      </c>
      <c r="B22" s="44" t="s">
        <v>1222</v>
      </c>
      <c r="C22" s="44" t="s">
        <v>1223</v>
      </c>
      <c r="D22" s="44" t="s">
        <v>1224</v>
      </c>
      <c r="E22" s="44" t="s">
        <v>1225</v>
      </c>
      <c r="F22" s="44"/>
      <c r="G22" s="44" t="s">
        <v>1226</v>
      </c>
      <c r="H22" s="45" t="s">
        <v>1227</v>
      </c>
      <c r="I22" s="45" t="s">
        <v>1214</v>
      </c>
      <c r="J22" s="45" t="s">
        <v>1228</v>
      </c>
      <c r="K22" s="45" t="s">
        <v>1026</v>
      </c>
      <c r="L22" s="45" t="s">
        <v>1027</v>
      </c>
      <c r="M22" s="45"/>
      <c r="N22" s="45" t="s">
        <v>1229</v>
      </c>
      <c r="O22" s="49" t="s">
        <v>1230</v>
      </c>
      <c r="P22" s="49" t="s">
        <v>1231</v>
      </c>
      <c r="Q22" s="49"/>
      <c r="R22" s="49" t="s">
        <v>1026</v>
      </c>
      <c r="S22" s="49" t="s">
        <v>1049</v>
      </c>
      <c r="T22" s="49"/>
      <c r="U22" s="49"/>
      <c r="V22" s="49"/>
      <c r="W22" s="49"/>
      <c r="X22" s="49"/>
      <c r="Y22" s="49"/>
      <c r="Z22" s="49"/>
      <c r="AA22" s="49"/>
      <c r="AB22" s="49"/>
      <c r="AC22" s="49"/>
      <c r="AD22" s="49"/>
      <c r="AE22" s="49"/>
      <c r="AF22" s="49"/>
      <c r="AG22" s="49"/>
      <c r="AH22" s="49"/>
      <c r="AI22" s="49"/>
      <c r="AJ22" s="49"/>
      <c r="AK22" s="49"/>
      <c r="AL22" s="49"/>
      <c r="AM22" s="49"/>
      <c r="AN22" s="49"/>
      <c r="AO22" s="49"/>
      <c r="AP22" s="49" t="s">
        <v>1232</v>
      </c>
      <c r="AQ22" s="49"/>
      <c r="AR22" s="49"/>
      <c r="AS22" s="49"/>
      <c r="AT22" s="49"/>
      <c r="AU22" s="49"/>
      <c r="AV22" s="49"/>
      <c r="AW22" s="49"/>
      <c r="AX22" s="49"/>
      <c r="AY22" s="49"/>
      <c r="AZ22" s="49" t="s">
        <v>1233</v>
      </c>
      <c r="BA22" s="50" t="s">
        <v>1234</v>
      </c>
      <c r="BB22" s="49"/>
      <c r="BC22" s="49"/>
      <c r="BD22" s="49"/>
      <c r="BE22" s="49"/>
      <c r="BF22" s="49"/>
      <c r="BG22" s="49"/>
      <c r="BH22" s="49"/>
      <c r="BI22" s="49"/>
      <c r="BJ22" s="49"/>
      <c r="BK22" s="49"/>
      <c r="BL22" s="49"/>
      <c r="BM22" s="49"/>
      <c r="BN22" s="49"/>
      <c r="BO22" s="49"/>
      <c r="BP22" s="49"/>
      <c r="BQ22" s="49"/>
      <c r="BR22" s="49"/>
      <c r="BS22" s="49"/>
      <c r="BT22" s="49"/>
      <c r="BU22" s="49"/>
      <c r="BV22" s="49"/>
      <c r="BW22" s="49"/>
      <c r="BX22" s="49"/>
      <c r="BY22" s="49"/>
      <c r="BZ22" s="49"/>
      <c r="CA22" s="49"/>
      <c r="CB22" s="49"/>
      <c r="CC22" s="49"/>
      <c r="CD22" s="49"/>
      <c r="CE22" s="49" t="s">
        <v>1032</v>
      </c>
      <c r="CF22" s="49" t="s">
        <v>1032</v>
      </c>
      <c r="CG22" s="49"/>
      <c r="CH22" s="49"/>
      <c r="CI22" s="49"/>
      <c r="CJ22" s="49"/>
      <c r="CK22" s="49"/>
      <c r="CL22" s="49"/>
      <c r="CM22" s="49"/>
      <c r="CN22" s="49"/>
      <c r="CO22" s="49"/>
      <c r="CP22" s="49"/>
      <c r="CQ22" s="49"/>
      <c r="CR22" s="49"/>
      <c r="CS22" s="49"/>
      <c r="CT22" s="49"/>
      <c r="CU22" s="49"/>
      <c r="CV22" s="49"/>
      <c r="CW22" s="49"/>
      <c r="CX22" s="49"/>
      <c r="CY22" s="49"/>
      <c r="CZ22" s="44" t="s">
        <v>1235</v>
      </c>
      <c r="DA22" s="44" t="s">
        <v>1236</v>
      </c>
      <c r="DB22" s="44" t="str">
        <f t="shared" si="0"/>
        <v>lamd:class_STATEAID</v>
      </c>
    </row>
    <row r="23" spans="1:106" ht="57.95">
      <c r="A23" s="44" t="s">
        <v>1237</v>
      </c>
      <c r="B23" s="44" t="s">
        <v>1238</v>
      </c>
      <c r="C23" s="44" t="s">
        <v>1239</v>
      </c>
      <c r="D23" s="44" t="s">
        <v>1240</v>
      </c>
      <c r="E23" s="44" t="s">
        <v>1241</v>
      </c>
      <c r="F23" s="44" t="s">
        <v>1242</v>
      </c>
      <c r="G23" s="44" t="s">
        <v>1243</v>
      </c>
      <c r="H23" s="45" t="s">
        <v>1227</v>
      </c>
      <c r="I23" s="45" t="s">
        <v>1244</v>
      </c>
      <c r="J23" s="45" t="s">
        <v>1228</v>
      </c>
      <c r="K23" s="45" t="s">
        <v>1026</v>
      </c>
      <c r="L23" s="45" t="s">
        <v>1245</v>
      </c>
      <c r="M23" s="45"/>
      <c r="N23" s="45" t="s">
        <v>1229</v>
      </c>
      <c r="O23" s="49" t="s">
        <v>1246</v>
      </c>
      <c r="P23" s="49" t="s">
        <v>1247</v>
      </c>
      <c r="Q23" s="49"/>
      <c r="R23" s="49" t="s">
        <v>1026</v>
      </c>
      <c r="S23" s="49" t="s">
        <v>1049</v>
      </c>
      <c r="T23" s="49"/>
      <c r="U23" s="49"/>
      <c r="V23" s="49"/>
      <c r="W23" s="49"/>
      <c r="X23" s="49"/>
      <c r="Y23" s="49"/>
      <c r="Z23" s="49"/>
      <c r="AA23" s="49"/>
      <c r="AB23" s="49"/>
      <c r="AC23" s="49"/>
      <c r="AD23" s="49"/>
      <c r="AE23" s="49"/>
      <c r="AF23" s="49"/>
      <c r="AG23" s="49"/>
      <c r="AH23" s="49"/>
      <c r="AI23" s="49"/>
      <c r="AJ23" s="49"/>
      <c r="AK23" s="49"/>
      <c r="AL23" s="49"/>
      <c r="AM23" s="49"/>
      <c r="AN23" s="49"/>
      <c r="AO23" s="49"/>
      <c r="AP23" s="49"/>
      <c r="AQ23" s="49"/>
      <c r="AR23" s="49"/>
      <c r="AS23" s="49"/>
      <c r="AT23" s="49"/>
      <c r="AU23" s="49"/>
      <c r="AV23" s="49"/>
      <c r="AW23" s="49"/>
      <c r="AX23" s="49"/>
      <c r="AY23" s="49"/>
      <c r="AZ23" s="49" t="s">
        <v>1248</v>
      </c>
      <c r="BA23" s="50" t="s">
        <v>1249</v>
      </c>
      <c r="BB23" s="49"/>
      <c r="BC23" s="49"/>
      <c r="BD23" s="49"/>
      <c r="BE23" s="49"/>
      <c r="BF23" s="49"/>
      <c r="BG23" s="49"/>
      <c r="BH23" s="49"/>
      <c r="BI23" s="49"/>
      <c r="BJ23" s="49"/>
      <c r="BK23" s="49"/>
      <c r="BL23" s="49"/>
      <c r="BM23" s="49"/>
      <c r="BN23" s="49"/>
      <c r="BO23" s="49"/>
      <c r="BP23" s="49"/>
      <c r="BQ23" s="49"/>
      <c r="BR23" s="49"/>
      <c r="BS23" s="49"/>
      <c r="BT23" s="49"/>
      <c r="BU23" s="49"/>
      <c r="BV23" s="49"/>
      <c r="BW23" s="49"/>
      <c r="BX23" s="49"/>
      <c r="BY23" s="49"/>
      <c r="BZ23" s="49"/>
      <c r="CA23" s="49"/>
      <c r="CB23" s="49"/>
      <c r="CC23" s="49"/>
      <c r="CD23" s="49"/>
      <c r="CE23" s="49" t="s">
        <v>1250</v>
      </c>
      <c r="CF23" s="49" t="s">
        <v>1032</v>
      </c>
      <c r="CG23" s="49"/>
      <c r="CH23" s="49"/>
      <c r="CI23" s="49"/>
      <c r="CJ23" s="49"/>
      <c r="CK23" s="49"/>
      <c r="CL23" s="49"/>
      <c r="CM23" s="49"/>
      <c r="CN23" s="49"/>
      <c r="CO23" s="49"/>
      <c r="CP23" s="49"/>
      <c r="CQ23" s="49"/>
      <c r="CR23" s="49"/>
      <c r="CS23" s="49"/>
      <c r="CT23" s="49"/>
      <c r="CU23" s="49"/>
      <c r="CV23" s="49"/>
      <c r="CW23" s="49"/>
      <c r="CX23" s="49"/>
      <c r="CY23" s="49"/>
      <c r="CZ23" s="44"/>
      <c r="DA23" s="44" t="s">
        <v>1251</v>
      </c>
      <c r="DB23" s="44" t="str">
        <f t="shared" si="0"/>
        <v>lamd:class_EFTA</v>
      </c>
    </row>
    <row r="24" spans="1:106" ht="87">
      <c r="A24" s="44" t="s">
        <v>1252</v>
      </c>
      <c r="B24" s="44" t="s">
        <v>1253</v>
      </c>
      <c r="C24" s="44" t="s">
        <v>1254</v>
      </c>
      <c r="D24" s="44" t="s">
        <v>1255</v>
      </c>
      <c r="E24" s="44" t="s">
        <v>1256</v>
      </c>
      <c r="F24" s="44" t="s">
        <v>1257</v>
      </c>
      <c r="G24" s="44" t="s">
        <v>1258</v>
      </c>
      <c r="H24" s="45" t="s">
        <v>1259</v>
      </c>
      <c r="I24" s="45" t="s">
        <v>1244</v>
      </c>
      <c r="J24" s="45" t="s">
        <v>1228</v>
      </c>
      <c r="K24" s="45" t="s">
        <v>1026</v>
      </c>
      <c r="L24" s="45" t="s">
        <v>1245</v>
      </c>
      <c r="M24" s="45"/>
      <c r="N24" s="45" t="s">
        <v>1229</v>
      </c>
      <c r="O24" s="49" t="s">
        <v>1246</v>
      </c>
      <c r="P24" s="49" t="s">
        <v>1247</v>
      </c>
      <c r="Q24" s="49"/>
      <c r="R24" s="49" t="s">
        <v>1026</v>
      </c>
      <c r="S24" s="49" t="s">
        <v>1049</v>
      </c>
      <c r="T24" s="49"/>
      <c r="U24" s="49"/>
      <c r="V24" s="49"/>
      <c r="W24" s="49"/>
      <c r="X24" s="49"/>
      <c r="Y24" s="49"/>
      <c r="Z24" s="49"/>
      <c r="AA24" s="49"/>
      <c r="AB24" s="49"/>
      <c r="AC24" s="49"/>
      <c r="AD24" s="49"/>
      <c r="AE24" s="49"/>
      <c r="AF24" s="49"/>
      <c r="AG24" s="49"/>
      <c r="AH24" s="49"/>
      <c r="AI24" s="49"/>
      <c r="AJ24" s="49"/>
      <c r="AK24" s="49"/>
      <c r="AL24" s="49"/>
      <c r="AM24" s="49"/>
      <c r="AN24" s="49"/>
      <c r="AO24" s="49"/>
      <c r="AP24" s="49"/>
      <c r="AQ24" s="49"/>
      <c r="AR24" s="49"/>
      <c r="AS24" s="49"/>
      <c r="AT24" s="49"/>
      <c r="AU24" s="49"/>
      <c r="AV24" s="49"/>
      <c r="AW24" s="49"/>
      <c r="AX24" s="49"/>
      <c r="AY24" s="49"/>
      <c r="AZ24" s="49" t="s">
        <v>1248</v>
      </c>
      <c r="BA24" s="50" t="s">
        <v>1249</v>
      </c>
      <c r="BB24" s="49"/>
      <c r="BC24" s="49"/>
      <c r="BD24" s="49"/>
      <c r="BE24" s="49"/>
      <c r="BF24" s="49"/>
      <c r="BG24" s="49"/>
      <c r="BH24" s="49"/>
      <c r="BI24" s="49"/>
      <c r="BJ24" s="49"/>
      <c r="BK24" s="49"/>
      <c r="BL24" s="49"/>
      <c r="BM24" s="49"/>
      <c r="BN24" s="49"/>
      <c r="BO24" s="49"/>
      <c r="BP24" s="49"/>
      <c r="BQ24" s="49"/>
      <c r="BR24" s="49"/>
      <c r="BS24" s="49"/>
      <c r="BT24" s="49"/>
      <c r="BU24" s="49"/>
      <c r="BV24" s="49"/>
      <c r="BW24" s="49"/>
      <c r="BX24" s="49"/>
      <c r="BY24" s="49"/>
      <c r="BZ24" s="49"/>
      <c r="CA24" s="49"/>
      <c r="CB24" s="49"/>
      <c r="CC24" s="49"/>
      <c r="CD24" s="49"/>
      <c r="CE24" s="49" t="s">
        <v>1250</v>
      </c>
      <c r="CF24" s="49" t="s">
        <v>1032</v>
      </c>
      <c r="CG24" s="49"/>
      <c r="CH24" s="49"/>
      <c r="CI24" s="49"/>
      <c r="CJ24" s="49"/>
      <c r="CK24" s="49"/>
      <c r="CL24" s="49"/>
      <c r="CM24" s="49"/>
      <c r="CN24" s="49"/>
      <c r="CO24" s="49"/>
      <c r="CP24" s="49"/>
      <c r="CQ24" s="49"/>
      <c r="CR24" s="49"/>
      <c r="CS24" s="49"/>
      <c r="CT24" s="49"/>
      <c r="CU24" s="49"/>
      <c r="CV24" s="49"/>
      <c r="CW24" s="49"/>
      <c r="CX24" s="49"/>
      <c r="CY24" s="49"/>
      <c r="CZ24" s="44"/>
      <c r="DA24" s="44" t="s">
        <v>1251</v>
      </c>
      <c r="DB24" s="44" t="str">
        <f t="shared" si="0"/>
        <v>lamd:class_EFTA</v>
      </c>
    </row>
    <row r="25" spans="1:106" ht="87">
      <c r="A25" s="44" t="s">
        <v>1260</v>
      </c>
      <c r="B25" s="44" t="s">
        <v>1261</v>
      </c>
      <c r="C25" s="44" t="s">
        <v>1262</v>
      </c>
      <c r="D25" s="44" t="s">
        <v>1263</v>
      </c>
      <c r="E25" s="44" t="s">
        <v>1264</v>
      </c>
      <c r="F25" s="44" t="s">
        <v>1265</v>
      </c>
      <c r="G25" s="44" t="s">
        <v>1266</v>
      </c>
      <c r="H25" s="45" t="s">
        <v>1259</v>
      </c>
      <c r="I25" s="45" t="s">
        <v>1244</v>
      </c>
      <c r="J25" s="45" t="s">
        <v>1267</v>
      </c>
      <c r="K25" s="45" t="s">
        <v>1026</v>
      </c>
      <c r="L25" s="45" t="s">
        <v>1268</v>
      </c>
      <c r="M25" s="45"/>
      <c r="N25" s="45" t="s">
        <v>1229</v>
      </c>
      <c r="O25" s="49" t="s">
        <v>1246</v>
      </c>
      <c r="P25" s="49" t="s">
        <v>1247</v>
      </c>
      <c r="Q25" s="49"/>
      <c r="R25" s="49" t="s">
        <v>1026</v>
      </c>
      <c r="S25" s="49" t="s">
        <v>1028</v>
      </c>
      <c r="T25" s="49" t="s">
        <v>401</v>
      </c>
      <c r="U25" s="49" t="s">
        <v>1269</v>
      </c>
      <c r="V25" s="49" t="s">
        <v>1270</v>
      </c>
      <c r="W25" s="49" t="s">
        <v>401</v>
      </c>
      <c r="X25" s="49"/>
      <c r="Y25" s="49" t="s">
        <v>401</v>
      </c>
      <c r="Z25" s="49"/>
      <c r="AA25" s="49"/>
      <c r="AB25" s="49"/>
      <c r="AC25" s="49"/>
      <c r="AD25" s="49"/>
      <c r="AE25" s="49"/>
      <c r="AF25" s="49"/>
      <c r="AG25" s="49"/>
      <c r="AH25" s="49"/>
      <c r="AI25" s="49"/>
      <c r="AJ25" s="49"/>
      <c r="AK25" s="49" t="s">
        <v>1026</v>
      </c>
      <c r="AL25" s="49" t="s">
        <v>1026</v>
      </c>
      <c r="AM25" s="49"/>
      <c r="AN25" s="49"/>
      <c r="AO25" s="49"/>
      <c r="AP25" s="49"/>
      <c r="AQ25" s="49"/>
      <c r="AR25" s="49"/>
      <c r="AS25" s="49"/>
      <c r="AT25" s="49"/>
      <c r="AU25" s="49"/>
      <c r="AV25" s="49"/>
      <c r="AW25" s="49"/>
      <c r="AX25" s="49"/>
      <c r="AY25" s="49"/>
      <c r="AZ25" s="49" t="s">
        <v>1248</v>
      </c>
      <c r="BA25" s="50" t="s">
        <v>1271</v>
      </c>
      <c r="BB25" s="49" t="s">
        <v>1032</v>
      </c>
      <c r="BC25" s="49"/>
      <c r="BD25" s="49" t="s">
        <v>1032</v>
      </c>
      <c r="BE25" s="49" t="s">
        <v>1032</v>
      </c>
      <c r="BF25" s="49"/>
      <c r="BG25" s="49"/>
      <c r="BH25" s="49" t="s">
        <v>1032</v>
      </c>
      <c r="BI25" s="49"/>
      <c r="BJ25" s="49" t="s">
        <v>1032</v>
      </c>
      <c r="BK25" s="49" t="s">
        <v>1032</v>
      </c>
      <c r="BL25" s="49"/>
      <c r="BM25" s="49" t="s">
        <v>1032</v>
      </c>
      <c r="BN25" s="49" t="s">
        <v>1032</v>
      </c>
      <c r="BO25" s="49"/>
      <c r="BP25" s="49"/>
      <c r="BQ25" s="49"/>
      <c r="BR25" s="49"/>
      <c r="BS25" s="49"/>
      <c r="BT25" s="49"/>
      <c r="BU25" s="49"/>
      <c r="BV25" s="49"/>
      <c r="BW25" s="49"/>
      <c r="BX25" s="49"/>
      <c r="BY25" s="49"/>
      <c r="BZ25" s="49"/>
      <c r="CA25" s="49"/>
      <c r="CB25" s="49"/>
      <c r="CC25" s="49"/>
      <c r="CD25" s="49"/>
      <c r="CE25" s="49" t="s">
        <v>1032</v>
      </c>
      <c r="CF25" s="49" t="s">
        <v>1032</v>
      </c>
      <c r="CG25" s="49"/>
      <c r="CH25" s="49"/>
      <c r="CI25" s="49"/>
      <c r="CJ25" s="49"/>
      <c r="CK25" s="49"/>
      <c r="CL25" s="49"/>
      <c r="CM25" s="49"/>
      <c r="CN25" s="49"/>
      <c r="CO25" s="49"/>
      <c r="CP25" s="49"/>
      <c r="CQ25" s="49"/>
      <c r="CR25" s="49"/>
      <c r="CS25" s="49"/>
      <c r="CT25" s="49"/>
      <c r="CU25" s="49"/>
      <c r="CV25" s="49"/>
      <c r="CW25" s="49"/>
      <c r="CX25" s="49"/>
      <c r="CY25" s="49"/>
      <c r="CZ25" s="44"/>
      <c r="DA25" s="44" t="s">
        <v>1251</v>
      </c>
      <c r="DB25" s="44" t="str">
        <f t="shared" si="0"/>
        <v>lamd:class_EFTA</v>
      </c>
    </row>
    <row r="26" spans="1:106" ht="57.95">
      <c r="A26" s="44" t="s">
        <v>1272</v>
      </c>
      <c r="B26" s="44" t="s">
        <v>1273</v>
      </c>
      <c r="C26" s="44" t="s">
        <v>1274</v>
      </c>
      <c r="D26" s="44" t="s">
        <v>1275</v>
      </c>
      <c r="E26" s="44" t="s">
        <v>1276</v>
      </c>
      <c r="F26" s="44" t="s">
        <v>1277</v>
      </c>
      <c r="G26" s="44" t="s">
        <v>1278</v>
      </c>
      <c r="H26" s="45" t="s">
        <v>1227</v>
      </c>
      <c r="I26" s="45" t="s">
        <v>1244</v>
      </c>
      <c r="J26" s="45" t="s">
        <v>1215</v>
      </c>
      <c r="K26" s="45" t="s">
        <v>1026</v>
      </c>
      <c r="L26" s="45" t="s">
        <v>1245</v>
      </c>
      <c r="M26" s="45"/>
      <c r="N26" s="45" t="s">
        <v>1279</v>
      </c>
      <c r="O26" s="49" t="s">
        <v>1246</v>
      </c>
      <c r="P26" s="49" t="s">
        <v>1247</v>
      </c>
      <c r="Q26" s="49"/>
      <c r="R26" s="49" t="s">
        <v>1026</v>
      </c>
      <c r="S26" s="49" t="s">
        <v>1049</v>
      </c>
      <c r="T26" s="49"/>
      <c r="U26" s="49"/>
      <c r="V26" s="49"/>
      <c r="W26" s="49"/>
      <c r="X26" s="49"/>
      <c r="Y26" s="49"/>
      <c r="Z26" s="49"/>
      <c r="AA26" s="49"/>
      <c r="AB26" s="49"/>
      <c r="AC26" s="49"/>
      <c r="AD26" s="49"/>
      <c r="AE26" s="49"/>
      <c r="AF26" s="49"/>
      <c r="AG26" s="49"/>
      <c r="AH26" s="49"/>
      <c r="AI26" s="49"/>
      <c r="AJ26" s="49"/>
      <c r="AK26" s="49"/>
      <c r="AL26" s="49"/>
      <c r="AM26" s="49"/>
      <c r="AN26" s="49"/>
      <c r="AO26" s="49"/>
      <c r="AP26" s="49"/>
      <c r="AQ26" s="49"/>
      <c r="AR26" s="49"/>
      <c r="AS26" s="49"/>
      <c r="AT26" s="49"/>
      <c r="AU26" s="49"/>
      <c r="AV26" s="49"/>
      <c r="AW26" s="49"/>
      <c r="AX26" s="49"/>
      <c r="AY26" s="49"/>
      <c r="AZ26" s="49" t="s">
        <v>1248</v>
      </c>
      <c r="BA26" s="50" t="s">
        <v>1280</v>
      </c>
      <c r="BB26" s="49"/>
      <c r="BC26" s="49"/>
      <c r="BD26" s="49"/>
      <c r="BE26" s="49"/>
      <c r="BF26" s="49"/>
      <c r="BG26" s="49"/>
      <c r="BH26" s="49"/>
      <c r="BI26" s="49"/>
      <c r="BJ26" s="49"/>
      <c r="BK26" s="49"/>
      <c r="BL26" s="49"/>
      <c r="BM26" s="49"/>
      <c r="BN26" s="49"/>
      <c r="BO26" s="49"/>
      <c r="BP26" s="49"/>
      <c r="BQ26" s="49"/>
      <c r="BR26" s="49"/>
      <c r="BS26" s="49"/>
      <c r="BT26" s="49"/>
      <c r="BU26" s="49"/>
      <c r="BV26" s="49"/>
      <c r="BW26" s="49"/>
      <c r="BX26" s="49"/>
      <c r="BY26" s="49"/>
      <c r="BZ26" s="49"/>
      <c r="CA26" s="49"/>
      <c r="CB26" s="49"/>
      <c r="CC26" s="49"/>
      <c r="CD26" s="49"/>
      <c r="CE26" s="49" t="s">
        <v>1032</v>
      </c>
      <c r="CF26" s="49" t="s">
        <v>1032</v>
      </c>
      <c r="CG26" s="49"/>
      <c r="CH26" s="49"/>
      <c r="CI26" s="49"/>
      <c r="CJ26" s="49"/>
      <c r="CK26" s="49"/>
      <c r="CL26" s="49"/>
      <c r="CM26" s="49"/>
      <c r="CN26" s="49"/>
      <c r="CO26" s="49"/>
      <c r="CP26" s="49"/>
      <c r="CQ26" s="49"/>
      <c r="CR26" s="49"/>
      <c r="CS26" s="49"/>
      <c r="CT26" s="49"/>
      <c r="CU26" s="49"/>
      <c r="CV26" s="49"/>
      <c r="CW26" s="49"/>
      <c r="CX26" s="49"/>
      <c r="CY26" s="49"/>
      <c r="CZ26" s="44"/>
      <c r="DA26" s="44" t="s">
        <v>1251</v>
      </c>
      <c r="DB26" s="44" t="str">
        <f t="shared" si="0"/>
        <v>lamd:class_EFTA</v>
      </c>
    </row>
    <row r="27" spans="1:106" ht="76.5" customHeight="1">
      <c r="A27" s="44" t="s">
        <v>1281</v>
      </c>
      <c r="B27" s="44" t="s">
        <v>1282</v>
      </c>
      <c r="C27" s="44" t="s">
        <v>1283</v>
      </c>
      <c r="D27" s="44" t="s">
        <v>1284</v>
      </c>
      <c r="E27" s="44" t="s">
        <v>1285</v>
      </c>
      <c r="F27" s="44" t="s">
        <v>1286</v>
      </c>
      <c r="G27" s="44" t="s">
        <v>1287</v>
      </c>
      <c r="H27" s="45" t="s">
        <v>1227</v>
      </c>
      <c r="I27" s="45" t="s">
        <v>1244</v>
      </c>
      <c r="J27" s="45" t="s">
        <v>1288</v>
      </c>
      <c r="K27" s="45" t="s">
        <v>1026</v>
      </c>
      <c r="L27" s="45" t="s">
        <v>1245</v>
      </c>
      <c r="M27" s="45"/>
      <c r="N27" s="45" t="s">
        <v>1289</v>
      </c>
      <c r="O27" s="49" t="s">
        <v>1290</v>
      </c>
      <c r="P27" s="49" t="s">
        <v>1291</v>
      </c>
      <c r="Q27" s="49"/>
      <c r="R27" s="49" t="s">
        <v>1026</v>
      </c>
      <c r="S27" s="49" t="s">
        <v>1049</v>
      </c>
      <c r="T27" s="49"/>
      <c r="U27" s="49"/>
      <c r="V27" s="49"/>
      <c r="W27" s="49"/>
      <c r="X27" s="49"/>
      <c r="Y27" s="49"/>
      <c r="Z27" s="49"/>
      <c r="AA27" s="49"/>
      <c r="AB27" s="49"/>
      <c r="AC27" s="49"/>
      <c r="AD27" s="49"/>
      <c r="AE27" s="49"/>
      <c r="AF27" s="49"/>
      <c r="AG27" s="49"/>
      <c r="AH27" s="49"/>
      <c r="AI27" s="49"/>
      <c r="AJ27" s="49"/>
      <c r="AK27" s="49"/>
      <c r="AL27" s="49"/>
      <c r="AM27" s="49"/>
      <c r="AN27" s="49"/>
      <c r="AO27" s="49"/>
      <c r="AP27" s="49"/>
      <c r="AQ27" s="49"/>
      <c r="AR27" s="49"/>
      <c r="AS27" s="49"/>
      <c r="AT27" s="49"/>
      <c r="AU27" s="49"/>
      <c r="AV27" s="49"/>
      <c r="AW27" s="49"/>
      <c r="AX27" s="49"/>
      <c r="AY27" s="49"/>
      <c r="AZ27" s="49" t="s">
        <v>1248</v>
      </c>
      <c r="BA27" s="50" t="s">
        <v>1292</v>
      </c>
      <c r="BB27" s="49"/>
      <c r="BC27" s="49"/>
      <c r="BD27" s="49"/>
      <c r="BE27" s="49"/>
      <c r="BF27" s="49"/>
      <c r="BG27" s="49"/>
      <c r="BH27" s="49"/>
      <c r="BI27" s="49"/>
      <c r="BJ27" s="49"/>
      <c r="BK27" s="49"/>
      <c r="BL27" s="49"/>
      <c r="BM27" s="49"/>
      <c r="BN27" s="49"/>
      <c r="BO27" s="49"/>
      <c r="BP27" s="49"/>
      <c r="BQ27" s="49"/>
      <c r="BR27" s="49"/>
      <c r="BS27" s="49"/>
      <c r="BT27" s="49"/>
      <c r="BU27" s="49"/>
      <c r="BV27" s="49"/>
      <c r="BW27" s="49"/>
      <c r="BX27" s="49"/>
      <c r="BY27" s="49"/>
      <c r="BZ27" s="49"/>
      <c r="CA27" s="49"/>
      <c r="CB27" s="49"/>
      <c r="CC27" s="49"/>
      <c r="CD27" s="49"/>
      <c r="CE27" s="49" t="s">
        <v>1032</v>
      </c>
      <c r="CF27" s="49" t="s">
        <v>1032</v>
      </c>
      <c r="CG27" s="49"/>
      <c r="CH27" s="49"/>
      <c r="CI27" s="49"/>
      <c r="CJ27" s="49"/>
      <c r="CK27" s="49"/>
      <c r="CL27" s="49"/>
      <c r="CM27" s="49"/>
      <c r="CN27" s="49"/>
      <c r="CO27" s="49"/>
      <c r="CP27" s="49"/>
      <c r="CQ27" s="49"/>
      <c r="CR27" s="49"/>
      <c r="CS27" s="49"/>
      <c r="CT27" s="49"/>
      <c r="CU27" s="49"/>
      <c r="CV27" s="49"/>
      <c r="CW27" s="49"/>
      <c r="CX27" s="49"/>
      <c r="CY27" s="49"/>
      <c r="CZ27" s="44"/>
      <c r="DA27" s="44" t="s">
        <v>1251</v>
      </c>
      <c r="DB27" s="44" t="str">
        <f t="shared" si="0"/>
        <v>lamd:class_EFTA</v>
      </c>
    </row>
    <row r="28" spans="1:106" ht="101.45">
      <c r="A28" s="44" t="s">
        <v>1293</v>
      </c>
      <c r="B28" s="44" t="s">
        <v>1294</v>
      </c>
      <c r="C28" s="44" t="s">
        <v>1295</v>
      </c>
      <c r="D28" s="44" t="s">
        <v>1296</v>
      </c>
      <c r="E28" s="44" t="s">
        <v>1297</v>
      </c>
      <c r="F28" s="44" t="s">
        <v>1298</v>
      </c>
      <c r="G28" s="44" t="s">
        <v>1299</v>
      </c>
      <c r="H28" s="45" t="s">
        <v>1300</v>
      </c>
      <c r="I28" s="45" t="s">
        <v>1244</v>
      </c>
      <c r="J28" s="45" t="s">
        <v>1301</v>
      </c>
      <c r="K28" s="45" t="s">
        <v>1026</v>
      </c>
      <c r="L28" s="45" t="s">
        <v>1245</v>
      </c>
      <c r="M28" s="45"/>
      <c r="N28" s="45" t="s">
        <v>1302</v>
      </c>
      <c r="O28" s="49" t="s">
        <v>1303</v>
      </c>
      <c r="P28" s="49" t="s">
        <v>1304</v>
      </c>
      <c r="Q28" s="49"/>
      <c r="R28" s="49" t="s">
        <v>1026</v>
      </c>
      <c r="S28" s="49" t="s">
        <v>1049</v>
      </c>
      <c r="T28" s="49"/>
      <c r="U28" s="49"/>
      <c r="V28" s="49"/>
      <c r="W28" s="49"/>
      <c r="X28" s="49"/>
      <c r="Y28" s="49"/>
      <c r="Z28" s="49"/>
      <c r="AA28" s="49"/>
      <c r="AB28" s="49"/>
      <c r="AC28" s="49"/>
      <c r="AD28" s="49"/>
      <c r="AE28" s="49"/>
      <c r="AF28" s="49"/>
      <c r="AG28" s="49"/>
      <c r="AH28" s="49"/>
      <c r="AI28" s="49"/>
      <c r="AJ28" s="49"/>
      <c r="AK28" s="49"/>
      <c r="AL28" s="49"/>
      <c r="AM28" s="49"/>
      <c r="AN28" s="49"/>
      <c r="AO28" s="49"/>
      <c r="AP28" s="49"/>
      <c r="AQ28" s="49"/>
      <c r="AR28" s="49"/>
      <c r="AS28" s="49"/>
      <c r="AT28" s="49"/>
      <c r="AU28" s="49"/>
      <c r="AV28" s="49"/>
      <c r="AW28" s="49"/>
      <c r="AX28" s="49"/>
      <c r="AY28" s="49"/>
      <c r="AZ28" s="49" t="s">
        <v>1248</v>
      </c>
      <c r="BA28" s="50" t="s">
        <v>401</v>
      </c>
      <c r="BB28" s="49" t="s">
        <v>1032</v>
      </c>
      <c r="BC28" s="49" t="s">
        <v>1032</v>
      </c>
      <c r="BD28" s="49" t="s">
        <v>1032</v>
      </c>
      <c r="BE28" s="49" t="s">
        <v>1032</v>
      </c>
      <c r="BF28" s="49"/>
      <c r="BG28" s="49"/>
      <c r="BH28" s="49"/>
      <c r="BI28" s="49"/>
      <c r="BJ28" s="49"/>
      <c r="BK28" s="49" t="s">
        <v>1032</v>
      </c>
      <c r="BL28" s="49"/>
      <c r="BM28" s="49" t="s">
        <v>1032</v>
      </c>
      <c r="BN28" s="49"/>
      <c r="BO28" s="49"/>
      <c r="BP28" s="49"/>
      <c r="BQ28" s="49"/>
      <c r="BR28" s="49"/>
      <c r="BS28" s="49"/>
      <c r="BT28" s="49"/>
      <c r="BU28" s="49"/>
      <c r="BV28" s="49"/>
      <c r="BW28" s="49"/>
      <c r="BX28" s="49"/>
      <c r="BY28" s="49"/>
      <c r="BZ28" s="49"/>
      <c r="CA28" s="49"/>
      <c r="CB28" s="49"/>
      <c r="CC28" s="49"/>
      <c r="CD28" s="49"/>
      <c r="CE28" s="49" t="s">
        <v>1032</v>
      </c>
      <c r="CF28" s="49" t="s">
        <v>1032</v>
      </c>
      <c r="CG28" s="49"/>
      <c r="CH28" s="49"/>
      <c r="CI28" s="49"/>
      <c r="CJ28" s="49"/>
      <c r="CK28" s="49"/>
      <c r="CL28" s="49"/>
      <c r="CM28" s="49"/>
      <c r="CN28" s="49"/>
      <c r="CO28" s="49"/>
      <c r="CP28" s="49"/>
      <c r="CQ28" s="49"/>
      <c r="CR28" s="49"/>
      <c r="CS28" s="49"/>
      <c r="CT28" s="49"/>
      <c r="CU28" s="49"/>
      <c r="CV28" s="49"/>
      <c r="CW28" s="49"/>
      <c r="CX28" s="49"/>
      <c r="CY28" s="49"/>
      <c r="CZ28" s="44"/>
      <c r="DA28" s="44" t="s">
        <v>1251</v>
      </c>
      <c r="DB28" s="44" t="str">
        <f t="shared" si="0"/>
        <v>lamd:class_EFTA</v>
      </c>
    </row>
    <row r="29" spans="1:106" ht="57.95">
      <c r="A29" s="44" t="s">
        <v>1305</v>
      </c>
      <c r="B29" s="44" t="str">
        <f>C29</f>
        <v>Summary of Decision
EFTA Surveillance Authority</v>
      </c>
      <c r="C29" s="44" t="s">
        <v>1306</v>
      </c>
      <c r="D29" s="44" t="s">
        <v>1307</v>
      </c>
      <c r="E29" s="44" t="s">
        <v>1308</v>
      </c>
      <c r="F29" s="44" t="s">
        <v>1309</v>
      </c>
      <c r="G29" s="44" t="s">
        <v>1310</v>
      </c>
      <c r="H29" s="45" t="s">
        <v>1300</v>
      </c>
      <c r="I29" s="45" t="s">
        <v>1244</v>
      </c>
      <c r="J29" s="45" t="s">
        <v>1301</v>
      </c>
      <c r="K29" s="45" t="s">
        <v>1026</v>
      </c>
      <c r="L29" s="45" t="s">
        <v>1245</v>
      </c>
      <c r="M29" s="45"/>
      <c r="N29" s="45" t="s">
        <v>1311</v>
      </c>
      <c r="O29" s="49" t="s">
        <v>1312</v>
      </c>
      <c r="P29" s="49" t="s">
        <v>1291</v>
      </c>
      <c r="Q29" s="49"/>
      <c r="R29" s="49" t="s">
        <v>1026</v>
      </c>
      <c r="S29" s="49" t="s">
        <v>1049</v>
      </c>
      <c r="T29" s="49"/>
      <c r="U29" s="49"/>
      <c r="V29" s="49"/>
      <c r="W29" s="49"/>
      <c r="X29" s="49"/>
      <c r="Y29" s="49"/>
      <c r="Z29" s="49"/>
      <c r="AA29" s="49"/>
      <c r="AB29" s="49"/>
      <c r="AC29" s="49"/>
      <c r="AD29" s="49"/>
      <c r="AE29" s="49"/>
      <c r="AF29" s="49"/>
      <c r="AG29" s="49"/>
      <c r="AH29" s="49"/>
      <c r="AI29" s="49"/>
      <c r="AJ29" s="49"/>
      <c r="AK29" s="49"/>
      <c r="AL29" s="49"/>
      <c r="AM29" s="49"/>
      <c r="AN29" s="49"/>
      <c r="AO29" s="49"/>
      <c r="AP29" s="49"/>
      <c r="AQ29" s="49"/>
      <c r="AR29" s="49"/>
      <c r="AS29" s="49"/>
      <c r="AT29" s="49"/>
      <c r="AU29" s="49"/>
      <c r="AV29" s="49"/>
      <c r="AW29" s="49"/>
      <c r="AX29" s="49"/>
      <c r="AY29" s="49"/>
      <c r="AZ29" s="49" t="s">
        <v>1248</v>
      </c>
      <c r="BA29" s="50" t="s">
        <v>1313</v>
      </c>
      <c r="BB29" s="49"/>
      <c r="BC29" s="49"/>
      <c r="BD29" s="49"/>
      <c r="BE29" s="49"/>
      <c r="BF29" s="49"/>
      <c r="BG29" s="49"/>
      <c r="BH29" s="49"/>
      <c r="BI29" s="49"/>
      <c r="BJ29" s="49"/>
      <c r="BK29" s="49" t="s">
        <v>1032</v>
      </c>
      <c r="BL29" s="49"/>
      <c r="BM29" s="49" t="s">
        <v>1032</v>
      </c>
      <c r="BN29" s="49"/>
      <c r="BO29" s="49"/>
      <c r="BP29" s="49"/>
      <c r="BQ29" s="49"/>
      <c r="BR29" s="49"/>
      <c r="BS29" s="49"/>
      <c r="BT29" s="49"/>
      <c r="BU29" s="49"/>
      <c r="BV29" s="49"/>
      <c r="BW29" s="49"/>
      <c r="BX29" s="49"/>
      <c r="BY29" s="49"/>
      <c r="BZ29" s="49"/>
      <c r="CA29" s="49"/>
      <c r="CB29" s="49"/>
      <c r="CC29" s="49"/>
      <c r="CD29" s="49"/>
      <c r="CE29" s="49" t="s">
        <v>1032</v>
      </c>
      <c r="CF29" s="49" t="s">
        <v>1032</v>
      </c>
      <c r="CG29" s="49"/>
      <c r="CH29" s="49"/>
      <c r="CI29" s="49"/>
      <c r="CJ29" s="49"/>
      <c r="CK29" s="49"/>
      <c r="CL29" s="49"/>
      <c r="CM29" s="49"/>
      <c r="CN29" s="49"/>
      <c r="CO29" s="49"/>
      <c r="CP29" s="49"/>
      <c r="CQ29" s="49"/>
      <c r="CR29" s="49"/>
      <c r="CS29" s="49"/>
      <c r="CT29" s="49"/>
      <c r="CU29" s="49"/>
      <c r="CV29" s="49"/>
      <c r="CW29" s="49"/>
      <c r="CX29" s="49"/>
      <c r="CY29" s="49"/>
      <c r="CZ29" s="44"/>
      <c r="DA29" s="44" t="s">
        <v>1251</v>
      </c>
      <c r="DB29" s="44" t="str">
        <f t="shared" si="0"/>
        <v>lamd:class_EFTA</v>
      </c>
    </row>
    <row r="30" spans="1:106" ht="159.6">
      <c r="A30" s="44" t="s">
        <v>1314</v>
      </c>
      <c r="B30" s="44" t="s">
        <v>1315</v>
      </c>
      <c r="C30" s="44" t="s">
        <v>1316</v>
      </c>
      <c r="D30" s="44" t="s">
        <v>1317</v>
      </c>
      <c r="E30" s="44" t="s">
        <v>1318</v>
      </c>
      <c r="F30" s="44" t="s">
        <v>1319</v>
      </c>
      <c r="G30" s="44" t="s">
        <v>1320</v>
      </c>
      <c r="H30" s="45" t="s">
        <v>1227</v>
      </c>
      <c r="I30" s="45" t="s">
        <v>1244</v>
      </c>
      <c r="J30" s="45" t="s">
        <v>1321</v>
      </c>
      <c r="K30" s="45" t="s">
        <v>1026</v>
      </c>
      <c r="L30" s="45" t="s">
        <v>1245</v>
      </c>
      <c r="M30" s="45"/>
      <c r="N30" s="45" t="s">
        <v>1322</v>
      </c>
      <c r="O30" s="49" t="s">
        <v>1323</v>
      </c>
      <c r="P30" s="49" t="s">
        <v>1324</v>
      </c>
      <c r="Q30" s="49"/>
      <c r="R30" s="49" t="s">
        <v>1026</v>
      </c>
      <c r="S30" s="49" t="s">
        <v>1049</v>
      </c>
      <c r="T30" s="49"/>
      <c r="U30" s="49"/>
      <c r="V30" s="49"/>
      <c r="W30" s="49"/>
      <c r="X30" s="49"/>
      <c r="Y30" s="49"/>
      <c r="Z30" s="49"/>
      <c r="AA30" s="49"/>
      <c r="AB30" s="49"/>
      <c r="AC30" s="49"/>
      <c r="AD30" s="49"/>
      <c r="AE30" s="49"/>
      <c r="AF30" s="49"/>
      <c r="AG30" s="49"/>
      <c r="AH30" s="49"/>
      <c r="AI30" s="49"/>
      <c r="AJ30" s="49"/>
      <c r="AK30" s="49"/>
      <c r="AL30" s="49"/>
      <c r="AM30" s="49"/>
      <c r="AN30" s="49"/>
      <c r="AO30" s="49"/>
      <c r="AP30" s="49"/>
      <c r="AQ30" s="49"/>
      <c r="AR30" s="49"/>
      <c r="AS30" s="49"/>
      <c r="AT30" s="49"/>
      <c r="AU30" s="49"/>
      <c r="AV30" s="49"/>
      <c r="AW30" s="49"/>
      <c r="AX30" s="49"/>
      <c r="AY30" s="49"/>
      <c r="AZ30" s="49" t="s">
        <v>1248</v>
      </c>
      <c r="BA30" s="50" t="s">
        <v>1325</v>
      </c>
      <c r="BB30" s="49"/>
      <c r="BC30" s="49"/>
      <c r="BD30" s="49"/>
      <c r="BE30" s="49"/>
      <c r="BF30" s="49"/>
      <c r="BG30" s="49"/>
      <c r="BH30" s="49"/>
      <c r="BI30" s="49"/>
      <c r="BJ30" s="49"/>
      <c r="BK30" s="49"/>
      <c r="BL30" s="49"/>
      <c r="BM30" s="49"/>
      <c r="BN30" s="49"/>
      <c r="BO30" s="49"/>
      <c r="BP30" s="49"/>
      <c r="BQ30" s="49"/>
      <c r="BR30" s="49"/>
      <c r="BS30" s="49"/>
      <c r="BT30" s="49"/>
      <c r="BU30" s="49"/>
      <c r="BV30" s="49"/>
      <c r="BW30" s="49"/>
      <c r="BX30" s="49"/>
      <c r="BY30" s="49"/>
      <c r="BZ30" s="49"/>
      <c r="CA30" s="49"/>
      <c r="CB30" s="49"/>
      <c r="CC30" s="49"/>
      <c r="CD30" s="49"/>
      <c r="CE30" s="49" t="s">
        <v>1032</v>
      </c>
      <c r="CF30" s="49" t="s">
        <v>1032</v>
      </c>
      <c r="CG30" s="49"/>
      <c r="CH30" s="49"/>
      <c r="CI30" s="49"/>
      <c r="CJ30" s="49"/>
      <c r="CK30" s="49"/>
      <c r="CL30" s="49"/>
      <c r="CM30" s="49"/>
      <c r="CN30" s="49"/>
      <c r="CO30" s="49"/>
      <c r="CP30" s="49"/>
      <c r="CQ30" s="49"/>
      <c r="CR30" s="49"/>
      <c r="CS30" s="49"/>
      <c r="CT30" s="49"/>
      <c r="CU30" s="49"/>
      <c r="CV30" s="49"/>
      <c r="CW30" s="49"/>
      <c r="CX30" s="49"/>
      <c r="CY30" s="49"/>
      <c r="CZ30" s="44"/>
      <c r="DA30" s="44" t="s">
        <v>1251</v>
      </c>
      <c r="DB30" s="44" t="str">
        <f t="shared" si="0"/>
        <v>lamd:class_EFTA</v>
      </c>
    </row>
    <row r="31" spans="1:106" ht="87">
      <c r="A31" s="44" t="s">
        <v>1326</v>
      </c>
      <c r="B31" s="44" t="s">
        <v>1327</v>
      </c>
      <c r="C31" s="44" t="s">
        <v>1328</v>
      </c>
      <c r="D31" s="44" t="s">
        <v>1329</v>
      </c>
      <c r="E31" s="44" t="s">
        <v>1330</v>
      </c>
      <c r="F31" s="44" t="s">
        <v>1331</v>
      </c>
      <c r="G31" s="44" t="s">
        <v>1332</v>
      </c>
      <c r="H31" s="45" t="s">
        <v>1227</v>
      </c>
      <c r="I31" s="45" t="s">
        <v>1114</v>
      </c>
      <c r="J31" s="45" t="s">
        <v>1333</v>
      </c>
      <c r="K31" s="45" t="s">
        <v>1026</v>
      </c>
      <c r="L31" s="45" t="s">
        <v>1334</v>
      </c>
      <c r="M31" s="45"/>
      <c r="N31" s="45" t="s">
        <v>1335</v>
      </c>
      <c r="O31" s="49" t="s">
        <v>1336</v>
      </c>
      <c r="P31" s="49" t="s">
        <v>1337</v>
      </c>
      <c r="Q31" s="49"/>
      <c r="R31" s="49" t="s">
        <v>1026</v>
      </c>
      <c r="S31" s="49" t="s">
        <v>1049</v>
      </c>
      <c r="T31" s="49"/>
      <c r="U31" s="49"/>
      <c r="V31" s="49"/>
      <c r="W31" s="49"/>
      <c r="X31" s="49"/>
      <c r="Y31" s="49"/>
      <c r="Z31" s="49"/>
      <c r="AA31" s="49"/>
      <c r="AB31" s="49"/>
      <c r="AC31" s="49"/>
      <c r="AD31" s="49"/>
      <c r="AE31" s="49"/>
      <c r="AF31" s="49"/>
      <c r="AG31" s="49"/>
      <c r="AH31" s="49"/>
      <c r="AI31" s="49"/>
      <c r="AJ31" s="49"/>
      <c r="AK31" s="49"/>
      <c r="AL31" s="49"/>
      <c r="AM31" s="49"/>
      <c r="AN31" s="49"/>
      <c r="AO31" s="49"/>
      <c r="AP31" s="49"/>
      <c r="AQ31" s="49"/>
      <c r="AR31" s="49"/>
      <c r="AS31" s="49"/>
      <c r="AT31" s="49"/>
      <c r="AU31" s="49"/>
      <c r="AV31" s="49"/>
      <c r="AW31" s="49"/>
      <c r="AX31" s="49"/>
      <c r="AY31" s="49"/>
      <c r="AZ31" s="49" t="s">
        <v>1338</v>
      </c>
      <c r="BA31" s="50" t="s">
        <v>1339</v>
      </c>
      <c r="BB31" s="49" t="s">
        <v>1032</v>
      </c>
      <c r="BC31" s="49" t="s">
        <v>1032</v>
      </c>
      <c r="BD31" s="49"/>
      <c r="BE31" s="49"/>
      <c r="BF31" s="49"/>
      <c r="BG31" s="49"/>
      <c r="BH31" s="49"/>
      <c r="BI31" s="49"/>
      <c r="BJ31" s="49"/>
      <c r="BK31" s="49" t="s">
        <v>1032</v>
      </c>
      <c r="BL31" s="49"/>
      <c r="BM31" s="49"/>
      <c r="BN31" s="49"/>
      <c r="BO31" s="49"/>
      <c r="BP31" s="49"/>
      <c r="BQ31" s="49"/>
      <c r="BR31" s="49"/>
      <c r="BS31" s="49"/>
      <c r="BT31" s="49"/>
      <c r="BU31" s="49"/>
      <c r="BV31" s="49"/>
      <c r="BW31" s="49"/>
      <c r="BX31" s="49"/>
      <c r="BY31" s="49"/>
      <c r="BZ31" s="49"/>
      <c r="CA31" s="49"/>
      <c r="CB31" s="49"/>
      <c r="CC31" s="49"/>
      <c r="CD31" s="49"/>
      <c r="CE31" s="49" t="s">
        <v>1032</v>
      </c>
      <c r="CF31" s="49" t="s">
        <v>1032</v>
      </c>
      <c r="CG31" s="49"/>
      <c r="CH31" s="49"/>
      <c r="CI31" s="49"/>
      <c r="CJ31" s="49"/>
      <c r="CK31" s="49"/>
      <c r="CL31" s="49"/>
      <c r="CM31" s="49"/>
      <c r="CN31" s="49"/>
      <c r="CO31" s="49"/>
      <c r="CP31" s="49"/>
      <c r="CQ31" s="49"/>
      <c r="CR31" s="49"/>
      <c r="CS31" s="49"/>
      <c r="CT31" s="49"/>
      <c r="CU31" s="49"/>
      <c r="CV31" s="49"/>
      <c r="CW31" s="49"/>
      <c r="CX31" s="49"/>
      <c r="CY31" s="49"/>
      <c r="CZ31" s="44" t="s">
        <v>1235</v>
      </c>
      <c r="DA31" s="44" t="s">
        <v>1340</v>
      </c>
      <c r="DB31" s="44" t="str">
        <f t="shared" si="0"/>
        <v>lamd:class_COTHER</v>
      </c>
    </row>
    <row r="32" spans="1:106" ht="43.5">
      <c r="A32" s="44" t="s">
        <v>1341</v>
      </c>
      <c r="B32" s="44" t="s">
        <v>1342</v>
      </c>
      <c r="C32" s="44" t="s">
        <v>1343</v>
      </c>
      <c r="D32" s="44" t="s">
        <v>1344</v>
      </c>
      <c r="E32" s="44" t="s">
        <v>1345</v>
      </c>
      <c r="F32" s="44" t="s">
        <v>1346</v>
      </c>
      <c r="G32" s="44" t="s">
        <v>1347</v>
      </c>
      <c r="H32" s="45" t="s">
        <v>1227</v>
      </c>
      <c r="I32" s="45" t="s">
        <v>1348</v>
      </c>
      <c r="J32" s="45" t="s">
        <v>1288</v>
      </c>
      <c r="K32" s="45" t="s">
        <v>1026</v>
      </c>
      <c r="L32" s="45" t="s">
        <v>1349</v>
      </c>
      <c r="M32" s="45"/>
      <c r="N32" s="45" t="s">
        <v>1350</v>
      </c>
      <c r="O32" s="49" t="s">
        <v>1351</v>
      </c>
      <c r="P32" s="49" t="s">
        <v>1352</v>
      </c>
      <c r="Q32" s="49"/>
      <c r="R32" s="49" t="s">
        <v>1026</v>
      </c>
      <c r="S32" s="49"/>
      <c r="T32" s="49"/>
      <c r="U32" s="49"/>
      <c r="V32" s="49"/>
      <c r="W32" s="49"/>
      <c r="X32" s="49"/>
      <c r="Y32" s="49"/>
      <c r="Z32" s="49"/>
      <c r="AA32" s="49"/>
      <c r="AB32" s="49"/>
      <c r="AC32" s="49"/>
      <c r="AD32" s="49"/>
      <c r="AE32" s="49"/>
      <c r="AF32" s="49"/>
      <c r="AG32" s="49"/>
      <c r="AH32" s="49"/>
      <c r="AI32" s="49"/>
      <c r="AJ32" s="49"/>
      <c r="AK32" s="49"/>
      <c r="AL32" s="49"/>
      <c r="AM32" s="49"/>
      <c r="AN32" s="49"/>
      <c r="AO32" s="49"/>
      <c r="AP32" s="49" t="s">
        <v>1232</v>
      </c>
      <c r="AQ32" s="49"/>
      <c r="AR32" s="49"/>
      <c r="AS32" s="49"/>
      <c r="AT32" s="49"/>
      <c r="AU32" s="49"/>
      <c r="AV32" s="49"/>
      <c r="AW32" s="49"/>
      <c r="AX32" s="49"/>
      <c r="AY32" s="49"/>
      <c r="AZ32" s="49" t="s">
        <v>1233</v>
      </c>
      <c r="BA32" s="50" t="s">
        <v>1353</v>
      </c>
      <c r="BB32" s="49"/>
      <c r="BC32" s="49"/>
      <c r="BD32" s="49"/>
      <c r="BE32" s="49"/>
      <c r="BF32" s="49"/>
      <c r="BG32" s="49"/>
      <c r="BH32" s="49"/>
      <c r="BI32" s="49"/>
      <c r="BJ32" s="49"/>
      <c r="BK32" s="49" t="s">
        <v>1032</v>
      </c>
      <c r="BL32" s="49"/>
      <c r="BM32" s="49"/>
      <c r="BN32" s="49"/>
      <c r="BO32" s="49"/>
      <c r="BP32" s="49"/>
      <c r="BQ32" s="49"/>
      <c r="BR32" s="49"/>
      <c r="BS32" s="49"/>
      <c r="BT32" s="49"/>
      <c r="BU32" s="49"/>
      <c r="BV32" s="49"/>
      <c r="BW32" s="49"/>
      <c r="BX32" s="49"/>
      <c r="BY32" s="49"/>
      <c r="BZ32" s="49"/>
      <c r="CA32" s="49"/>
      <c r="CB32" s="49"/>
      <c r="CC32" s="49"/>
      <c r="CD32" s="49"/>
      <c r="CE32" s="49" t="s">
        <v>1032</v>
      </c>
      <c r="CF32" s="49" t="s">
        <v>1032</v>
      </c>
      <c r="CG32" s="49"/>
      <c r="CH32" s="49"/>
      <c r="CI32" s="49"/>
      <c r="CJ32" s="49"/>
      <c r="CK32" s="49"/>
      <c r="CL32" s="49"/>
      <c r="CM32" s="49"/>
      <c r="CN32" s="49"/>
      <c r="CO32" s="49"/>
      <c r="CP32" s="49"/>
      <c r="CQ32" s="49"/>
      <c r="CR32" s="49"/>
      <c r="CS32" s="49"/>
      <c r="CT32" s="49"/>
      <c r="CU32" s="49"/>
      <c r="CV32" s="49"/>
      <c r="CW32" s="49"/>
      <c r="CX32" s="49"/>
      <c r="CY32" s="49"/>
      <c r="CZ32" s="44" t="s">
        <v>1235</v>
      </c>
      <c r="DA32" s="44" t="s">
        <v>1236</v>
      </c>
      <c r="DB32" s="44" t="str">
        <f t="shared" si="0"/>
        <v>lamd:class_STATEAID</v>
      </c>
    </row>
    <row r="33" spans="1:106" ht="87">
      <c r="A33" s="44" t="s">
        <v>1354</v>
      </c>
      <c r="B33" s="44" t="s">
        <v>1355</v>
      </c>
      <c r="C33" s="44" t="s">
        <v>1356</v>
      </c>
      <c r="D33" s="44" t="s">
        <v>1357</v>
      </c>
      <c r="E33" s="44" t="s">
        <v>1358</v>
      </c>
      <c r="F33" s="44" t="s">
        <v>1359</v>
      </c>
      <c r="G33" s="44" t="s">
        <v>1360</v>
      </c>
      <c r="H33" s="45" t="s">
        <v>1361</v>
      </c>
      <c r="I33" s="45" t="s">
        <v>1362</v>
      </c>
      <c r="J33" s="45" t="s">
        <v>1267</v>
      </c>
      <c r="K33" s="45" t="s">
        <v>1026</v>
      </c>
      <c r="L33" s="45" t="s">
        <v>1363</v>
      </c>
      <c r="M33" s="45"/>
      <c r="N33" s="45" t="s">
        <v>1364</v>
      </c>
      <c r="O33" s="49" t="s">
        <v>1365</v>
      </c>
      <c r="P33" s="49" t="s">
        <v>1366</v>
      </c>
      <c r="Q33" s="49"/>
      <c r="R33" s="49" t="s">
        <v>1026</v>
      </c>
      <c r="S33" s="49" t="s">
        <v>1068</v>
      </c>
      <c r="T33" s="49"/>
      <c r="U33" s="49"/>
      <c r="V33" s="49"/>
      <c r="W33" s="49" t="s">
        <v>1026</v>
      </c>
      <c r="X33" s="49" t="s">
        <v>1367</v>
      </c>
      <c r="Y33" s="49"/>
      <c r="Z33" s="49"/>
      <c r="AA33" s="49"/>
      <c r="AB33" s="49"/>
      <c r="AC33" s="49" t="s">
        <v>1026</v>
      </c>
      <c r="AD33" s="49"/>
      <c r="AE33" s="49"/>
      <c r="AF33" s="49"/>
      <c r="AG33" s="49"/>
      <c r="AH33" s="49"/>
      <c r="AI33" s="49"/>
      <c r="AJ33" s="49"/>
      <c r="AK33" s="49"/>
      <c r="AL33" s="49"/>
      <c r="AM33" s="49"/>
      <c r="AN33" s="49"/>
      <c r="AO33" s="49"/>
      <c r="AP33" s="49" t="s">
        <v>1368</v>
      </c>
      <c r="AQ33" s="49"/>
      <c r="AR33" s="49"/>
      <c r="AS33" s="49"/>
      <c r="AT33" s="49"/>
      <c r="AU33" s="49"/>
      <c r="AV33" s="49"/>
      <c r="AW33" s="49"/>
      <c r="AX33" s="49"/>
      <c r="AY33" s="49"/>
      <c r="AZ33" s="49" t="s">
        <v>1369</v>
      </c>
      <c r="BA33" s="50" t="s">
        <v>1370</v>
      </c>
      <c r="BB33" s="49"/>
      <c r="BC33" s="49"/>
      <c r="BD33" s="49"/>
      <c r="BE33" s="49"/>
      <c r="BF33" s="49"/>
      <c r="BG33" s="49"/>
      <c r="BH33" s="49"/>
      <c r="BI33" s="49"/>
      <c r="BJ33" s="49"/>
      <c r="BK33" s="49"/>
      <c r="BL33" s="49"/>
      <c r="BM33" s="49"/>
      <c r="BN33" s="49"/>
      <c r="BO33" s="49"/>
      <c r="BP33" s="49"/>
      <c r="BQ33" s="49"/>
      <c r="BR33" s="49"/>
      <c r="BS33" s="49"/>
      <c r="BT33" s="49"/>
      <c r="BU33" s="49"/>
      <c r="BV33" s="49"/>
      <c r="BW33" s="49"/>
      <c r="BX33" s="49"/>
      <c r="BY33" s="49"/>
      <c r="BZ33" s="49"/>
      <c r="CA33" s="49"/>
      <c r="CB33" s="49"/>
      <c r="CC33" s="49"/>
      <c r="CD33" s="49"/>
      <c r="CE33" s="49" t="s">
        <v>1032</v>
      </c>
      <c r="CF33" s="49" t="s">
        <v>1032</v>
      </c>
      <c r="CG33" s="49"/>
      <c r="CH33" s="49"/>
      <c r="CI33" s="49"/>
      <c r="CJ33" s="49"/>
      <c r="CK33" s="49"/>
      <c r="CL33" s="49"/>
      <c r="CM33" s="49"/>
      <c r="CN33" s="49"/>
      <c r="CO33" s="49"/>
      <c r="CP33" s="49"/>
      <c r="CQ33" s="49"/>
      <c r="CR33" s="49"/>
      <c r="CS33" s="49"/>
      <c r="CT33" s="49"/>
      <c r="CU33" s="49"/>
      <c r="CV33" s="49"/>
      <c r="CW33" s="49"/>
      <c r="CX33" s="49"/>
      <c r="CY33" s="49"/>
      <c r="CZ33" s="44" t="s">
        <v>1371</v>
      </c>
      <c r="DA33" s="44" t="s">
        <v>1372</v>
      </c>
      <c r="DB33" s="44" t="str">
        <f t="shared" si="0"/>
        <v>lamd:class_3OTHER</v>
      </c>
    </row>
    <row r="34" spans="1:106" ht="87">
      <c r="A34" s="44" t="s">
        <v>1373</v>
      </c>
      <c r="B34" s="44" t="s">
        <v>1374</v>
      </c>
      <c r="C34" s="44" t="s">
        <v>1375</v>
      </c>
      <c r="D34" s="44" t="s">
        <v>1376</v>
      </c>
      <c r="E34" s="44" t="s">
        <v>1377</v>
      </c>
      <c r="F34" s="44" t="s">
        <v>1378</v>
      </c>
      <c r="G34" s="44" t="s">
        <v>1379</v>
      </c>
      <c r="H34" s="45" t="s">
        <v>1227</v>
      </c>
      <c r="I34" s="45" t="s">
        <v>1114</v>
      </c>
      <c r="J34" s="45" t="s">
        <v>1380</v>
      </c>
      <c r="K34" s="45" t="s">
        <v>1026</v>
      </c>
      <c r="L34" s="45" t="s">
        <v>1381</v>
      </c>
      <c r="M34" s="45"/>
      <c r="N34" s="45" t="s">
        <v>401</v>
      </c>
      <c r="O34" s="49" t="s">
        <v>401</v>
      </c>
      <c r="P34" s="49" t="s">
        <v>401</v>
      </c>
      <c r="Q34" s="49"/>
      <c r="R34" s="49" t="s">
        <v>1026</v>
      </c>
      <c r="S34" s="49" t="s">
        <v>1028</v>
      </c>
      <c r="T34" s="49"/>
      <c r="U34" s="49"/>
      <c r="V34" s="49"/>
      <c r="W34" s="49"/>
      <c r="X34" s="49"/>
      <c r="Y34" s="49"/>
      <c r="Z34" s="49"/>
      <c r="AA34" s="49"/>
      <c r="AB34" s="49"/>
      <c r="AC34" s="49"/>
      <c r="AD34" s="49"/>
      <c r="AE34" s="49"/>
      <c r="AF34" s="49"/>
      <c r="AG34" s="49"/>
      <c r="AH34" s="49"/>
      <c r="AI34" s="49"/>
      <c r="AJ34" s="49"/>
      <c r="AK34" s="49"/>
      <c r="AL34" s="49"/>
      <c r="AM34" s="49"/>
      <c r="AN34" s="49"/>
      <c r="AO34" s="49"/>
      <c r="AP34" s="49" t="s">
        <v>1032</v>
      </c>
      <c r="AQ34" s="49"/>
      <c r="AR34" s="49"/>
      <c r="AS34" s="49"/>
      <c r="AT34" s="49"/>
      <c r="AU34" s="49"/>
      <c r="AV34" s="49"/>
      <c r="AW34" s="49"/>
      <c r="AX34" s="49"/>
      <c r="AY34" s="49"/>
      <c r="AZ34" s="49" t="s">
        <v>1233</v>
      </c>
      <c r="BA34" s="50" t="s">
        <v>401</v>
      </c>
      <c r="BB34" s="49" t="s">
        <v>1032</v>
      </c>
      <c r="BC34" s="49" t="s">
        <v>1032</v>
      </c>
      <c r="BD34" s="49" t="s">
        <v>1032</v>
      </c>
      <c r="BE34" s="49" t="s">
        <v>1032</v>
      </c>
      <c r="BF34" s="49"/>
      <c r="BG34" s="49"/>
      <c r="BH34" s="49"/>
      <c r="BI34" s="49" t="s">
        <v>1032</v>
      </c>
      <c r="BJ34" s="49"/>
      <c r="BK34" s="49" t="s">
        <v>1032</v>
      </c>
      <c r="BL34" s="49"/>
      <c r="BM34" s="49" t="s">
        <v>1032</v>
      </c>
      <c r="BN34" s="49"/>
      <c r="BO34" s="49"/>
      <c r="BP34" s="49"/>
      <c r="BQ34" s="49"/>
      <c r="BR34" s="49"/>
      <c r="BS34" s="49"/>
      <c r="BT34" s="49"/>
      <c r="BU34" s="49"/>
      <c r="BV34" s="49"/>
      <c r="BW34" s="49"/>
      <c r="BX34" s="49"/>
      <c r="BY34" s="49"/>
      <c r="BZ34" s="49"/>
      <c r="CA34" s="49"/>
      <c r="CB34" s="49"/>
      <c r="CC34" s="49" t="s">
        <v>1382</v>
      </c>
      <c r="CD34" s="49"/>
      <c r="CE34" s="49" t="s">
        <v>1032</v>
      </c>
      <c r="CF34" s="49" t="s">
        <v>1383</v>
      </c>
      <c r="CG34" s="49"/>
      <c r="CH34" s="49" t="s">
        <v>401</v>
      </c>
      <c r="CI34" s="49"/>
      <c r="CJ34" s="49"/>
      <c r="CK34" s="49"/>
      <c r="CL34" s="49"/>
      <c r="CM34" s="49"/>
      <c r="CN34" s="49"/>
      <c r="CO34" s="49"/>
      <c r="CP34" s="49"/>
      <c r="CQ34" s="49"/>
      <c r="CR34" s="49"/>
      <c r="CS34" s="49"/>
      <c r="CT34" s="49"/>
      <c r="CU34" s="49"/>
      <c r="CV34" s="49"/>
      <c r="CW34" s="49"/>
      <c r="CX34" s="49"/>
      <c r="CY34" s="49"/>
      <c r="CZ34" s="44" t="s">
        <v>1034</v>
      </c>
      <c r="DA34" s="44" t="s">
        <v>1118</v>
      </c>
      <c r="DB34" s="44" t="str">
        <f t="shared" si="0"/>
        <v>lamd:class_CONSIL</v>
      </c>
    </row>
    <row r="35" spans="1:106" ht="72.599999999999994">
      <c r="A35" s="44" t="s">
        <v>1384</v>
      </c>
      <c r="B35" s="44" t="s">
        <v>1385</v>
      </c>
      <c r="C35" s="44" t="s">
        <v>1386</v>
      </c>
      <c r="D35" s="44" t="s">
        <v>1387</v>
      </c>
      <c r="E35" s="44" t="s">
        <v>1388</v>
      </c>
      <c r="F35" s="44" t="s">
        <v>1389</v>
      </c>
      <c r="G35" s="44" t="s">
        <v>1390</v>
      </c>
      <c r="H35" s="45" t="s">
        <v>1227</v>
      </c>
      <c r="I35" s="45" t="s">
        <v>1114</v>
      </c>
      <c r="J35" s="45" t="s">
        <v>1115</v>
      </c>
      <c r="K35" s="45" t="s">
        <v>1026</v>
      </c>
      <c r="L35" s="45" t="s">
        <v>1381</v>
      </c>
      <c r="M35" s="45"/>
      <c r="N35" s="45" t="s">
        <v>401</v>
      </c>
      <c r="O35" s="49" t="s">
        <v>401</v>
      </c>
      <c r="P35" s="49" t="s">
        <v>401</v>
      </c>
      <c r="Q35" s="49"/>
      <c r="R35" s="49" t="s">
        <v>1026</v>
      </c>
      <c r="S35" s="49" t="s">
        <v>1049</v>
      </c>
      <c r="T35" s="49"/>
      <c r="U35" s="49"/>
      <c r="V35" s="49"/>
      <c r="W35" s="49"/>
      <c r="X35" s="49"/>
      <c r="Y35" s="49"/>
      <c r="Z35" s="49"/>
      <c r="AA35" s="49"/>
      <c r="AB35" s="49"/>
      <c r="AC35" s="49"/>
      <c r="AD35" s="49"/>
      <c r="AE35" s="49"/>
      <c r="AF35" s="49"/>
      <c r="AG35" s="49"/>
      <c r="AH35" s="49"/>
      <c r="AI35" s="49"/>
      <c r="AJ35" s="49"/>
      <c r="AK35" s="49"/>
      <c r="AL35" s="49"/>
      <c r="AM35" s="49"/>
      <c r="AN35" s="49"/>
      <c r="AO35" s="49"/>
      <c r="AP35" s="49" t="s">
        <v>1032</v>
      </c>
      <c r="AQ35" s="49"/>
      <c r="AR35" s="49"/>
      <c r="AS35" s="49"/>
      <c r="AT35" s="49"/>
      <c r="AU35" s="49"/>
      <c r="AV35" s="49"/>
      <c r="AW35" s="49"/>
      <c r="AX35" s="49"/>
      <c r="AY35" s="49"/>
      <c r="AZ35" s="49" t="s">
        <v>1233</v>
      </c>
      <c r="BA35" s="50" t="s">
        <v>401</v>
      </c>
      <c r="BB35" s="49" t="s">
        <v>1032</v>
      </c>
      <c r="BC35" s="49" t="s">
        <v>1032</v>
      </c>
      <c r="BD35" s="49" t="s">
        <v>1032</v>
      </c>
      <c r="BE35" s="49" t="s">
        <v>1032</v>
      </c>
      <c r="BF35" s="49"/>
      <c r="BG35" s="49"/>
      <c r="BH35" s="49"/>
      <c r="BI35" s="49" t="s">
        <v>1032</v>
      </c>
      <c r="BJ35" s="49"/>
      <c r="BK35" s="49" t="s">
        <v>1032</v>
      </c>
      <c r="BL35" s="49"/>
      <c r="BM35" s="49" t="s">
        <v>1032</v>
      </c>
      <c r="BN35" s="49"/>
      <c r="BO35" s="49"/>
      <c r="BP35" s="49"/>
      <c r="BQ35" s="49"/>
      <c r="BR35" s="49"/>
      <c r="BS35" s="49"/>
      <c r="BT35" s="49"/>
      <c r="BU35" s="49"/>
      <c r="BV35" s="49"/>
      <c r="BW35" s="49"/>
      <c r="BX35" s="49"/>
      <c r="BY35" s="49"/>
      <c r="BZ35" s="49"/>
      <c r="CA35" s="49"/>
      <c r="CB35" s="49"/>
      <c r="CC35" s="49" t="s">
        <v>1382</v>
      </c>
      <c r="CD35" s="49"/>
      <c r="CE35" s="49" t="s">
        <v>1032</v>
      </c>
      <c r="CF35" s="49" t="s">
        <v>1032</v>
      </c>
      <c r="CG35" s="49"/>
      <c r="CH35" s="49" t="s">
        <v>401</v>
      </c>
      <c r="CI35" s="49"/>
      <c r="CJ35" s="49"/>
      <c r="CK35" s="49"/>
      <c r="CL35" s="49"/>
      <c r="CM35" s="49"/>
      <c r="CN35" s="49"/>
      <c r="CO35" s="49"/>
      <c r="CP35" s="49"/>
      <c r="CQ35" s="49"/>
      <c r="CR35" s="49"/>
      <c r="CS35" s="49"/>
      <c r="CT35" s="49"/>
      <c r="CU35" s="49"/>
      <c r="CV35" s="49"/>
      <c r="CW35" s="49"/>
      <c r="CX35" s="49"/>
      <c r="CY35" s="49"/>
      <c r="CZ35" s="44" t="s">
        <v>1034</v>
      </c>
      <c r="DA35" s="44" t="s">
        <v>1118</v>
      </c>
      <c r="DB35" s="44" t="str">
        <f t="shared" si="0"/>
        <v>lamd:class_CONSIL</v>
      </c>
    </row>
    <row r="36" spans="1:106" ht="43.5">
      <c r="A36" s="44" t="s">
        <v>1391</v>
      </c>
      <c r="B36" s="44" t="s">
        <v>1392</v>
      </c>
      <c r="C36" s="44" t="s">
        <v>1393</v>
      </c>
      <c r="D36" s="44" t="s">
        <v>1394</v>
      </c>
      <c r="E36" s="44" t="s">
        <v>1395</v>
      </c>
      <c r="F36" s="44" t="s">
        <v>1396</v>
      </c>
      <c r="G36" s="44" t="s">
        <v>1397</v>
      </c>
      <c r="H36" s="45" t="s">
        <v>1398</v>
      </c>
      <c r="I36" s="45" t="s">
        <v>1399</v>
      </c>
      <c r="J36" s="45" t="s">
        <v>1400</v>
      </c>
      <c r="K36" s="45" t="s">
        <v>1026</v>
      </c>
      <c r="L36" s="45" t="s">
        <v>1401</v>
      </c>
      <c r="M36" s="45"/>
      <c r="N36" s="45" t="s">
        <v>401</v>
      </c>
      <c r="O36" s="49" t="s">
        <v>401</v>
      </c>
      <c r="P36" s="49" t="s">
        <v>401</v>
      </c>
      <c r="Q36" s="49"/>
      <c r="R36" s="49" t="s">
        <v>1026</v>
      </c>
      <c r="S36" s="49" t="s">
        <v>1049</v>
      </c>
      <c r="T36" s="49"/>
      <c r="U36" s="49"/>
      <c r="V36" s="49"/>
      <c r="W36" s="49"/>
      <c r="X36" s="49"/>
      <c r="Y36" s="49"/>
      <c r="Z36" s="49"/>
      <c r="AA36" s="49"/>
      <c r="AB36" s="49"/>
      <c r="AC36" s="49"/>
      <c r="AD36" s="49"/>
      <c r="AE36" s="49"/>
      <c r="AF36" s="49"/>
      <c r="AG36" s="49"/>
      <c r="AH36" s="49"/>
      <c r="AI36" s="49"/>
      <c r="AJ36" s="49"/>
      <c r="AK36" s="49"/>
      <c r="AL36" s="49"/>
      <c r="AM36" s="49"/>
      <c r="AN36" s="49"/>
      <c r="AO36" s="49"/>
      <c r="AP36" s="49" t="s">
        <v>1032</v>
      </c>
      <c r="AQ36" s="49"/>
      <c r="AR36" s="49"/>
      <c r="AS36" s="49"/>
      <c r="AT36" s="49"/>
      <c r="AU36" s="49"/>
      <c r="AV36" s="49"/>
      <c r="AW36" s="49"/>
      <c r="AX36" s="49"/>
      <c r="AY36" s="49"/>
      <c r="AZ36" s="49" t="s">
        <v>1233</v>
      </c>
      <c r="BA36" s="50" t="s">
        <v>1402</v>
      </c>
      <c r="BB36" s="49" t="s">
        <v>1032</v>
      </c>
      <c r="BC36" s="49" t="s">
        <v>1032</v>
      </c>
      <c r="BD36" s="49" t="s">
        <v>1032</v>
      </c>
      <c r="BE36" s="49" t="s">
        <v>1032</v>
      </c>
      <c r="BF36" s="49"/>
      <c r="BG36" s="49"/>
      <c r="BH36" s="49"/>
      <c r="BI36" s="49" t="s">
        <v>1032</v>
      </c>
      <c r="BJ36" s="49"/>
      <c r="BK36" s="49" t="s">
        <v>1032</v>
      </c>
      <c r="BL36" s="49"/>
      <c r="BM36" s="49" t="s">
        <v>1032</v>
      </c>
      <c r="BN36" s="49"/>
      <c r="BO36" s="49"/>
      <c r="BP36" s="49"/>
      <c r="BQ36" s="49"/>
      <c r="BR36" s="49"/>
      <c r="BS36" s="49"/>
      <c r="BT36" s="49"/>
      <c r="BU36" s="49"/>
      <c r="BV36" s="49"/>
      <c r="BW36" s="49"/>
      <c r="BX36" s="49"/>
      <c r="BY36" s="49"/>
      <c r="BZ36" s="49"/>
      <c r="CA36" s="49"/>
      <c r="CB36" s="49"/>
      <c r="CC36" s="49" t="s">
        <v>1382</v>
      </c>
      <c r="CD36" s="49"/>
      <c r="CE36" s="49" t="s">
        <v>1032</v>
      </c>
      <c r="CF36" s="49" t="s">
        <v>1032</v>
      </c>
      <c r="CG36" s="49"/>
      <c r="CH36" s="49" t="s">
        <v>401</v>
      </c>
      <c r="CI36" s="49"/>
      <c r="CJ36" s="49"/>
      <c r="CK36" s="49"/>
      <c r="CL36" s="49"/>
      <c r="CM36" s="49"/>
      <c r="CN36" s="49"/>
      <c r="CO36" s="49"/>
      <c r="CP36" s="49"/>
      <c r="CQ36" s="49"/>
      <c r="CR36" s="49"/>
      <c r="CS36" s="49"/>
      <c r="CT36" s="49"/>
      <c r="CU36" s="49"/>
      <c r="CV36" s="49"/>
      <c r="CW36" s="49"/>
      <c r="CX36" s="49"/>
      <c r="CY36" s="49"/>
      <c r="CZ36" s="44" t="s">
        <v>1034</v>
      </c>
      <c r="DA36" s="44" t="s">
        <v>1403</v>
      </c>
      <c r="DB36" s="44" t="str">
        <f t="shared" si="0"/>
        <v>lamd:class_5OTHER</v>
      </c>
    </row>
    <row r="37" spans="1:106" ht="72.599999999999994">
      <c r="A37" s="44" t="s">
        <v>1404</v>
      </c>
      <c r="B37" s="44" t="s">
        <v>1405</v>
      </c>
      <c r="C37" s="44" t="s">
        <v>1406</v>
      </c>
      <c r="D37" s="44" t="s">
        <v>1407</v>
      </c>
      <c r="E37" s="44" t="s">
        <v>1408</v>
      </c>
      <c r="F37" s="44" t="s">
        <v>1409</v>
      </c>
      <c r="G37" s="44" t="s">
        <v>1410</v>
      </c>
      <c r="H37" s="45" t="s">
        <v>1227</v>
      </c>
      <c r="I37" s="45" t="s">
        <v>1411</v>
      </c>
      <c r="J37" s="45" t="s">
        <v>1215</v>
      </c>
      <c r="K37" s="45" t="s">
        <v>1026</v>
      </c>
      <c r="L37" s="45" t="s">
        <v>1412</v>
      </c>
      <c r="M37" s="45"/>
      <c r="N37" s="45" t="s">
        <v>1413</v>
      </c>
      <c r="O37" s="49" t="s">
        <v>1414</v>
      </c>
      <c r="P37" s="49" t="s">
        <v>1415</v>
      </c>
      <c r="Q37" s="49"/>
      <c r="R37" s="49" t="s">
        <v>1026</v>
      </c>
      <c r="S37" s="49" t="s">
        <v>1049</v>
      </c>
      <c r="T37" s="49"/>
      <c r="U37" s="49"/>
      <c r="V37" s="49"/>
      <c r="W37" s="49"/>
      <c r="X37" s="49"/>
      <c r="Y37" s="49"/>
      <c r="Z37" s="49"/>
      <c r="AA37" s="49"/>
      <c r="AB37" s="49"/>
      <c r="AC37" s="49"/>
      <c r="AD37" s="49"/>
      <c r="AE37" s="49"/>
      <c r="AF37" s="49"/>
      <c r="AG37" s="49"/>
      <c r="AH37" s="49"/>
      <c r="AI37" s="49"/>
      <c r="AJ37" s="49"/>
      <c r="AK37" s="49"/>
      <c r="AL37" s="49"/>
      <c r="AM37" s="49"/>
      <c r="AN37" s="49"/>
      <c r="AO37" s="49"/>
      <c r="AP37" s="49" t="s">
        <v>1032</v>
      </c>
      <c r="AQ37" s="49"/>
      <c r="AR37" s="49"/>
      <c r="AS37" s="49"/>
      <c r="AT37" s="49"/>
      <c r="AU37" s="49"/>
      <c r="AV37" s="49"/>
      <c r="AW37" s="49"/>
      <c r="AX37" s="49"/>
      <c r="AY37" s="49"/>
      <c r="AZ37" s="49" t="s">
        <v>1248</v>
      </c>
      <c r="BA37" s="50" t="s">
        <v>1416</v>
      </c>
      <c r="BB37" s="49" t="s">
        <v>1032</v>
      </c>
      <c r="BC37" s="49" t="s">
        <v>1032</v>
      </c>
      <c r="BD37" s="49" t="s">
        <v>1032</v>
      </c>
      <c r="BE37" s="49" t="s">
        <v>1032</v>
      </c>
      <c r="BF37" s="49"/>
      <c r="BG37" s="49"/>
      <c r="BH37" s="49"/>
      <c r="BI37" s="49" t="s">
        <v>1032</v>
      </c>
      <c r="BJ37" s="49"/>
      <c r="BK37" s="49" t="s">
        <v>1032</v>
      </c>
      <c r="BL37" s="49"/>
      <c r="BM37" s="49"/>
      <c r="BN37" s="49"/>
      <c r="BO37" s="49"/>
      <c r="BP37" s="49"/>
      <c r="BQ37" s="49"/>
      <c r="BR37" s="49"/>
      <c r="BS37" s="49"/>
      <c r="BT37" s="49"/>
      <c r="BU37" s="49"/>
      <c r="BV37" s="49"/>
      <c r="BW37" s="49"/>
      <c r="BX37" s="49"/>
      <c r="BY37" s="49"/>
      <c r="BZ37" s="49"/>
      <c r="CA37" s="49"/>
      <c r="CB37" s="49"/>
      <c r="CC37" s="49"/>
      <c r="CD37" s="49"/>
      <c r="CE37" s="49" t="s">
        <v>1032</v>
      </c>
      <c r="CF37" s="49" t="s">
        <v>1032</v>
      </c>
      <c r="CG37" s="49"/>
      <c r="CH37" s="49"/>
      <c r="CI37" s="49"/>
      <c r="CJ37" s="49"/>
      <c r="CK37" s="49"/>
      <c r="CL37" s="49"/>
      <c r="CM37" s="49"/>
      <c r="CN37" s="49"/>
      <c r="CO37" s="49"/>
      <c r="CP37" s="49"/>
      <c r="CQ37" s="49"/>
      <c r="CR37" s="49"/>
      <c r="CS37" s="49"/>
      <c r="CT37" s="49"/>
      <c r="CU37" s="49"/>
      <c r="CV37" s="49"/>
      <c r="CW37" s="49"/>
      <c r="CX37" s="49"/>
      <c r="CY37" s="49"/>
      <c r="CZ37" s="44"/>
      <c r="DA37" s="44" t="s">
        <v>1251</v>
      </c>
      <c r="DB37" s="44" t="str">
        <f t="shared" si="0"/>
        <v>lamd:class_EFTA</v>
      </c>
    </row>
    <row r="38" spans="1:106" ht="87">
      <c r="A38" s="44" t="s">
        <v>1417</v>
      </c>
      <c r="B38" s="44" t="s">
        <v>1418</v>
      </c>
      <c r="C38" s="44" t="s">
        <v>1419</v>
      </c>
      <c r="D38" s="44" t="s">
        <v>1420</v>
      </c>
      <c r="E38" s="44" t="s">
        <v>1421</v>
      </c>
      <c r="F38" s="44" t="s">
        <v>1422</v>
      </c>
      <c r="G38" s="44" t="s">
        <v>1423</v>
      </c>
      <c r="H38" s="45" t="s">
        <v>1227</v>
      </c>
      <c r="I38" s="45" t="s">
        <v>1214</v>
      </c>
      <c r="J38" s="45" t="s">
        <v>1215</v>
      </c>
      <c r="K38" s="45" t="s">
        <v>1026</v>
      </c>
      <c r="L38" s="45" t="s">
        <v>1027</v>
      </c>
      <c r="M38" s="45"/>
      <c r="N38" s="45" t="s">
        <v>1424</v>
      </c>
      <c r="O38" s="49" t="s">
        <v>1230</v>
      </c>
      <c r="P38" s="49" t="s">
        <v>1231</v>
      </c>
      <c r="Q38" s="49"/>
      <c r="R38" s="49" t="s">
        <v>1026</v>
      </c>
      <c r="S38" s="49" t="s">
        <v>1049</v>
      </c>
      <c r="T38" s="49"/>
      <c r="U38" s="49"/>
      <c r="V38" s="49"/>
      <c r="W38" s="49"/>
      <c r="X38" s="49"/>
      <c r="Y38" s="49"/>
      <c r="Z38" s="49"/>
      <c r="AA38" s="49"/>
      <c r="AB38" s="49"/>
      <c r="AC38" s="49"/>
      <c r="AD38" s="49"/>
      <c r="AE38" s="49"/>
      <c r="AF38" s="49"/>
      <c r="AG38" s="49"/>
      <c r="AH38" s="49"/>
      <c r="AI38" s="49"/>
      <c r="AJ38" s="49"/>
      <c r="AK38" s="49"/>
      <c r="AL38" s="49"/>
      <c r="AM38" s="49"/>
      <c r="AN38" s="49"/>
      <c r="AO38" s="49"/>
      <c r="AP38" s="49" t="s">
        <v>1232</v>
      </c>
      <c r="AQ38" s="49"/>
      <c r="AR38" s="49"/>
      <c r="AS38" s="49"/>
      <c r="AT38" s="49"/>
      <c r="AU38" s="49"/>
      <c r="AV38" s="49"/>
      <c r="AW38" s="49"/>
      <c r="AX38" s="49"/>
      <c r="AY38" s="49"/>
      <c r="AZ38" s="49" t="s">
        <v>1233</v>
      </c>
      <c r="BA38" s="50" t="s">
        <v>1425</v>
      </c>
      <c r="BB38" s="49"/>
      <c r="BC38" s="49"/>
      <c r="BD38" s="49"/>
      <c r="BE38" s="49"/>
      <c r="BF38" s="49"/>
      <c r="BG38" s="49"/>
      <c r="BH38" s="49"/>
      <c r="BI38" s="49"/>
      <c r="BJ38" s="49"/>
      <c r="BK38" s="49"/>
      <c r="BL38" s="49"/>
      <c r="BM38" s="49"/>
      <c r="BN38" s="49"/>
      <c r="BO38" s="49"/>
      <c r="BP38" s="49"/>
      <c r="BQ38" s="49"/>
      <c r="BR38" s="49"/>
      <c r="BS38" s="49"/>
      <c r="BT38" s="49"/>
      <c r="BU38" s="49"/>
      <c r="BV38" s="49"/>
      <c r="BW38" s="49"/>
      <c r="BX38" s="49"/>
      <c r="BY38" s="49"/>
      <c r="BZ38" s="49"/>
      <c r="CA38" s="49"/>
      <c r="CB38" s="49"/>
      <c r="CC38" s="49"/>
      <c r="CD38" s="49"/>
      <c r="CE38" s="49" t="s">
        <v>1426</v>
      </c>
      <c r="CF38" s="49" t="s">
        <v>1032</v>
      </c>
      <c r="CG38" s="49"/>
      <c r="CH38" s="49"/>
      <c r="CI38" s="49"/>
      <c r="CJ38" s="49"/>
      <c r="CK38" s="49"/>
      <c r="CL38" s="49"/>
      <c r="CM38" s="49"/>
      <c r="CN38" s="49"/>
      <c r="CO38" s="49"/>
      <c r="CP38" s="49"/>
      <c r="CQ38" s="49"/>
      <c r="CR38" s="49"/>
      <c r="CS38" s="49"/>
      <c r="CT38" s="49"/>
      <c r="CU38" s="49"/>
      <c r="CV38" s="49"/>
      <c r="CW38" s="49"/>
      <c r="CX38" s="49"/>
      <c r="CY38" s="49"/>
      <c r="CZ38" s="44" t="s">
        <v>1235</v>
      </c>
      <c r="DA38" s="44" t="s">
        <v>1236</v>
      </c>
      <c r="DB38" s="44" t="str">
        <f t="shared" si="0"/>
        <v>lamd:class_STATEAID</v>
      </c>
    </row>
    <row r="39" spans="1:106" ht="72.599999999999994">
      <c r="A39" s="44" t="s">
        <v>1427</v>
      </c>
      <c r="B39" s="44" t="s">
        <v>1428</v>
      </c>
      <c r="C39" s="44" t="s">
        <v>1429</v>
      </c>
      <c r="D39" s="44" t="s">
        <v>1430</v>
      </c>
      <c r="E39" s="44" t="s">
        <v>1431</v>
      </c>
      <c r="F39" s="44" t="s">
        <v>1432</v>
      </c>
      <c r="G39" s="44" t="s">
        <v>1433</v>
      </c>
      <c r="H39" s="45" t="s">
        <v>1259</v>
      </c>
      <c r="I39" s="45" t="s">
        <v>1434</v>
      </c>
      <c r="J39" s="45" t="s">
        <v>1435</v>
      </c>
      <c r="K39" s="45" t="s">
        <v>1026</v>
      </c>
      <c r="L39" s="45" t="s">
        <v>1436</v>
      </c>
      <c r="M39" s="45"/>
      <c r="N39" s="45" t="s">
        <v>401</v>
      </c>
      <c r="O39" s="49" t="s">
        <v>401</v>
      </c>
      <c r="P39" s="49" t="s">
        <v>401</v>
      </c>
      <c r="Q39" s="49"/>
      <c r="R39" s="49" t="s">
        <v>1026</v>
      </c>
      <c r="S39" s="49" t="s">
        <v>1049</v>
      </c>
      <c r="T39" s="49" t="s">
        <v>1032</v>
      </c>
      <c r="U39" s="49" t="s">
        <v>1032</v>
      </c>
      <c r="V39" s="49" t="s">
        <v>1032</v>
      </c>
      <c r="W39" s="49" t="s">
        <v>1032</v>
      </c>
      <c r="X39" s="49" t="s">
        <v>1032</v>
      </c>
      <c r="Y39" s="49"/>
      <c r="Z39" s="49"/>
      <c r="AA39" s="49"/>
      <c r="AB39" s="49"/>
      <c r="AC39" s="49"/>
      <c r="AD39" s="49"/>
      <c r="AE39" s="49"/>
      <c r="AF39" s="49"/>
      <c r="AG39" s="49"/>
      <c r="AH39" s="49" t="s">
        <v>1032</v>
      </c>
      <c r="AI39" s="49" t="s">
        <v>1437</v>
      </c>
      <c r="AJ39" s="49"/>
      <c r="AK39" s="49"/>
      <c r="AL39" s="49"/>
      <c r="AM39" s="49"/>
      <c r="AN39" s="49"/>
      <c r="AO39" s="49"/>
      <c r="AP39" s="49" t="s">
        <v>1032</v>
      </c>
      <c r="AQ39" s="49"/>
      <c r="AR39" s="49"/>
      <c r="AS39" s="49"/>
      <c r="AT39" s="49"/>
      <c r="AU39" s="49"/>
      <c r="AV39" s="49"/>
      <c r="AW39" s="49"/>
      <c r="AX39" s="49"/>
      <c r="AY39" s="49"/>
      <c r="AZ39" s="49" t="s">
        <v>1032</v>
      </c>
      <c r="BA39" s="50" t="s">
        <v>1032</v>
      </c>
      <c r="BB39" s="49" t="s">
        <v>1032</v>
      </c>
      <c r="BC39" s="49" t="s">
        <v>1032</v>
      </c>
      <c r="BD39" s="49" t="s">
        <v>1032</v>
      </c>
      <c r="BE39" s="49" t="s">
        <v>1032</v>
      </c>
      <c r="BF39" s="49"/>
      <c r="BG39" s="49"/>
      <c r="BH39" s="49"/>
      <c r="BI39" s="49"/>
      <c r="BJ39" s="49"/>
      <c r="BK39" s="49" t="s">
        <v>1032</v>
      </c>
      <c r="BL39" s="49"/>
      <c r="BM39" s="49"/>
      <c r="BN39" s="49"/>
      <c r="BO39" s="49"/>
      <c r="BP39" s="49"/>
      <c r="BQ39" s="49"/>
      <c r="BR39" s="49"/>
      <c r="BS39" s="49"/>
      <c r="BT39" s="49"/>
      <c r="BU39" s="49"/>
      <c r="BV39" s="49"/>
      <c r="BW39" s="49"/>
      <c r="BX39" s="49"/>
      <c r="BY39" s="49"/>
      <c r="BZ39" s="49"/>
      <c r="CA39" s="49"/>
      <c r="CB39" s="49"/>
      <c r="CC39" s="49"/>
      <c r="CD39" s="49"/>
      <c r="CE39" s="49" t="s">
        <v>1032</v>
      </c>
      <c r="CF39" s="49" t="s">
        <v>1032</v>
      </c>
      <c r="CG39" s="49"/>
      <c r="CH39" s="49"/>
      <c r="CI39" s="49"/>
      <c r="CJ39" s="49"/>
      <c r="CK39" s="49"/>
      <c r="CL39" s="49"/>
      <c r="CM39" s="49"/>
      <c r="CN39" s="49"/>
      <c r="CO39" s="49"/>
      <c r="CP39" s="49"/>
      <c r="CQ39" s="49"/>
      <c r="CR39" s="49"/>
      <c r="CS39" s="49"/>
      <c r="CT39" s="49"/>
      <c r="CU39" s="49"/>
      <c r="CV39" s="49"/>
      <c r="CW39" s="49"/>
      <c r="CX39" s="49"/>
      <c r="CY39" s="49"/>
      <c r="CZ39" s="44" t="s">
        <v>1235</v>
      </c>
      <c r="DA39" s="44" t="s">
        <v>1438</v>
      </c>
      <c r="DB39" s="44" t="str">
        <f t="shared" si="0"/>
        <v>lamd:class_CRDS</v>
      </c>
    </row>
    <row r="40" spans="1:106" ht="174">
      <c r="A40" s="44" t="s">
        <v>1439</v>
      </c>
      <c r="B40" s="44" t="s">
        <v>1440</v>
      </c>
      <c r="C40" s="44" t="s">
        <v>1441</v>
      </c>
      <c r="D40" s="44" t="s">
        <v>1442</v>
      </c>
      <c r="E40" s="44" t="s">
        <v>1443</v>
      </c>
      <c r="F40" s="44" t="s">
        <v>1444</v>
      </c>
      <c r="G40" s="44" t="s">
        <v>1445</v>
      </c>
      <c r="H40" s="45" t="s">
        <v>1227</v>
      </c>
      <c r="I40" s="45" t="s">
        <v>1114</v>
      </c>
      <c r="J40" s="45" t="s">
        <v>1446</v>
      </c>
      <c r="K40" s="45" t="s">
        <v>1026</v>
      </c>
      <c r="L40" s="45" t="s">
        <v>1334</v>
      </c>
      <c r="M40" s="45"/>
      <c r="N40" s="45" t="s">
        <v>401</v>
      </c>
      <c r="O40" s="49" t="s">
        <v>401</v>
      </c>
      <c r="P40" s="49" t="s">
        <v>401</v>
      </c>
      <c r="Q40" s="49"/>
      <c r="R40" s="49" t="s">
        <v>1026</v>
      </c>
      <c r="S40" s="49" t="s">
        <v>1049</v>
      </c>
      <c r="T40" s="49" t="s">
        <v>1032</v>
      </c>
      <c r="U40" s="49" t="s">
        <v>1032</v>
      </c>
      <c r="V40" s="49" t="s">
        <v>1032</v>
      </c>
      <c r="W40" s="49" t="s">
        <v>1032</v>
      </c>
      <c r="X40" s="49" t="s">
        <v>1032</v>
      </c>
      <c r="Y40" s="49"/>
      <c r="Z40" s="49"/>
      <c r="AA40" s="49"/>
      <c r="AB40" s="49"/>
      <c r="AC40" s="49"/>
      <c r="AD40" s="49"/>
      <c r="AE40" s="49"/>
      <c r="AF40" s="49"/>
      <c r="AG40" s="49"/>
      <c r="AH40" s="49" t="s">
        <v>1032</v>
      </c>
      <c r="AI40" s="49" t="s">
        <v>1447</v>
      </c>
      <c r="AJ40" s="49"/>
      <c r="AK40" s="49"/>
      <c r="AL40" s="49"/>
      <c r="AM40" s="49"/>
      <c r="AN40" s="49"/>
      <c r="AO40" s="49"/>
      <c r="AP40" s="49" t="s">
        <v>1032</v>
      </c>
      <c r="AQ40" s="49"/>
      <c r="AR40" s="49"/>
      <c r="AS40" s="49"/>
      <c r="AT40" s="49"/>
      <c r="AU40" s="49"/>
      <c r="AV40" s="49"/>
      <c r="AW40" s="49"/>
      <c r="AX40" s="49"/>
      <c r="AY40" s="49"/>
      <c r="AZ40" s="49" t="s">
        <v>1032</v>
      </c>
      <c r="BA40" s="50" t="s">
        <v>1032</v>
      </c>
      <c r="BB40" s="49" t="s">
        <v>1032</v>
      </c>
      <c r="BC40" s="49" t="s">
        <v>1032</v>
      </c>
      <c r="BD40" s="49" t="s">
        <v>1032</v>
      </c>
      <c r="BE40" s="49" t="s">
        <v>1032</v>
      </c>
      <c r="BF40" s="49"/>
      <c r="BG40" s="49"/>
      <c r="BH40" s="49"/>
      <c r="BI40" s="49"/>
      <c r="BJ40" s="49"/>
      <c r="BK40" s="49" t="s">
        <v>1032</v>
      </c>
      <c r="BL40" s="49"/>
      <c r="BM40" s="49"/>
      <c r="BN40" s="49"/>
      <c r="BO40" s="49"/>
      <c r="BP40" s="49"/>
      <c r="BQ40" s="49"/>
      <c r="BR40" s="49"/>
      <c r="BS40" s="49"/>
      <c r="BT40" s="49"/>
      <c r="BU40" s="49"/>
      <c r="BV40" s="49"/>
      <c r="BW40" s="49"/>
      <c r="BX40" s="49"/>
      <c r="BY40" s="49"/>
      <c r="BZ40" s="49"/>
      <c r="CA40" s="49"/>
      <c r="CB40" s="49"/>
      <c r="CC40" s="49"/>
      <c r="CD40" s="49"/>
      <c r="CE40" s="49" t="s">
        <v>1032</v>
      </c>
      <c r="CF40" s="49" t="s">
        <v>1032</v>
      </c>
      <c r="CG40" s="49"/>
      <c r="CH40" s="49"/>
      <c r="CI40" s="49"/>
      <c r="CJ40" s="49"/>
      <c r="CK40" s="49"/>
      <c r="CL40" s="49"/>
      <c r="CM40" s="49"/>
      <c r="CN40" s="49"/>
      <c r="CO40" s="49"/>
      <c r="CP40" s="49"/>
      <c r="CQ40" s="49"/>
      <c r="CR40" s="49"/>
      <c r="CS40" s="49"/>
      <c r="CT40" s="49"/>
      <c r="CU40" s="49"/>
      <c r="CV40" s="49"/>
      <c r="CW40" s="49"/>
      <c r="CX40" s="49"/>
      <c r="CY40" s="49"/>
      <c r="CZ40" s="44" t="s">
        <v>1235</v>
      </c>
      <c r="DA40" s="44" t="s">
        <v>1438</v>
      </c>
      <c r="DB40" s="44" t="str">
        <f t="shared" si="0"/>
        <v>lamd:class_CRDS</v>
      </c>
    </row>
    <row r="41" spans="1:106" ht="116.1">
      <c r="A41" s="44" t="s">
        <v>1448</v>
      </c>
      <c r="B41" s="44" t="s">
        <v>1449</v>
      </c>
      <c r="C41" s="44" t="s">
        <v>1450</v>
      </c>
      <c r="D41" s="44" t="s">
        <v>1451</v>
      </c>
      <c r="E41" s="44" t="s">
        <v>1452</v>
      </c>
      <c r="F41" s="44" t="s">
        <v>1453</v>
      </c>
      <c r="G41" s="44" t="s">
        <v>1454</v>
      </c>
      <c r="H41" s="45" t="s">
        <v>1227</v>
      </c>
      <c r="I41" s="45" t="s">
        <v>1434</v>
      </c>
      <c r="J41" s="45" t="s">
        <v>1446</v>
      </c>
      <c r="K41" s="45" t="s">
        <v>1026</v>
      </c>
      <c r="L41" s="45" t="s">
        <v>1334</v>
      </c>
      <c r="M41" s="45"/>
      <c r="N41" s="45" t="s">
        <v>401</v>
      </c>
      <c r="O41" s="49" t="s">
        <v>401</v>
      </c>
      <c r="P41" s="49" t="s">
        <v>401</v>
      </c>
      <c r="Q41" s="49"/>
      <c r="R41" s="49" t="s">
        <v>1026</v>
      </c>
      <c r="S41" s="49" t="s">
        <v>1049</v>
      </c>
      <c r="T41" s="49" t="s">
        <v>1032</v>
      </c>
      <c r="U41" s="49" t="s">
        <v>1032</v>
      </c>
      <c r="V41" s="49" t="s">
        <v>1032</v>
      </c>
      <c r="W41" s="49" t="s">
        <v>1032</v>
      </c>
      <c r="X41" s="49" t="s">
        <v>1032</v>
      </c>
      <c r="Y41" s="49"/>
      <c r="Z41" s="49"/>
      <c r="AA41" s="49"/>
      <c r="AB41" s="49"/>
      <c r="AC41" s="49"/>
      <c r="AD41" s="49"/>
      <c r="AE41" s="49"/>
      <c r="AF41" s="49"/>
      <c r="AG41" s="49"/>
      <c r="AH41" s="49" t="s">
        <v>1032</v>
      </c>
      <c r="AI41" s="49" t="s">
        <v>1447</v>
      </c>
      <c r="AJ41" s="49"/>
      <c r="AK41" s="49"/>
      <c r="AL41" s="49"/>
      <c r="AM41" s="49"/>
      <c r="AN41" s="49"/>
      <c r="AO41" s="49"/>
      <c r="AP41" s="49" t="s">
        <v>1032</v>
      </c>
      <c r="AQ41" s="49"/>
      <c r="AR41" s="49"/>
      <c r="AS41" s="49"/>
      <c r="AT41" s="49"/>
      <c r="AU41" s="49"/>
      <c r="AV41" s="49"/>
      <c r="AW41" s="49"/>
      <c r="AX41" s="49"/>
      <c r="AY41" s="49"/>
      <c r="AZ41" s="49" t="s">
        <v>1032</v>
      </c>
      <c r="BA41" s="50" t="s">
        <v>1032</v>
      </c>
      <c r="BB41" s="49" t="s">
        <v>1032</v>
      </c>
      <c r="BC41" s="49" t="s">
        <v>1032</v>
      </c>
      <c r="BD41" s="49" t="s">
        <v>1032</v>
      </c>
      <c r="BE41" s="49" t="s">
        <v>1032</v>
      </c>
      <c r="BF41" s="49"/>
      <c r="BG41" s="49"/>
      <c r="BH41" s="49"/>
      <c r="BI41" s="49"/>
      <c r="BJ41" s="49"/>
      <c r="BK41" s="49" t="s">
        <v>1032</v>
      </c>
      <c r="BL41" s="49"/>
      <c r="BM41" s="49"/>
      <c r="BN41" s="49"/>
      <c r="BO41" s="49"/>
      <c r="BP41" s="49"/>
      <c r="BQ41" s="49"/>
      <c r="BR41" s="49"/>
      <c r="BS41" s="49"/>
      <c r="BT41" s="49"/>
      <c r="BU41" s="49"/>
      <c r="BV41" s="49"/>
      <c r="BW41" s="49"/>
      <c r="BX41" s="49"/>
      <c r="BY41" s="49"/>
      <c r="BZ41" s="49"/>
      <c r="CA41" s="49"/>
      <c r="CB41" s="49"/>
      <c r="CC41" s="49"/>
      <c r="CD41" s="49"/>
      <c r="CE41" s="49" t="s">
        <v>1032</v>
      </c>
      <c r="CF41" s="49" t="s">
        <v>1032</v>
      </c>
      <c r="CG41" s="49"/>
      <c r="CH41" s="49"/>
      <c r="CI41" s="49"/>
      <c r="CJ41" s="49"/>
      <c r="CK41" s="49"/>
      <c r="CL41" s="49"/>
      <c r="CM41" s="49"/>
      <c r="CN41" s="49"/>
      <c r="CO41" s="49"/>
      <c r="CP41" s="49"/>
      <c r="CQ41" s="49"/>
      <c r="CR41" s="49"/>
      <c r="CS41" s="49"/>
      <c r="CT41" s="49"/>
      <c r="CU41" s="49"/>
      <c r="CV41" s="49"/>
      <c r="CW41" s="49"/>
      <c r="CX41" s="49"/>
      <c r="CY41" s="49"/>
      <c r="CZ41" s="44" t="s">
        <v>1235</v>
      </c>
      <c r="DA41" s="44" t="s">
        <v>1438</v>
      </c>
      <c r="DB41" s="44" t="str">
        <f t="shared" si="0"/>
        <v>lamd:class_CRDS</v>
      </c>
    </row>
    <row r="42" spans="1:106" ht="87">
      <c r="A42" s="44" t="s">
        <v>1455</v>
      </c>
      <c r="B42" s="44" t="s">
        <v>1456</v>
      </c>
      <c r="C42" s="44" t="s">
        <v>1457</v>
      </c>
      <c r="D42" s="44" t="s">
        <v>1458</v>
      </c>
      <c r="E42" s="44" t="s">
        <v>1459</v>
      </c>
      <c r="F42" s="44" t="s">
        <v>1460</v>
      </c>
      <c r="G42" s="44" t="s">
        <v>1461</v>
      </c>
      <c r="H42" s="45" t="s">
        <v>1227</v>
      </c>
      <c r="I42" s="45" t="s">
        <v>1462</v>
      </c>
      <c r="J42" s="45" t="s">
        <v>1463</v>
      </c>
      <c r="K42" s="45" t="s">
        <v>1026</v>
      </c>
      <c r="L42" s="45" t="s">
        <v>1464</v>
      </c>
      <c r="M42" s="45"/>
      <c r="N42" s="45" t="s">
        <v>401</v>
      </c>
      <c r="O42" s="49" t="s">
        <v>401</v>
      </c>
      <c r="P42" s="49" t="s">
        <v>401</v>
      </c>
      <c r="Q42" s="49"/>
      <c r="R42" s="49" t="s">
        <v>1026</v>
      </c>
      <c r="S42" s="49"/>
      <c r="T42" s="49"/>
      <c r="U42" s="49"/>
      <c r="V42" s="49"/>
      <c r="W42" s="49"/>
      <c r="X42" s="49"/>
      <c r="Y42" s="49"/>
      <c r="Z42" s="49"/>
      <c r="AA42" s="49"/>
      <c r="AB42" s="49"/>
      <c r="AC42" s="49"/>
      <c r="AD42" s="49"/>
      <c r="AE42" s="49"/>
      <c r="AF42" s="49"/>
      <c r="AG42" s="49"/>
      <c r="AH42" s="49"/>
      <c r="AI42" s="49"/>
      <c r="AJ42" s="49"/>
      <c r="AK42" s="49"/>
      <c r="AL42" s="49"/>
      <c r="AM42" s="49"/>
      <c r="AN42" s="49"/>
      <c r="AO42" s="49"/>
      <c r="AP42" s="49" t="s">
        <v>1032</v>
      </c>
      <c r="AQ42" s="49"/>
      <c r="AR42" s="49"/>
      <c r="AS42" s="49"/>
      <c r="AT42" s="49"/>
      <c r="AU42" s="49"/>
      <c r="AV42" s="49"/>
      <c r="AW42" s="49"/>
      <c r="AX42" s="49"/>
      <c r="AY42" s="49"/>
      <c r="AZ42" s="49" t="s">
        <v>1032</v>
      </c>
      <c r="BA42" s="50" t="s">
        <v>1032</v>
      </c>
      <c r="BB42" s="49" t="s">
        <v>1032</v>
      </c>
      <c r="BC42" s="49" t="s">
        <v>1032</v>
      </c>
      <c r="BD42" s="49" t="s">
        <v>1032</v>
      </c>
      <c r="BE42" s="49" t="s">
        <v>1032</v>
      </c>
      <c r="BF42" s="49"/>
      <c r="BG42" s="49"/>
      <c r="BH42" s="49"/>
      <c r="BI42" s="49"/>
      <c r="BJ42" s="49"/>
      <c r="BK42" s="49" t="s">
        <v>1032</v>
      </c>
      <c r="BL42" s="49"/>
      <c r="BM42" s="49"/>
      <c r="BN42" s="49"/>
      <c r="BO42" s="49"/>
      <c r="BP42" s="49"/>
      <c r="BQ42" s="49"/>
      <c r="BR42" s="49"/>
      <c r="BS42" s="49"/>
      <c r="BT42" s="49"/>
      <c r="BU42" s="49"/>
      <c r="BV42" s="49"/>
      <c r="BW42" s="49"/>
      <c r="BX42" s="49"/>
      <c r="BY42" s="49"/>
      <c r="BZ42" s="49"/>
      <c r="CA42" s="49"/>
      <c r="CB42" s="49"/>
      <c r="CC42" s="49"/>
      <c r="CD42" s="49"/>
      <c r="CE42" s="49" t="s">
        <v>1032</v>
      </c>
      <c r="CF42" s="49" t="s">
        <v>1032</v>
      </c>
      <c r="CG42" s="49"/>
      <c r="CH42" s="49"/>
      <c r="CI42" s="49"/>
      <c r="CJ42" s="49"/>
      <c r="CK42" s="49"/>
      <c r="CL42" s="49"/>
      <c r="CM42" s="49"/>
      <c r="CN42" s="49"/>
      <c r="CO42" s="49"/>
      <c r="CP42" s="49"/>
      <c r="CQ42" s="49"/>
      <c r="CR42" s="49"/>
      <c r="CS42" s="49"/>
      <c r="CT42" s="49"/>
      <c r="CU42" s="49"/>
      <c r="CV42" s="49"/>
      <c r="CW42" s="49"/>
      <c r="CX42" s="49"/>
      <c r="CY42" s="49"/>
      <c r="CZ42" s="44" t="s">
        <v>1235</v>
      </c>
      <c r="DA42" s="44" t="s">
        <v>1438</v>
      </c>
      <c r="DB42" s="44" t="str">
        <f t="shared" si="0"/>
        <v>lamd:class_CRDS</v>
      </c>
    </row>
    <row r="43" spans="1:106" ht="87">
      <c r="A43" s="44" t="s">
        <v>1465</v>
      </c>
      <c r="B43" s="44" t="s">
        <v>1466</v>
      </c>
      <c r="C43" s="44" t="s">
        <v>1467</v>
      </c>
      <c r="D43" s="44" t="s">
        <v>1468</v>
      </c>
      <c r="E43" s="44" t="s">
        <v>1469</v>
      </c>
      <c r="F43" s="44" t="s">
        <v>1470</v>
      </c>
      <c r="G43" s="44" t="s">
        <v>1471</v>
      </c>
      <c r="H43" s="45" t="s">
        <v>1259</v>
      </c>
      <c r="I43" s="45" t="s">
        <v>1214</v>
      </c>
      <c r="J43" s="45" t="s">
        <v>1463</v>
      </c>
      <c r="K43" s="45" t="s">
        <v>1026</v>
      </c>
      <c r="L43" s="45" t="s">
        <v>1464</v>
      </c>
      <c r="M43" s="45"/>
      <c r="N43" s="45" t="s">
        <v>401</v>
      </c>
      <c r="O43" s="49" t="s">
        <v>401</v>
      </c>
      <c r="P43" s="49" t="s">
        <v>401</v>
      </c>
      <c r="Q43" s="49"/>
      <c r="R43" s="49" t="s">
        <v>1026</v>
      </c>
      <c r="S43" s="49"/>
      <c r="T43" s="49"/>
      <c r="U43" s="49"/>
      <c r="V43" s="49"/>
      <c r="W43" s="49"/>
      <c r="X43" s="49"/>
      <c r="Y43" s="49"/>
      <c r="Z43" s="49"/>
      <c r="AA43" s="49"/>
      <c r="AB43" s="49"/>
      <c r="AC43" s="49"/>
      <c r="AD43" s="49"/>
      <c r="AE43" s="49"/>
      <c r="AF43" s="49"/>
      <c r="AG43" s="49"/>
      <c r="AH43" s="49"/>
      <c r="AI43" s="49"/>
      <c r="AJ43" s="49"/>
      <c r="AK43" s="49"/>
      <c r="AL43" s="49"/>
      <c r="AM43" s="49"/>
      <c r="AN43" s="49"/>
      <c r="AO43" s="49"/>
      <c r="AP43" s="49" t="s">
        <v>1032</v>
      </c>
      <c r="AQ43" s="49"/>
      <c r="AR43" s="49"/>
      <c r="AS43" s="49"/>
      <c r="AT43" s="49"/>
      <c r="AU43" s="49"/>
      <c r="AV43" s="49"/>
      <c r="AW43" s="49"/>
      <c r="AX43" s="49"/>
      <c r="AY43" s="49"/>
      <c r="AZ43" s="49" t="s">
        <v>1032</v>
      </c>
      <c r="BA43" s="50" t="s">
        <v>1032</v>
      </c>
      <c r="BB43" s="49" t="s">
        <v>1032</v>
      </c>
      <c r="BC43" s="49" t="s">
        <v>1032</v>
      </c>
      <c r="BD43" s="49" t="s">
        <v>1032</v>
      </c>
      <c r="BE43" s="49" t="s">
        <v>1032</v>
      </c>
      <c r="BF43" s="49"/>
      <c r="BG43" s="49"/>
      <c r="BH43" s="49"/>
      <c r="BI43" s="49"/>
      <c r="BJ43" s="49"/>
      <c r="BK43" s="49" t="s">
        <v>1032</v>
      </c>
      <c r="BL43" s="49"/>
      <c r="BM43" s="49"/>
      <c r="BN43" s="49"/>
      <c r="BO43" s="49"/>
      <c r="BP43" s="49"/>
      <c r="BQ43" s="49"/>
      <c r="BR43" s="49"/>
      <c r="BS43" s="49"/>
      <c r="BT43" s="49"/>
      <c r="BU43" s="49"/>
      <c r="BV43" s="49"/>
      <c r="BW43" s="49"/>
      <c r="BX43" s="49"/>
      <c r="BY43" s="49"/>
      <c r="BZ43" s="49"/>
      <c r="CA43" s="49"/>
      <c r="CB43" s="49"/>
      <c r="CC43" s="49"/>
      <c r="CD43" s="49"/>
      <c r="CE43" s="49" t="s">
        <v>1032</v>
      </c>
      <c r="CF43" s="49" t="s">
        <v>1032</v>
      </c>
      <c r="CG43" s="49"/>
      <c r="CH43" s="49"/>
      <c r="CI43" s="49"/>
      <c r="CJ43" s="49"/>
      <c r="CK43" s="49"/>
      <c r="CL43" s="49"/>
      <c r="CM43" s="49"/>
      <c r="CN43" s="49"/>
      <c r="CO43" s="49"/>
      <c r="CP43" s="49"/>
      <c r="CQ43" s="49"/>
      <c r="CR43" s="49"/>
      <c r="CS43" s="49"/>
      <c r="CT43" s="49"/>
      <c r="CU43" s="49"/>
      <c r="CV43" s="49"/>
      <c r="CW43" s="49"/>
      <c r="CX43" s="49"/>
      <c r="CY43" s="49"/>
      <c r="CZ43" s="44" t="s">
        <v>1235</v>
      </c>
      <c r="DA43" s="44" t="s">
        <v>1438</v>
      </c>
      <c r="DB43" s="44" t="str">
        <f t="shared" si="0"/>
        <v>lamd:class_CRDS</v>
      </c>
    </row>
    <row r="44" spans="1:106" ht="159.6">
      <c r="A44" s="44" t="s">
        <v>1472</v>
      </c>
      <c r="B44" s="44" t="s">
        <v>1473</v>
      </c>
      <c r="C44" s="44" t="s">
        <v>1474</v>
      </c>
      <c r="D44" s="44" t="s">
        <v>1475</v>
      </c>
      <c r="E44" s="44" t="s">
        <v>1476</v>
      </c>
      <c r="F44" s="44" t="s">
        <v>1477</v>
      </c>
      <c r="G44" s="44" t="s">
        <v>1478</v>
      </c>
      <c r="H44" s="45" t="s">
        <v>1479</v>
      </c>
      <c r="I44" s="45" t="s">
        <v>1114</v>
      </c>
      <c r="J44" s="45" t="s">
        <v>1084</v>
      </c>
      <c r="K44" s="45" t="s">
        <v>1026</v>
      </c>
      <c r="L44" s="45" t="s">
        <v>1480</v>
      </c>
      <c r="M44" s="45"/>
      <c r="N44" s="45" t="s">
        <v>1481</v>
      </c>
      <c r="O44" s="49" t="s">
        <v>1482</v>
      </c>
      <c r="P44" s="49" t="s">
        <v>1483</v>
      </c>
      <c r="Q44" s="49"/>
      <c r="R44" s="49" t="s">
        <v>1026</v>
      </c>
      <c r="S44" s="49" t="s">
        <v>1028</v>
      </c>
      <c r="T44" s="49"/>
      <c r="U44" s="49"/>
      <c r="V44" s="49"/>
      <c r="W44" s="49"/>
      <c r="X44" s="49"/>
      <c r="Y44" s="49"/>
      <c r="Z44" s="49"/>
      <c r="AA44" s="49"/>
      <c r="AB44" s="49"/>
      <c r="AC44" s="49"/>
      <c r="AD44" s="49"/>
      <c r="AE44" s="49"/>
      <c r="AF44" s="49"/>
      <c r="AG44" s="49"/>
      <c r="AH44" s="49"/>
      <c r="AI44" s="49"/>
      <c r="AJ44" s="49"/>
      <c r="AK44" s="49"/>
      <c r="AL44" s="49" t="s">
        <v>401</v>
      </c>
      <c r="AM44" s="49"/>
      <c r="AN44" s="49"/>
      <c r="AO44" s="49"/>
      <c r="AP44" s="49" t="s">
        <v>1032</v>
      </c>
      <c r="AQ44" s="49"/>
      <c r="AR44" s="49"/>
      <c r="AS44" s="49"/>
      <c r="AT44" s="49"/>
      <c r="AU44" s="49"/>
      <c r="AV44" s="49"/>
      <c r="AW44" s="49"/>
      <c r="AX44" s="49"/>
      <c r="AY44" s="49"/>
      <c r="AZ44" s="49" t="s">
        <v>1233</v>
      </c>
      <c r="BA44" s="50" t="s">
        <v>1484</v>
      </c>
      <c r="BB44" s="49" t="s">
        <v>1032</v>
      </c>
      <c r="BC44" s="49" t="s">
        <v>1032</v>
      </c>
      <c r="BD44" s="49" t="s">
        <v>1032</v>
      </c>
      <c r="BE44" s="49" t="s">
        <v>1032</v>
      </c>
      <c r="BF44" s="49" t="s">
        <v>1485</v>
      </c>
      <c r="BG44" s="49" t="s">
        <v>1032</v>
      </c>
      <c r="BH44" s="49"/>
      <c r="BI44" s="49" t="s">
        <v>1032</v>
      </c>
      <c r="BJ44" s="49"/>
      <c r="BK44" s="49" t="s">
        <v>1032</v>
      </c>
      <c r="BL44" s="49"/>
      <c r="BM44" s="49"/>
      <c r="BN44" s="49"/>
      <c r="BO44" s="49"/>
      <c r="BP44" s="49"/>
      <c r="BQ44" s="49"/>
      <c r="BR44" s="49"/>
      <c r="BS44" s="49"/>
      <c r="BT44" s="49"/>
      <c r="BU44" s="49"/>
      <c r="BV44" s="49"/>
      <c r="BW44" s="49"/>
      <c r="BX44" s="49"/>
      <c r="BY44" s="49"/>
      <c r="BZ44" s="49"/>
      <c r="CA44" s="49"/>
      <c r="CB44" s="49"/>
      <c r="CC44" s="49"/>
      <c r="CD44" s="49"/>
      <c r="CE44" s="49" t="s">
        <v>1032</v>
      </c>
      <c r="CF44" s="49" t="s">
        <v>1032</v>
      </c>
      <c r="CG44" s="49"/>
      <c r="CH44" s="49" t="s">
        <v>1032</v>
      </c>
      <c r="CI44" s="49"/>
      <c r="CJ44" s="49"/>
      <c r="CK44" s="49"/>
      <c r="CL44" s="49"/>
      <c r="CM44" s="49"/>
      <c r="CN44" s="49"/>
      <c r="CO44" s="49"/>
      <c r="CP44" s="49"/>
      <c r="CQ44" s="49"/>
      <c r="CR44" s="49"/>
      <c r="CS44" s="49"/>
      <c r="CT44" s="49"/>
      <c r="CU44" s="49"/>
      <c r="CV44" s="49"/>
      <c r="CW44" s="49"/>
      <c r="CX44" s="49"/>
      <c r="CY44" s="49"/>
      <c r="CZ44" s="44" t="s">
        <v>1371</v>
      </c>
      <c r="DA44" s="44" t="s">
        <v>1486</v>
      </c>
      <c r="DB44" s="44" t="str">
        <f t="shared" si="0"/>
        <v>lamd:class_NLEGIS</v>
      </c>
    </row>
    <row r="45" spans="1:106" ht="57.95">
      <c r="A45" s="44" t="s">
        <v>1487</v>
      </c>
      <c r="B45" s="44" t="s">
        <v>1488</v>
      </c>
      <c r="C45" s="44" t="s">
        <v>1489</v>
      </c>
      <c r="D45" s="44" t="s">
        <v>1490</v>
      </c>
      <c r="E45" s="44" t="s">
        <v>1491</v>
      </c>
      <c r="F45" s="44" t="s">
        <v>1492</v>
      </c>
      <c r="G45" s="44" t="s">
        <v>1493</v>
      </c>
      <c r="H45" s="45" t="s">
        <v>1259</v>
      </c>
      <c r="I45" s="45" t="s">
        <v>1494</v>
      </c>
      <c r="J45" s="45" t="s">
        <v>1084</v>
      </c>
      <c r="K45" s="45" t="s">
        <v>1026</v>
      </c>
      <c r="L45" s="45" t="s">
        <v>1480</v>
      </c>
      <c r="M45" s="45"/>
      <c r="N45" s="45" t="s">
        <v>1495</v>
      </c>
      <c r="O45" s="49" t="s">
        <v>1496</v>
      </c>
      <c r="P45" s="49" t="s">
        <v>1497</v>
      </c>
      <c r="Q45" s="49"/>
      <c r="R45" s="49" t="s">
        <v>1026</v>
      </c>
      <c r="S45" s="49" t="s">
        <v>1028</v>
      </c>
      <c r="T45" s="49"/>
      <c r="U45" s="49"/>
      <c r="V45" s="49"/>
      <c r="W45" s="49"/>
      <c r="X45" s="49"/>
      <c r="Y45" s="49"/>
      <c r="Z45" s="49"/>
      <c r="AA45" s="49"/>
      <c r="AB45" s="49"/>
      <c r="AC45" s="49"/>
      <c r="AD45" s="49"/>
      <c r="AE45" s="49"/>
      <c r="AF45" s="49"/>
      <c r="AG45" s="49"/>
      <c r="AH45" s="49"/>
      <c r="AI45" s="49"/>
      <c r="AJ45" s="49"/>
      <c r="AK45" s="49"/>
      <c r="AL45" s="49" t="s">
        <v>401</v>
      </c>
      <c r="AM45" s="49" t="s">
        <v>1498</v>
      </c>
      <c r="AN45" s="49"/>
      <c r="AO45" s="49"/>
      <c r="AP45" s="49" t="s">
        <v>1032</v>
      </c>
      <c r="AQ45" s="49"/>
      <c r="AR45" s="49"/>
      <c r="AS45" s="49"/>
      <c r="AT45" s="49"/>
      <c r="AU45" s="49"/>
      <c r="AV45" s="49"/>
      <c r="AW45" s="49"/>
      <c r="AX45" s="49"/>
      <c r="AY45" s="49"/>
      <c r="AZ45" s="49" t="s">
        <v>1499</v>
      </c>
      <c r="BA45" s="50" t="s">
        <v>1500</v>
      </c>
      <c r="BB45" s="49" t="s">
        <v>1032</v>
      </c>
      <c r="BC45" s="49" t="s">
        <v>1032</v>
      </c>
      <c r="BD45" s="49" t="s">
        <v>1032</v>
      </c>
      <c r="BE45" s="49" t="s">
        <v>1032</v>
      </c>
      <c r="BF45" s="49"/>
      <c r="BG45" s="49"/>
      <c r="BH45" s="49"/>
      <c r="BI45" s="49" t="s">
        <v>1032</v>
      </c>
      <c r="BJ45" s="49"/>
      <c r="BK45" s="49" t="s">
        <v>1032</v>
      </c>
      <c r="BL45" s="49"/>
      <c r="BM45" s="49"/>
      <c r="BN45" s="49"/>
      <c r="BO45" s="49"/>
      <c r="BP45" s="49"/>
      <c r="BQ45" s="49"/>
      <c r="BR45" s="49"/>
      <c r="BS45" s="49"/>
      <c r="BT45" s="49"/>
      <c r="BU45" s="49"/>
      <c r="BV45" s="49"/>
      <c r="BW45" s="49"/>
      <c r="BX45" s="49"/>
      <c r="BY45" s="49"/>
      <c r="BZ45" s="49"/>
      <c r="CA45" s="49"/>
      <c r="CB45" s="49"/>
      <c r="CC45" s="49"/>
      <c r="CD45" s="49"/>
      <c r="CE45" s="49" t="s">
        <v>1032</v>
      </c>
      <c r="CF45" s="49" t="s">
        <v>1032</v>
      </c>
      <c r="CG45" s="49"/>
      <c r="CH45" s="49"/>
      <c r="CI45" s="49"/>
      <c r="CJ45" s="49"/>
      <c r="CK45" s="49"/>
      <c r="CL45" s="49"/>
      <c r="CM45" s="49"/>
      <c r="CN45" s="49"/>
      <c r="CO45" s="49"/>
      <c r="CP45" s="49"/>
      <c r="CQ45" s="49"/>
      <c r="CR45" s="49"/>
      <c r="CS45" s="49"/>
      <c r="CT45" s="49"/>
      <c r="CU45" s="49"/>
      <c r="CV45" s="49"/>
      <c r="CW45" s="49"/>
      <c r="CX45" s="49"/>
      <c r="CY45" s="49"/>
      <c r="CZ45" s="44" t="s">
        <v>1371</v>
      </c>
      <c r="DA45" s="44" t="s">
        <v>1486</v>
      </c>
      <c r="DB45" s="44" t="str">
        <f t="shared" si="0"/>
        <v>lamd:class_NLEGIS</v>
      </c>
    </row>
    <row r="46" spans="1:106" ht="174">
      <c r="A46" s="44" t="s">
        <v>1501</v>
      </c>
      <c r="B46" s="44" t="s">
        <v>1502</v>
      </c>
      <c r="C46" s="44" t="s">
        <v>1503</v>
      </c>
      <c r="D46" s="44" t="s">
        <v>1504</v>
      </c>
      <c r="E46" s="44" t="s">
        <v>1505</v>
      </c>
      <c r="F46" s="44" t="s">
        <v>1506</v>
      </c>
      <c r="G46" s="44" t="s">
        <v>1507</v>
      </c>
      <c r="H46" s="45" t="s">
        <v>1023</v>
      </c>
      <c r="I46" s="45" t="s">
        <v>1214</v>
      </c>
      <c r="J46" s="45" t="s">
        <v>1215</v>
      </c>
      <c r="K46" s="45" t="s">
        <v>1026</v>
      </c>
      <c r="L46" s="45" t="s">
        <v>1027</v>
      </c>
      <c r="M46" s="45"/>
      <c r="N46" s="45" t="s">
        <v>1508</v>
      </c>
      <c r="O46" s="49" t="s">
        <v>1230</v>
      </c>
      <c r="P46" s="49" t="s">
        <v>1231</v>
      </c>
      <c r="Q46" s="49"/>
      <c r="R46" s="49" t="s">
        <v>1026</v>
      </c>
      <c r="S46" s="49" t="s">
        <v>1049</v>
      </c>
      <c r="T46" s="49"/>
      <c r="U46" s="49"/>
      <c r="V46" s="49"/>
      <c r="W46" s="49"/>
      <c r="X46" s="49"/>
      <c r="Y46" s="49"/>
      <c r="Z46" s="49"/>
      <c r="AA46" s="49"/>
      <c r="AB46" s="49"/>
      <c r="AC46" s="49"/>
      <c r="AD46" s="49"/>
      <c r="AE46" s="49"/>
      <c r="AF46" s="49"/>
      <c r="AG46" s="49"/>
      <c r="AH46" s="49"/>
      <c r="AI46" s="49"/>
      <c r="AJ46" s="49"/>
      <c r="AK46" s="49"/>
      <c r="AL46" s="49"/>
      <c r="AM46" s="49"/>
      <c r="AN46" s="49"/>
      <c r="AO46" s="49"/>
      <c r="AP46" s="49" t="s">
        <v>1232</v>
      </c>
      <c r="AQ46" s="49"/>
      <c r="AR46" s="49"/>
      <c r="AS46" s="49"/>
      <c r="AT46" s="49"/>
      <c r="AU46" s="49"/>
      <c r="AV46" s="49"/>
      <c r="AW46" s="49"/>
      <c r="AX46" s="49"/>
      <c r="AY46" s="49"/>
      <c r="AZ46" s="49" t="s">
        <v>1233</v>
      </c>
      <c r="BA46" s="50" t="s">
        <v>1509</v>
      </c>
      <c r="BB46" s="49"/>
      <c r="BC46" s="49"/>
      <c r="BD46" s="49"/>
      <c r="BE46" s="49"/>
      <c r="BF46" s="49"/>
      <c r="BG46" s="49"/>
      <c r="BH46" s="49"/>
      <c r="BI46" s="49"/>
      <c r="BJ46" s="49"/>
      <c r="BK46" s="49"/>
      <c r="BL46" s="49"/>
      <c r="BM46" s="49"/>
      <c r="BN46" s="49"/>
      <c r="BO46" s="49"/>
      <c r="BP46" s="49"/>
      <c r="BQ46" s="49"/>
      <c r="BR46" s="49"/>
      <c r="BS46" s="49"/>
      <c r="BT46" s="49"/>
      <c r="BU46" s="49"/>
      <c r="BV46" s="49"/>
      <c r="BW46" s="49"/>
      <c r="BX46" s="49"/>
      <c r="BY46" s="49"/>
      <c r="BZ46" s="49"/>
      <c r="CA46" s="49"/>
      <c r="CB46" s="49"/>
      <c r="CC46" s="49"/>
      <c r="CD46" s="49"/>
      <c r="CE46" s="49" t="s">
        <v>1032</v>
      </c>
      <c r="CF46" s="49" t="s">
        <v>1032</v>
      </c>
      <c r="CG46" s="49"/>
      <c r="CH46" s="49"/>
      <c r="CI46" s="49"/>
      <c r="CJ46" s="49"/>
      <c r="CK46" s="49"/>
      <c r="CL46" s="49"/>
      <c r="CM46" s="49"/>
      <c r="CN46" s="49"/>
      <c r="CO46" s="49"/>
      <c r="CP46" s="49"/>
      <c r="CQ46" s="49"/>
      <c r="CR46" s="49"/>
      <c r="CS46" s="49"/>
      <c r="CT46" s="49"/>
      <c r="CU46" s="49"/>
      <c r="CV46" s="49"/>
      <c r="CW46" s="49"/>
      <c r="CX46" s="49"/>
      <c r="CY46" s="49"/>
      <c r="CZ46" s="44" t="s">
        <v>1235</v>
      </c>
      <c r="DA46" s="44" t="s">
        <v>1236</v>
      </c>
      <c r="DB46" s="44" t="str">
        <f t="shared" si="0"/>
        <v>lamd:class_STATEAID</v>
      </c>
    </row>
    <row r="47" spans="1:106" ht="116.1">
      <c r="A47" s="44" t="s">
        <v>1510</v>
      </c>
      <c r="B47" s="44" t="s">
        <v>1511</v>
      </c>
      <c r="C47" s="44" t="s">
        <v>1512</v>
      </c>
      <c r="D47" s="44" t="s">
        <v>1513</v>
      </c>
      <c r="E47" s="44" t="s">
        <v>1514</v>
      </c>
      <c r="F47" s="44" t="s">
        <v>1515</v>
      </c>
      <c r="G47" s="44" t="s">
        <v>1516</v>
      </c>
      <c r="H47" s="45" t="s">
        <v>1227</v>
      </c>
      <c r="I47" s="45" t="s">
        <v>1214</v>
      </c>
      <c r="J47" s="45" t="s">
        <v>1215</v>
      </c>
      <c r="K47" s="45" t="s">
        <v>1026</v>
      </c>
      <c r="L47" s="45" t="s">
        <v>1027</v>
      </c>
      <c r="M47" s="45"/>
      <c r="N47" s="45" t="s">
        <v>1508</v>
      </c>
      <c r="O47" s="49" t="s">
        <v>1230</v>
      </c>
      <c r="P47" s="49" t="s">
        <v>1231</v>
      </c>
      <c r="Q47" s="49"/>
      <c r="R47" s="49" t="s">
        <v>1026</v>
      </c>
      <c r="S47" s="49" t="s">
        <v>1049</v>
      </c>
      <c r="T47" s="49"/>
      <c r="U47" s="49"/>
      <c r="V47" s="49"/>
      <c r="W47" s="49"/>
      <c r="X47" s="49"/>
      <c r="Y47" s="49"/>
      <c r="Z47" s="49"/>
      <c r="AA47" s="49"/>
      <c r="AB47" s="49"/>
      <c r="AC47" s="49"/>
      <c r="AD47" s="49"/>
      <c r="AE47" s="49"/>
      <c r="AF47" s="49"/>
      <c r="AG47" s="49"/>
      <c r="AH47" s="49"/>
      <c r="AI47" s="49"/>
      <c r="AJ47" s="49"/>
      <c r="AK47" s="49"/>
      <c r="AL47" s="49"/>
      <c r="AM47" s="49"/>
      <c r="AN47" s="49"/>
      <c r="AO47" s="49"/>
      <c r="AP47" s="49" t="s">
        <v>1232</v>
      </c>
      <c r="AQ47" s="49"/>
      <c r="AR47" s="49"/>
      <c r="AS47" s="49"/>
      <c r="AT47" s="49"/>
      <c r="AU47" s="49"/>
      <c r="AV47" s="49"/>
      <c r="AW47" s="49"/>
      <c r="AX47" s="49"/>
      <c r="AY47" s="49"/>
      <c r="AZ47" s="49" t="s">
        <v>1233</v>
      </c>
      <c r="BA47" s="50" t="s">
        <v>1517</v>
      </c>
      <c r="BB47" s="49"/>
      <c r="BC47" s="49"/>
      <c r="BD47" s="49"/>
      <c r="BE47" s="49"/>
      <c r="BF47" s="49"/>
      <c r="BG47" s="49"/>
      <c r="BH47" s="49"/>
      <c r="BI47" s="49"/>
      <c r="BJ47" s="49"/>
      <c r="BK47" s="49"/>
      <c r="BL47" s="49"/>
      <c r="BM47" s="49"/>
      <c r="BN47" s="49"/>
      <c r="BO47" s="49"/>
      <c r="BP47" s="49"/>
      <c r="BQ47" s="49"/>
      <c r="BR47" s="49"/>
      <c r="BS47" s="49"/>
      <c r="BT47" s="49"/>
      <c r="BU47" s="49"/>
      <c r="BV47" s="49"/>
      <c r="BW47" s="49"/>
      <c r="BX47" s="49"/>
      <c r="BY47" s="49"/>
      <c r="BZ47" s="49"/>
      <c r="CA47" s="49"/>
      <c r="CB47" s="49"/>
      <c r="CC47" s="49"/>
      <c r="CD47" s="49"/>
      <c r="CE47" s="49" t="s">
        <v>1518</v>
      </c>
      <c r="CF47" s="49" t="s">
        <v>1032</v>
      </c>
      <c r="CG47" s="49"/>
      <c r="CH47" s="49"/>
      <c r="CI47" s="49"/>
      <c r="CJ47" s="49"/>
      <c r="CK47" s="49"/>
      <c r="CL47" s="49"/>
      <c r="CM47" s="49"/>
      <c r="CN47" s="49"/>
      <c r="CO47" s="49"/>
      <c r="CP47" s="49"/>
      <c r="CQ47" s="49"/>
      <c r="CR47" s="49"/>
      <c r="CS47" s="49"/>
      <c r="CT47" s="49"/>
      <c r="CU47" s="49"/>
      <c r="CV47" s="49"/>
      <c r="CW47" s="49"/>
      <c r="CX47" s="49"/>
      <c r="CY47" s="49"/>
      <c r="CZ47" s="44" t="s">
        <v>1235</v>
      </c>
      <c r="DA47" s="44" t="s">
        <v>1236</v>
      </c>
      <c r="DB47" s="44" t="str">
        <f t="shared" si="0"/>
        <v>lamd:class_STATEAID</v>
      </c>
    </row>
    <row r="48" spans="1:106" ht="57.95">
      <c r="A48" s="44" t="s">
        <v>1519</v>
      </c>
      <c r="B48" s="44" t="s">
        <v>1520</v>
      </c>
      <c r="C48" s="44" t="s">
        <v>1521</v>
      </c>
      <c r="D48" s="44" t="s">
        <v>1522</v>
      </c>
      <c r="E48" s="44" t="s">
        <v>1523</v>
      </c>
      <c r="F48" s="44" t="s">
        <v>1524</v>
      </c>
      <c r="G48" s="44" t="s">
        <v>1525</v>
      </c>
      <c r="H48" s="45" t="s">
        <v>1198</v>
      </c>
      <c r="I48" s="45" t="s">
        <v>1526</v>
      </c>
      <c r="J48" s="45" t="s">
        <v>1527</v>
      </c>
      <c r="K48" s="45" t="s">
        <v>1026</v>
      </c>
      <c r="L48" s="45" t="s">
        <v>1201</v>
      </c>
      <c r="M48" s="45"/>
      <c r="N48" s="45" t="s">
        <v>1528</v>
      </c>
      <c r="O48" s="49" t="s">
        <v>1336</v>
      </c>
      <c r="P48" s="49" t="s">
        <v>1529</v>
      </c>
      <c r="Q48" s="49"/>
      <c r="R48" s="49" t="s">
        <v>1026</v>
      </c>
      <c r="S48" s="49" t="s">
        <v>1205</v>
      </c>
      <c r="T48" s="49" t="s">
        <v>401</v>
      </c>
      <c r="U48" s="49" t="s">
        <v>1032</v>
      </c>
      <c r="V48" s="49" t="s">
        <v>1032</v>
      </c>
      <c r="W48" s="49" t="s">
        <v>401</v>
      </c>
      <c r="X48" s="49" t="s">
        <v>1032</v>
      </c>
      <c r="Y48" s="49"/>
      <c r="Z48" s="49"/>
      <c r="AA48" s="49" t="s">
        <v>401</v>
      </c>
      <c r="AB48" s="49" t="s">
        <v>1206</v>
      </c>
      <c r="AC48" s="49"/>
      <c r="AD48" s="49"/>
      <c r="AE48" s="49"/>
      <c r="AF48" s="49"/>
      <c r="AG48" s="49"/>
      <c r="AH48" s="49"/>
      <c r="AI48" s="49"/>
      <c r="AJ48" s="49"/>
      <c r="AK48" s="49" t="s">
        <v>1026</v>
      </c>
      <c r="AL48" s="49" t="s">
        <v>1129</v>
      </c>
      <c r="AM48" s="49"/>
      <c r="AN48" s="49"/>
      <c r="AO48" s="49"/>
      <c r="AP48" s="49" t="s">
        <v>1032</v>
      </c>
      <c r="AQ48" s="49"/>
      <c r="AR48" s="49" t="s">
        <v>1032</v>
      </c>
      <c r="AS48" s="49" t="s">
        <v>401</v>
      </c>
      <c r="AT48" s="49"/>
      <c r="AU48" s="49"/>
      <c r="AV48" s="49"/>
      <c r="AW48" s="49" t="s">
        <v>1032</v>
      </c>
      <c r="AX48" s="49" t="s">
        <v>1032</v>
      </c>
      <c r="AY48" s="49"/>
      <c r="AZ48" s="49" t="s">
        <v>401</v>
      </c>
      <c r="BA48" s="50" t="s">
        <v>401</v>
      </c>
      <c r="BB48" s="49" t="s">
        <v>1032</v>
      </c>
      <c r="BC48" s="49" t="s">
        <v>1032</v>
      </c>
      <c r="BD48" s="49" t="s">
        <v>1032</v>
      </c>
      <c r="BE48" s="49" t="s">
        <v>1032</v>
      </c>
      <c r="BF48" s="49"/>
      <c r="BG48" s="49"/>
      <c r="BH48" s="49" t="s">
        <v>1032</v>
      </c>
      <c r="BI48" s="49" t="s">
        <v>1032</v>
      </c>
      <c r="BJ48" s="49" t="s">
        <v>1032</v>
      </c>
      <c r="BK48" s="49" t="s">
        <v>1032</v>
      </c>
      <c r="BL48" s="49"/>
      <c r="BM48" s="49" t="s">
        <v>1032</v>
      </c>
      <c r="BN48" s="49"/>
      <c r="BO48" s="49"/>
      <c r="BP48" s="49"/>
      <c r="BQ48" s="49"/>
      <c r="BR48" s="49"/>
      <c r="BS48" s="49"/>
      <c r="BT48" s="49"/>
      <c r="BU48" s="49"/>
      <c r="BV48" s="49"/>
      <c r="BW48" s="49"/>
      <c r="BX48" s="49"/>
      <c r="BY48" s="49"/>
      <c r="BZ48" s="49"/>
      <c r="CA48" s="49"/>
      <c r="CB48" s="49"/>
      <c r="CC48" s="49"/>
      <c r="CD48" s="49"/>
      <c r="CE48" s="49" t="s">
        <v>1032</v>
      </c>
      <c r="CF48" s="49" t="s">
        <v>1032</v>
      </c>
      <c r="CG48" s="49"/>
      <c r="CH48" s="49"/>
      <c r="CI48" s="49"/>
      <c r="CJ48" s="49"/>
      <c r="CK48" s="49"/>
      <c r="CL48" s="49"/>
      <c r="CM48" s="49"/>
      <c r="CN48" s="49"/>
      <c r="CO48" s="49"/>
      <c r="CP48" s="49"/>
      <c r="CQ48" s="49"/>
      <c r="CR48" s="49"/>
      <c r="CS48" s="49"/>
      <c r="CT48" s="49" t="s">
        <v>401</v>
      </c>
      <c r="CU48" s="49"/>
      <c r="CV48" s="49"/>
      <c r="CW48" s="49"/>
      <c r="CX48" s="49"/>
      <c r="CY48" s="49"/>
      <c r="CZ48" s="44"/>
      <c r="DA48" s="44" t="s">
        <v>1207</v>
      </c>
      <c r="DB48" s="44" t="str">
        <f t="shared" si="0"/>
        <v>lamd:class_AGREE</v>
      </c>
    </row>
    <row r="49" spans="1:106" ht="72.599999999999994">
      <c r="A49" s="44" t="s">
        <v>1530</v>
      </c>
      <c r="B49" s="44" t="s">
        <v>1531</v>
      </c>
      <c r="C49" s="44" t="s">
        <v>1532</v>
      </c>
      <c r="D49" s="44" t="s">
        <v>1533</v>
      </c>
      <c r="E49" s="44" t="s">
        <v>1534</v>
      </c>
      <c r="F49" s="44" t="s">
        <v>1535</v>
      </c>
      <c r="G49" s="44" t="s">
        <v>1536</v>
      </c>
      <c r="H49" s="45" t="s">
        <v>1198</v>
      </c>
      <c r="I49" s="45" t="s">
        <v>1199</v>
      </c>
      <c r="J49" s="45" t="s">
        <v>1537</v>
      </c>
      <c r="K49" s="45" t="s">
        <v>1026</v>
      </c>
      <c r="L49" s="45" t="s">
        <v>1201</v>
      </c>
      <c r="M49" s="45"/>
      <c r="N49" s="45" t="s">
        <v>1538</v>
      </c>
      <c r="O49" s="49" t="s">
        <v>1203</v>
      </c>
      <c r="P49" s="49" t="s">
        <v>1204</v>
      </c>
      <c r="Q49" s="49"/>
      <c r="R49" s="49" t="s">
        <v>1026</v>
      </c>
      <c r="S49" s="49" t="s">
        <v>1205</v>
      </c>
      <c r="T49" s="49" t="s">
        <v>401</v>
      </c>
      <c r="U49" s="49" t="s">
        <v>1032</v>
      </c>
      <c r="V49" s="49" t="s">
        <v>1032</v>
      </c>
      <c r="W49" s="49" t="s">
        <v>401</v>
      </c>
      <c r="X49" s="49" t="s">
        <v>1032</v>
      </c>
      <c r="Y49" s="49"/>
      <c r="Z49" s="49"/>
      <c r="AA49" s="49" t="s">
        <v>401</v>
      </c>
      <c r="AB49" s="49" t="s">
        <v>1206</v>
      </c>
      <c r="AC49" s="49"/>
      <c r="AD49" s="49"/>
      <c r="AE49" s="49"/>
      <c r="AF49" s="49"/>
      <c r="AG49" s="49"/>
      <c r="AH49" s="49"/>
      <c r="AI49" s="49"/>
      <c r="AJ49" s="49"/>
      <c r="AK49" s="49" t="s">
        <v>1026</v>
      </c>
      <c r="AL49" s="49" t="s">
        <v>1129</v>
      </c>
      <c r="AM49" s="49"/>
      <c r="AN49" s="49"/>
      <c r="AO49" s="49"/>
      <c r="AP49" s="49" t="s">
        <v>1032</v>
      </c>
      <c r="AQ49" s="49"/>
      <c r="AR49" s="49" t="s">
        <v>1032</v>
      </c>
      <c r="AS49" s="49" t="s">
        <v>401</v>
      </c>
      <c r="AT49" s="49"/>
      <c r="AU49" s="49"/>
      <c r="AV49" s="49"/>
      <c r="AW49" s="49" t="s">
        <v>1032</v>
      </c>
      <c r="AX49" s="49" t="s">
        <v>1032</v>
      </c>
      <c r="AY49" s="49"/>
      <c r="AZ49" s="49" t="s">
        <v>401</v>
      </c>
      <c r="BA49" s="50" t="s">
        <v>401</v>
      </c>
      <c r="BB49" s="49" t="s">
        <v>1539</v>
      </c>
      <c r="BC49" s="49" t="s">
        <v>1032</v>
      </c>
      <c r="BD49" s="49" t="s">
        <v>1032</v>
      </c>
      <c r="BE49" s="49" t="s">
        <v>1032</v>
      </c>
      <c r="BF49" s="49"/>
      <c r="BG49" s="49"/>
      <c r="BH49" s="49" t="s">
        <v>1032</v>
      </c>
      <c r="BI49" s="49" t="s">
        <v>1032</v>
      </c>
      <c r="BJ49" s="49" t="s">
        <v>1032</v>
      </c>
      <c r="BK49" s="49" t="s">
        <v>1032</v>
      </c>
      <c r="BL49" s="49"/>
      <c r="BM49" s="49" t="s">
        <v>1032</v>
      </c>
      <c r="BN49" s="49" t="s">
        <v>1032</v>
      </c>
      <c r="BO49" s="49"/>
      <c r="BP49" s="49"/>
      <c r="BQ49" s="49"/>
      <c r="BR49" s="49"/>
      <c r="BS49" s="49"/>
      <c r="BT49" s="49"/>
      <c r="BU49" s="49"/>
      <c r="BV49" s="49"/>
      <c r="BW49" s="49"/>
      <c r="BX49" s="49"/>
      <c r="BY49" s="49"/>
      <c r="BZ49" s="49"/>
      <c r="CA49" s="49"/>
      <c r="CB49" s="49"/>
      <c r="CC49" s="49"/>
      <c r="CD49" s="49"/>
      <c r="CE49" s="49" t="s">
        <v>1032</v>
      </c>
      <c r="CF49" s="49" t="s">
        <v>1032</v>
      </c>
      <c r="CG49" s="49"/>
      <c r="CH49" s="49"/>
      <c r="CI49" s="49"/>
      <c r="CJ49" s="49"/>
      <c r="CK49" s="49"/>
      <c r="CL49" s="49"/>
      <c r="CM49" s="49"/>
      <c r="CN49" s="49"/>
      <c r="CO49" s="49"/>
      <c r="CP49" s="49"/>
      <c r="CQ49" s="49"/>
      <c r="CR49" s="49"/>
      <c r="CS49" s="49"/>
      <c r="CT49" s="49" t="s">
        <v>401</v>
      </c>
      <c r="CU49" s="49"/>
      <c r="CV49" s="49"/>
      <c r="CW49" s="49"/>
      <c r="CX49" s="49"/>
      <c r="CY49" s="49"/>
      <c r="CZ49" s="44"/>
      <c r="DA49" s="44" t="s">
        <v>1207</v>
      </c>
      <c r="DB49" s="44" t="str">
        <f t="shared" si="0"/>
        <v>lamd:class_AGREE</v>
      </c>
    </row>
    <row r="50" spans="1:106" ht="57.95">
      <c r="A50" s="44" t="s">
        <v>1540</v>
      </c>
      <c r="B50" s="44" t="s">
        <v>1541</v>
      </c>
      <c r="C50" s="44" t="s">
        <v>1542</v>
      </c>
      <c r="D50" s="44" t="s">
        <v>1543</v>
      </c>
      <c r="E50" s="44" t="s">
        <v>1544</v>
      </c>
      <c r="F50" s="44" t="s">
        <v>1545</v>
      </c>
      <c r="G50" s="44" t="s">
        <v>1546</v>
      </c>
      <c r="H50" s="45" t="s">
        <v>1198</v>
      </c>
      <c r="I50" s="45" t="s">
        <v>1199</v>
      </c>
      <c r="J50" s="45" t="s">
        <v>1537</v>
      </c>
      <c r="K50" s="45" t="s">
        <v>1026</v>
      </c>
      <c r="L50" s="45" t="s">
        <v>1201</v>
      </c>
      <c r="M50" s="45"/>
      <c r="N50" s="45" t="s">
        <v>1538</v>
      </c>
      <c r="O50" s="49" t="s">
        <v>1203</v>
      </c>
      <c r="P50" s="49" t="s">
        <v>1204</v>
      </c>
      <c r="Q50" s="49"/>
      <c r="R50" s="49" t="s">
        <v>1026</v>
      </c>
      <c r="S50" s="49" t="s">
        <v>1205</v>
      </c>
      <c r="T50" s="49" t="s">
        <v>401</v>
      </c>
      <c r="U50" s="49" t="s">
        <v>1032</v>
      </c>
      <c r="V50" s="49" t="s">
        <v>1032</v>
      </c>
      <c r="W50" s="49" t="s">
        <v>401</v>
      </c>
      <c r="X50" s="49" t="s">
        <v>1032</v>
      </c>
      <c r="Y50" s="49"/>
      <c r="Z50" s="49"/>
      <c r="AA50" s="49" t="s">
        <v>401</v>
      </c>
      <c r="AB50" s="49" t="s">
        <v>1206</v>
      </c>
      <c r="AC50" s="49"/>
      <c r="AD50" s="49"/>
      <c r="AE50" s="49"/>
      <c r="AF50" s="49"/>
      <c r="AG50" s="49"/>
      <c r="AH50" s="49"/>
      <c r="AI50" s="49"/>
      <c r="AJ50" s="49"/>
      <c r="AK50" s="49" t="s">
        <v>1026</v>
      </c>
      <c r="AL50" s="49" t="s">
        <v>1129</v>
      </c>
      <c r="AM50" s="49"/>
      <c r="AN50" s="49"/>
      <c r="AO50" s="49"/>
      <c r="AP50" s="49" t="s">
        <v>1032</v>
      </c>
      <c r="AQ50" s="49"/>
      <c r="AR50" s="49" t="s">
        <v>1032</v>
      </c>
      <c r="AS50" s="49" t="s">
        <v>401</v>
      </c>
      <c r="AT50" s="49"/>
      <c r="AU50" s="49"/>
      <c r="AV50" s="49"/>
      <c r="AW50" s="49" t="s">
        <v>1032</v>
      </c>
      <c r="AX50" s="49" t="s">
        <v>1032</v>
      </c>
      <c r="AY50" s="49"/>
      <c r="AZ50" s="49" t="s">
        <v>401</v>
      </c>
      <c r="BA50" s="50" t="s">
        <v>401</v>
      </c>
      <c r="BB50" s="49" t="s">
        <v>1547</v>
      </c>
      <c r="BC50" s="49" t="s">
        <v>1547</v>
      </c>
      <c r="BD50" s="49" t="s">
        <v>1032</v>
      </c>
      <c r="BE50" s="49" t="s">
        <v>1032</v>
      </c>
      <c r="BF50" s="49"/>
      <c r="BG50" s="49"/>
      <c r="BH50" s="49" t="s">
        <v>1032</v>
      </c>
      <c r="BI50" s="49" t="s">
        <v>1032</v>
      </c>
      <c r="BJ50" s="49" t="s">
        <v>1032</v>
      </c>
      <c r="BK50" s="49" t="s">
        <v>1032</v>
      </c>
      <c r="BL50" s="49"/>
      <c r="BM50" s="49" t="s">
        <v>1032</v>
      </c>
      <c r="BN50" s="49" t="s">
        <v>1032</v>
      </c>
      <c r="BO50" s="49"/>
      <c r="BP50" s="49"/>
      <c r="BQ50" s="49"/>
      <c r="BR50" s="49"/>
      <c r="BS50" s="49"/>
      <c r="BT50" s="49"/>
      <c r="BU50" s="49"/>
      <c r="BV50" s="49"/>
      <c r="BW50" s="49"/>
      <c r="BX50" s="49"/>
      <c r="BY50" s="49"/>
      <c r="BZ50" s="49"/>
      <c r="CA50" s="49"/>
      <c r="CB50" s="49"/>
      <c r="CC50" s="49"/>
      <c r="CD50" s="49"/>
      <c r="CE50" s="49" t="s">
        <v>1032</v>
      </c>
      <c r="CF50" s="49" t="s">
        <v>1032</v>
      </c>
      <c r="CG50" s="49"/>
      <c r="CH50" s="49"/>
      <c r="CI50" s="49"/>
      <c r="CJ50" s="49"/>
      <c r="CK50" s="49"/>
      <c r="CL50" s="49"/>
      <c r="CM50" s="49"/>
      <c r="CN50" s="49"/>
      <c r="CO50" s="49"/>
      <c r="CP50" s="49"/>
      <c r="CQ50" s="49"/>
      <c r="CR50" s="49"/>
      <c r="CS50" s="49"/>
      <c r="CT50" s="49" t="s">
        <v>401</v>
      </c>
      <c r="CU50" s="49"/>
      <c r="CV50" s="49"/>
      <c r="CW50" s="49"/>
      <c r="CX50" s="49"/>
      <c r="CY50" s="49"/>
      <c r="CZ50" s="44"/>
      <c r="DA50" s="44" t="s">
        <v>1207</v>
      </c>
      <c r="DB50" s="44" t="str">
        <f t="shared" si="0"/>
        <v>lamd:class_AGREE</v>
      </c>
    </row>
    <row r="51" spans="1:106" ht="57.95">
      <c r="A51" s="44" t="s">
        <v>1548</v>
      </c>
      <c r="B51" s="44" t="s">
        <v>1549</v>
      </c>
      <c r="C51" s="44" t="s">
        <v>1550</v>
      </c>
      <c r="D51" s="44" t="s">
        <v>1551</v>
      </c>
      <c r="E51" s="44" t="s">
        <v>1552</v>
      </c>
      <c r="F51" s="44" t="s">
        <v>1553</v>
      </c>
      <c r="G51" s="44" t="s">
        <v>1554</v>
      </c>
      <c r="H51" s="45" t="s">
        <v>1227</v>
      </c>
      <c r="I51" s="45" t="s">
        <v>1214</v>
      </c>
      <c r="J51" s="45" t="s">
        <v>1400</v>
      </c>
      <c r="K51" s="45" t="s">
        <v>1026</v>
      </c>
      <c r="L51" s="45" t="s">
        <v>1027</v>
      </c>
      <c r="M51" s="45"/>
      <c r="N51" s="45" t="s">
        <v>1555</v>
      </c>
      <c r="O51" s="49" t="s">
        <v>1556</v>
      </c>
      <c r="P51" s="49" t="s">
        <v>1557</v>
      </c>
      <c r="Q51" s="49"/>
      <c r="R51" s="49" t="s">
        <v>1026</v>
      </c>
      <c r="S51" s="49" t="s">
        <v>1049</v>
      </c>
      <c r="T51" s="49"/>
      <c r="U51" s="49"/>
      <c r="V51" s="49"/>
      <c r="W51" s="49"/>
      <c r="X51" s="49"/>
      <c r="Y51" s="49"/>
      <c r="Z51" s="49"/>
      <c r="AA51" s="49"/>
      <c r="AB51" s="49"/>
      <c r="AC51" s="49"/>
      <c r="AD51" s="49"/>
      <c r="AE51" s="49"/>
      <c r="AF51" s="49"/>
      <c r="AG51" s="49"/>
      <c r="AH51" s="49"/>
      <c r="AI51" s="49"/>
      <c r="AJ51" s="49"/>
      <c r="AK51" s="49"/>
      <c r="AL51" s="49"/>
      <c r="AM51" s="49"/>
      <c r="AN51" s="49"/>
      <c r="AO51" s="49"/>
      <c r="AP51" s="49" t="s">
        <v>1032</v>
      </c>
      <c r="AQ51" s="49"/>
      <c r="AR51" s="49"/>
      <c r="AS51" s="49"/>
      <c r="AT51" s="49"/>
      <c r="AU51" s="49"/>
      <c r="AV51" s="49"/>
      <c r="AW51" s="49"/>
      <c r="AX51" s="49"/>
      <c r="AY51" s="49"/>
      <c r="AZ51" s="49"/>
      <c r="BA51" s="50" t="s">
        <v>1558</v>
      </c>
      <c r="BB51" s="49"/>
      <c r="BC51" s="49"/>
      <c r="BD51" s="49"/>
      <c r="BE51" s="49"/>
      <c r="BF51" s="49"/>
      <c r="BG51" s="49"/>
      <c r="BH51" s="49"/>
      <c r="BI51" s="49"/>
      <c r="BJ51" s="49"/>
      <c r="BK51" s="49"/>
      <c r="BL51" s="49"/>
      <c r="BM51" s="49"/>
      <c r="BN51" s="49"/>
      <c r="BO51" s="49"/>
      <c r="BP51" s="49"/>
      <c r="BQ51" s="49"/>
      <c r="BR51" s="49"/>
      <c r="BS51" s="49"/>
      <c r="BT51" s="49"/>
      <c r="BU51" s="49"/>
      <c r="BV51" s="49"/>
      <c r="BW51" s="49"/>
      <c r="BX51" s="49"/>
      <c r="BY51" s="49"/>
      <c r="BZ51" s="49"/>
      <c r="CA51" s="49"/>
      <c r="CB51" s="49"/>
      <c r="CC51" s="49"/>
      <c r="CD51" s="49"/>
      <c r="CE51" s="49" t="s">
        <v>1032</v>
      </c>
      <c r="CF51" s="49" t="s">
        <v>1032</v>
      </c>
      <c r="CG51" s="49"/>
      <c r="CH51" s="49"/>
      <c r="CI51" s="49"/>
      <c r="CJ51" s="49"/>
      <c r="CK51" s="49"/>
      <c r="CL51" s="49"/>
      <c r="CM51" s="49"/>
      <c r="CN51" s="49"/>
      <c r="CO51" s="49"/>
      <c r="CP51" s="49"/>
      <c r="CQ51" s="49"/>
      <c r="CR51" s="49"/>
      <c r="CS51" s="49"/>
      <c r="CT51" s="49"/>
      <c r="CU51" s="49"/>
      <c r="CV51" s="49"/>
      <c r="CW51" s="49"/>
      <c r="CX51" s="49"/>
      <c r="CY51" s="49"/>
      <c r="CZ51" s="44" t="s">
        <v>1235</v>
      </c>
      <c r="DA51" s="44" t="s">
        <v>1340</v>
      </c>
      <c r="DB51" s="44" t="str">
        <f t="shared" si="0"/>
        <v>lamd:class_COTHER</v>
      </c>
    </row>
    <row r="52" spans="1:106" ht="72.599999999999994">
      <c r="A52" s="44" t="s">
        <v>1559</v>
      </c>
      <c r="B52" s="44" t="s">
        <v>1560</v>
      </c>
      <c r="C52" s="44" t="s">
        <v>1561</v>
      </c>
      <c r="D52" s="44" t="s">
        <v>1562</v>
      </c>
      <c r="E52" s="44" t="s">
        <v>1563</v>
      </c>
      <c r="F52" s="44" t="s">
        <v>1564</v>
      </c>
      <c r="G52" s="44" t="s">
        <v>1565</v>
      </c>
      <c r="H52" s="45" t="s">
        <v>1227</v>
      </c>
      <c r="I52" s="45" t="s">
        <v>1214</v>
      </c>
      <c r="J52" s="45" t="s">
        <v>1400</v>
      </c>
      <c r="K52" s="45" t="s">
        <v>1026</v>
      </c>
      <c r="L52" s="45" t="s">
        <v>1027</v>
      </c>
      <c r="M52" s="45"/>
      <c r="N52" s="45" t="s">
        <v>1555</v>
      </c>
      <c r="O52" s="49" t="s">
        <v>1556</v>
      </c>
      <c r="P52" s="49" t="s">
        <v>1557</v>
      </c>
      <c r="Q52" s="49"/>
      <c r="R52" s="49" t="s">
        <v>1026</v>
      </c>
      <c r="S52" s="49" t="s">
        <v>1049</v>
      </c>
      <c r="T52" s="49"/>
      <c r="U52" s="49"/>
      <c r="V52" s="49"/>
      <c r="W52" s="49"/>
      <c r="X52" s="49"/>
      <c r="Y52" s="49"/>
      <c r="Z52" s="49"/>
      <c r="AA52" s="49"/>
      <c r="AB52" s="49"/>
      <c r="AC52" s="49"/>
      <c r="AD52" s="49"/>
      <c r="AE52" s="49"/>
      <c r="AF52" s="49"/>
      <c r="AG52" s="49"/>
      <c r="AH52" s="49"/>
      <c r="AI52" s="49"/>
      <c r="AJ52" s="49"/>
      <c r="AK52" s="49"/>
      <c r="AL52" s="49"/>
      <c r="AM52" s="49"/>
      <c r="AN52" s="49"/>
      <c r="AO52" s="49"/>
      <c r="AP52" s="49" t="s">
        <v>1032</v>
      </c>
      <c r="AQ52" s="49"/>
      <c r="AR52" s="49"/>
      <c r="AS52" s="49"/>
      <c r="AT52" s="49"/>
      <c r="AU52" s="49"/>
      <c r="AV52" s="49"/>
      <c r="AW52" s="49"/>
      <c r="AX52" s="49"/>
      <c r="AY52" s="49"/>
      <c r="AZ52" s="49"/>
      <c r="BA52" s="50" t="s">
        <v>1566</v>
      </c>
      <c r="BB52" s="49"/>
      <c r="BC52" s="49"/>
      <c r="BD52" s="49"/>
      <c r="BE52" s="49"/>
      <c r="BF52" s="49"/>
      <c r="BG52" s="49"/>
      <c r="BH52" s="49"/>
      <c r="BI52" s="49"/>
      <c r="BJ52" s="49"/>
      <c r="BK52" s="49"/>
      <c r="BL52" s="49"/>
      <c r="BM52" s="49"/>
      <c r="BN52" s="49"/>
      <c r="BO52" s="49"/>
      <c r="BP52" s="49"/>
      <c r="BQ52" s="49"/>
      <c r="BR52" s="49"/>
      <c r="BS52" s="49"/>
      <c r="BT52" s="49"/>
      <c r="BU52" s="49"/>
      <c r="BV52" s="49"/>
      <c r="BW52" s="49"/>
      <c r="BX52" s="49"/>
      <c r="BY52" s="49"/>
      <c r="BZ52" s="49"/>
      <c r="CA52" s="49"/>
      <c r="CB52" s="49"/>
      <c r="CC52" s="49"/>
      <c r="CD52" s="49"/>
      <c r="CE52" s="49" t="s">
        <v>1032</v>
      </c>
      <c r="CF52" s="49" t="s">
        <v>1032</v>
      </c>
      <c r="CG52" s="49"/>
      <c r="CH52" s="49"/>
      <c r="CI52" s="49"/>
      <c r="CJ52" s="49"/>
      <c r="CK52" s="49"/>
      <c r="CL52" s="49"/>
      <c r="CM52" s="49"/>
      <c r="CN52" s="49"/>
      <c r="CO52" s="49"/>
      <c r="CP52" s="49"/>
      <c r="CQ52" s="49"/>
      <c r="CR52" s="49"/>
      <c r="CS52" s="49"/>
      <c r="CT52" s="49"/>
      <c r="CU52" s="49"/>
      <c r="CV52" s="49"/>
      <c r="CW52" s="49"/>
      <c r="CX52" s="49"/>
      <c r="CY52" s="49"/>
      <c r="CZ52" s="44" t="s">
        <v>1235</v>
      </c>
      <c r="DA52" s="44" t="s">
        <v>1340</v>
      </c>
      <c r="DB52" s="44" t="str">
        <f t="shared" si="0"/>
        <v>lamd:class_COTHER</v>
      </c>
    </row>
    <row r="53" spans="1:106" ht="72.599999999999994">
      <c r="A53" s="44" t="s">
        <v>1567</v>
      </c>
      <c r="B53" s="44" t="s">
        <v>1568</v>
      </c>
      <c r="C53" s="44" t="s">
        <v>1569</v>
      </c>
      <c r="D53" s="44" t="s">
        <v>1570</v>
      </c>
      <c r="E53" s="44" t="s">
        <v>1571</v>
      </c>
      <c r="F53" s="44" t="s">
        <v>1176</v>
      </c>
      <c r="G53" s="44" t="s">
        <v>1572</v>
      </c>
      <c r="H53" s="45" t="s">
        <v>1573</v>
      </c>
      <c r="I53" s="45" t="s">
        <v>1179</v>
      </c>
      <c r="J53" s="45" t="s">
        <v>1180</v>
      </c>
      <c r="K53" s="45" t="s">
        <v>1026</v>
      </c>
      <c r="L53" s="45" t="s">
        <v>1574</v>
      </c>
      <c r="M53" s="45"/>
      <c r="N53" s="45" t="s">
        <v>401</v>
      </c>
      <c r="O53" s="44"/>
      <c r="P53" s="44"/>
      <c r="Q53" s="44"/>
      <c r="R53" s="44" t="s">
        <v>1026</v>
      </c>
      <c r="S53" s="44"/>
      <c r="T53" s="44"/>
      <c r="U53" s="44"/>
      <c r="V53" s="44"/>
      <c r="W53" s="44"/>
      <c r="X53" s="44"/>
      <c r="Y53" s="44"/>
      <c r="Z53" s="44"/>
      <c r="AA53" s="44"/>
      <c r="AB53" s="44"/>
      <c r="AC53" s="44"/>
      <c r="AD53" s="44"/>
      <c r="AE53" s="44" t="s">
        <v>1026</v>
      </c>
      <c r="AF53" s="44"/>
      <c r="AG53" s="44"/>
      <c r="AH53" s="44"/>
      <c r="AI53" s="44"/>
      <c r="AJ53" s="44"/>
      <c r="AK53" s="44"/>
      <c r="AL53" s="44"/>
      <c r="AM53" s="44"/>
      <c r="AN53" s="44"/>
      <c r="AO53" s="44"/>
      <c r="AP53" s="44"/>
      <c r="AQ53" s="44"/>
      <c r="AR53" s="44"/>
      <c r="AS53" s="44"/>
      <c r="AT53" s="44"/>
      <c r="AU53" s="44" t="s">
        <v>401</v>
      </c>
      <c r="AV53" s="44"/>
      <c r="AW53" s="44"/>
      <c r="AX53" s="44" t="s">
        <v>1032</v>
      </c>
      <c r="AY53" s="44"/>
      <c r="AZ53" s="44"/>
      <c r="BA53" s="46"/>
      <c r="BB53" s="44"/>
      <c r="BC53" s="44"/>
      <c r="BD53" s="44"/>
      <c r="BE53" s="44"/>
      <c r="BF53" s="44"/>
      <c r="BG53" s="44"/>
      <c r="BH53" s="44"/>
      <c r="BI53" s="44"/>
      <c r="BJ53" s="44"/>
      <c r="BK53" s="44"/>
      <c r="BL53" s="44"/>
      <c r="BM53" s="44"/>
      <c r="BN53" s="44"/>
      <c r="BO53" s="44"/>
      <c r="BP53" s="44"/>
      <c r="BQ53" s="44"/>
      <c r="BR53" s="44"/>
      <c r="BS53" s="44"/>
      <c r="BT53" s="44"/>
      <c r="BU53" s="44"/>
      <c r="BV53" s="44"/>
      <c r="BW53" s="44"/>
      <c r="BX53" s="44"/>
      <c r="BY53" s="44"/>
      <c r="BZ53" s="44"/>
      <c r="CA53" s="44"/>
      <c r="CB53" s="44"/>
      <c r="CC53" s="44"/>
      <c r="CD53" s="44"/>
      <c r="CE53" s="44" t="s">
        <v>1032</v>
      </c>
      <c r="CF53" s="44" t="s">
        <v>1032</v>
      </c>
      <c r="CG53" s="44"/>
      <c r="CH53" s="44"/>
      <c r="CI53" s="44" t="s">
        <v>401</v>
      </c>
      <c r="CJ53" s="44" t="s">
        <v>401</v>
      </c>
      <c r="CK53" s="44" t="s">
        <v>401</v>
      </c>
      <c r="CL53" s="44" t="s">
        <v>1032</v>
      </c>
      <c r="CM53" s="44" t="s">
        <v>1032</v>
      </c>
      <c r="CN53" s="44" t="s">
        <v>1032</v>
      </c>
      <c r="CO53" s="44" t="s">
        <v>1032</v>
      </c>
      <c r="CP53" s="44" t="s">
        <v>1032</v>
      </c>
      <c r="CQ53" s="44" t="s">
        <v>1032</v>
      </c>
      <c r="CR53" s="44" t="s">
        <v>1032</v>
      </c>
      <c r="CS53" s="44"/>
      <c r="CT53" s="44"/>
      <c r="CU53" s="44"/>
      <c r="CV53" s="44"/>
      <c r="CW53" s="44"/>
      <c r="CX53" s="44"/>
      <c r="CY53" s="44"/>
      <c r="CZ53" s="44"/>
      <c r="DA53" s="44" t="s">
        <v>1183</v>
      </c>
      <c r="DB53" s="44" t="str">
        <f t="shared" si="0"/>
        <v>lamd:class_CASE</v>
      </c>
    </row>
    <row r="54" spans="1:106" ht="72.599999999999994">
      <c r="A54" s="44" t="s">
        <v>1575</v>
      </c>
      <c r="B54" s="44" t="s">
        <v>1576</v>
      </c>
      <c r="C54" s="44" t="s">
        <v>1577</v>
      </c>
      <c r="D54" s="44" t="s">
        <v>1578</v>
      </c>
      <c r="E54" s="44" t="s">
        <v>1579</v>
      </c>
      <c r="F54" s="44" t="s">
        <v>1580</v>
      </c>
      <c r="G54" s="44" t="s">
        <v>1581</v>
      </c>
      <c r="H54" s="45" t="s">
        <v>1573</v>
      </c>
      <c r="I54" s="45" t="s">
        <v>1582</v>
      </c>
      <c r="J54" s="45" t="s">
        <v>1180</v>
      </c>
      <c r="K54" s="45" t="s">
        <v>1026</v>
      </c>
      <c r="L54" s="45" t="s">
        <v>1583</v>
      </c>
      <c r="M54" s="45"/>
      <c r="N54" s="45" t="s">
        <v>401</v>
      </c>
      <c r="O54" s="44"/>
      <c r="P54" s="44"/>
      <c r="Q54" s="44"/>
      <c r="R54" s="44" t="s">
        <v>1026</v>
      </c>
      <c r="S54" s="44"/>
      <c r="T54" s="44"/>
      <c r="U54" s="44"/>
      <c r="V54" s="44"/>
      <c r="W54" s="44"/>
      <c r="X54" s="44"/>
      <c r="Y54" s="44"/>
      <c r="Z54" s="44"/>
      <c r="AA54" s="44"/>
      <c r="AB54" s="44"/>
      <c r="AC54" s="44"/>
      <c r="AD54" s="44"/>
      <c r="AE54" s="44" t="s">
        <v>1026</v>
      </c>
      <c r="AF54" s="44"/>
      <c r="AG54" s="44"/>
      <c r="AH54" s="44"/>
      <c r="AI54" s="44"/>
      <c r="AJ54" s="44"/>
      <c r="AK54" s="44"/>
      <c r="AL54" s="44"/>
      <c r="AM54" s="44"/>
      <c r="AN54" s="44"/>
      <c r="AO54" s="44"/>
      <c r="AP54" s="44"/>
      <c r="AQ54" s="44"/>
      <c r="AR54" s="44"/>
      <c r="AS54" s="44"/>
      <c r="AT54" s="44"/>
      <c r="AU54" s="44" t="s">
        <v>401</v>
      </c>
      <c r="AV54" s="44"/>
      <c r="AW54" s="44"/>
      <c r="AX54" s="44" t="s">
        <v>1032</v>
      </c>
      <c r="AY54" s="44"/>
      <c r="AZ54" s="44"/>
      <c r="BA54" s="46"/>
      <c r="BB54" s="44"/>
      <c r="BC54" s="44"/>
      <c r="BD54" s="44"/>
      <c r="BE54" s="44"/>
      <c r="BF54" s="44"/>
      <c r="BG54" s="44"/>
      <c r="BH54" s="44"/>
      <c r="BI54" s="44"/>
      <c r="BJ54" s="44"/>
      <c r="BK54" s="44"/>
      <c r="BL54" s="44"/>
      <c r="BM54" s="44"/>
      <c r="BN54" s="44"/>
      <c r="BO54" s="44"/>
      <c r="BP54" s="44"/>
      <c r="BQ54" s="44"/>
      <c r="BR54" s="44"/>
      <c r="BS54" s="44"/>
      <c r="BT54" s="44"/>
      <c r="BU54" s="44"/>
      <c r="BV54" s="44"/>
      <c r="BW54" s="44"/>
      <c r="BX54" s="44"/>
      <c r="BY54" s="44"/>
      <c r="BZ54" s="44"/>
      <c r="CA54" s="44"/>
      <c r="CB54" s="44"/>
      <c r="CC54" s="44"/>
      <c r="CD54" s="44"/>
      <c r="CE54" s="44" t="s">
        <v>1032</v>
      </c>
      <c r="CF54" s="44" t="s">
        <v>1032</v>
      </c>
      <c r="CG54" s="44"/>
      <c r="CH54" s="44"/>
      <c r="CI54" s="44" t="s">
        <v>401</v>
      </c>
      <c r="CJ54" s="44" t="s">
        <v>401</v>
      </c>
      <c r="CK54" s="44" t="s">
        <v>401</v>
      </c>
      <c r="CL54" s="44" t="s">
        <v>1032</v>
      </c>
      <c r="CM54" s="44" t="s">
        <v>1032</v>
      </c>
      <c r="CN54" s="44" t="s">
        <v>1032</v>
      </c>
      <c r="CO54" s="44" t="s">
        <v>1032</v>
      </c>
      <c r="CP54" s="44" t="s">
        <v>1032</v>
      </c>
      <c r="CQ54" s="44" t="s">
        <v>1032</v>
      </c>
      <c r="CR54" s="44" t="s">
        <v>1032</v>
      </c>
      <c r="CS54" s="44"/>
      <c r="CT54" s="44"/>
      <c r="CU54" s="44"/>
      <c r="CV54" s="44"/>
      <c r="CW54" s="44"/>
      <c r="CX54" s="44"/>
      <c r="CY54" s="44"/>
      <c r="CZ54" s="44"/>
      <c r="DA54" s="44" t="s">
        <v>1183</v>
      </c>
      <c r="DB54" s="44" t="str">
        <f t="shared" si="0"/>
        <v>lamd:class_CASE</v>
      </c>
    </row>
    <row r="55" spans="1:106" ht="72.599999999999994">
      <c r="A55" s="44" t="s">
        <v>1584</v>
      </c>
      <c r="B55" s="44" t="s">
        <v>1585</v>
      </c>
      <c r="C55" s="44" t="s">
        <v>1586</v>
      </c>
      <c r="D55" s="44" t="s">
        <v>1587</v>
      </c>
      <c r="E55" s="44" t="s">
        <v>1588</v>
      </c>
      <c r="F55" s="44" t="s">
        <v>1580</v>
      </c>
      <c r="G55" s="44" t="s">
        <v>1589</v>
      </c>
      <c r="H55" s="45" t="s">
        <v>1178</v>
      </c>
      <c r="I55" s="45" t="s">
        <v>1582</v>
      </c>
      <c r="J55" s="45" t="s">
        <v>1180</v>
      </c>
      <c r="K55" s="45" t="s">
        <v>1026</v>
      </c>
      <c r="L55" s="45" t="s">
        <v>1590</v>
      </c>
      <c r="M55" s="45"/>
      <c r="N55" s="45" t="s">
        <v>401</v>
      </c>
      <c r="O55" s="44"/>
      <c r="P55" s="44"/>
      <c r="Q55" s="44"/>
      <c r="R55" s="44" t="s">
        <v>1026</v>
      </c>
      <c r="S55" s="44"/>
      <c r="T55" s="44"/>
      <c r="U55" s="44"/>
      <c r="V55" s="44"/>
      <c r="W55" s="44"/>
      <c r="X55" s="44"/>
      <c r="Y55" s="44"/>
      <c r="Z55" s="44"/>
      <c r="AA55" s="44"/>
      <c r="AB55" s="44"/>
      <c r="AC55" s="44"/>
      <c r="AD55" s="44"/>
      <c r="AE55" s="44" t="s">
        <v>1026</v>
      </c>
      <c r="AF55" s="44"/>
      <c r="AG55" s="44"/>
      <c r="AH55" s="44"/>
      <c r="AI55" s="44"/>
      <c r="AJ55" s="44"/>
      <c r="AK55" s="44"/>
      <c r="AL55" s="44"/>
      <c r="AM55" s="44"/>
      <c r="AN55" s="44"/>
      <c r="AO55" s="44"/>
      <c r="AP55" s="44"/>
      <c r="AQ55" s="44"/>
      <c r="AR55" s="44"/>
      <c r="AS55" s="44"/>
      <c r="AT55" s="44"/>
      <c r="AU55" s="44" t="s">
        <v>401</v>
      </c>
      <c r="AV55" s="44"/>
      <c r="AW55" s="44"/>
      <c r="AX55" s="44" t="s">
        <v>1032</v>
      </c>
      <c r="AY55" s="44"/>
      <c r="AZ55" s="44"/>
      <c r="BA55" s="46"/>
      <c r="BB55" s="44"/>
      <c r="BC55" s="44"/>
      <c r="BD55" s="44"/>
      <c r="BE55" s="44"/>
      <c r="BF55" s="44"/>
      <c r="BG55" s="44"/>
      <c r="BH55" s="44"/>
      <c r="BI55" s="44"/>
      <c r="BJ55" s="44"/>
      <c r="BK55" s="44"/>
      <c r="BL55" s="44"/>
      <c r="BM55" s="44"/>
      <c r="BN55" s="44"/>
      <c r="BO55" s="44"/>
      <c r="BP55" s="44"/>
      <c r="BQ55" s="44"/>
      <c r="BR55" s="44"/>
      <c r="BS55" s="44"/>
      <c r="BT55" s="44"/>
      <c r="BU55" s="44"/>
      <c r="BV55" s="44"/>
      <c r="BW55" s="44"/>
      <c r="BX55" s="44"/>
      <c r="BY55" s="44"/>
      <c r="BZ55" s="44"/>
      <c r="CA55" s="44"/>
      <c r="CB55" s="44"/>
      <c r="CC55" s="44"/>
      <c r="CD55" s="44"/>
      <c r="CE55" s="44" t="s">
        <v>1032</v>
      </c>
      <c r="CF55" s="44" t="s">
        <v>1032</v>
      </c>
      <c r="CG55" s="44"/>
      <c r="CH55" s="44"/>
      <c r="CI55" s="44" t="s">
        <v>401</v>
      </c>
      <c r="CJ55" s="44" t="s">
        <v>401</v>
      </c>
      <c r="CK55" s="44" t="s">
        <v>401</v>
      </c>
      <c r="CL55" s="44" t="s">
        <v>1032</v>
      </c>
      <c r="CM55" s="44"/>
      <c r="CN55" s="44"/>
      <c r="CO55" s="44"/>
      <c r="CP55" s="44"/>
      <c r="CQ55" s="44"/>
      <c r="CR55" s="44"/>
      <c r="CS55" s="44" t="s">
        <v>1591</v>
      </c>
      <c r="CT55" s="44"/>
      <c r="CU55" s="44"/>
      <c r="CV55" s="44"/>
      <c r="CW55" s="44"/>
      <c r="CX55" s="44"/>
      <c r="CY55" s="44"/>
      <c r="CZ55" s="44"/>
      <c r="DA55" s="44" t="s">
        <v>1183</v>
      </c>
      <c r="DB55" s="44" t="str">
        <f t="shared" si="0"/>
        <v>lamd:class_CASE</v>
      </c>
    </row>
    <row r="56" spans="1:106" ht="87">
      <c r="A56" s="44" t="s">
        <v>1592</v>
      </c>
      <c r="B56" s="44" t="s">
        <v>1593</v>
      </c>
      <c r="C56" s="44" t="s">
        <v>1594</v>
      </c>
      <c r="D56" s="44" t="s">
        <v>1595</v>
      </c>
      <c r="E56" s="44" t="s">
        <v>1596</v>
      </c>
      <c r="F56" s="44" t="s">
        <v>1580</v>
      </c>
      <c r="G56" s="44" t="s">
        <v>1597</v>
      </c>
      <c r="H56" s="45" t="s">
        <v>1178</v>
      </c>
      <c r="I56" s="45" t="s">
        <v>1582</v>
      </c>
      <c r="J56" s="45" t="s">
        <v>1180</v>
      </c>
      <c r="K56" s="45" t="s">
        <v>1026</v>
      </c>
      <c r="L56" s="45" t="s">
        <v>1598</v>
      </c>
      <c r="M56" s="45"/>
      <c r="N56" s="45" t="s">
        <v>401</v>
      </c>
      <c r="O56" s="44"/>
      <c r="P56" s="44"/>
      <c r="Q56" s="44"/>
      <c r="R56" s="44" t="s">
        <v>1026</v>
      </c>
      <c r="S56" s="44"/>
      <c r="T56" s="44"/>
      <c r="U56" s="44"/>
      <c r="V56" s="44"/>
      <c r="W56" s="44"/>
      <c r="X56" s="44"/>
      <c r="Y56" s="44"/>
      <c r="Z56" s="44"/>
      <c r="AA56" s="44"/>
      <c r="AB56" s="44"/>
      <c r="AC56" s="44"/>
      <c r="AD56" s="44"/>
      <c r="AE56" s="44" t="s">
        <v>1026</v>
      </c>
      <c r="AF56" s="44"/>
      <c r="AG56" s="44"/>
      <c r="AH56" s="44"/>
      <c r="AI56" s="44"/>
      <c r="AJ56" s="44"/>
      <c r="AK56" s="44"/>
      <c r="AL56" s="44"/>
      <c r="AM56" s="44"/>
      <c r="AN56" s="44"/>
      <c r="AO56" s="44"/>
      <c r="AP56" s="44"/>
      <c r="AQ56" s="44"/>
      <c r="AR56" s="44"/>
      <c r="AS56" s="44"/>
      <c r="AT56" s="44"/>
      <c r="AU56" s="44" t="s">
        <v>401</v>
      </c>
      <c r="AV56" s="44"/>
      <c r="AW56" s="44"/>
      <c r="AX56" s="44" t="s">
        <v>1032</v>
      </c>
      <c r="AY56" s="44"/>
      <c r="AZ56" s="44"/>
      <c r="BA56" s="46"/>
      <c r="BB56" s="44"/>
      <c r="BC56" s="44"/>
      <c r="BD56" s="44"/>
      <c r="BE56" s="44"/>
      <c r="BF56" s="44"/>
      <c r="BG56" s="44"/>
      <c r="BH56" s="44"/>
      <c r="BI56" s="44"/>
      <c r="BJ56" s="44"/>
      <c r="BK56" s="44"/>
      <c r="BL56" s="44"/>
      <c r="BM56" s="44"/>
      <c r="BN56" s="44"/>
      <c r="BO56" s="44"/>
      <c r="BP56" s="44"/>
      <c r="BQ56" s="44"/>
      <c r="BR56" s="44"/>
      <c r="BS56" s="44"/>
      <c r="BT56" s="44"/>
      <c r="BU56" s="44"/>
      <c r="BV56" s="44"/>
      <c r="BW56" s="44"/>
      <c r="BX56" s="44"/>
      <c r="BY56" s="44"/>
      <c r="BZ56" s="44"/>
      <c r="CA56" s="44"/>
      <c r="CB56" s="44"/>
      <c r="CC56" s="44"/>
      <c r="CD56" s="44"/>
      <c r="CE56" s="44" t="s">
        <v>1032</v>
      </c>
      <c r="CF56" s="44" t="s">
        <v>1032</v>
      </c>
      <c r="CG56" s="44"/>
      <c r="CH56" s="44"/>
      <c r="CI56" s="44" t="s">
        <v>401</v>
      </c>
      <c r="CJ56" s="44" t="s">
        <v>401</v>
      </c>
      <c r="CK56" s="44" t="s">
        <v>401</v>
      </c>
      <c r="CL56" s="44" t="s">
        <v>1032</v>
      </c>
      <c r="CM56" s="44"/>
      <c r="CN56" s="44"/>
      <c r="CO56" s="44"/>
      <c r="CP56" s="44"/>
      <c r="CQ56" s="44"/>
      <c r="CR56" s="44"/>
      <c r="CS56" s="44" t="s">
        <v>1599</v>
      </c>
      <c r="CT56" s="44"/>
      <c r="CU56" s="44"/>
      <c r="CV56" s="44"/>
      <c r="CW56" s="44"/>
      <c r="CX56" s="44"/>
      <c r="CY56" s="44"/>
      <c r="CZ56" s="44"/>
      <c r="DA56" s="44" t="s">
        <v>1183</v>
      </c>
      <c r="DB56" s="44" t="str">
        <f t="shared" si="0"/>
        <v>lamd:class_CASE</v>
      </c>
    </row>
    <row r="57" spans="1:106" ht="43.5">
      <c r="A57" s="44" t="s">
        <v>1600</v>
      </c>
      <c r="B57" s="44" t="s">
        <v>1601</v>
      </c>
      <c r="C57" s="44" t="s">
        <v>1602</v>
      </c>
      <c r="D57" s="44" t="s">
        <v>1603</v>
      </c>
      <c r="E57" s="44" t="s">
        <v>1604</v>
      </c>
      <c r="F57" s="44" t="s">
        <v>1176</v>
      </c>
      <c r="G57" s="44" t="s">
        <v>1605</v>
      </c>
      <c r="H57" s="45" t="s">
        <v>1178</v>
      </c>
      <c r="I57" s="45" t="s">
        <v>1179</v>
      </c>
      <c r="J57" s="45" t="s">
        <v>1180</v>
      </c>
      <c r="K57" s="45" t="s">
        <v>1026</v>
      </c>
      <c r="L57" s="45" t="s">
        <v>1606</v>
      </c>
      <c r="M57" s="45"/>
      <c r="N57" s="45" t="s">
        <v>401</v>
      </c>
      <c r="O57" s="44"/>
      <c r="P57" s="44"/>
      <c r="Q57" s="44"/>
      <c r="R57" s="44" t="s">
        <v>1026</v>
      </c>
      <c r="S57" s="44"/>
      <c r="T57" s="44"/>
      <c r="U57" s="44"/>
      <c r="V57" s="44"/>
      <c r="W57" s="44"/>
      <c r="X57" s="44"/>
      <c r="Y57" s="44"/>
      <c r="Z57" s="44"/>
      <c r="AA57" s="44"/>
      <c r="AB57" s="44"/>
      <c r="AC57" s="44"/>
      <c r="AD57" s="44"/>
      <c r="AE57" s="44" t="s">
        <v>1026</v>
      </c>
      <c r="AF57" s="44"/>
      <c r="AG57" s="44"/>
      <c r="AH57" s="44"/>
      <c r="AI57" s="44"/>
      <c r="AJ57" s="44"/>
      <c r="AK57" s="44"/>
      <c r="AL57" s="44"/>
      <c r="AM57" s="44"/>
      <c r="AN57" s="44"/>
      <c r="AO57" s="44"/>
      <c r="AP57" s="44"/>
      <c r="AQ57" s="44"/>
      <c r="AR57" s="44"/>
      <c r="AS57" s="44"/>
      <c r="AT57" s="44"/>
      <c r="AU57" s="44" t="s">
        <v>401</v>
      </c>
      <c r="AV57" s="44"/>
      <c r="AW57" s="44"/>
      <c r="AX57" s="44" t="s">
        <v>1032</v>
      </c>
      <c r="AY57" s="44"/>
      <c r="AZ57" s="44"/>
      <c r="BA57" s="46"/>
      <c r="BB57" s="44"/>
      <c r="BC57" s="44"/>
      <c r="BD57" s="44"/>
      <c r="BE57" s="44"/>
      <c r="BF57" s="44"/>
      <c r="BG57" s="44"/>
      <c r="BH57" s="44"/>
      <c r="BI57" s="44"/>
      <c r="BJ57" s="44"/>
      <c r="BK57" s="44"/>
      <c r="BL57" s="44"/>
      <c r="BM57" s="44"/>
      <c r="BN57" s="44"/>
      <c r="BO57" s="44"/>
      <c r="BP57" s="44"/>
      <c r="BQ57" s="44"/>
      <c r="BR57" s="44"/>
      <c r="BS57" s="44"/>
      <c r="BT57" s="44"/>
      <c r="BU57" s="44"/>
      <c r="BV57" s="44"/>
      <c r="BW57" s="44"/>
      <c r="BX57" s="44"/>
      <c r="BY57" s="44"/>
      <c r="BZ57" s="44"/>
      <c r="CA57" s="44"/>
      <c r="CB57" s="44"/>
      <c r="CC57" s="44"/>
      <c r="CD57" s="44"/>
      <c r="CE57" s="44" t="s">
        <v>1032</v>
      </c>
      <c r="CF57" s="44" t="s">
        <v>1032</v>
      </c>
      <c r="CG57" s="44"/>
      <c r="CH57" s="44"/>
      <c r="CI57" s="44" t="s">
        <v>401</v>
      </c>
      <c r="CJ57" s="44"/>
      <c r="CK57" s="44"/>
      <c r="CL57" s="44"/>
      <c r="CM57" s="44"/>
      <c r="CN57" s="44"/>
      <c r="CO57" s="44"/>
      <c r="CP57" s="44"/>
      <c r="CQ57" s="44"/>
      <c r="CR57" s="44"/>
      <c r="CS57" s="44"/>
      <c r="CT57" s="44"/>
      <c r="CU57" s="44"/>
      <c r="CV57" s="44" t="s">
        <v>401</v>
      </c>
      <c r="CW57" s="44"/>
      <c r="CX57" s="44"/>
      <c r="CY57" s="44"/>
      <c r="CZ57" s="44"/>
      <c r="DA57" s="44" t="s">
        <v>1183</v>
      </c>
      <c r="DB57" s="44" t="str">
        <f t="shared" si="0"/>
        <v>lamd:class_CASE</v>
      </c>
    </row>
    <row r="58" spans="1:106" ht="72.599999999999994">
      <c r="A58" s="44" t="s">
        <v>1607</v>
      </c>
      <c r="B58" s="44" t="s">
        <v>1608</v>
      </c>
      <c r="C58" s="44" t="s">
        <v>1609</v>
      </c>
      <c r="D58" s="44" t="s">
        <v>1610</v>
      </c>
      <c r="E58" s="44" t="s">
        <v>1611</v>
      </c>
      <c r="F58" s="44" t="s">
        <v>1176</v>
      </c>
      <c r="G58" s="44" t="s">
        <v>1612</v>
      </c>
      <c r="H58" s="45" t="s">
        <v>1178</v>
      </c>
      <c r="I58" s="45" t="s">
        <v>1179</v>
      </c>
      <c r="J58" s="45" t="s">
        <v>1180</v>
      </c>
      <c r="K58" s="45" t="s">
        <v>1026</v>
      </c>
      <c r="L58" s="45" t="s">
        <v>1613</v>
      </c>
      <c r="M58" s="45"/>
      <c r="N58" s="45" t="s">
        <v>401</v>
      </c>
      <c r="O58" s="44"/>
      <c r="P58" s="44"/>
      <c r="Q58" s="44"/>
      <c r="R58" s="44" t="s">
        <v>1026</v>
      </c>
      <c r="S58" s="44"/>
      <c r="T58" s="44"/>
      <c r="U58" s="44"/>
      <c r="V58" s="44"/>
      <c r="W58" s="44"/>
      <c r="X58" s="44"/>
      <c r="Y58" s="44"/>
      <c r="Z58" s="44"/>
      <c r="AA58" s="44"/>
      <c r="AB58" s="44"/>
      <c r="AC58" s="44"/>
      <c r="AD58" s="44"/>
      <c r="AE58" s="44" t="s">
        <v>1026</v>
      </c>
      <c r="AF58" s="44"/>
      <c r="AG58" s="44"/>
      <c r="AH58" s="44"/>
      <c r="AI58" s="44"/>
      <c r="AJ58" s="44"/>
      <c r="AK58" s="44"/>
      <c r="AL58" s="44"/>
      <c r="AM58" s="44"/>
      <c r="AN58" s="44"/>
      <c r="AO58" s="44"/>
      <c r="AP58" s="44"/>
      <c r="AQ58" s="44"/>
      <c r="AR58" s="44"/>
      <c r="AS58" s="44"/>
      <c r="AT58" s="44"/>
      <c r="AU58" s="44" t="s">
        <v>401</v>
      </c>
      <c r="AV58" s="44"/>
      <c r="AW58" s="44"/>
      <c r="AX58" s="44" t="s">
        <v>1032</v>
      </c>
      <c r="AY58" s="44"/>
      <c r="AZ58" s="44"/>
      <c r="BA58" s="46"/>
      <c r="BB58" s="44"/>
      <c r="BC58" s="44"/>
      <c r="BD58" s="44"/>
      <c r="BE58" s="44"/>
      <c r="BF58" s="44"/>
      <c r="BG58" s="44"/>
      <c r="BH58" s="44"/>
      <c r="BI58" s="44"/>
      <c r="BJ58" s="44"/>
      <c r="BK58" s="44"/>
      <c r="BL58" s="44"/>
      <c r="BM58" s="44"/>
      <c r="BN58" s="44"/>
      <c r="BO58" s="44"/>
      <c r="BP58" s="44"/>
      <c r="BQ58" s="44"/>
      <c r="BR58" s="44"/>
      <c r="BS58" s="44"/>
      <c r="BT58" s="44"/>
      <c r="BU58" s="44"/>
      <c r="BV58" s="44"/>
      <c r="BW58" s="44"/>
      <c r="BX58" s="44"/>
      <c r="BY58" s="44"/>
      <c r="BZ58" s="44"/>
      <c r="CA58" s="44"/>
      <c r="CB58" s="44"/>
      <c r="CC58" s="44"/>
      <c r="CD58" s="44"/>
      <c r="CE58" s="44" t="s">
        <v>1032</v>
      </c>
      <c r="CF58" s="44" t="s">
        <v>1032</v>
      </c>
      <c r="CG58" s="44"/>
      <c r="CH58" s="44"/>
      <c r="CI58" s="44" t="s">
        <v>401</v>
      </c>
      <c r="CJ58" s="44"/>
      <c r="CK58" s="44"/>
      <c r="CL58" s="44"/>
      <c r="CM58" s="44"/>
      <c r="CN58" s="44"/>
      <c r="CO58" s="44"/>
      <c r="CP58" s="44"/>
      <c r="CQ58" s="44"/>
      <c r="CR58" s="44"/>
      <c r="CS58" s="44" t="s">
        <v>1614</v>
      </c>
      <c r="CT58" s="44"/>
      <c r="CU58" s="44"/>
      <c r="CV58" s="44"/>
      <c r="CW58" s="44"/>
      <c r="CX58" s="44"/>
      <c r="CY58" s="44"/>
      <c r="CZ58" s="44"/>
      <c r="DA58" s="44" t="s">
        <v>1183</v>
      </c>
      <c r="DB58" s="44" t="str">
        <f t="shared" si="0"/>
        <v>lamd:class_CASE</v>
      </c>
    </row>
    <row r="59" spans="1:106" ht="29.1">
      <c r="A59" s="44" t="s">
        <v>1615</v>
      </c>
      <c r="B59" s="44" t="s">
        <v>1616</v>
      </c>
      <c r="C59" s="44" t="s">
        <v>1617</v>
      </c>
      <c r="D59" s="44" t="s">
        <v>1618</v>
      </c>
      <c r="E59" s="44" t="s">
        <v>1619</v>
      </c>
      <c r="F59" s="44"/>
      <c r="G59" s="44" t="s">
        <v>1620</v>
      </c>
      <c r="H59" s="45" t="s">
        <v>1227</v>
      </c>
      <c r="I59" s="45" t="s">
        <v>1621</v>
      </c>
      <c r="J59" s="45" t="s">
        <v>1215</v>
      </c>
      <c r="K59" s="45" t="s">
        <v>1026</v>
      </c>
      <c r="L59" s="45" t="s">
        <v>1622</v>
      </c>
      <c r="M59" s="45"/>
      <c r="N59" s="45" t="s">
        <v>1623</v>
      </c>
      <c r="O59" s="44"/>
      <c r="P59" s="44"/>
      <c r="Q59" s="44"/>
      <c r="R59" s="44" t="s">
        <v>1026</v>
      </c>
      <c r="S59" s="44" t="s">
        <v>1049</v>
      </c>
      <c r="T59" s="44"/>
      <c r="U59" s="44"/>
      <c r="V59" s="44"/>
      <c r="W59" s="44"/>
      <c r="X59" s="44"/>
      <c r="Y59" s="44"/>
      <c r="Z59" s="44"/>
      <c r="AA59" s="44"/>
      <c r="AB59" s="44"/>
      <c r="AC59" s="44"/>
      <c r="AD59" s="44"/>
      <c r="AE59" s="44"/>
      <c r="AF59" s="44"/>
      <c r="AG59" s="44"/>
      <c r="AH59" s="44"/>
      <c r="AI59" s="44"/>
      <c r="AJ59" s="44"/>
      <c r="AK59" s="44"/>
      <c r="AL59" s="44"/>
      <c r="AM59" s="44"/>
      <c r="AN59" s="44"/>
      <c r="AO59" s="44"/>
      <c r="AP59" s="44" t="s">
        <v>1624</v>
      </c>
      <c r="AQ59" s="44"/>
      <c r="AR59" s="44"/>
      <c r="AS59" s="44"/>
      <c r="AT59" s="44"/>
      <c r="AU59" s="44"/>
      <c r="AV59" s="44"/>
      <c r="AW59" s="44"/>
      <c r="AX59" s="44" t="s">
        <v>1032</v>
      </c>
      <c r="AY59" s="44"/>
      <c r="AZ59" s="44"/>
      <c r="BA59" s="46"/>
      <c r="BB59" s="44"/>
      <c r="BC59" s="44"/>
      <c r="BD59" s="44"/>
      <c r="BE59" s="44"/>
      <c r="BF59" s="44"/>
      <c r="BG59" s="44"/>
      <c r="BH59" s="44"/>
      <c r="BI59" s="44"/>
      <c r="BJ59" s="44"/>
      <c r="BK59" s="44"/>
      <c r="BL59" s="44"/>
      <c r="BM59" s="44"/>
      <c r="BN59" s="44"/>
      <c r="BO59" s="44"/>
      <c r="BP59" s="44"/>
      <c r="BQ59" s="44"/>
      <c r="BR59" s="44"/>
      <c r="BS59" s="44"/>
      <c r="BT59" s="44"/>
      <c r="BU59" s="44"/>
      <c r="BV59" s="44"/>
      <c r="BW59" s="44"/>
      <c r="BX59" s="44"/>
      <c r="BY59" s="44"/>
      <c r="BZ59" s="44"/>
      <c r="CA59" s="44"/>
      <c r="CB59" s="44"/>
      <c r="CC59" s="44"/>
      <c r="CD59" s="44"/>
      <c r="CE59" s="44" t="s">
        <v>1032</v>
      </c>
      <c r="CF59" s="44" t="s">
        <v>1032</v>
      </c>
      <c r="CG59" s="44"/>
      <c r="CH59" s="44"/>
      <c r="CI59" s="44"/>
      <c r="CJ59" s="44"/>
      <c r="CK59" s="44"/>
      <c r="CL59" s="44"/>
      <c r="CM59" s="44"/>
      <c r="CN59" s="44"/>
      <c r="CO59" s="44"/>
      <c r="CP59" s="44"/>
      <c r="CQ59" s="44"/>
      <c r="CR59" s="44"/>
      <c r="CS59" s="44"/>
      <c r="CT59" s="44"/>
      <c r="CU59" s="44"/>
      <c r="CV59" s="44"/>
      <c r="CW59" s="44"/>
      <c r="CX59" s="44"/>
      <c r="CY59" s="44"/>
      <c r="CZ59" s="44" t="s">
        <v>1235</v>
      </c>
      <c r="DA59" s="44" t="s">
        <v>1340</v>
      </c>
      <c r="DB59" s="44" t="str">
        <f t="shared" si="0"/>
        <v>lamd:class_COTHER</v>
      </c>
    </row>
    <row r="60" spans="1:106" ht="43.5">
      <c r="A60" s="44" t="s">
        <v>1625</v>
      </c>
      <c r="B60" s="44" t="s">
        <v>1626</v>
      </c>
      <c r="C60" s="44" t="s">
        <v>1627</v>
      </c>
      <c r="D60" s="44" t="s">
        <v>1628</v>
      </c>
      <c r="E60" s="44" t="s">
        <v>1629</v>
      </c>
      <c r="F60" s="44" t="s">
        <v>1630</v>
      </c>
      <c r="G60" s="44" t="s">
        <v>1631</v>
      </c>
      <c r="H60" s="45" t="s">
        <v>1259</v>
      </c>
      <c r="I60" s="45" t="s">
        <v>1632</v>
      </c>
      <c r="J60" s="45" t="s">
        <v>1084</v>
      </c>
      <c r="K60" s="45" t="s">
        <v>1026</v>
      </c>
      <c r="L60" s="45" t="s">
        <v>1349</v>
      </c>
      <c r="M60" s="45"/>
      <c r="N60" s="45" t="s">
        <v>1350</v>
      </c>
      <c r="O60" s="44" t="s">
        <v>1351</v>
      </c>
      <c r="P60" s="44" t="s">
        <v>1352</v>
      </c>
      <c r="Q60" s="44"/>
      <c r="R60" s="44" t="s">
        <v>1026</v>
      </c>
      <c r="S60" s="44" t="s">
        <v>1028</v>
      </c>
      <c r="T60" s="44"/>
      <c r="U60" s="44"/>
      <c r="V60" s="44"/>
      <c r="W60" s="44"/>
      <c r="X60" s="44"/>
      <c r="Y60" s="44"/>
      <c r="Z60" s="44"/>
      <c r="AA60" s="44"/>
      <c r="AB60" s="44"/>
      <c r="AC60" s="44"/>
      <c r="AD60" s="44"/>
      <c r="AE60" s="44"/>
      <c r="AF60" s="44"/>
      <c r="AG60" s="44"/>
      <c r="AH60" s="44"/>
      <c r="AI60" s="44"/>
      <c r="AJ60" s="44"/>
      <c r="AK60" s="44"/>
      <c r="AL60" s="44"/>
      <c r="AM60" s="44"/>
      <c r="AN60" s="44"/>
      <c r="AO60" s="44"/>
      <c r="AP60" s="44" t="s">
        <v>1624</v>
      </c>
      <c r="AQ60" s="44"/>
      <c r="AR60" s="44"/>
      <c r="AS60" s="44"/>
      <c r="AT60" s="44"/>
      <c r="AU60" s="44"/>
      <c r="AV60" s="44"/>
      <c r="AW60" s="44"/>
      <c r="AX60" s="44" t="s">
        <v>1032</v>
      </c>
      <c r="AY60" s="44"/>
      <c r="AZ60" s="44"/>
      <c r="BA60" s="46"/>
      <c r="BB60" s="44"/>
      <c r="BC60" s="44"/>
      <c r="BD60" s="44"/>
      <c r="BE60" s="44"/>
      <c r="BF60" s="44"/>
      <c r="BG60" s="44"/>
      <c r="BH60" s="44"/>
      <c r="BI60" s="44"/>
      <c r="BJ60" s="44"/>
      <c r="BK60" s="44"/>
      <c r="BL60" s="44"/>
      <c r="BM60" s="44"/>
      <c r="BN60" s="44"/>
      <c r="BO60" s="44"/>
      <c r="BP60" s="44"/>
      <c r="BQ60" s="44"/>
      <c r="BR60" s="44"/>
      <c r="BS60" s="44"/>
      <c r="BT60" s="44"/>
      <c r="BU60" s="44"/>
      <c r="BV60" s="44"/>
      <c r="BW60" s="44"/>
      <c r="BX60" s="44"/>
      <c r="BY60" s="44"/>
      <c r="BZ60" s="44"/>
      <c r="CA60" s="44"/>
      <c r="CB60" s="44"/>
      <c r="CC60" s="44"/>
      <c r="CD60" s="44"/>
      <c r="CE60" s="44" t="s">
        <v>1032</v>
      </c>
      <c r="CF60" s="44" t="s">
        <v>1032</v>
      </c>
      <c r="CG60" s="44"/>
      <c r="CH60" s="44"/>
      <c r="CI60" s="44"/>
      <c r="CJ60" s="44"/>
      <c r="CK60" s="44"/>
      <c r="CL60" s="44"/>
      <c r="CM60" s="44"/>
      <c r="CN60" s="44"/>
      <c r="CO60" s="44"/>
      <c r="CP60" s="44"/>
      <c r="CQ60" s="44"/>
      <c r="CR60" s="44"/>
      <c r="CS60" s="44"/>
      <c r="CT60" s="44"/>
      <c r="CU60" s="44"/>
      <c r="CV60" s="44"/>
      <c r="CW60" s="44"/>
      <c r="CX60" s="44"/>
      <c r="CY60" s="44"/>
      <c r="CZ60" s="44" t="s">
        <v>1235</v>
      </c>
      <c r="DA60" s="44" t="s">
        <v>1236</v>
      </c>
      <c r="DB60" s="44" t="str">
        <f t="shared" si="0"/>
        <v>lamd:class_STATEAID</v>
      </c>
    </row>
    <row r="61" spans="1:106" ht="57.95">
      <c r="A61" s="44" t="s">
        <v>1633</v>
      </c>
      <c r="B61" s="44" t="s">
        <v>1634</v>
      </c>
      <c r="C61" s="44" t="s">
        <v>1635</v>
      </c>
      <c r="D61" s="44" t="s">
        <v>1636</v>
      </c>
      <c r="E61" s="44" t="s">
        <v>1637</v>
      </c>
      <c r="F61" s="44" t="s">
        <v>1638</v>
      </c>
      <c r="G61" s="44" t="s">
        <v>1639</v>
      </c>
      <c r="H61" s="45" t="s">
        <v>1259</v>
      </c>
      <c r="I61" s="45" t="s">
        <v>1640</v>
      </c>
      <c r="J61" s="45" t="s">
        <v>1084</v>
      </c>
      <c r="K61" s="45" t="s">
        <v>1026</v>
      </c>
      <c r="L61" s="45" t="s">
        <v>1641</v>
      </c>
      <c r="M61" s="45"/>
      <c r="N61" s="45" t="s">
        <v>1642</v>
      </c>
      <c r="O61" s="44" t="s">
        <v>1643</v>
      </c>
      <c r="P61" s="44" t="s">
        <v>1644</v>
      </c>
      <c r="Q61" s="44"/>
      <c r="R61" s="44" t="s">
        <v>1026</v>
      </c>
      <c r="S61" s="44" t="s">
        <v>1028</v>
      </c>
      <c r="T61" s="44"/>
      <c r="U61" s="44"/>
      <c r="V61" s="44"/>
      <c r="W61" s="44"/>
      <c r="X61" s="44"/>
      <c r="Y61" s="44"/>
      <c r="Z61" s="44"/>
      <c r="AA61" s="44"/>
      <c r="AB61" s="44"/>
      <c r="AC61" s="44"/>
      <c r="AD61" s="44"/>
      <c r="AE61" s="44"/>
      <c r="AF61" s="44"/>
      <c r="AG61" s="44"/>
      <c r="AH61" s="44"/>
      <c r="AI61" s="44"/>
      <c r="AJ61" s="44"/>
      <c r="AK61" s="44"/>
      <c r="AL61" s="44"/>
      <c r="AM61" s="44"/>
      <c r="AN61" s="44"/>
      <c r="AO61" s="44"/>
      <c r="AP61" s="44" t="s">
        <v>1624</v>
      </c>
      <c r="AQ61" s="44"/>
      <c r="AR61" s="44"/>
      <c r="AS61" s="44"/>
      <c r="AT61" s="44"/>
      <c r="AU61" s="44"/>
      <c r="AV61" s="44"/>
      <c r="AW61" s="44"/>
      <c r="AX61" s="44" t="s">
        <v>1032</v>
      </c>
      <c r="AY61" s="44"/>
      <c r="AZ61" s="44"/>
      <c r="BA61" s="46" t="s">
        <v>1645</v>
      </c>
      <c r="BB61" s="44"/>
      <c r="BC61" s="44"/>
      <c r="BD61" s="44"/>
      <c r="BE61" s="44"/>
      <c r="BF61" s="44"/>
      <c r="BG61" s="44"/>
      <c r="BH61" s="44"/>
      <c r="BI61" s="44"/>
      <c r="BJ61" s="44"/>
      <c r="BK61" s="44"/>
      <c r="BL61" s="44"/>
      <c r="BM61" s="44"/>
      <c r="BN61" s="44"/>
      <c r="BO61" s="44"/>
      <c r="BP61" s="44"/>
      <c r="BQ61" s="44"/>
      <c r="BR61" s="44"/>
      <c r="BS61" s="44"/>
      <c r="BT61" s="44"/>
      <c r="BU61" s="44"/>
      <c r="BV61" s="44"/>
      <c r="BW61" s="44"/>
      <c r="BX61" s="44"/>
      <c r="BY61" s="44"/>
      <c r="BZ61" s="44"/>
      <c r="CA61" s="44"/>
      <c r="CB61" s="44"/>
      <c r="CC61" s="44"/>
      <c r="CD61" s="44"/>
      <c r="CE61" s="44" t="s">
        <v>1032</v>
      </c>
      <c r="CF61" s="44" t="s">
        <v>1032</v>
      </c>
      <c r="CG61" s="44"/>
      <c r="CH61" s="44"/>
      <c r="CI61" s="44"/>
      <c r="CJ61" s="44"/>
      <c r="CK61" s="44"/>
      <c r="CL61" s="44"/>
      <c r="CM61" s="44"/>
      <c r="CN61" s="44"/>
      <c r="CO61" s="44"/>
      <c r="CP61" s="44"/>
      <c r="CQ61" s="44"/>
      <c r="CR61" s="44"/>
      <c r="CS61" s="44"/>
      <c r="CT61" s="44"/>
      <c r="CU61" s="44"/>
      <c r="CV61" s="44"/>
      <c r="CW61" s="44"/>
      <c r="CX61" s="44"/>
      <c r="CY61" s="44"/>
      <c r="CZ61" s="44" t="s">
        <v>1235</v>
      </c>
      <c r="DA61" s="44" t="s">
        <v>1236</v>
      </c>
      <c r="DB61" s="44" t="str">
        <f t="shared" si="0"/>
        <v>lamd:class_STATEAID</v>
      </c>
    </row>
    <row r="62" spans="1:106" ht="87">
      <c r="A62" s="44" t="s">
        <v>1646</v>
      </c>
      <c r="B62" s="44" t="s">
        <v>1647</v>
      </c>
      <c r="C62" s="44" t="s">
        <v>1648</v>
      </c>
      <c r="D62" s="44" t="s">
        <v>1649</v>
      </c>
      <c r="E62" s="44" t="s">
        <v>1650</v>
      </c>
      <c r="F62" s="44" t="s">
        <v>1630</v>
      </c>
      <c r="G62" s="44" t="s">
        <v>1651</v>
      </c>
      <c r="H62" s="45" t="s">
        <v>1227</v>
      </c>
      <c r="I62" s="45" t="s">
        <v>1652</v>
      </c>
      <c r="J62" s="45" t="s">
        <v>1653</v>
      </c>
      <c r="K62" s="45" t="s">
        <v>1026</v>
      </c>
      <c r="L62" s="45" t="s">
        <v>1349</v>
      </c>
      <c r="M62" s="45"/>
      <c r="N62" s="45" t="s">
        <v>1350</v>
      </c>
      <c r="O62" s="44" t="s">
        <v>1351</v>
      </c>
      <c r="P62" s="44" t="s">
        <v>1352</v>
      </c>
      <c r="Q62" s="44"/>
      <c r="R62" s="44" t="s">
        <v>1026</v>
      </c>
      <c r="S62" s="44" t="s">
        <v>1028</v>
      </c>
      <c r="T62" s="44"/>
      <c r="U62" s="44"/>
      <c r="V62" s="44"/>
      <c r="W62" s="44"/>
      <c r="X62" s="44"/>
      <c r="Y62" s="44"/>
      <c r="Z62" s="44"/>
      <c r="AA62" s="44"/>
      <c r="AB62" s="44"/>
      <c r="AC62" s="44"/>
      <c r="AD62" s="44"/>
      <c r="AE62" s="44"/>
      <c r="AF62" s="44"/>
      <c r="AG62" s="44"/>
      <c r="AH62" s="44"/>
      <c r="AI62" s="44"/>
      <c r="AJ62" s="44"/>
      <c r="AK62" s="44"/>
      <c r="AL62" s="44"/>
      <c r="AM62" s="44"/>
      <c r="AN62" s="44"/>
      <c r="AO62" s="44"/>
      <c r="AP62" s="44" t="s">
        <v>1624</v>
      </c>
      <c r="AQ62" s="44"/>
      <c r="AR62" s="44"/>
      <c r="AS62" s="44"/>
      <c r="AT62" s="44" t="s">
        <v>1032</v>
      </c>
      <c r="AU62" s="44"/>
      <c r="AV62" s="44"/>
      <c r="AW62" s="44"/>
      <c r="AX62" s="44" t="s">
        <v>1032</v>
      </c>
      <c r="AY62" s="44"/>
      <c r="AZ62" s="44"/>
      <c r="BA62" s="46" t="s">
        <v>1654</v>
      </c>
      <c r="BB62" s="44"/>
      <c r="BC62" s="44"/>
      <c r="BD62" s="44"/>
      <c r="BE62" s="44"/>
      <c r="BF62" s="44"/>
      <c r="BG62" s="44"/>
      <c r="BH62" s="44"/>
      <c r="BI62" s="44"/>
      <c r="BJ62" s="44"/>
      <c r="BK62" s="44"/>
      <c r="BL62" s="44"/>
      <c r="BM62" s="44"/>
      <c r="BN62" s="44"/>
      <c r="BO62" s="44"/>
      <c r="BP62" s="44"/>
      <c r="BQ62" s="44"/>
      <c r="BR62" s="44"/>
      <c r="BS62" s="44"/>
      <c r="BT62" s="44"/>
      <c r="BU62" s="44"/>
      <c r="BV62" s="44"/>
      <c r="BW62" s="44"/>
      <c r="BX62" s="44"/>
      <c r="BY62" s="44"/>
      <c r="BZ62" s="44"/>
      <c r="CA62" s="44"/>
      <c r="CB62" s="44"/>
      <c r="CC62" s="44"/>
      <c r="CD62" s="44"/>
      <c r="CE62" s="44" t="s">
        <v>1032</v>
      </c>
      <c r="CF62" s="44" t="s">
        <v>1032</v>
      </c>
      <c r="CG62" s="44"/>
      <c r="CH62" s="44"/>
      <c r="CI62" s="44"/>
      <c r="CJ62" s="44"/>
      <c r="CK62" s="44"/>
      <c r="CL62" s="44"/>
      <c r="CM62" s="44"/>
      <c r="CN62" s="44"/>
      <c r="CO62" s="44"/>
      <c r="CP62" s="44"/>
      <c r="CQ62" s="44"/>
      <c r="CR62" s="44"/>
      <c r="CS62" s="44"/>
      <c r="CT62" s="44"/>
      <c r="CU62" s="44"/>
      <c r="CV62" s="44"/>
      <c r="CW62" s="44"/>
      <c r="CX62" s="44"/>
      <c r="CY62" s="44"/>
      <c r="CZ62" s="44" t="s">
        <v>1235</v>
      </c>
      <c r="DA62" s="44" t="s">
        <v>1236</v>
      </c>
      <c r="DB62" s="44" t="str">
        <f t="shared" si="0"/>
        <v>lamd:class_STATEAID</v>
      </c>
    </row>
    <row r="63" spans="1:106" ht="72.599999999999994">
      <c r="A63" s="44" t="s">
        <v>1655</v>
      </c>
      <c r="B63" s="44" t="s">
        <v>1656</v>
      </c>
      <c r="C63" s="44" t="s">
        <v>1657</v>
      </c>
      <c r="D63" s="44" t="s">
        <v>1658</v>
      </c>
      <c r="E63" s="44" t="s">
        <v>1659</v>
      </c>
      <c r="F63" s="44" t="s">
        <v>1638</v>
      </c>
      <c r="G63" s="44" t="s">
        <v>1660</v>
      </c>
      <c r="H63" s="45" t="s">
        <v>1227</v>
      </c>
      <c r="I63" s="45" t="s">
        <v>1652</v>
      </c>
      <c r="J63" s="45" t="s">
        <v>1653</v>
      </c>
      <c r="K63" s="45" t="s">
        <v>1026</v>
      </c>
      <c r="L63" s="45" t="s">
        <v>1641</v>
      </c>
      <c r="M63" s="45"/>
      <c r="N63" s="45" t="s">
        <v>1642</v>
      </c>
      <c r="O63" s="44" t="s">
        <v>1643</v>
      </c>
      <c r="P63" s="44" t="s">
        <v>1661</v>
      </c>
      <c r="Q63" s="44"/>
      <c r="R63" s="44" t="s">
        <v>1026</v>
      </c>
      <c r="S63" s="44" t="s">
        <v>1028</v>
      </c>
      <c r="T63" s="44"/>
      <c r="U63" s="44"/>
      <c r="V63" s="44"/>
      <c r="W63" s="44"/>
      <c r="X63" s="44"/>
      <c r="Y63" s="44"/>
      <c r="Z63" s="44"/>
      <c r="AA63" s="44"/>
      <c r="AB63" s="44"/>
      <c r="AC63" s="44"/>
      <c r="AD63" s="44"/>
      <c r="AE63" s="44"/>
      <c r="AF63" s="44"/>
      <c r="AG63" s="44"/>
      <c r="AH63" s="44"/>
      <c r="AI63" s="44"/>
      <c r="AJ63" s="44"/>
      <c r="AK63" s="44"/>
      <c r="AL63" s="44"/>
      <c r="AM63" s="44"/>
      <c r="AN63" s="44"/>
      <c r="AO63" s="44"/>
      <c r="AP63" s="44" t="s">
        <v>1624</v>
      </c>
      <c r="AQ63" s="44"/>
      <c r="AR63" s="44"/>
      <c r="AS63" s="44"/>
      <c r="AT63" s="44"/>
      <c r="AU63" s="44"/>
      <c r="AV63" s="44"/>
      <c r="AW63" s="44"/>
      <c r="AX63" s="44" t="s">
        <v>1032</v>
      </c>
      <c r="AY63" s="44"/>
      <c r="AZ63" s="44"/>
      <c r="BA63" s="46" t="s">
        <v>1654</v>
      </c>
      <c r="BB63" s="44"/>
      <c r="BC63" s="44"/>
      <c r="BD63" s="44"/>
      <c r="BE63" s="44"/>
      <c r="BF63" s="44"/>
      <c r="BG63" s="44"/>
      <c r="BH63" s="44"/>
      <c r="BI63" s="44"/>
      <c r="BJ63" s="44"/>
      <c r="BK63" s="44"/>
      <c r="BL63" s="44"/>
      <c r="BM63" s="44"/>
      <c r="BN63" s="44"/>
      <c r="BO63" s="44"/>
      <c r="BP63" s="44"/>
      <c r="BQ63" s="44"/>
      <c r="BR63" s="44"/>
      <c r="BS63" s="44"/>
      <c r="BT63" s="44"/>
      <c r="BU63" s="44"/>
      <c r="BV63" s="44"/>
      <c r="BW63" s="44"/>
      <c r="BX63" s="44"/>
      <c r="BY63" s="44"/>
      <c r="BZ63" s="44"/>
      <c r="CA63" s="44"/>
      <c r="CB63" s="44"/>
      <c r="CC63" s="44"/>
      <c r="CD63" s="44"/>
      <c r="CE63" s="44" t="s">
        <v>1032</v>
      </c>
      <c r="CF63" s="44" t="s">
        <v>1032</v>
      </c>
      <c r="CG63" s="44"/>
      <c r="CH63" s="44"/>
      <c r="CI63" s="44"/>
      <c r="CJ63" s="44"/>
      <c r="CK63" s="44"/>
      <c r="CL63" s="44"/>
      <c r="CM63" s="44"/>
      <c r="CN63" s="44"/>
      <c r="CO63" s="44"/>
      <c r="CP63" s="44"/>
      <c r="CQ63" s="44"/>
      <c r="CR63" s="44"/>
      <c r="CS63" s="44"/>
      <c r="CT63" s="44"/>
      <c r="CU63" s="44"/>
      <c r="CV63" s="44"/>
      <c r="CW63" s="44"/>
      <c r="CX63" s="44"/>
      <c r="CY63" s="44"/>
      <c r="CZ63" s="44" t="s">
        <v>1235</v>
      </c>
      <c r="DA63" s="44" t="s">
        <v>1236</v>
      </c>
      <c r="DB63" s="44" t="str">
        <f t="shared" si="0"/>
        <v>lamd:class_STATEAID</v>
      </c>
    </row>
    <row r="64" spans="1:106" ht="72.599999999999994">
      <c r="A64" s="44" t="s">
        <v>1662</v>
      </c>
      <c r="B64" s="44" t="s">
        <v>1663</v>
      </c>
      <c r="C64" s="44" t="s">
        <v>1664</v>
      </c>
      <c r="D64" s="44" t="s">
        <v>1665</v>
      </c>
      <c r="E64" s="44" t="s">
        <v>1666</v>
      </c>
      <c r="F64" s="44"/>
      <c r="G64" s="44" t="s">
        <v>1667</v>
      </c>
      <c r="H64" s="45" t="s">
        <v>1668</v>
      </c>
      <c r="I64" s="45" t="s">
        <v>1669</v>
      </c>
      <c r="J64" s="45" t="s">
        <v>1435</v>
      </c>
      <c r="K64" s="45" t="s">
        <v>1026</v>
      </c>
      <c r="L64" s="45" t="s">
        <v>1670</v>
      </c>
      <c r="M64" s="45"/>
      <c r="N64" s="45" t="s">
        <v>1671</v>
      </c>
      <c r="O64" s="44" t="s">
        <v>1365</v>
      </c>
      <c r="P64" s="44" t="s">
        <v>1366</v>
      </c>
      <c r="Q64" s="44"/>
      <c r="R64" s="44" t="s">
        <v>1026</v>
      </c>
      <c r="S64" s="44" t="s">
        <v>1068</v>
      </c>
      <c r="T64" s="44"/>
      <c r="U64" s="44"/>
      <c r="V64" s="44"/>
      <c r="W64" s="44"/>
      <c r="X64" s="44"/>
      <c r="Y64" s="44"/>
      <c r="Z64" s="44"/>
      <c r="AA64" s="44"/>
      <c r="AB64" s="44"/>
      <c r="AC64" s="44" t="s">
        <v>401</v>
      </c>
      <c r="AD64" s="44" t="s">
        <v>401</v>
      </c>
      <c r="AE64" s="44"/>
      <c r="AF64" s="44"/>
      <c r="AG64" s="44"/>
      <c r="AH64" s="44"/>
      <c r="AI64" s="44"/>
      <c r="AJ64" s="44"/>
      <c r="AK64" s="44"/>
      <c r="AL64" s="44"/>
      <c r="AM64" s="44"/>
      <c r="AN64" s="44"/>
      <c r="AO64" s="44"/>
      <c r="AP64" s="44"/>
      <c r="AQ64" s="44" t="s">
        <v>1026</v>
      </c>
      <c r="AR64" s="44" t="s">
        <v>401</v>
      </c>
      <c r="AS64" s="44"/>
      <c r="AT64" s="44"/>
      <c r="AU64" s="44"/>
      <c r="AV64" s="44"/>
      <c r="AW64" s="44" t="s">
        <v>1032</v>
      </c>
      <c r="AX64" s="44" t="s">
        <v>1032</v>
      </c>
      <c r="AY64" s="44" t="s">
        <v>1026</v>
      </c>
      <c r="AZ64" s="44" t="s">
        <v>1233</v>
      </c>
      <c r="BA64" s="46" t="s">
        <v>1672</v>
      </c>
      <c r="BB64" s="44"/>
      <c r="BC64" s="44"/>
      <c r="BD64" s="44"/>
      <c r="BE64" s="44"/>
      <c r="BF64" s="44"/>
      <c r="BG64" s="44"/>
      <c r="BH64" s="44"/>
      <c r="BI64" s="44"/>
      <c r="BJ64" s="44"/>
      <c r="BK64" s="44"/>
      <c r="BL64" s="44"/>
      <c r="BM64" s="44"/>
      <c r="BN64" s="44"/>
      <c r="BO64" s="44"/>
      <c r="BP64" s="44"/>
      <c r="BQ64" s="44"/>
      <c r="BR64" s="44"/>
      <c r="BS64" s="44"/>
      <c r="BT64" s="44"/>
      <c r="BU64" s="44"/>
      <c r="BV64" s="44"/>
      <c r="BW64" s="44"/>
      <c r="BX64" s="44"/>
      <c r="BY64" s="44"/>
      <c r="BZ64" s="44"/>
      <c r="CA64" s="44"/>
      <c r="CB64" s="44"/>
      <c r="CC64" s="44" t="s">
        <v>1673</v>
      </c>
      <c r="CD64" s="44"/>
      <c r="CE64" s="44" t="s">
        <v>1032</v>
      </c>
      <c r="CF64" s="44" t="s">
        <v>1032</v>
      </c>
      <c r="CG64" s="44"/>
      <c r="CH64" s="44"/>
      <c r="CI64" s="44"/>
      <c r="CJ64" s="44"/>
      <c r="CK64" s="44"/>
      <c r="CL64" s="44"/>
      <c r="CM64" s="44"/>
      <c r="CN64" s="44"/>
      <c r="CO64" s="44"/>
      <c r="CP64" s="44"/>
      <c r="CQ64" s="44"/>
      <c r="CR64" s="44"/>
      <c r="CS64" s="44"/>
      <c r="CT64" s="44"/>
      <c r="CU64" s="44"/>
      <c r="CV64" s="44"/>
      <c r="CW64" s="44"/>
      <c r="CX64" s="44"/>
      <c r="CY64" s="44"/>
      <c r="CZ64" s="44" t="s">
        <v>1034</v>
      </c>
      <c r="DA64" s="44" t="s">
        <v>1674</v>
      </c>
      <c r="DB64" s="44" t="str">
        <f t="shared" si="0"/>
        <v>lamd:class_EP</v>
      </c>
    </row>
    <row r="65" spans="1:106" ht="130.5">
      <c r="A65" s="44" t="s">
        <v>1675</v>
      </c>
      <c r="B65" s="44" t="s">
        <v>1676</v>
      </c>
      <c r="C65" s="44" t="s">
        <v>1677</v>
      </c>
      <c r="D65" s="44" t="s">
        <v>1678</v>
      </c>
      <c r="E65" s="44" t="s">
        <v>1679</v>
      </c>
      <c r="F65" s="44"/>
      <c r="G65" s="44" t="s">
        <v>1680</v>
      </c>
      <c r="H65" s="45" t="s">
        <v>1668</v>
      </c>
      <c r="I65" s="45" t="s">
        <v>1669</v>
      </c>
      <c r="J65" s="45" t="s">
        <v>1435</v>
      </c>
      <c r="K65" s="45" t="s">
        <v>1026</v>
      </c>
      <c r="L65" s="45" t="s">
        <v>1670</v>
      </c>
      <c r="M65" s="45"/>
      <c r="N65" s="45" t="s">
        <v>1681</v>
      </c>
      <c r="O65" s="44" t="s">
        <v>1365</v>
      </c>
      <c r="P65" s="44" t="s">
        <v>1682</v>
      </c>
      <c r="Q65" s="44"/>
      <c r="R65" s="44" t="s">
        <v>1026</v>
      </c>
      <c r="S65" s="44" t="s">
        <v>1068</v>
      </c>
      <c r="T65" s="44"/>
      <c r="U65" s="44"/>
      <c r="V65" s="44"/>
      <c r="W65" s="44"/>
      <c r="X65" s="44"/>
      <c r="Y65" s="44"/>
      <c r="Z65" s="44"/>
      <c r="AA65" s="44"/>
      <c r="AB65" s="44"/>
      <c r="AC65" s="44" t="s">
        <v>401</v>
      </c>
      <c r="AD65" s="44" t="s">
        <v>401</v>
      </c>
      <c r="AE65" s="44"/>
      <c r="AF65" s="44"/>
      <c r="AG65" s="44"/>
      <c r="AH65" s="44"/>
      <c r="AI65" s="44"/>
      <c r="AJ65" s="44"/>
      <c r="AK65" s="44"/>
      <c r="AL65" s="44"/>
      <c r="AM65" s="44"/>
      <c r="AN65" s="44"/>
      <c r="AO65" s="44"/>
      <c r="AP65" s="44"/>
      <c r="AQ65" s="44" t="s">
        <v>1026</v>
      </c>
      <c r="AR65" s="44" t="s">
        <v>401</v>
      </c>
      <c r="AS65" s="44"/>
      <c r="AT65" s="44"/>
      <c r="AU65" s="44"/>
      <c r="AV65" s="44"/>
      <c r="AW65" s="44" t="s">
        <v>1032</v>
      </c>
      <c r="AX65" s="44" t="s">
        <v>1032</v>
      </c>
      <c r="AY65" s="44" t="s">
        <v>1026</v>
      </c>
      <c r="AZ65" s="44" t="s">
        <v>1233</v>
      </c>
      <c r="BA65" s="46" t="s">
        <v>1683</v>
      </c>
      <c r="BB65" s="44"/>
      <c r="BC65" s="44"/>
      <c r="BD65" s="44"/>
      <c r="BE65" s="44"/>
      <c r="BF65" s="44"/>
      <c r="BG65" s="44"/>
      <c r="BH65" s="44"/>
      <c r="BI65" s="44"/>
      <c r="BJ65" s="44"/>
      <c r="BK65" s="44"/>
      <c r="BL65" s="44"/>
      <c r="BM65" s="44"/>
      <c r="BN65" s="44"/>
      <c r="BO65" s="44"/>
      <c r="BP65" s="44"/>
      <c r="BQ65" s="44"/>
      <c r="BR65" s="44"/>
      <c r="BS65" s="44"/>
      <c r="BT65" s="44"/>
      <c r="BU65" s="44"/>
      <c r="BV65" s="44"/>
      <c r="BW65" s="44"/>
      <c r="BX65" s="44"/>
      <c r="BY65" s="44"/>
      <c r="BZ65" s="44"/>
      <c r="CA65" s="44"/>
      <c r="CB65" s="44"/>
      <c r="CC65" s="44" t="s">
        <v>1382</v>
      </c>
      <c r="CD65" s="44"/>
      <c r="CE65" s="44" t="s">
        <v>1032</v>
      </c>
      <c r="CF65" s="44" t="s">
        <v>1032</v>
      </c>
      <c r="CG65" s="44"/>
      <c r="CH65" s="44"/>
      <c r="CI65" s="44"/>
      <c r="CJ65" s="44"/>
      <c r="CK65" s="44"/>
      <c r="CL65" s="44"/>
      <c r="CM65" s="44"/>
      <c r="CN65" s="44"/>
      <c r="CO65" s="44"/>
      <c r="CP65" s="44"/>
      <c r="CQ65" s="44"/>
      <c r="CR65" s="44"/>
      <c r="CS65" s="44"/>
      <c r="CT65" s="44"/>
      <c r="CU65" s="44"/>
      <c r="CV65" s="44"/>
      <c r="CW65" s="44"/>
      <c r="CX65" s="44"/>
      <c r="CY65" s="44"/>
      <c r="CZ65" s="44" t="s">
        <v>1034</v>
      </c>
      <c r="DA65" s="44" t="s">
        <v>1674</v>
      </c>
      <c r="DB65" s="44" t="str">
        <f t="shared" si="0"/>
        <v>lamd:class_EP</v>
      </c>
    </row>
    <row r="66" spans="1:106" ht="159.6">
      <c r="A66" s="44" t="s">
        <v>1684</v>
      </c>
      <c r="B66" s="44" t="s">
        <v>1685</v>
      </c>
      <c r="C66" s="44" t="s">
        <v>1686</v>
      </c>
      <c r="D66" s="44" t="s">
        <v>1687</v>
      </c>
      <c r="E66" s="44" t="s">
        <v>1688</v>
      </c>
      <c r="F66" s="44"/>
      <c r="G66" s="44" t="s">
        <v>1689</v>
      </c>
      <c r="H66" s="45" t="s">
        <v>1668</v>
      </c>
      <c r="I66" s="45" t="s">
        <v>1669</v>
      </c>
      <c r="J66" s="45" t="s">
        <v>1435</v>
      </c>
      <c r="K66" s="45" t="s">
        <v>1026</v>
      </c>
      <c r="L66" s="45" t="s">
        <v>1670</v>
      </c>
      <c r="M66" s="45"/>
      <c r="N66" s="45" t="s">
        <v>1690</v>
      </c>
      <c r="O66" s="44" t="s">
        <v>1691</v>
      </c>
      <c r="P66" s="44" t="s">
        <v>1692</v>
      </c>
      <c r="Q66" s="44"/>
      <c r="R66" s="44" t="s">
        <v>1026</v>
      </c>
      <c r="S66" s="44" t="s">
        <v>1068</v>
      </c>
      <c r="T66" s="44"/>
      <c r="U66" s="44"/>
      <c r="V66" s="44"/>
      <c r="W66" s="44"/>
      <c r="X66" s="44"/>
      <c r="Y66" s="44"/>
      <c r="Z66" s="44"/>
      <c r="AA66" s="44"/>
      <c r="AB66" s="44"/>
      <c r="AC66" s="44" t="s">
        <v>401</v>
      </c>
      <c r="AD66" s="44" t="s">
        <v>401</v>
      </c>
      <c r="AE66" s="44"/>
      <c r="AF66" s="44"/>
      <c r="AG66" s="44"/>
      <c r="AH66" s="44"/>
      <c r="AI66" s="44"/>
      <c r="AJ66" s="44"/>
      <c r="AK66" s="44"/>
      <c r="AL66" s="44"/>
      <c r="AM66" s="44"/>
      <c r="AN66" s="44"/>
      <c r="AO66" s="44"/>
      <c r="AP66" s="44"/>
      <c r="AQ66" s="44" t="s">
        <v>1026</v>
      </c>
      <c r="AR66" s="44" t="s">
        <v>401</v>
      </c>
      <c r="AS66" s="44"/>
      <c r="AT66" s="44"/>
      <c r="AU66" s="44"/>
      <c r="AV66" s="44"/>
      <c r="AW66" s="44" t="s">
        <v>1032</v>
      </c>
      <c r="AX66" s="44" t="s">
        <v>1032</v>
      </c>
      <c r="AY66" s="44" t="s">
        <v>1026</v>
      </c>
      <c r="AZ66" s="44" t="s">
        <v>1233</v>
      </c>
      <c r="BA66" s="46" t="s">
        <v>1683</v>
      </c>
      <c r="BB66" s="44"/>
      <c r="BC66" s="44"/>
      <c r="BD66" s="44"/>
      <c r="BE66" s="44"/>
      <c r="BF66" s="44"/>
      <c r="BG66" s="44"/>
      <c r="BH66" s="44"/>
      <c r="BI66" s="44"/>
      <c r="BJ66" s="44"/>
      <c r="BK66" s="44"/>
      <c r="BL66" s="44"/>
      <c r="BM66" s="44"/>
      <c r="BN66" s="44"/>
      <c r="BO66" s="44"/>
      <c r="BP66" s="44"/>
      <c r="BQ66" s="44"/>
      <c r="BR66" s="44"/>
      <c r="BS66" s="44"/>
      <c r="BT66" s="44"/>
      <c r="BU66" s="44"/>
      <c r="BV66" s="44"/>
      <c r="BW66" s="44"/>
      <c r="BX66" s="44"/>
      <c r="BY66" s="44"/>
      <c r="BZ66" s="44"/>
      <c r="CA66" s="44"/>
      <c r="CB66" s="44"/>
      <c r="CC66" s="44" t="s">
        <v>1382</v>
      </c>
      <c r="CD66" s="44"/>
      <c r="CE66" s="44" t="s">
        <v>1032</v>
      </c>
      <c r="CF66" s="44" t="s">
        <v>1032</v>
      </c>
      <c r="CG66" s="44"/>
      <c r="CH66" s="44"/>
      <c r="CI66" s="44"/>
      <c r="CJ66" s="44"/>
      <c r="CK66" s="44"/>
      <c r="CL66" s="44"/>
      <c r="CM66" s="44"/>
      <c r="CN66" s="44"/>
      <c r="CO66" s="44"/>
      <c r="CP66" s="44"/>
      <c r="CQ66" s="44"/>
      <c r="CR66" s="44"/>
      <c r="CS66" s="44"/>
      <c r="CT66" s="44"/>
      <c r="CU66" s="44"/>
      <c r="CV66" s="44"/>
      <c r="CW66" s="44"/>
      <c r="CX66" s="44"/>
      <c r="CY66" s="44"/>
      <c r="CZ66" s="44" t="s">
        <v>1034</v>
      </c>
      <c r="DA66" s="44" t="s">
        <v>1674</v>
      </c>
      <c r="DB66" s="44" t="str">
        <f t="shared" ref="DB66:DB129" si="1">IF(NOT(ISBLANK(DA66)),CONCATENATE("lamd:class_",DA66),CONCATENATE("lamd:class_",CZ66)  )</f>
        <v>lamd:class_EP</v>
      </c>
    </row>
    <row r="67" spans="1:106" ht="72.599999999999994">
      <c r="A67" s="44" t="s">
        <v>1693</v>
      </c>
      <c r="B67" s="44" t="s">
        <v>1694</v>
      </c>
      <c r="C67" s="44" t="s">
        <v>1695</v>
      </c>
      <c r="D67" s="44" t="s">
        <v>1696</v>
      </c>
      <c r="E67" s="44" t="s">
        <v>1697</v>
      </c>
      <c r="F67" s="44"/>
      <c r="G67" s="44" t="s">
        <v>1698</v>
      </c>
      <c r="H67" s="45" t="s">
        <v>1668</v>
      </c>
      <c r="I67" s="45" t="s">
        <v>1669</v>
      </c>
      <c r="J67" s="45" t="s">
        <v>1435</v>
      </c>
      <c r="K67" s="45" t="s">
        <v>1026</v>
      </c>
      <c r="L67" s="45" t="s">
        <v>1670</v>
      </c>
      <c r="M67" s="45"/>
      <c r="N67" s="45" t="s">
        <v>1699</v>
      </c>
      <c r="O67" s="44" t="s">
        <v>1365</v>
      </c>
      <c r="P67" s="44" t="s">
        <v>1366</v>
      </c>
      <c r="Q67" s="44"/>
      <c r="R67" s="44" t="s">
        <v>1026</v>
      </c>
      <c r="S67" s="44" t="s">
        <v>1068</v>
      </c>
      <c r="T67" s="44"/>
      <c r="U67" s="44"/>
      <c r="V67" s="44"/>
      <c r="W67" s="44"/>
      <c r="X67" s="44"/>
      <c r="Y67" s="44"/>
      <c r="Z67" s="44"/>
      <c r="AA67" s="44"/>
      <c r="AB67" s="44"/>
      <c r="AC67" s="44" t="s">
        <v>401</v>
      </c>
      <c r="AD67" s="44" t="s">
        <v>401</v>
      </c>
      <c r="AE67" s="44"/>
      <c r="AF67" s="44"/>
      <c r="AG67" s="44"/>
      <c r="AH67" s="44"/>
      <c r="AI67" s="44"/>
      <c r="AJ67" s="44"/>
      <c r="AK67" s="44"/>
      <c r="AL67" s="44"/>
      <c r="AM67" s="44"/>
      <c r="AN67" s="44"/>
      <c r="AO67" s="44"/>
      <c r="AP67" s="44"/>
      <c r="AQ67" s="44" t="s">
        <v>1026</v>
      </c>
      <c r="AR67" s="44" t="s">
        <v>401</v>
      </c>
      <c r="AS67" s="44"/>
      <c r="AT67" s="44"/>
      <c r="AU67" s="44"/>
      <c r="AV67" s="44"/>
      <c r="AW67" s="44" t="s">
        <v>1032</v>
      </c>
      <c r="AX67" s="44" t="s">
        <v>1032</v>
      </c>
      <c r="AY67" s="44" t="s">
        <v>1026</v>
      </c>
      <c r="AZ67" s="44" t="s">
        <v>1233</v>
      </c>
      <c r="BA67" s="46" t="s">
        <v>1683</v>
      </c>
      <c r="BB67" s="44"/>
      <c r="BC67" s="44"/>
      <c r="BD67" s="44"/>
      <c r="BE67" s="44"/>
      <c r="BF67" s="44"/>
      <c r="BG67" s="44"/>
      <c r="BH67" s="44"/>
      <c r="BI67" s="44"/>
      <c r="BJ67" s="44"/>
      <c r="BK67" s="44"/>
      <c r="BL67" s="44"/>
      <c r="BM67" s="44"/>
      <c r="BN67" s="44"/>
      <c r="BO67" s="44"/>
      <c r="BP67" s="44"/>
      <c r="BQ67" s="44"/>
      <c r="BR67" s="44"/>
      <c r="BS67" s="44"/>
      <c r="BT67" s="44"/>
      <c r="BU67" s="44"/>
      <c r="BV67" s="44"/>
      <c r="BW67" s="44"/>
      <c r="BX67" s="44"/>
      <c r="BY67" s="44"/>
      <c r="BZ67" s="44"/>
      <c r="CA67" s="44"/>
      <c r="CB67" s="44"/>
      <c r="CC67" s="44" t="s">
        <v>1382</v>
      </c>
      <c r="CD67" s="44"/>
      <c r="CE67" s="44" t="s">
        <v>1032</v>
      </c>
      <c r="CF67" s="44" t="s">
        <v>1032</v>
      </c>
      <c r="CG67" s="44"/>
      <c r="CH67" s="44"/>
      <c r="CI67" s="44"/>
      <c r="CJ67" s="44"/>
      <c r="CK67" s="44"/>
      <c r="CL67" s="44"/>
      <c r="CM67" s="44"/>
      <c r="CN67" s="44"/>
      <c r="CO67" s="44"/>
      <c r="CP67" s="44"/>
      <c r="CQ67" s="44"/>
      <c r="CR67" s="44"/>
      <c r="CS67" s="44"/>
      <c r="CT67" s="44"/>
      <c r="CU67" s="44"/>
      <c r="CV67" s="44"/>
      <c r="CW67" s="44"/>
      <c r="CX67" s="44"/>
      <c r="CY67" s="44"/>
      <c r="CZ67" s="44" t="s">
        <v>1034</v>
      </c>
      <c r="DA67" s="44" t="s">
        <v>1674</v>
      </c>
      <c r="DB67" s="44" t="str">
        <f t="shared" si="1"/>
        <v>lamd:class_EP</v>
      </c>
    </row>
    <row r="68" spans="1:106" ht="87">
      <c r="A68" s="44" t="s">
        <v>1700</v>
      </c>
      <c r="B68" s="44" t="s">
        <v>1701</v>
      </c>
      <c r="C68" s="44" t="s">
        <v>1702</v>
      </c>
      <c r="D68" s="44" t="s">
        <v>1703</v>
      </c>
      <c r="E68" s="44" t="s">
        <v>1704</v>
      </c>
      <c r="F68" s="44"/>
      <c r="G68" s="44" t="s">
        <v>1705</v>
      </c>
      <c r="H68" s="45" t="s">
        <v>1668</v>
      </c>
      <c r="I68" s="45" t="s">
        <v>1706</v>
      </c>
      <c r="J68" s="45" t="s">
        <v>1435</v>
      </c>
      <c r="K68" s="45" t="s">
        <v>1026</v>
      </c>
      <c r="L68" s="45" t="s">
        <v>1670</v>
      </c>
      <c r="M68" s="45"/>
      <c r="N68" s="45" t="s">
        <v>1707</v>
      </c>
      <c r="O68" s="44" t="s">
        <v>1708</v>
      </c>
      <c r="P68" s="44" t="s">
        <v>1709</v>
      </c>
      <c r="Q68" s="44"/>
      <c r="R68" s="44" t="s">
        <v>1026</v>
      </c>
      <c r="S68" s="44" t="s">
        <v>1068</v>
      </c>
      <c r="T68" s="44"/>
      <c r="U68" s="44"/>
      <c r="V68" s="44"/>
      <c r="W68" s="44"/>
      <c r="X68" s="44"/>
      <c r="Y68" s="44"/>
      <c r="Z68" s="44"/>
      <c r="AA68" s="44"/>
      <c r="AB68" s="44"/>
      <c r="AC68" s="44" t="s">
        <v>401</v>
      </c>
      <c r="AD68" s="44" t="s">
        <v>401</v>
      </c>
      <c r="AE68" s="44"/>
      <c r="AF68" s="44"/>
      <c r="AG68" s="44"/>
      <c r="AH68" s="44"/>
      <c r="AI68" s="44"/>
      <c r="AJ68" s="44"/>
      <c r="AK68" s="44"/>
      <c r="AL68" s="44"/>
      <c r="AM68" s="44"/>
      <c r="AN68" s="44"/>
      <c r="AO68" s="44"/>
      <c r="AP68" s="44"/>
      <c r="AQ68" s="44" t="s">
        <v>1026</v>
      </c>
      <c r="AR68" s="44" t="s">
        <v>401</v>
      </c>
      <c r="AS68" s="44"/>
      <c r="AT68" s="44"/>
      <c r="AU68" s="44"/>
      <c r="AV68" s="44"/>
      <c r="AW68" s="44" t="s">
        <v>1032</v>
      </c>
      <c r="AX68" s="44" t="s">
        <v>1032</v>
      </c>
      <c r="AY68" s="44" t="s">
        <v>1026</v>
      </c>
      <c r="AZ68" s="44" t="s">
        <v>1233</v>
      </c>
      <c r="BA68" s="46" t="s">
        <v>1710</v>
      </c>
      <c r="BB68" s="44"/>
      <c r="BC68" s="44"/>
      <c r="BD68" s="44"/>
      <c r="BE68" s="44"/>
      <c r="BF68" s="44"/>
      <c r="BG68" s="44"/>
      <c r="BH68" s="44"/>
      <c r="BI68" s="44"/>
      <c r="BJ68" s="44"/>
      <c r="BK68" s="44"/>
      <c r="BL68" s="44"/>
      <c r="BM68" s="44"/>
      <c r="BN68" s="44"/>
      <c r="BO68" s="44"/>
      <c r="BP68" s="44"/>
      <c r="BQ68" s="44"/>
      <c r="BR68" s="44"/>
      <c r="BS68" s="44"/>
      <c r="BT68" s="44"/>
      <c r="BU68" s="44"/>
      <c r="BV68" s="44"/>
      <c r="BW68" s="44"/>
      <c r="BX68" s="44"/>
      <c r="BY68" s="44"/>
      <c r="BZ68" s="44"/>
      <c r="CA68" s="44"/>
      <c r="CB68" s="44"/>
      <c r="CC68" s="44" t="s">
        <v>1382</v>
      </c>
      <c r="CD68" s="44"/>
      <c r="CE68" s="44" t="s">
        <v>1032</v>
      </c>
      <c r="CF68" s="44" t="s">
        <v>1032</v>
      </c>
      <c r="CG68" s="44"/>
      <c r="CH68" s="44"/>
      <c r="CI68" s="44"/>
      <c r="CJ68" s="44"/>
      <c r="CK68" s="44"/>
      <c r="CL68" s="44"/>
      <c r="CM68" s="44"/>
      <c r="CN68" s="44"/>
      <c r="CO68" s="44"/>
      <c r="CP68" s="44"/>
      <c r="CQ68" s="44"/>
      <c r="CR68" s="44"/>
      <c r="CS68" s="44"/>
      <c r="CT68" s="44"/>
      <c r="CU68" s="44"/>
      <c r="CV68" s="44"/>
      <c r="CW68" s="44"/>
      <c r="CX68" s="44"/>
      <c r="CY68" s="44"/>
      <c r="CZ68" s="44" t="s">
        <v>1034</v>
      </c>
      <c r="DA68" s="44" t="s">
        <v>1674</v>
      </c>
      <c r="DB68" s="44" t="str">
        <f t="shared" si="1"/>
        <v>lamd:class_EP</v>
      </c>
    </row>
    <row r="69" spans="1:106" ht="72.599999999999994">
      <c r="A69" s="44" t="s">
        <v>1711</v>
      </c>
      <c r="B69" s="44" t="s">
        <v>1712</v>
      </c>
      <c r="C69" s="44" t="s">
        <v>1713</v>
      </c>
      <c r="D69" s="44" t="s">
        <v>1714</v>
      </c>
      <c r="E69" s="44" t="s">
        <v>1715</v>
      </c>
      <c r="F69" s="44"/>
      <c r="G69" s="44" t="s">
        <v>1716</v>
      </c>
      <c r="H69" s="45" t="s">
        <v>1227</v>
      </c>
      <c r="I69" s="45" t="s">
        <v>1717</v>
      </c>
      <c r="J69" s="45" t="s">
        <v>1215</v>
      </c>
      <c r="K69" s="45" t="s">
        <v>1026</v>
      </c>
      <c r="L69" s="45" t="s">
        <v>1622</v>
      </c>
      <c r="M69" s="45"/>
      <c r="N69" s="45" t="s">
        <v>1718</v>
      </c>
      <c r="O69" s="44"/>
      <c r="P69" s="44"/>
      <c r="Q69" s="44"/>
      <c r="R69" s="44" t="s">
        <v>1026</v>
      </c>
      <c r="S69" s="44" t="s">
        <v>1049</v>
      </c>
      <c r="T69" s="44"/>
      <c r="U69" s="44"/>
      <c r="V69" s="44"/>
      <c r="W69" s="44"/>
      <c r="X69" s="44"/>
      <c r="Y69" s="44"/>
      <c r="Z69" s="44"/>
      <c r="AA69" s="44"/>
      <c r="AB69" s="44"/>
      <c r="AC69" s="44"/>
      <c r="AD69" s="44"/>
      <c r="AE69" s="44"/>
      <c r="AF69" s="44"/>
      <c r="AG69" s="44"/>
      <c r="AH69" s="44"/>
      <c r="AI69" s="44"/>
      <c r="AJ69" s="44"/>
      <c r="AK69" s="44"/>
      <c r="AL69" s="44"/>
      <c r="AM69" s="44"/>
      <c r="AN69" s="44"/>
      <c r="AO69" s="44"/>
      <c r="AP69" s="44"/>
      <c r="AQ69" s="44"/>
      <c r="AR69" s="44"/>
      <c r="AS69" s="44"/>
      <c r="AT69" s="44"/>
      <c r="AU69" s="44"/>
      <c r="AV69" s="44"/>
      <c r="AW69" s="44"/>
      <c r="AX69" s="44" t="s">
        <v>1032</v>
      </c>
      <c r="AY69" s="44"/>
      <c r="AZ69" s="44"/>
      <c r="BA69" s="46"/>
      <c r="BB69" s="44"/>
      <c r="BC69" s="44"/>
      <c r="BD69" s="44"/>
      <c r="BE69" s="44"/>
      <c r="BF69" s="44"/>
      <c r="BG69" s="44"/>
      <c r="BH69" s="44"/>
      <c r="BI69" s="44"/>
      <c r="BJ69" s="44"/>
      <c r="BK69" s="44"/>
      <c r="BL69" s="44"/>
      <c r="BM69" s="44"/>
      <c r="BN69" s="44"/>
      <c r="BO69" s="44"/>
      <c r="BP69" s="44"/>
      <c r="BQ69" s="44"/>
      <c r="BR69" s="44"/>
      <c r="BS69" s="44"/>
      <c r="BT69" s="44"/>
      <c r="BU69" s="44"/>
      <c r="BV69" s="44"/>
      <c r="BW69" s="44"/>
      <c r="BX69" s="44"/>
      <c r="BY69" s="44"/>
      <c r="BZ69" s="44"/>
      <c r="CA69" s="44"/>
      <c r="CB69" s="44"/>
      <c r="CC69" s="44"/>
      <c r="CD69" s="44"/>
      <c r="CE69" s="44" t="s">
        <v>1032</v>
      </c>
      <c r="CF69" s="44" t="s">
        <v>1032</v>
      </c>
      <c r="CG69" s="44"/>
      <c r="CH69" s="44"/>
      <c r="CI69" s="44"/>
      <c r="CJ69" s="44"/>
      <c r="CK69" s="44"/>
      <c r="CL69" s="44"/>
      <c r="CM69" s="44"/>
      <c r="CN69" s="44"/>
      <c r="CO69" s="44"/>
      <c r="CP69" s="44"/>
      <c r="CQ69" s="44"/>
      <c r="CR69" s="44"/>
      <c r="CS69" s="44"/>
      <c r="CT69" s="44"/>
      <c r="CU69" s="44"/>
      <c r="CV69" s="44"/>
      <c r="CW69" s="44"/>
      <c r="CX69" s="44"/>
      <c r="CY69" s="44"/>
      <c r="CZ69" s="44" t="s">
        <v>1235</v>
      </c>
      <c r="DA69" s="44" t="s">
        <v>1340</v>
      </c>
      <c r="DB69" s="44" t="str">
        <f t="shared" si="1"/>
        <v>lamd:class_COTHER</v>
      </c>
    </row>
    <row r="70" spans="1:106" ht="43.5">
      <c r="A70" s="44" t="s">
        <v>1719</v>
      </c>
      <c r="B70" s="44" t="s">
        <v>1720</v>
      </c>
      <c r="C70" s="44" t="s">
        <v>1721</v>
      </c>
      <c r="D70" s="44" t="s">
        <v>1722</v>
      </c>
      <c r="E70" s="44" t="s">
        <v>1723</v>
      </c>
      <c r="F70" s="44"/>
      <c r="G70" s="44" t="s">
        <v>1724</v>
      </c>
      <c r="H70" s="45" t="s">
        <v>1227</v>
      </c>
      <c r="I70" s="45" t="s">
        <v>401</v>
      </c>
      <c r="J70" s="45" t="s">
        <v>1228</v>
      </c>
      <c r="K70" s="45" t="s">
        <v>1026</v>
      </c>
      <c r="L70" s="45" t="s">
        <v>1622</v>
      </c>
      <c r="M70" s="45"/>
      <c r="N70" s="45" t="s">
        <v>401</v>
      </c>
      <c r="O70" s="44"/>
      <c r="P70" s="44"/>
      <c r="Q70" s="44"/>
      <c r="R70" s="44" t="s">
        <v>1026</v>
      </c>
      <c r="S70" s="44" t="s">
        <v>1049</v>
      </c>
      <c r="T70" s="44"/>
      <c r="U70" s="44"/>
      <c r="V70" s="44"/>
      <c r="W70" s="44"/>
      <c r="X70" s="44"/>
      <c r="Y70" s="44"/>
      <c r="Z70" s="44"/>
      <c r="AA70" s="44"/>
      <c r="AB70" s="44"/>
      <c r="AC70" s="44"/>
      <c r="AD70" s="44"/>
      <c r="AE70" s="44"/>
      <c r="AF70" s="44"/>
      <c r="AG70" s="44"/>
      <c r="AH70" s="44"/>
      <c r="AI70" s="44"/>
      <c r="AJ70" s="44"/>
      <c r="AK70" s="44"/>
      <c r="AL70" s="44"/>
      <c r="AM70" s="44"/>
      <c r="AN70" s="44"/>
      <c r="AO70" s="44"/>
      <c r="AP70" s="44"/>
      <c r="AQ70" s="44"/>
      <c r="AR70" s="44"/>
      <c r="AS70" s="44"/>
      <c r="AT70" s="44"/>
      <c r="AU70" s="44"/>
      <c r="AV70" s="44"/>
      <c r="AW70" s="44"/>
      <c r="AX70" s="44" t="s">
        <v>1032</v>
      </c>
      <c r="AY70" s="44"/>
      <c r="AZ70" s="44"/>
      <c r="BA70" s="46"/>
      <c r="BB70" s="44"/>
      <c r="BC70" s="44"/>
      <c r="BD70" s="44"/>
      <c r="BE70" s="44"/>
      <c r="BF70" s="44"/>
      <c r="BG70" s="44"/>
      <c r="BH70" s="44"/>
      <c r="BI70" s="44"/>
      <c r="BJ70" s="44"/>
      <c r="BK70" s="44"/>
      <c r="BL70" s="44"/>
      <c r="BM70" s="44"/>
      <c r="BN70" s="44"/>
      <c r="BO70" s="44"/>
      <c r="BP70" s="44"/>
      <c r="BQ70" s="44"/>
      <c r="BR70" s="44"/>
      <c r="BS70" s="44"/>
      <c r="BT70" s="44"/>
      <c r="BU70" s="44"/>
      <c r="BV70" s="44"/>
      <c r="BW70" s="44"/>
      <c r="BX70" s="44"/>
      <c r="BY70" s="44"/>
      <c r="BZ70" s="44"/>
      <c r="CA70" s="44"/>
      <c r="CB70" s="44"/>
      <c r="CC70" s="44"/>
      <c r="CD70" s="44"/>
      <c r="CE70" s="44" t="s">
        <v>1032</v>
      </c>
      <c r="CF70" s="44" t="s">
        <v>1032</v>
      </c>
      <c r="CG70" s="44"/>
      <c r="CH70" s="44"/>
      <c r="CI70" s="44"/>
      <c r="CJ70" s="44"/>
      <c r="CK70" s="44"/>
      <c r="CL70" s="44"/>
      <c r="CM70" s="44"/>
      <c r="CN70" s="44"/>
      <c r="CO70" s="44"/>
      <c r="CP70" s="44"/>
      <c r="CQ70" s="44"/>
      <c r="CR70" s="44"/>
      <c r="CS70" s="44"/>
      <c r="CT70" s="44"/>
      <c r="CU70" s="44"/>
      <c r="CV70" s="44"/>
      <c r="CW70" s="44"/>
      <c r="CX70" s="44"/>
      <c r="CY70" s="44"/>
      <c r="CZ70" s="44" t="s">
        <v>1235</v>
      </c>
      <c r="DA70" s="44" t="s">
        <v>1340</v>
      </c>
      <c r="DB70" s="44" t="str">
        <f t="shared" si="1"/>
        <v>lamd:class_COTHER</v>
      </c>
    </row>
    <row r="71" spans="1:106" ht="72.599999999999994">
      <c r="A71" s="44" t="s">
        <v>1725</v>
      </c>
      <c r="B71" s="44" t="s">
        <v>1726</v>
      </c>
      <c r="C71" s="44" t="s">
        <v>1727</v>
      </c>
      <c r="D71" s="44" t="s">
        <v>1728</v>
      </c>
      <c r="E71" s="44" t="s">
        <v>1729</v>
      </c>
      <c r="F71" s="44"/>
      <c r="G71" s="44" t="s">
        <v>1730</v>
      </c>
      <c r="H71" s="45" t="s">
        <v>1668</v>
      </c>
      <c r="I71" s="45" t="s">
        <v>1362</v>
      </c>
      <c r="J71" s="45" t="s">
        <v>1267</v>
      </c>
      <c r="K71" s="45" t="s">
        <v>1026</v>
      </c>
      <c r="L71" s="45" t="s">
        <v>1731</v>
      </c>
      <c r="M71" s="45"/>
      <c r="N71" s="45" t="s">
        <v>401</v>
      </c>
      <c r="O71" s="44" t="s">
        <v>401</v>
      </c>
      <c r="P71" s="44" t="s">
        <v>401</v>
      </c>
      <c r="Q71" s="44"/>
      <c r="R71" s="44" t="s">
        <v>1026</v>
      </c>
      <c r="S71" s="44" t="s">
        <v>1068</v>
      </c>
      <c r="T71" s="44"/>
      <c r="U71" s="44"/>
      <c r="V71" s="44"/>
      <c r="W71" s="44"/>
      <c r="X71" s="44"/>
      <c r="Y71" s="44"/>
      <c r="Z71" s="44"/>
      <c r="AA71" s="44"/>
      <c r="AB71" s="44"/>
      <c r="AC71" s="44" t="s">
        <v>401</v>
      </c>
      <c r="AD71" s="44"/>
      <c r="AE71" s="44"/>
      <c r="AF71" s="44"/>
      <c r="AG71" s="44"/>
      <c r="AH71" s="44"/>
      <c r="AI71" s="44"/>
      <c r="AJ71" s="44"/>
      <c r="AK71" s="44"/>
      <c r="AL71" s="44"/>
      <c r="AM71" s="44"/>
      <c r="AN71" s="44"/>
      <c r="AO71" s="44"/>
      <c r="AP71" s="44"/>
      <c r="AQ71" s="44" t="s">
        <v>401</v>
      </c>
      <c r="AR71" s="44" t="s">
        <v>1732</v>
      </c>
      <c r="AS71" s="44"/>
      <c r="AT71" s="44"/>
      <c r="AU71" s="44"/>
      <c r="AV71" s="44"/>
      <c r="AW71" s="44" t="s">
        <v>1032</v>
      </c>
      <c r="AX71" s="44" t="s">
        <v>1032</v>
      </c>
      <c r="AY71" s="44" t="s">
        <v>1026</v>
      </c>
      <c r="AZ71" s="44" t="s">
        <v>1233</v>
      </c>
      <c r="BA71" s="46" t="s">
        <v>1733</v>
      </c>
      <c r="BB71" s="44"/>
      <c r="BC71" s="44"/>
      <c r="BD71" s="44"/>
      <c r="BE71" s="44"/>
      <c r="BF71" s="44"/>
      <c r="BG71" s="44"/>
      <c r="BH71" s="44"/>
      <c r="BI71" s="44"/>
      <c r="BJ71" s="44"/>
      <c r="BK71" s="44"/>
      <c r="BL71" s="44"/>
      <c r="BM71" s="44"/>
      <c r="BN71" s="44"/>
      <c r="BO71" s="44"/>
      <c r="BP71" s="44"/>
      <c r="BQ71" s="44"/>
      <c r="BR71" s="44"/>
      <c r="BS71" s="44"/>
      <c r="BT71" s="44"/>
      <c r="BU71" s="44"/>
      <c r="BV71" s="44"/>
      <c r="BW71" s="44"/>
      <c r="BX71" s="44"/>
      <c r="BY71" s="44"/>
      <c r="BZ71" s="44"/>
      <c r="CA71" s="44"/>
      <c r="CB71" s="44"/>
      <c r="CC71" s="44" t="s">
        <v>1734</v>
      </c>
      <c r="CD71" s="44"/>
      <c r="CE71" s="44" t="s">
        <v>1032</v>
      </c>
      <c r="CF71" s="44" t="s">
        <v>1032</v>
      </c>
      <c r="CG71" s="44"/>
      <c r="CH71" s="44"/>
      <c r="CI71" s="44"/>
      <c r="CJ71" s="44"/>
      <c r="CK71" s="44"/>
      <c r="CL71" s="44"/>
      <c r="CM71" s="44"/>
      <c r="CN71" s="44"/>
      <c r="CO71" s="44"/>
      <c r="CP71" s="44"/>
      <c r="CQ71" s="44"/>
      <c r="CR71" s="44"/>
      <c r="CS71" s="44"/>
      <c r="CT71" s="44"/>
      <c r="CU71" s="44"/>
      <c r="CV71" s="44"/>
      <c r="CW71" s="44"/>
      <c r="CX71" s="44"/>
      <c r="CY71" s="44"/>
      <c r="CZ71" s="44" t="s">
        <v>1034</v>
      </c>
      <c r="DA71" s="44" t="s">
        <v>1674</v>
      </c>
      <c r="DB71" s="44" t="str">
        <f t="shared" si="1"/>
        <v>lamd:class_EP</v>
      </c>
    </row>
    <row r="72" spans="1:106" ht="144.94999999999999">
      <c r="A72" s="44" t="s">
        <v>1735</v>
      </c>
      <c r="B72" s="44" t="s">
        <v>1736</v>
      </c>
      <c r="C72" s="44" t="s">
        <v>1737</v>
      </c>
      <c r="D72" s="44" t="s">
        <v>1738</v>
      </c>
      <c r="E72" s="44" t="s">
        <v>1738</v>
      </c>
      <c r="F72" s="44"/>
      <c r="G72" s="44" t="s">
        <v>1739</v>
      </c>
      <c r="H72" s="45" t="s">
        <v>1227</v>
      </c>
      <c r="I72" s="45" t="s">
        <v>1740</v>
      </c>
      <c r="J72" s="45" t="s">
        <v>1741</v>
      </c>
      <c r="K72" s="45" t="s">
        <v>1026</v>
      </c>
      <c r="L72" s="45" t="s">
        <v>1742</v>
      </c>
      <c r="M72" s="45"/>
      <c r="N72" s="45" t="s">
        <v>1743</v>
      </c>
      <c r="O72" s="44" t="s">
        <v>1365</v>
      </c>
      <c r="P72" s="44" t="s">
        <v>1366</v>
      </c>
      <c r="Q72" s="44"/>
      <c r="R72" s="44" t="s">
        <v>1026</v>
      </c>
      <c r="S72" s="44"/>
      <c r="T72" s="44"/>
      <c r="U72" s="44"/>
      <c r="V72" s="44"/>
      <c r="W72" s="44" t="s">
        <v>1029</v>
      </c>
      <c r="X72" s="44" t="s">
        <v>1030</v>
      </c>
      <c r="Y72" s="44"/>
      <c r="Z72" s="44"/>
      <c r="AA72" s="44"/>
      <c r="AB72" s="44"/>
      <c r="AC72" s="44"/>
      <c r="AD72" s="44"/>
      <c r="AE72" s="44"/>
      <c r="AF72" s="44" t="s">
        <v>401</v>
      </c>
      <c r="AG72" s="44" t="s">
        <v>1069</v>
      </c>
      <c r="AH72" s="44"/>
      <c r="AI72" s="44"/>
      <c r="AJ72" s="44"/>
      <c r="AK72" s="44"/>
      <c r="AL72" s="44"/>
      <c r="AM72" s="44"/>
      <c r="AN72" s="44"/>
      <c r="AO72" s="44"/>
      <c r="AP72" s="44"/>
      <c r="AQ72" s="44"/>
      <c r="AR72" s="44"/>
      <c r="AS72" s="44"/>
      <c r="AT72" s="44"/>
      <c r="AU72" s="44"/>
      <c r="AV72" s="44"/>
      <c r="AW72" s="44"/>
      <c r="AX72" s="44" t="s">
        <v>1032</v>
      </c>
      <c r="AY72" s="44"/>
      <c r="AZ72" s="44" t="s">
        <v>1499</v>
      </c>
      <c r="BA72" s="46" t="s">
        <v>1744</v>
      </c>
      <c r="BB72" s="44"/>
      <c r="BC72" s="44"/>
      <c r="BD72" s="44"/>
      <c r="BE72" s="44"/>
      <c r="BF72" s="44"/>
      <c r="BG72" s="44"/>
      <c r="BH72" s="44"/>
      <c r="BI72" s="44"/>
      <c r="BJ72" s="44"/>
      <c r="BK72" s="44"/>
      <c r="BL72" s="44"/>
      <c r="BM72" s="44"/>
      <c r="BN72" s="44"/>
      <c r="BO72" s="44"/>
      <c r="BP72" s="44"/>
      <c r="BQ72" s="44"/>
      <c r="BR72" s="44"/>
      <c r="BS72" s="44"/>
      <c r="BT72" s="44"/>
      <c r="BU72" s="44"/>
      <c r="BV72" s="44"/>
      <c r="BW72" s="44"/>
      <c r="BX72" s="44"/>
      <c r="BY72" s="44"/>
      <c r="BZ72" s="44"/>
      <c r="CA72" s="44"/>
      <c r="CB72" s="44"/>
      <c r="CC72" s="44"/>
      <c r="CD72" s="44" t="s">
        <v>1745</v>
      </c>
      <c r="CE72" s="44" t="s">
        <v>1032</v>
      </c>
      <c r="CF72" s="44" t="s">
        <v>1032</v>
      </c>
      <c r="CG72" s="44"/>
      <c r="CH72" s="44"/>
      <c r="CI72" s="44"/>
      <c r="CJ72" s="44"/>
      <c r="CK72" s="44"/>
      <c r="CL72" s="44"/>
      <c r="CM72" s="44"/>
      <c r="CN72" s="44"/>
      <c r="CO72" s="44"/>
      <c r="CP72" s="44"/>
      <c r="CQ72" s="44"/>
      <c r="CR72" s="44"/>
      <c r="CS72" s="44"/>
      <c r="CT72" s="44"/>
      <c r="CU72" s="44"/>
      <c r="CV72" s="44"/>
      <c r="CW72" s="44"/>
      <c r="CX72" s="44"/>
      <c r="CY72" s="44"/>
      <c r="CZ72" s="44" t="s">
        <v>1034</v>
      </c>
      <c r="DA72" s="44" t="s">
        <v>1035</v>
      </c>
      <c r="DB72" s="44" t="str">
        <f t="shared" si="1"/>
        <v>lamd:class_COM</v>
      </c>
    </row>
    <row r="73" spans="1:106" ht="101.45">
      <c r="A73" s="44" t="s">
        <v>1746</v>
      </c>
      <c r="B73" s="44" t="s">
        <v>1747</v>
      </c>
      <c r="C73" s="44" t="s">
        <v>1748</v>
      </c>
      <c r="D73" s="44" t="s">
        <v>1749</v>
      </c>
      <c r="E73" s="44" t="s">
        <v>1750</v>
      </c>
      <c r="F73" s="44" t="s">
        <v>1751</v>
      </c>
      <c r="G73" s="44" t="s">
        <v>1752</v>
      </c>
      <c r="H73" s="45" t="s">
        <v>1198</v>
      </c>
      <c r="I73" s="45" t="s">
        <v>1114</v>
      </c>
      <c r="J73" s="45" t="s">
        <v>1215</v>
      </c>
      <c r="K73" s="45" t="s">
        <v>1026</v>
      </c>
      <c r="L73" s="45" t="s">
        <v>1753</v>
      </c>
      <c r="M73" s="45"/>
      <c r="N73" s="45" t="s">
        <v>1754</v>
      </c>
      <c r="O73" s="44" t="s">
        <v>1203</v>
      </c>
      <c r="P73" s="44" t="s">
        <v>1755</v>
      </c>
      <c r="Q73" s="44"/>
      <c r="R73" s="44" t="s">
        <v>1026</v>
      </c>
      <c r="S73" s="44" t="s">
        <v>1049</v>
      </c>
      <c r="T73" s="44"/>
      <c r="U73" s="44"/>
      <c r="V73" s="44"/>
      <c r="W73" s="44"/>
      <c r="X73" s="44"/>
      <c r="Y73" s="44"/>
      <c r="Z73" s="44"/>
      <c r="AA73" s="44"/>
      <c r="AB73" s="44"/>
      <c r="AC73" s="44"/>
      <c r="AD73" s="44"/>
      <c r="AE73" s="44"/>
      <c r="AF73" s="44"/>
      <c r="AG73" s="44"/>
      <c r="AH73" s="44"/>
      <c r="AI73" s="44"/>
      <c r="AJ73" s="44"/>
      <c r="AK73" s="44"/>
      <c r="AL73" s="44"/>
      <c r="AM73" s="44"/>
      <c r="AN73" s="44"/>
      <c r="AO73" s="44"/>
      <c r="AP73" s="44"/>
      <c r="AQ73" s="44"/>
      <c r="AR73" s="44"/>
      <c r="AS73" s="44"/>
      <c r="AT73" s="44"/>
      <c r="AU73" s="44"/>
      <c r="AV73" s="44"/>
      <c r="AW73" s="44"/>
      <c r="AX73" s="44" t="s">
        <v>1032</v>
      </c>
      <c r="AY73" s="44"/>
      <c r="AZ73" s="44"/>
      <c r="BA73" s="46"/>
      <c r="BB73" s="44"/>
      <c r="BC73" s="44"/>
      <c r="BD73" s="44"/>
      <c r="BE73" s="44"/>
      <c r="BF73" s="44"/>
      <c r="BG73" s="44"/>
      <c r="BH73" s="44"/>
      <c r="BI73" s="44"/>
      <c r="BJ73" s="44"/>
      <c r="BK73" s="44"/>
      <c r="BL73" s="44"/>
      <c r="BM73" s="44"/>
      <c r="BN73" s="44"/>
      <c r="BO73" s="44"/>
      <c r="BP73" s="44"/>
      <c r="BQ73" s="44"/>
      <c r="BR73" s="44"/>
      <c r="BS73" s="44"/>
      <c r="BT73" s="44"/>
      <c r="BU73" s="44"/>
      <c r="BV73" s="44"/>
      <c r="BW73" s="44"/>
      <c r="BX73" s="44"/>
      <c r="BY73" s="44"/>
      <c r="BZ73" s="44"/>
      <c r="CA73" s="44"/>
      <c r="CB73" s="44"/>
      <c r="CC73" s="44"/>
      <c r="CD73" s="44"/>
      <c r="CE73" s="44" t="s">
        <v>1032</v>
      </c>
      <c r="CF73" s="44" t="s">
        <v>1756</v>
      </c>
      <c r="CG73" s="44"/>
      <c r="CH73" s="44"/>
      <c r="CI73" s="44"/>
      <c r="CJ73" s="44"/>
      <c r="CK73" s="44"/>
      <c r="CL73" s="44"/>
      <c r="CM73" s="44"/>
      <c r="CN73" s="44"/>
      <c r="CO73" s="44"/>
      <c r="CP73" s="44"/>
      <c r="CQ73" s="44"/>
      <c r="CR73" s="44"/>
      <c r="CS73" s="44"/>
      <c r="CT73" s="44"/>
      <c r="CU73" s="44"/>
      <c r="CV73" s="44"/>
      <c r="CW73" s="44"/>
      <c r="CX73" s="44"/>
      <c r="CY73" s="44"/>
      <c r="CZ73" s="44"/>
      <c r="DA73" s="44" t="s">
        <v>1207</v>
      </c>
      <c r="DB73" s="44" t="str">
        <f t="shared" si="1"/>
        <v>lamd:class_AGREE</v>
      </c>
    </row>
    <row r="74" spans="1:106" ht="72.599999999999994">
      <c r="A74" s="44" t="s">
        <v>1757</v>
      </c>
      <c r="B74" s="44" t="s">
        <v>1758</v>
      </c>
      <c r="C74" s="44" t="s">
        <v>1759</v>
      </c>
      <c r="D74" s="44" t="s">
        <v>1760</v>
      </c>
      <c r="E74" s="44" t="s">
        <v>1761</v>
      </c>
      <c r="F74" s="44"/>
      <c r="G74" s="44" t="s">
        <v>1762</v>
      </c>
      <c r="H74" s="45" t="s">
        <v>1227</v>
      </c>
      <c r="I74" s="45" t="s">
        <v>1763</v>
      </c>
      <c r="J74" s="45" t="s">
        <v>1215</v>
      </c>
      <c r="K74" s="45" t="s">
        <v>1026</v>
      </c>
      <c r="L74" s="45" t="s">
        <v>1027</v>
      </c>
      <c r="M74" s="45"/>
      <c r="N74" s="45" t="s">
        <v>1764</v>
      </c>
      <c r="O74" s="44" t="s">
        <v>1203</v>
      </c>
      <c r="P74" s="44" t="s">
        <v>1204</v>
      </c>
      <c r="Q74" s="44"/>
      <c r="R74" s="44" t="s">
        <v>1026</v>
      </c>
      <c r="S74" s="44" t="s">
        <v>1049</v>
      </c>
      <c r="T74" s="44"/>
      <c r="U74" s="44"/>
      <c r="V74" s="44"/>
      <c r="W74" s="44"/>
      <c r="X74" s="44"/>
      <c r="Y74" s="44"/>
      <c r="Z74" s="44"/>
      <c r="AA74" s="44"/>
      <c r="AB74" s="44"/>
      <c r="AC74" s="44"/>
      <c r="AD74" s="44"/>
      <c r="AE74" s="44"/>
      <c r="AF74" s="44"/>
      <c r="AG74" s="44"/>
      <c r="AH74" s="44"/>
      <c r="AI74" s="44"/>
      <c r="AJ74" s="44"/>
      <c r="AK74" s="44"/>
      <c r="AL74" s="44"/>
      <c r="AM74" s="44"/>
      <c r="AN74" s="44"/>
      <c r="AO74" s="44"/>
      <c r="AP74" s="44"/>
      <c r="AQ74" s="44"/>
      <c r="AR74" s="44"/>
      <c r="AS74" s="44"/>
      <c r="AT74" s="44"/>
      <c r="AU74" s="44"/>
      <c r="AV74" s="44"/>
      <c r="AW74" s="44"/>
      <c r="AX74" s="44" t="s">
        <v>1032</v>
      </c>
      <c r="AY74" s="44"/>
      <c r="AZ74" s="44"/>
      <c r="BA74" s="46" t="s">
        <v>1765</v>
      </c>
      <c r="BB74" s="44"/>
      <c r="BC74" s="44"/>
      <c r="BD74" s="44"/>
      <c r="BE74" s="44"/>
      <c r="BF74" s="44"/>
      <c r="BG74" s="44"/>
      <c r="BH74" s="44"/>
      <c r="BI74" s="44"/>
      <c r="BJ74" s="44"/>
      <c r="BK74" s="44"/>
      <c r="BL74" s="44"/>
      <c r="BM74" s="44"/>
      <c r="BN74" s="44"/>
      <c r="BO74" s="44"/>
      <c r="BP74" s="44"/>
      <c r="BQ74" s="44"/>
      <c r="BR74" s="44"/>
      <c r="BS74" s="44"/>
      <c r="BT74" s="44"/>
      <c r="BU74" s="44"/>
      <c r="BV74" s="44"/>
      <c r="BW74" s="44"/>
      <c r="BX74" s="44"/>
      <c r="BY74" s="44"/>
      <c r="BZ74" s="44"/>
      <c r="CA74" s="44"/>
      <c r="CB74" s="44"/>
      <c r="CC74" s="44"/>
      <c r="CD74" s="44"/>
      <c r="CE74" s="44" t="s">
        <v>1032</v>
      </c>
      <c r="CF74" s="44" t="s">
        <v>1032</v>
      </c>
      <c r="CG74" s="44"/>
      <c r="CH74" s="44"/>
      <c r="CI74" s="44"/>
      <c r="CJ74" s="44"/>
      <c r="CK74" s="44"/>
      <c r="CL74" s="44"/>
      <c r="CM74" s="44"/>
      <c r="CN74" s="44"/>
      <c r="CO74" s="44"/>
      <c r="CP74" s="44"/>
      <c r="CQ74" s="44"/>
      <c r="CR74" s="44"/>
      <c r="CS74" s="44"/>
      <c r="CT74" s="44"/>
      <c r="CU74" s="44"/>
      <c r="CV74" s="44"/>
      <c r="CW74" s="44"/>
      <c r="CX74" s="44"/>
      <c r="CY74" s="44"/>
      <c r="CZ74" s="44" t="s">
        <v>1235</v>
      </c>
      <c r="DA74" s="44" t="s">
        <v>1340</v>
      </c>
      <c r="DB74" s="44" t="str">
        <f t="shared" si="1"/>
        <v>lamd:class_COTHER</v>
      </c>
    </row>
    <row r="75" spans="1:106" ht="57.95">
      <c r="A75" s="44" t="s">
        <v>1766</v>
      </c>
      <c r="B75" s="44" t="s">
        <v>1767</v>
      </c>
      <c r="C75" s="44" t="s">
        <v>1768</v>
      </c>
      <c r="D75" s="44" t="s">
        <v>1769</v>
      </c>
      <c r="E75" s="44" t="s">
        <v>1770</v>
      </c>
      <c r="F75" s="44" t="s">
        <v>1771</v>
      </c>
      <c r="G75" s="44" t="s">
        <v>1772</v>
      </c>
      <c r="H75" s="45" t="s">
        <v>1227</v>
      </c>
      <c r="I75" s="45" t="s">
        <v>1024</v>
      </c>
      <c r="J75" s="45" t="s">
        <v>1215</v>
      </c>
      <c r="K75" s="45" t="s">
        <v>1026</v>
      </c>
      <c r="L75" s="45" t="s">
        <v>1027</v>
      </c>
      <c r="M75" s="45"/>
      <c r="N75" s="45" t="s">
        <v>1773</v>
      </c>
      <c r="O75" s="44" t="s">
        <v>1230</v>
      </c>
      <c r="P75" s="44" t="s">
        <v>1231</v>
      </c>
      <c r="Q75" s="44"/>
      <c r="R75" s="44" t="s">
        <v>1026</v>
      </c>
      <c r="S75" s="44" t="s">
        <v>1049</v>
      </c>
      <c r="T75" s="44"/>
      <c r="U75" s="44"/>
      <c r="V75" s="44"/>
      <c r="W75" s="44"/>
      <c r="X75" s="44"/>
      <c r="Y75" s="44"/>
      <c r="Z75" s="44"/>
      <c r="AA75" s="44"/>
      <c r="AB75" s="44"/>
      <c r="AC75" s="44"/>
      <c r="AD75" s="44"/>
      <c r="AE75" s="44"/>
      <c r="AF75" s="44"/>
      <c r="AG75" s="44"/>
      <c r="AH75" s="44"/>
      <c r="AI75" s="44"/>
      <c r="AJ75" s="44"/>
      <c r="AK75" s="44"/>
      <c r="AL75" s="44"/>
      <c r="AM75" s="44"/>
      <c r="AN75" s="44"/>
      <c r="AO75" s="44"/>
      <c r="AP75" s="44"/>
      <c r="AQ75" s="44"/>
      <c r="AR75" s="44"/>
      <c r="AS75" s="44"/>
      <c r="AT75" s="44"/>
      <c r="AU75" s="44"/>
      <c r="AV75" s="44"/>
      <c r="AW75" s="44"/>
      <c r="AX75" s="44" t="s">
        <v>1032</v>
      </c>
      <c r="AY75" s="44"/>
      <c r="AZ75" s="44"/>
      <c r="BA75" s="46" t="s">
        <v>1032</v>
      </c>
      <c r="BB75" s="44" t="s">
        <v>1032</v>
      </c>
      <c r="BC75" s="44"/>
      <c r="BD75" s="44"/>
      <c r="BE75" s="44"/>
      <c r="BF75" s="44"/>
      <c r="BG75" s="44"/>
      <c r="BH75" s="44"/>
      <c r="BI75" s="44"/>
      <c r="BJ75" s="44"/>
      <c r="BK75" s="44" t="s">
        <v>1032</v>
      </c>
      <c r="BL75" s="44"/>
      <c r="BM75" s="44"/>
      <c r="BN75" s="44"/>
      <c r="BO75" s="44"/>
      <c r="BP75" s="44"/>
      <c r="BQ75" s="44"/>
      <c r="BR75" s="44"/>
      <c r="BS75" s="44"/>
      <c r="BT75" s="44"/>
      <c r="BU75" s="44"/>
      <c r="BV75" s="44"/>
      <c r="BW75" s="44"/>
      <c r="BX75" s="44"/>
      <c r="BY75" s="44"/>
      <c r="BZ75" s="44"/>
      <c r="CA75" s="44"/>
      <c r="CB75" s="44"/>
      <c r="CC75" s="44"/>
      <c r="CD75" s="44"/>
      <c r="CE75" s="44" t="s">
        <v>1032</v>
      </c>
      <c r="CF75" s="44" t="s">
        <v>1032</v>
      </c>
      <c r="CG75" s="44"/>
      <c r="CH75" s="44"/>
      <c r="CI75" s="44"/>
      <c r="CJ75" s="44"/>
      <c r="CK75" s="44"/>
      <c r="CL75" s="44"/>
      <c r="CM75" s="44"/>
      <c r="CN75" s="44"/>
      <c r="CO75" s="44"/>
      <c r="CP75" s="44"/>
      <c r="CQ75" s="44"/>
      <c r="CR75" s="44"/>
      <c r="CS75" s="44"/>
      <c r="CT75" s="44"/>
      <c r="CU75" s="44"/>
      <c r="CV75" s="44"/>
      <c r="CW75" s="44"/>
      <c r="CX75" s="44"/>
      <c r="CY75" s="44"/>
      <c r="CZ75" s="44" t="s">
        <v>1235</v>
      </c>
      <c r="DA75" s="44" t="s">
        <v>1236</v>
      </c>
      <c r="DB75" s="44" t="str">
        <f t="shared" si="1"/>
        <v>lamd:class_STATEAID</v>
      </c>
    </row>
    <row r="76" spans="1:106" ht="72.599999999999994">
      <c r="A76" s="44" t="s">
        <v>1774</v>
      </c>
      <c r="B76" s="44" t="s">
        <v>1775</v>
      </c>
      <c r="C76" s="44" t="s">
        <v>1776</v>
      </c>
      <c r="D76" s="44" t="s">
        <v>1777</v>
      </c>
      <c r="E76" s="44" t="s">
        <v>1778</v>
      </c>
      <c r="F76" s="44"/>
      <c r="G76" s="44" t="s">
        <v>1779</v>
      </c>
      <c r="H76" s="45" t="s">
        <v>1227</v>
      </c>
      <c r="I76" s="45" t="s">
        <v>1780</v>
      </c>
      <c r="J76" s="45" t="s">
        <v>1215</v>
      </c>
      <c r="K76" s="45" t="s">
        <v>1026</v>
      </c>
      <c r="L76" s="45" t="s">
        <v>1027</v>
      </c>
      <c r="M76" s="45"/>
      <c r="N76" s="45" t="s">
        <v>1781</v>
      </c>
      <c r="O76" s="44" t="s">
        <v>1782</v>
      </c>
      <c r="P76" s="44" t="s">
        <v>1783</v>
      </c>
      <c r="Q76" s="44"/>
      <c r="R76" s="44" t="s">
        <v>1026</v>
      </c>
      <c r="S76" s="44" t="s">
        <v>1049</v>
      </c>
      <c r="T76" s="44"/>
      <c r="U76" s="44"/>
      <c r="V76" s="44"/>
      <c r="W76" s="44"/>
      <c r="X76" s="44"/>
      <c r="Y76" s="44"/>
      <c r="Z76" s="44"/>
      <c r="AA76" s="44"/>
      <c r="AB76" s="44"/>
      <c r="AC76" s="44"/>
      <c r="AD76" s="44"/>
      <c r="AE76" s="44"/>
      <c r="AF76" s="44"/>
      <c r="AG76" s="44"/>
      <c r="AH76" s="44"/>
      <c r="AI76" s="44"/>
      <c r="AJ76" s="44"/>
      <c r="AK76" s="44"/>
      <c r="AL76" s="44"/>
      <c r="AM76" s="44"/>
      <c r="AN76" s="44"/>
      <c r="AO76" s="44"/>
      <c r="AP76" s="44"/>
      <c r="AQ76" s="44"/>
      <c r="AR76" s="44"/>
      <c r="AS76" s="44"/>
      <c r="AT76" s="44"/>
      <c r="AU76" s="44"/>
      <c r="AV76" s="44"/>
      <c r="AW76" s="44"/>
      <c r="AX76" s="44" t="s">
        <v>1032</v>
      </c>
      <c r="AY76" s="44"/>
      <c r="AZ76" s="44"/>
      <c r="BA76" s="46"/>
      <c r="BB76" s="44"/>
      <c r="BC76" s="44"/>
      <c r="BD76" s="44"/>
      <c r="BE76" s="44"/>
      <c r="BF76" s="44"/>
      <c r="BG76" s="44"/>
      <c r="BH76" s="44"/>
      <c r="BI76" s="44"/>
      <c r="BJ76" s="44"/>
      <c r="BK76" s="44"/>
      <c r="BL76" s="44"/>
      <c r="BM76" s="44"/>
      <c r="BN76" s="44"/>
      <c r="BO76" s="44"/>
      <c r="BP76" s="44"/>
      <c r="BQ76" s="44"/>
      <c r="BR76" s="44"/>
      <c r="BS76" s="44"/>
      <c r="BT76" s="44"/>
      <c r="BU76" s="44"/>
      <c r="BV76" s="44"/>
      <c r="BW76" s="44"/>
      <c r="BX76" s="44"/>
      <c r="BY76" s="44"/>
      <c r="BZ76" s="44"/>
      <c r="CA76" s="44"/>
      <c r="CB76" s="44"/>
      <c r="CC76" s="44"/>
      <c r="CD76" s="44"/>
      <c r="CE76" s="44" t="s">
        <v>1784</v>
      </c>
      <c r="CF76" s="44" t="s">
        <v>1032</v>
      </c>
      <c r="CG76" s="44"/>
      <c r="CH76" s="44"/>
      <c r="CI76" s="44"/>
      <c r="CJ76" s="44"/>
      <c r="CK76" s="44"/>
      <c r="CL76" s="44"/>
      <c r="CM76" s="44"/>
      <c r="CN76" s="44"/>
      <c r="CO76" s="44"/>
      <c r="CP76" s="44"/>
      <c r="CQ76" s="44"/>
      <c r="CR76" s="44"/>
      <c r="CS76" s="44"/>
      <c r="CT76" s="44"/>
      <c r="CU76" s="44"/>
      <c r="CV76" s="44"/>
      <c r="CW76" s="44"/>
      <c r="CX76" s="44"/>
      <c r="CY76" s="44"/>
      <c r="CZ76" s="44" t="s">
        <v>1235</v>
      </c>
      <c r="DA76" s="44" t="s">
        <v>1340</v>
      </c>
      <c r="DB76" s="44" t="str">
        <f t="shared" si="1"/>
        <v>lamd:class_COTHER</v>
      </c>
    </row>
    <row r="77" spans="1:106" ht="101.45">
      <c r="A77" s="44" t="s">
        <v>1785</v>
      </c>
      <c r="B77" s="44" t="s">
        <v>1786</v>
      </c>
      <c r="C77" s="44" t="s">
        <v>1787</v>
      </c>
      <c r="D77" s="44" t="s">
        <v>1788</v>
      </c>
      <c r="E77" s="44" t="s">
        <v>1789</v>
      </c>
      <c r="F77" s="44"/>
      <c r="G77" s="44" t="s">
        <v>1790</v>
      </c>
      <c r="H77" s="45" t="s">
        <v>1227</v>
      </c>
      <c r="I77" s="45" t="s">
        <v>1791</v>
      </c>
      <c r="J77" s="45" t="s">
        <v>1228</v>
      </c>
      <c r="K77" s="45" t="s">
        <v>1026</v>
      </c>
      <c r="L77" s="45" t="s">
        <v>1027</v>
      </c>
      <c r="M77" s="45"/>
      <c r="N77" s="45" t="s">
        <v>1792</v>
      </c>
      <c r="O77" s="44" t="s">
        <v>1323</v>
      </c>
      <c r="P77" s="44" t="s">
        <v>1793</v>
      </c>
      <c r="Q77" s="44"/>
      <c r="R77" s="44" t="s">
        <v>1026</v>
      </c>
      <c r="S77" s="44" t="s">
        <v>1049</v>
      </c>
      <c r="T77" s="44"/>
      <c r="U77" s="44"/>
      <c r="V77" s="44"/>
      <c r="W77" s="44"/>
      <c r="X77" s="44"/>
      <c r="Y77" s="44"/>
      <c r="Z77" s="44"/>
      <c r="AA77" s="44"/>
      <c r="AB77" s="44"/>
      <c r="AC77" s="44"/>
      <c r="AD77" s="44"/>
      <c r="AE77" s="44"/>
      <c r="AF77" s="44"/>
      <c r="AG77" s="44"/>
      <c r="AH77" s="44"/>
      <c r="AI77" s="44"/>
      <c r="AJ77" s="44"/>
      <c r="AK77" s="44"/>
      <c r="AL77" s="44"/>
      <c r="AM77" s="44"/>
      <c r="AN77" s="44"/>
      <c r="AO77" s="44"/>
      <c r="AP77" s="44"/>
      <c r="AQ77" s="44"/>
      <c r="AR77" s="44"/>
      <c r="AS77" s="44"/>
      <c r="AT77" s="44"/>
      <c r="AU77" s="44"/>
      <c r="AV77" s="44"/>
      <c r="AW77" s="44"/>
      <c r="AX77" s="44" t="s">
        <v>1032</v>
      </c>
      <c r="AY77" s="44"/>
      <c r="AZ77" s="44"/>
      <c r="BA77" s="46" t="s">
        <v>1794</v>
      </c>
      <c r="BB77" s="44"/>
      <c r="BC77" s="44"/>
      <c r="BD77" s="44"/>
      <c r="BE77" s="44"/>
      <c r="BF77" s="44"/>
      <c r="BG77" s="44"/>
      <c r="BH77" s="44"/>
      <c r="BI77" s="44"/>
      <c r="BJ77" s="44"/>
      <c r="BK77" s="44"/>
      <c r="BL77" s="44"/>
      <c r="BM77" s="44"/>
      <c r="BN77" s="44"/>
      <c r="BO77" s="44"/>
      <c r="BP77" s="44"/>
      <c r="BQ77" s="44"/>
      <c r="BR77" s="44"/>
      <c r="BS77" s="44"/>
      <c r="BT77" s="44"/>
      <c r="BU77" s="44"/>
      <c r="BV77" s="44"/>
      <c r="BW77" s="44"/>
      <c r="BX77" s="44"/>
      <c r="BY77" s="44"/>
      <c r="BZ77" s="44"/>
      <c r="CA77" s="44"/>
      <c r="CB77" s="44"/>
      <c r="CC77" s="44"/>
      <c r="CD77" s="44"/>
      <c r="CE77" s="44" t="s">
        <v>1032</v>
      </c>
      <c r="CF77" s="44" t="s">
        <v>1032</v>
      </c>
      <c r="CG77" s="44"/>
      <c r="CH77" s="44"/>
      <c r="CI77" s="44"/>
      <c r="CJ77" s="44"/>
      <c r="CK77" s="44"/>
      <c r="CL77" s="44"/>
      <c r="CM77" s="44"/>
      <c r="CN77" s="44"/>
      <c r="CO77" s="44"/>
      <c r="CP77" s="44"/>
      <c r="CQ77" s="44"/>
      <c r="CR77" s="44"/>
      <c r="CS77" s="44"/>
      <c r="CT77" s="44"/>
      <c r="CU77" s="44"/>
      <c r="CV77" s="44"/>
      <c r="CW77" s="44"/>
      <c r="CX77" s="44"/>
      <c r="CY77" s="44"/>
      <c r="CZ77" s="44" t="s">
        <v>1235</v>
      </c>
      <c r="DA77" s="44" t="s">
        <v>1340</v>
      </c>
      <c r="DB77" s="44" t="str">
        <f t="shared" si="1"/>
        <v>lamd:class_COTHER</v>
      </c>
    </row>
    <row r="78" spans="1:106" ht="57.95">
      <c r="A78" s="44" t="s">
        <v>1795</v>
      </c>
      <c r="B78" s="44" t="s">
        <v>1796</v>
      </c>
      <c r="C78" s="44" t="s">
        <v>1797</v>
      </c>
      <c r="D78" s="44" t="s">
        <v>1798</v>
      </c>
      <c r="E78" s="44" t="s">
        <v>1799</v>
      </c>
      <c r="F78" s="44"/>
      <c r="G78" s="44" t="s">
        <v>1800</v>
      </c>
      <c r="H78" s="45" t="s">
        <v>1227</v>
      </c>
      <c r="I78" s="45" t="s">
        <v>1652</v>
      </c>
      <c r="J78" s="45" t="s">
        <v>1215</v>
      </c>
      <c r="K78" s="45" t="s">
        <v>1026</v>
      </c>
      <c r="L78" s="45" t="s">
        <v>1349</v>
      </c>
      <c r="M78" s="45"/>
      <c r="N78" s="45" t="s">
        <v>1801</v>
      </c>
      <c r="O78" s="44" t="s">
        <v>1351</v>
      </c>
      <c r="P78" s="44" t="s">
        <v>1352</v>
      </c>
      <c r="Q78" s="44"/>
      <c r="R78" s="44" t="s">
        <v>1026</v>
      </c>
      <c r="S78" s="44" t="s">
        <v>1049</v>
      </c>
      <c r="T78" s="44"/>
      <c r="U78" s="44"/>
      <c r="V78" s="44"/>
      <c r="W78" s="44"/>
      <c r="X78" s="44"/>
      <c r="Y78" s="44"/>
      <c r="Z78" s="44"/>
      <c r="AA78" s="44"/>
      <c r="AB78" s="44"/>
      <c r="AC78" s="44"/>
      <c r="AD78" s="44"/>
      <c r="AE78" s="44"/>
      <c r="AF78" s="44"/>
      <c r="AG78" s="44"/>
      <c r="AH78" s="44"/>
      <c r="AI78" s="44"/>
      <c r="AJ78" s="44"/>
      <c r="AK78" s="44"/>
      <c r="AL78" s="44"/>
      <c r="AM78" s="44"/>
      <c r="AN78" s="44"/>
      <c r="AO78" s="44"/>
      <c r="AP78" s="44" t="s">
        <v>1624</v>
      </c>
      <c r="AQ78" s="44"/>
      <c r="AR78" s="44"/>
      <c r="AS78" s="44"/>
      <c r="AT78" s="44"/>
      <c r="AU78" s="44"/>
      <c r="AV78" s="44"/>
      <c r="AW78" s="44"/>
      <c r="AX78" s="44" t="s">
        <v>1032</v>
      </c>
      <c r="AY78" s="44"/>
      <c r="AZ78" s="44"/>
      <c r="BA78" s="46" t="s">
        <v>1645</v>
      </c>
      <c r="BB78" s="44"/>
      <c r="BC78" s="44"/>
      <c r="BD78" s="44"/>
      <c r="BE78" s="44"/>
      <c r="BF78" s="44"/>
      <c r="BG78" s="44"/>
      <c r="BH78" s="44"/>
      <c r="BI78" s="44"/>
      <c r="BJ78" s="44"/>
      <c r="BK78" s="44"/>
      <c r="BL78" s="44"/>
      <c r="BM78" s="44"/>
      <c r="BN78" s="44"/>
      <c r="BO78" s="44"/>
      <c r="BP78" s="44"/>
      <c r="BQ78" s="44"/>
      <c r="BR78" s="44"/>
      <c r="BS78" s="44"/>
      <c r="BT78" s="44"/>
      <c r="BU78" s="44"/>
      <c r="BV78" s="44"/>
      <c r="BW78" s="44"/>
      <c r="BX78" s="44"/>
      <c r="BY78" s="44"/>
      <c r="BZ78" s="44"/>
      <c r="CA78" s="44"/>
      <c r="CB78" s="44"/>
      <c r="CC78" s="44"/>
      <c r="CD78" s="44"/>
      <c r="CE78" s="44" t="s">
        <v>1032</v>
      </c>
      <c r="CF78" s="44" t="s">
        <v>1032</v>
      </c>
      <c r="CG78" s="44"/>
      <c r="CH78" s="44"/>
      <c r="CI78" s="44"/>
      <c r="CJ78" s="44"/>
      <c r="CK78" s="44"/>
      <c r="CL78" s="44"/>
      <c r="CM78" s="44"/>
      <c r="CN78" s="44"/>
      <c r="CO78" s="44"/>
      <c r="CP78" s="44"/>
      <c r="CQ78" s="44"/>
      <c r="CR78" s="44"/>
      <c r="CS78" s="44"/>
      <c r="CT78" s="44"/>
      <c r="CU78" s="44"/>
      <c r="CV78" s="44"/>
      <c r="CW78" s="44"/>
      <c r="CX78" s="44"/>
      <c r="CY78" s="44"/>
      <c r="CZ78" s="44" t="s">
        <v>1235</v>
      </c>
      <c r="DA78" s="44" t="s">
        <v>1236</v>
      </c>
      <c r="DB78" s="44" t="str">
        <f t="shared" si="1"/>
        <v>lamd:class_STATEAID</v>
      </c>
    </row>
    <row r="79" spans="1:106" ht="116.1">
      <c r="A79" s="44" t="s">
        <v>1802</v>
      </c>
      <c r="B79" s="44" t="s">
        <v>1803</v>
      </c>
      <c r="C79" s="44" t="s">
        <v>1804</v>
      </c>
      <c r="D79" s="44" t="s">
        <v>1805</v>
      </c>
      <c r="E79" s="44" t="s">
        <v>1806</v>
      </c>
      <c r="F79" s="44"/>
      <c r="G79" s="44" t="s">
        <v>1807</v>
      </c>
      <c r="H79" s="45" t="s">
        <v>1227</v>
      </c>
      <c r="I79" s="45" t="s">
        <v>1808</v>
      </c>
      <c r="J79" s="45" t="s">
        <v>1321</v>
      </c>
      <c r="K79" s="45" t="s">
        <v>1026</v>
      </c>
      <c r="L79" s="45" t="s">
        <v>1622</v>
      </c>
      <c r="M79" s="45"/>
      <c r="N79" s="45" t="s">
        <v>1809</v>
      </c>
      <c r="O79" s="44"/>
      <c r="P79" s="44"/>
      <c r="Q79" s="44"/>
      <c r="R79" s="44" t="s">
        <v>1026</v>
      </c>
      <c r="S79" s="44" t="s">
        <v>1049</v>
      </c>
      <c r="T79" s="44"/>
      <c r="U79" s="44"/>
      <c r="V79" s="44"/>
      <c r="W79" s="44"/>
      <c r="X79" s="44"/>
      <c r="Y79" s="44"/>
      <c r="Z79" s="44"/>
      <c r="AA79" s="44"/>
      <c r="AB79" s="44"/>
      <c r="AC79" s="44"/>
      <c r="AD79" s="44"/>
      <c r="AE79" s="44"/>
      <c r="AF79" s="44"/>
      <c r="AG79" s="44"/>
      <c r="AH79" s="44"/>
      <c r="AI79" s="44"/>
      <c r="AJ79" s="44"/>
      <c r="AK79" s="44"/>
      <c r="AL79" s="44"/>
      <c r="AM79" s="44"/>
      <c r="AN79" s="44"/>
      <c r="AO79" s="44"/>
      <c r="AP79" s="44"/>
      <c r="AQ79" s="44"/>
      <c r="AR79" s="44"/>
      <c r="AS79" s="44"/>
      <c r="AT79" s="44"/>
      <c r="AU79" s="44"/>
      <c r="AV79" s="44"/>
      <c r="AW79" s="44"/>
      <c r="AX79" s="44" t="s">
        <v>1032</v>
      </c>
      <c r="AY79" s="44"/>
      <c r="AZ79" s="44"/>
      <c r="BA79" s="46" t="s">
        <v>1810</v>
      </c>
      <c r="BB79" s="44"/>
      <c r="BC79" s="44"/>
      <c r="BD79" s="44"/>
      <c r="BE79" s="44"/>
      <c r="BF79" s="44"/>
      <c r="BG79" s="44"/>
      <c r="BH79" s="44"/>
      <c r="BI79" s="44"/>
      <c r="BJ79" s="44"/>
      <c r="BK79" s="44"/>
      <c r="BL79" s="44"/>
      <c r="BM79" s="44"/>
      <c r="BN79" s="44"/>
      <c r="BO79" s="44"/>
      <c r="BP79" s="44"/>
      <c r="BQ79" s="44"/>
      <c r="BR79" s="44"/>
      <c r="BS79" s="44"/>
      <c r="BT79" s="44"/>
      <c r="BU79" s="44"/>
      <c r="BV79" s="44"/>
      <c r="BW79" s="44"/>
      <c r="BX79" s="44"/>
      <c r="BY79" s="44"/>
      <c r="BZ79" s="44"/>
      <c r="CA79" s="44"/>
      <c r="CB79" s="44"/>
      <c r="CC79" s="44"/>
      <c r="CD79" s="44"/>
      <c r="CE79" s="44" t="s">
        <v>1032</v>
      </c>
      <c r="CF79" s="44" t="s">
        <v>1032</v>
      </c>
      <c r="CG79" s="44"/>
      <c r="CH79" s="44"/>
      <c r="CI79" s="44"/>
      <c r="CJ79" s="44"/>
      <c r="CK79" s="44"/>
      <c r="CL79" s="44"/>
      <c r="CM79" s="44"/>
      <c r="CN79" s="44"/>
      <c r="CO79" s="44"/>
      <c r="CP79" s="44"/>
      <c r="CQ79" s="44"/>
      <c r="CR79" s="44"/>
      <c r="CS79" s="44"/>
      <c r="CT79" s="44"/>
      <c r="CU79" s="44"/>
      <c r="CV79" s="44"/>
      <c r="CW79" s="44"/>
      <c r="CX79" s="44"/>
      <c r="CY79" s="44"/>
      <c r="CZ79" s="44" t="s">
        <v>1235</v>
      </c>
      <c r="DA79" s="44" t="s">
        <v>1340</v>
      </c>
      <c r="DB79" s="44" t="str">
        <f t="shared" si="1"/>
        <v>lamd:class_COTHER</v>
      </c>
    </row>
    <row r="80" spans="1:106" ht="57.95">
      <c r="A80" s="44" t="s">
        <v>1811</v>
      </c>
      <c r="B80" s="44" t="s">
        <v>1812</v>
      </c>
      <c r="C80" s="44" t="s">
        <v>1813</v>
      </c>
      <c r="D80" s="44" t="s">
        <v>1814</v>
      </c>
      <c r="E80" s="44" t="s">
        <v>1815</v>
      </c>
      <c r="F80" s="44"/>
      <c r="G80" s="44" t="s">
        <v>1816</v>
      </c>
      <c r="H80" s="45" t="s">
        <v>1227</v>
      </c>
      <c r="I80" s="45" t="s">
        <v>1652</v>
      </c>
      <c r="J80" s="45" t="s">
        <v>1215</v>
      </c>
      <c r="K80" s="45" t="s">
        <v>1026</v>
      </c>
      <c r="L80" s="45" t="s">
        <v>1349</v>
      </c>
      <c r="M80" s="45"/>
      <c r="N80" s="45" t="s">
        <v>1350</v>
      </c>
      <c r="O80" s="44" t="s">
        <v>1351</v>
      </c>
      <c r="P80" s="44" t="s">
        <v>1352</v>
      </c>
      <c r="Q80" s="44"/>
      <c r="R80" s="44" t="s">
        <v>1026</v>
      </c>
      <c r="S80" s="44"/>
      <c r="T80" s="44"/>
      <c r="U80" s="44"/>
      <c r="V80" s="44"/>
      <c r="W80" s="44"/>
      <c r="X80" s="44"/>
      <c r="Y80" s="44"/>
      <c r="Z80" s="44"/>
      <c r="AA80" s="44"/>
      <c r="AB80" s="44"/>
      <c r="AC80" s="44"/>
      <c r="AD80" s="44"/>
      <c r="AE80" s="44"/>
      <c r="AF80" s="44"/>
      <c r="AG80" s="44"/>
      <c r="AH80" s="44"/>
      <c r="AI80" s="44"/>
      <c r="AJ80" s="44"/>
      <c r="AK80" s="44"/>
      <c r="AL80" s="44"/>
      <c r="AM80" s="44"/>
      <c r="AN80" s="44"/>
      <c r="AO80" s="44"/>
      <c r="AP80" s="44" t="s">
        <v>1624</v>
      </c>
      <c r="AQ80" s="44"/>
      <c r="AR80" s="44"/>
      <c r="AS80" s="44"/>
      <c r="AT80" s="44" t="s">
        <v>1032</v>
      </c>
      <c r="AU80" s="44"/>
      <c r="AV80" s="44"/>
      <c r="AW80" s="44"/>
      <c r="AX80" s="44" t="s">
        <v>1032</v>
      </c>
      <c r="AY80" s="44"/>
      <c r="AZ80" s="44"/>
      <c r="BA80" s="46" t="s">
        <v>1817</v>
      </c>
      <c r="BB80" s="44"/>
      <c r="BC80" s="44"/>
      <c r="BD80" s="44"/>
      <c r="BE80" s="44"/>
      <c r="BF80" s="44"/>
      <c r="BG80" s="44"/>
      <c r="BH80" s="44"/>
      <c r="BI80" s="44"/>
      <c r="BJ80" s="44"/>
      <c r="BK80" s="44"/>
      <c r="BL80" s="44"/>
      <c r="BM80" s="44"/>
      <c r="BN80" s="44"/>
      <c r="BO80" s="44"/>
      <c r="BP80" s="44"/>
      <c r="BQ80" s="44"/>
      <c r="BR80" s="44"/>
      <c r="BS80" s="44"/>
      <c r="BT80" s="44"/>
      <c r="BU80" s="44"/>
      <c r="BV80" s="44"/>
      <c r="BW80" s="44"/>
      <c r="BX80" s="44"/>
      <c r="BY80" s="44"/>
      <c r="BZ80" s="44"/>
      <c r="CA80" s="44"/>
      <c r="CB80" s="44"/>
      <c r="CC80" s="44"/>
      <c r="CD80" s="44"/>
      <c r="CE80" s="44" t="s">
        <v>1032</v>
      </c>
      <c r="CF80" s="44" t="s">
        <v>1032</v>
      </c>
      <c r="CG80" s="44"/>
      <c r="CH80" s="44"/>
      <c r="CI80" s="44"/>
      <c r="CJ80" s="44"/>
      <c r="CK80" s="44"/>
      <c r="CL80" s="44"/>
      <c r="CM80" s="44"/>
      <c r="CN80" s="44"/>
      <c r="CO80" s="44"/>
      <c r="CP80" s="44"/>
      <c r="CQ80" s="44"/>
      <c r="CR80" s="44"/>
      <c r="CS80" s="44"/>
      <c r="CT80" s="44"/>
      <c r="CU80" s="44"/>
      <c r="CV80" s="44"/>
      <c r="CW80" s="44"/>
      <c r="CX80" s="44"/>
      <c r="CY80" s="44"/>
      <c r="CZ80" s="44" t="s">
        <v>1235</v>
      </c>
      <c r="DA80" s="44" t="s">
        <v>1236</v>
      </c>
      <c r="DB80" s="44" t="str">
        <f t="shared" si="1"/>
        <v>lamd:class_STATEAID</v>
      </c>
    </row>
    <row r="81" spans="1:106" ht="43.5">
      <c r="A81" s="44" t="s">
        <v>1818</v>
      </c>
      <c r="B81" s="44" t="s">
        <v>1819</v>
      </c>
      <c r="C81" s="44" t="s">
        <v>1820</v>
      </c>
      <c r="D81" s="44" t="s">
        <v>1821</v>
      </c>
      <c r="E81" s="44" t="s">
        <v>1822</v>
      </c>
      <c r="F81" s="44"/>
      <c r="G81" s="44" t="s">
        <v>1823</v>
      </c>
      <c r="H81" s="45" t="s">
        <v>1227</v>
      </c>
      <c r="I81" s="45" t="s">
        <v>1179</v>
      </c>
      <c r="J81" s="45" t="s">
        <v>1215</v>
      </c>
      <c r="K81" s="45" t="s">
        <v>1026</v>
      </c>
      <c r="L81" s="45" t="s">
        <v>1622</v>
      </c>
      <c r="M81" s="45"/>
      <c r="N81" s="45" t="s">
        <v>1824</v>
      </c>
      <c r="O81" s="44"/>
      <c r="P81" s="44"/>
      <c r="Q81" s="44"/>
      <c r="R81" s="44" t="s">
        <v>1026</v>
      </c>
      <c r="S81" s="44" t="s">
        <v>1049</v>
      </c>
      <c r="T81" s="44"/>
      <c r="U81" s="44"/>
      <c r="V81" s="44"/>
      <c r="W81" s="44"/>
      <c r="X81" s="44"/>
      <c r="Y81" s="44"/>
      <c r="Z81" s="44"/>
      <c r="AA81" s="44"/>
      <c r="AB81" s="44"/>
      <c r="AC81" s="44"/>
      <c r="AD81" s="44"/>
      <c r="AE81" s="44"/>
      <c r="AF81" s="44"/>
      <c r="AG81" s="44"/>
      <c r="AH81" s="44"/>
      <c r="AI81" s="44"/>
      <c r="AJ81" s="44"/>
      <c r="AK81" s="44"/>
      <c r="AL81" s="44"/>
      <c r="AM81" s="44"/>
      <c r="AN81" s="44"/>
      <c r="AO81" s="44"/>
      <c r="AP81" s="44"/>
      <c r="AQ81" s="44"/>
      <c r="AR81" s="44"/>
      <c r="AS81" s="44"/>
      <c r="AT81" s="44"/>
      <c r="AU81" s="44"/>
      <c r="AV81" s="44"/>
      <c r="AW81" s="44"/>
      <c r="AX81" s="44"/>
      <c r="AY81" s="44"/>
      <c r="AZ81" s="44"/>
      <c r="BA81" s="46"/>
      <c r="BB81" s="44"/>
      <c r="BC81" s="44"/>
      <c r="BD81" s="44"/>
      <c r="BE81" s="44"/>
      <c r="BF81" s="44"/>
      <c r="BG81" s="44"/>
      <c r="BH81" s="44"/>
      <c r="BI81" s="44"/>
      <c r="BJ81" s="44"/>
      <c r="BK81" s="44"/>
      <c r="BL81" s="44"/>
      <c r="BM81" s="44"/>
      <c r="BN81" s="44"/>
      <c r="BO81" s="44"/>
      <c r="BP81" s="44"/>
      <c r="BQ81" s="44"/>
      <c r="BR81" s="44"/>
      <c r="BS81" s="44"/>
      <c r="BT81" s="44"/>
      <c r="BU81" s="44"/>
      <c r="BV81" s="44"/>
      <c r="BW81" s="44"/>
      <c r="BX81" s="44"/>
      <c r="BY81" s="44"/>
      <c r="BZ81" s="44"/>
      <c r="CA81" s="44"/>
      <c r="CB81" s="44"/>
      <c r="CC81" s="44"/>
      <c r="CD81" s="44"/>
      <c r="CE81" s="44" t="s">
        <v>1825</v>
      </c>
      <c r="CF81" s="44" t="s">
        <v>1032</v>
      </c>
      <c r="CG81" s="44"/>
      <c r="CH81" s="44"/>
      <c r="CI81" s="44"/>
      <c r="CJ81" s="44"/>
      <c r="CK81" s="44"/>
      <c r="CL81" s="44"/>
      <c r="CM81" s="44"/>
      <c r="CN81" s="44"/>
      <c r="CO81" s="44"/>
      <c r="CP81" s="44"/>
      <c r="CQ81" s="44"/>
      <c r="CR81" s="44"/>
      <c r="CS81" s="44"/>
      <c r="CT81" s="44"/>
      <c r="CU81" s="44"/>
      <c r="CV81" s="44"/>
      <c r="CW81" s="44"/>
      <c r="CX81" s="44"/>
      <c r="CY81" s="44"/>
      <c r="CZ81" s="44" t="s">
        <v>1235</v>
      </c>
      <c r="DA81" s="44" t="s">
        <v>1340</v>
      </c>
      <c r="DB81" s="44" t="str">
        <f t="shared" si="1"/>
        <v>lamd:class_COTHER</v>
      </c>
    </row>
    <row r="82" spans="1:106" ht="43.5">
      <c r="A82" s="44" t="s">
        <v>1826</v>
      </c>
      <c r="B82" s="44" t="s">
        <v>1827</v>
      </c>
      <c r="C82" s="44" t="s">
        <v>1828</v>
      </c>
      <c r="D82" s="44" t="s">
        <v>1829</v>
      </c>
      <c r="E82" s="44" t="s">
        <v>1830</v>
      </c>
      <c r="F82" s="44"/>
      <c r="G82" s="44" t="s">
        <v>1831</v>
      </c>
      <c r="H82" s="45" t="s">
        <v>1227</v>
      </c>
      <c r="I82" s="45" t="s">
        <v>1582</v>
      </c>
      <c r="J82" s="45" t="s">
        <v>1215</v>
      </c>
      <c r="K82" s="45" t="s">
        <v>1026</v>
      </c>
      <c r="L82" s="45" t="s">
        <v>1622</v>
      </c>
      <c r="M82" s="45"/>
      <c r="N82" s="45" t="s">
        <v>1832</v>
      </c>
      <c r="O82" s="44"/>
      <c r="P82" s="44"/>
      <c r="Q82" s="44"/>
      <c r="R82" s="44" t="s">
        <v>1026</v>
      </c>
      <c r="S82" s="44" t="s">
        <v>1049</v>
      </c>
      <c r="T82" s="44"/>
      <c r="U82" s="44"/>
      <c r="V82" s="44"/>
      <c r="W82" s="44"/>
      <c r="X82" s="44"/>
      <c r="Y82" s="44"/>
      <c r="Z82" s="44"/>
      <c r="AA82" s="44"/>
      <c r="AB82" s="44"/>
      <c r="AC82" s="44"/>
      <c r="AD82" s="44"/>
      <c r="AE82" s="44"/>
      <c r="AF82" s="44"/>
      <c r="AG82" s="44"/>
      <c r="AH82" s="44"/>
      <c r="AI82" s="44"/>
      <c r="AJ82" s="44"/>
      <c r="AK82" s="44"/>
      <c r="AL82" s="44"/>
      <c r="AM82" s="44"/>
      <c r="AN82" s="44"/>
      <c r="AO82" s="44"/>
      <c r="AP82" s="44"/>
      <c r="AQ82" s="44"/>
      <c r="AR82" s="44"/>
      <c r="AS82" s="44"/>
      <c r="AT82" s="44"/>
      <c r="AU82" s="44"/>
      <c r="AV82" s="44"/>
      <c r="AW82" s="44"/>
      <c r="AX82" s="44"/>
      <c r="AY82" s="44"/>
      <c r="AZ82" s="44"/>
      <c r="BA82" s="46"/>
      <c r="BB82" s="44"/>
      <c r="BC82" s="44"/>
      <c r="BD82" s="44"/>
      <c r="BE82" s="44"/>
      <c r="BF82" s="44"/>
      <c r="BG82" s="44"/>
      <c r="BH82" s="44"/>
      <c r="BI82" s="44"/>
      <c r="BJ82" s="44"/>
      <c r="BK82" s="44"/>
      <c r="BL82" s="44"/>
      <c r="BM82" s="44"/>
      <c r="BN82" s="44"/>
      <c r="BO82" s="44"/>
      <c r="BP82" s="44"/>
      <c r="BQ82" s="44"/>
      <c r="BR82" s="44"/>
      <c r="BS82" s="44"/>
      <c r="BT82" s="44"/>
      <c r="BU82" s="44"/>
      <c r="BV82" s="44"/>
      <c r="BW82" s="44"/>
      <c r="BX82" s="44"/>
      <c r="BY82" s="44"/>
      <c r="BZ82" s="44"/>
      <c r="CA82" s="44"/>
      <c r="CB82" s="44"/>
      <c r="CC82" s="44"/>
      <c r="CD82" s="44"/>
      <c r="CE82" s="44" t="s">
        <v>1825</v>
      </c>
      <c r="CF82" s="44" t="s">
        <v>1032</v>
      </c>
      <c r="CG82" s="44"/>
      <c r="CH82" s="44"/>
      <c r="CI82" s="44"/>
      <c r="CJ82" s="44"/>
      <c r="CK82" s="44"/>
      <c r="CL82" s="44"/>
      <c r="CM82" s="44"/>
      <c r="CN82" s="44"/>
      <c r="CO82" s="44"/>
      <c r="CP82" s="44"/>
      <c r="CQ82" s="44"/>
      <c r="CR82" s="44"/>
      <c r="CS82" s="44"/>
      <c r="CT82" s="44"/>
      <c r="CU82" s="44"/>
      <c r="CV82" s="44"/>
      <c r="CW82" s="44"/>
      <c r="CX82" s="44"/>
      <c r="CY82" s="44"/>
      <c r="CZ82" s="44" t="s">
        <v>1235</v>
      </c>
      <c r="DA82" s="44" t="s">
        <v>1340</v>
      </c>
      <c r="DB82" s="44" t="str">
        <f t="shared" si="1"/>
        <v>lamd:class_COTHER</v>
      </c>
    </row>
    <row r="83" spans="1:106" ht="57.95">
      <c r="A83" s="44" t="s">
        <v>1833</v>
      </c>
      <c r="B83" s="44" t="s">
        <v>1834</v>
      </c>
      <c r="C83" s="44" t="s">
        <v>1835</v>
      </c>
      <c r="D83" s="44" t="s">
        <v>1836</v>
      </c>
      <c r="E83" s="44" t="s">
        <v>1837</v>
      </c>
      <c r="F83" s="44"/>
      <c r="G83" s="44" t="s">
        <v>1838</v>
      </c>
      <c r="H83" s="45" t="s">
        <v>1227</v>
      </c>
      <c r="I83" s="45" t="s">
        <v>1179</v>
      </c>
      <c r="J83" s="45" t="s">
        <v>1215</v>
      </c>
      <c r="K83" s="45" t="s">
        <v>1026</v>
      </c>
      <c r="L83" s="45" t="s">
        <v>1622</v>
      </c>
      <c r="M83" s="45"/>
      <c r="N83" s="45" t="s">
        <v>1839</v>
      </c>
      <c r="O83" s="44"/>
      <c r="P83" s="44"/>
      <c r="Q83" s="44"/>
      <c r="R83" s="44" t="s">
        <v>1026</v>
      </c>
      <c r="S83" s="44" t="s">
        <v>1049</v>
      </c>
      <c r="T83" s="44"/>
      <c r="U83" s="44"/>
      <c r="V83" s="44"/>
      <c r="W83" s="44"/>
      <c r="X83" s="44"/>
      <c r="Y83" s="44"/>
      <c r="Z83" s="44"/>
      <c r="AA83" s="44"/>
      <c r="AB83" s="44"/>
      <c r="AC83" s="44"/>
      <c r="AD83" s="44"/>
      <c r="AE83" s="44"/>
      <c r="AF83" s="44"/>
      <c r="AG83" s="44"/>
      <c r="AH83" s="44"/>
      <c r="AI83" s="44"/>
      <c r="AJ83" s="44"/>
      <c r="AK83" s="44"/>
      <c r="AL83" s="44"/>
      <c r="AM83" s="44"/>
      <c r="AN83" s="44"/>
      <c r="AO83" s="44"/>
      <c r="AP83" s="44"/>
      <c r="AQ83" s="44"/>
      <c r="AR83" s="44"/>
      <c r="AS83" s="44"/>
      <c r="AT83" s="44"/>
      <c r="AU83" s="44"/>
      <c r="AV83" s="44"/>
      <c r="AW83" s="44"/>
      <c r="AX83" s="44"/>
      <c r="AY83" s="44"/>
      <c r="AZ83" s="44"/>
      <c r="BA83" s="46" t="s">
        <v>1840</v>
      </c>
      <c r="BB83" s="44"/>
      <c r="BC83" s="44"/>
      <c r="BD83" s="44"/>
      <c r="BE83" s="44"/>
      <c r="BF83" s="44"/>
      <c r="BG83" s="44"/>
      <c r="BH83" s="44"/>
      <c r="BI83" s="44"/>
      <c r="BJ83" s="44"/>
      <c r="BK83" s="44"/>
      <c r="BL83" s="44"/>
      <c r="BM83" s="44"/>
      <c r="BN83" s="44"/>
      <c r="BO83" s="44"/>
      <c r="BP83" s="44"/>
      <c r="BQ83" s="44"/>
      <c r="BR83" s="44"/>
      <c r="BS83" s="44"/>
      <c r="BT83" s="44"/>
      <c r="BU83" s="44"/>
      <c r="BV83" s="44"/>
      <c r="BW83" s="44"/>
      <c r="BX83" s="44"/>
      <c r="BY83" s="44"/>
      <c r="BZ83" s="44"/>
      <c r="CA83" s="44"/>
      <c r="CB83" s="44"/>
      <c r="CC83" s="44"/>
      <c r="CD83" s="44"/>
      <c r="CE83" s="44" t="s">
        <v>1032</v>
      </c>
      <c r="CF83" s="44" t="s">
        <v>1032</v>
      </c>
      <c r="CG83" s="44"/>
      <c r="CH83" s="44"/>
      <c r="CI83" s="44"/>
      <c r="CJ83" s="44"/>
      <c r="CK83" s="44"/>
      <c r="CL83" s="44"/>
      <c r="CM83" s="44"/>
      <c r="CN83" s="44"/>
      <c r="CO83" s="44"/>
      <c r="CP83" s="44"/>
      <c r="CQ83" s="44"/>
      <c r="CR83" s="44"/>
      <c r="CS83" s="44"/>
      <c r="CT83" s="44"/>
      <c r="CU83" s="44"/>
      <c r="CV83" s="44"/>
      <c r="CW83" s="44"/>
      <c r="CX83" s="44"/>
      <c r="CY83" s="44"/>
      <c r="CZ83" s="44" t="s">
        <v>1235</v>
      </c>
      <c r="DA83" s="44" t="s">
        <v>1340</v>
      </c>
      <c r="DB83" s="44" t="str">
        <f t="shared" si="1"/>
        <v>lamd:class_COTHER</v>
      </c>
    </row>
    <row r="84" spans="1:106" ht="144.94999999999999">
      <c r="A84" s="44" t="s">
        <v>1841</v>
      </c>
      <c r="B84" s="44" t="s">
        <v>1842</v>
      </c>
      <c r="C84" s="44" t="s">
        <v>1843</v>
      </c>
      <c r="D84" s="44" t="s">
        <v>1844</v>
      </c>
      <c r="E84" s="44" t="s">
        <v>1845</v>
      </c>
      <c r="F84" s="44"/>
      <c r="G84" s="44" t="s">
        <v>1846</v>
      </c>
      <c r="H84" s="45" t="s">
        <v>1259</v>
      </c>
      <c r="I84" s="45" t="s">
        <v>1024</v>
      </c>
      <c r="J84" s="45" t="s">
        <v>1267</v>
      </c>
      <c r="K84" s="45" t="s">
        <v>1026</v>
      </c>
      <c r="L84" s="45" t="s">
        <v>1847</v>
      </c>
      <c r="M84" s="45"/>
      <c r="N84" s="45" t="s">
        <v>1848</v>
      </c>
      <c r="O84" s="44" t="s">
        <v>1849</v>
      </c>
      <c r="P84" s="44" t="s">
        <v>1850</v>
      </c>
      <c r="Q84" s="44"/>
      <c r="R84" s="44" t="s">
        <v>1026</v>
      </c>
      <c r="S84" s="44" t="s">
        <v>1028</v>
      </c>
      <c r="T84" s="44" t="s">
        <v>401</v>
      </c>
      <c r="U84" s="44"/>
      <c r="V84" s="44"/>
      <c r="W84" s="44" t="s">
        <v>1029</v>
      </c>
      <c r="X84" s="44" t="s">
        <v>1030</v>
      </c>
      <c r="Y84" s="44"/>
      <c r="Z84" s="44"/>
      <c r="AA84" s="44"/>
      <c r="AB84" s="44"/>
      <c r="AC84" s="44"/>
      <c r="AD84" s="44"/>
      <c r="AE84" s="44"/>
      <c r="AF84" s="44"/>
      <c r="AG84" s="44"/>
      <c r="AH84" s="44"/>
      <c r="AI84" s="44"/>
      <c r="AJ84" s="44"/>
      <c r="AK84" s="44"/>
      <c r="AL84" s="44" t="s">
        <v>1031</v>
      </c>
      <c r="AM84" s="44" t="s">
        <v>1032</v>
      </c>
      <c r="AN84" s="44" t="s">
        <v>1032</v>
      </c>
      <c r="AO84" s="44"/>
      <c r="AP84" s="44" t="s">
        <v>1032</v>
      </c>
      <c r="AQ84" s="44"/>
      <c r="AR84" s="44" t="s">
        <v>1032</v>
      </c>
      <c r="AS84" s="44" t="s">
        <v>1032</v>
      </c>
      <c r="AT84" s="44"/>
      <c r="AU84" s="44"/>
      <c r="AV84" s="44"/>
      <c r="AW84" s="44" t="s">
        <v>1032</v>
      </c>
      <c r="AX84" s="44" t="s">
        <v>1032</v>
      </c>
      <c r="AY84" s="44"/>
      <c r="AZ84" s="44" t="s">
        <v>1233</v>
      </c>
      <c r="BA84" s="46" t="s">
        <v>401</v>
      </c>
      <c r="BB84" s="44" t="s">
        <v>1032</v>
      </c>
      <c r="BC84" s="44" t="s">
        <v>1032</v>
      </c>
      <c r="BD84" s="44" t="s">
        <v>1032</v>
      </c>
      <c r="BE84" s="44" t="s">
        <v>1032</v>
      </c>
      <c r="BF84" s="44" t="s">
        <v>1032</v>
      </c>
      <c r="BG84" s="44" t="s">
        <v>1032</v>
      </c>
      <c r="BH84" s="44" t="s">
        <v>1032</v>
      </c>
      <c r="BI84" s="44" t="s">
        <v>1032</v>
      </c>
      <c r="BJ84" s="44" t="s">
        <v>1032</v>
      </c>
      <c r="BK84" s="44" t="s">
        <v>1032</v>
      </c>
      <c r="BL84" s="44"/>
      <c r="BM84" s="44" t="s">
        <v>1032</v>
      </c>
      <c r="BN84" s="44"/>
      <c r="BO84" s="44"/>
      <c r="BP84" s="44"/>
      <c r="BQ84" s="44"/>
      <c r="BR84" s="44"/>
      <c r="BS84" s="44"/>
      <c r="BT84" s="44"/>
      <c r="BU84" s="44"/>
      <c r="BV84" s="44" t="s">
        <v>1032</v>
      </c>
      <c r="BW84" s="44" t="s">
        <v>1032</v>
      </c>
      <c r="BX84" s="44"/>
      <c r="BY84" s="44"/>
      <c r="BZ84" s="44"/>
      <c r="CA84" s="44"/>
      <c r="CB84" s="44"/>
      <c r="CC84" s="44" t="s">
        <v>1032</v>
      </c>
      <c r="CD84" s="44"/>
      <c r="CE84" s="44" t="s">
        <v>1032</v>
      </c>
      <c r="CF84" s="44" t="s">
        <v>1032</v>
      </c>
      <c r="CG84" s="44"/>
      <c r="CH84" s="44" t="s">
        <v>1033</v>
      </c>
      <c r="CI84" s="44"/>
      <c r="CJ84" s="44"/>
      <c r="CK84" s="44"/>
      <c r="CL84" s="44"/>
      <c r="CM84" s="44"/>
      <c r="CN84" s="44"/>
      <c r="CO84" s="44"/>
      <c r="CP84" s="44"/>
      <c r="CQ84" s="44"/>
      <c r="CR84" s="44"/>
      <c r="CS84" s="44"/>
      <c r="CT84" s="44"/>
      <c r="CU84" s="44"/>
      <c r="CV84" s="44"/>
      <c r="CW84" s="44"/>
      <c r="CX84" s="44"/>
      <c r="CY84" s="44"/>
      <c r="CZ84" s="52" t="s">
        <v>1371</v>
      </c>
      <c r="DA84" s="52" t="s">
        <v>1486</v>
      </c>
      <c r="DB84" s="44" t="str">
        <f t="shared" si="1"/>
        <v>lamd:class_NLEGIS</v>
      </c>
    </row>
    <row r="85" spans="1:106" ht="144.94999999999999">
      <c r="A85" s="44" t="s">
        <v>1851</v>
      </c>
      <c r="B85" s="44" t="s">
        <v>1852</v>
      </c>
      <c r="C85" s="44" t="s">
        <v>1853</v>
      </c>
      <c r="D85" s="44" t="s">
        <v>1854</v>
      </c>
      <c r="E85" s="44" t="s">
        <v>1855</v>
      </c>
      <c r="F85" s="44"/>
      <c r="G85" s="44" t="s">
        <v>1856</v>
      </c>
      <c r="H85" s="45" t="s">
        <v>1023</v>
      </c>
      <c r="I85" s="45" t="s">
        <v>1857</v>
      </c>
      <c r="J85" s="45" t="s">
        <v>1858</v>
      </c>
      <c r="K85" s="45" t="s">
        <v>1026</v>
      </c>
      <c r="L85" s="45" t="s">
        <v>1128</v>
      </c>
      <c r="M85" s="45"/>
      <c r="N85" s="45" t="s">
        <v>1681</v>
      </c>
      <c r="O85" s="44" t="s">
        <v>1365</v>
      </c>
      <c r="P85" s="44" t="s">
        <v>1682</v>
      </c>
      <c r="Q85" s="44"/>
      <c r="R85" s="44" t="s">
        <v>1026</v>
      </c>
      <c r="S85" s="44"/>
      <c r="T85" s="44"/>
      <c r="U85" s="44"/>
      <c r="V85" s="44"/>
      <c r="W85" s="44" t="s">
        <v>1029</v>
      </c>
      <c r="X85" s="44" t="s">
        <v>1030</v>
      </c>
      <c r="Y85" s="44"/>
      <c r="Z85" s="44"/>
      <c r="AA85" s="44"/>
      <c r="AB85" s="44"/>
      <c r="AC85" s="44"/>
      <c r="AD85" s="44"/>
      <c r="AE85" s="44"/>
      <c r="AF85" s="44" t="s">
        <v>401</v>
      </c>
      <c r="AG85" s="44" t="s">
        <v>1069</v>
      </c>
      <c r="AH85" s="44"/>
      <c r="AI85" s="44"/>
      <c r="AJ85" s="44"/>
      <c r="AK85" s="44"/>
      <c r="AL85" s="44" t="s">
        <v>401</v>
      </c>
      <c r="AM85" s="44" t="s">
        <v>1859</v>
      </c>
      <c r="AN85" s="44"/>
      <c r="AO85" s="44"/>
      <c r="AP85" s="44"/>
      <c r="AQ85" s="44"/>
      <c r="AR85" s="44"/>
      <c r="AS85" s="44"/>
      <c r="AT85" s="44"/>
      <c r="AU85" s="44"/>
      <c r="AV85" s="44"/>
      <c r="AW85" s="44"/>
      <c r="AX85" s="44" t="s">
        <v>1032</v>
      </c>
      <c r="AY85" s="44"/>
      <c r="AZ85" s="44" t="s">
        <v>1233</v>
      </c>
      <c r="BA85" s="46" t="s">
        <v>1860</v>
      </c>
      <c r="BB85" s="44"/>
      <c r="BC85" s="44"/>
      <c r="BD85" s="44"/>
      <c r="BE85" s="44"/>
      <c r="BF85" s="44"/>
      <c r="BG85" s="44"/>
      <c r="BH85" s="44"/>
      <c r="BI85" s="44"/>
      <c r="BJ85" s="44"/>
      <c r="BK85" s="44"/>
      <c r="BL85" s="44"/>
      <c r="BM85" s="44"/>
      <c r="BN85" s="44"/>
      <c r="BO85" s="44"/>
      <c r="BP85" s="44"/>
      <c r="BQ85" s="44"/>
      <c r="BR85" s="44"/>
      <c r="BS85" s="44"/>
      <c r="BT85" s="44"/>
      <c r="BU85" s="44"/>
      <c r="BV85" s="44"/>
      <c r="BW85" s="44"/>
      <c r="BX85" s="44"/>
      <c r="BY85" s="44"/>
      <c r="BZ85" s="44"/>
      <c r="CA85" s="44"/>
      <c r="CB85" s="44"/>
      <c r="CC85" s="44"/>
      <c r="CD85" s="44" t="s">
        <v>1032</v>
      </c>
      <c r="CE85" s="44" t="s">
        <v>1032</v>
      </c>
      <c r="CF85" s="44" t="s">
        <v>1032</v>
      </c>
      <c r="CG85" s="44"/>
      <c r="CH85" s="44" t="s">
        <v>1074</v>
      </c>
      <c r="CI85" s="44"/>
      <c r="CJ85" s="44"/>
      <c r="CK85" s="44"/>
      <c r="CL85" s="44"/>
      <c r="CM85" s="44"/>
      <c r="CN85" s="44"/>
      <c r="CO85" s="44"/>
      <c r="CP85" s="44"/>
      <c r="CQ85" s="44"/>
      <c r="CR85" s="44"/>
      <c r="CS85" s="44"/>
      <c r="CT85" s="44"/>
      <c r="CU85" s="44"/>
      <c r="CV85" s="44"/>
      <c r="CW85" s="44"/>
      <c r="CX85" s="44"/>
      <c r="CY85" s="44"/>
      <c r="CZ85" s="44" t="s">
        <v>1034</v>
      </c>
      <c r="DA85" s="44" t="s">
        <v>1035</v>
      </c>
      <c r="DB85" s="44" t="str">
        <f t="shared" si="1"/>
        <v>lamd:class_COM</v>
      </c>
    </row>
    <row r="86" spans="1:106" ht="159.6">
      <c r="A86" s="44" t="s">
        <v>1861</v>
      </c>
      <c r="B86" s="44" t="s">
        <v>1862</v>
      </c>
      <c r="C86" s="44" t="s">
        <v>1863</v>
      </c>
      <c r="D86" s="44" t="s">
        <v>1864</v>
      </c>
      <c r="E86" s="44" t="s">
        <v>1865</v>
      </c>
      <c r="F86" s="44"/>
      <c r="G86" s="44" t="s">
        <v>1866</v>
      </c>
      <c r="H86" s="45" t="s">
        <v>1023</v>
      </c>
      <c r="I86" s="45" t="s">
        <v>1857</v>
      </c>
      <c r="J86" s="45" t="s">
        <v>1858</v>
      </c>
      <c r="K86" s="45" t="s">
        <v>1026</v>
      </c>
      <c r="L86" s="45" t="s">
        <v>1128</v>
      </c>
      <c r="M86" s="45"/>
      <c r="N86" s="45" t="s">
        <v>1690</v>
      </c>
      <c r="O86" s="44" t="s">
        <v>1691</v>
      </c>
      <c r="P86" s="44" t="s">
        <v>1692</v>
      </c>
      <c r="Q86" s="44"/>
      <c r="R86" s="44" t="s">
        <v>1026</v>
      </c>
      <c r="S86" s="44"/>
      <c r="T86" s="44"/>
      <c r="U86" s="44"/>
      <c r="V86" s="44"/>
      <c r="W86" s="44" t="s">
        <v>1029</v>
      </c>
      <c r="X86" s="44" t="s">
        <v>1030</v>
      </c>
      <c r="Y86" s="44"/>
      <c r="Z86" s="44"/>
      <c r="AA86" s="44"/>
      <c r="AB86" s="44"/>
      <c r="AC86" s="44"/>
      <c r="AD86" s="44"/>
      <c r="AE86" s="44"/>
      <c r="AF86" s="44" t="s">
        <v>401</v>
      </c>
      <c r="AG86" s="44" t="s">
        <v>1069</v>
      </c>
      <c r="AH86" s="44"/>
      <c r="AI86" s="44"/>
      <c r="AJ86" s="44"/>
      <c r="AK86" s="44"/>
      <c r="AL86" s="44" t="s">
        <v>401</v>
      </c>
      <c r="AM86" s="44" t="s">
        <v>1859</v>
      </c>
      <c r="AN86" s="44"/>
      <c r="AO86" s="44"/>
      <c r="AP86" s="44"/>
      <c r="AQ86" s="44"/>
      <c r="AR86" s="44"/>
      <c r="AS86" s="44"/>
      <c r="AT86" s="44"/>
      <c r="AU86" s="44"/>
      <c r="AV86" s="44"/>
      <c r="AW86" s="44"/>
      <c r="AX86" s="44" t="s">
        <v>1032</v>
      </c>
      <c r="AY86" s="44"/>
      <c r="AZ86" s="44" t="s">
        <v>1233</v>
      </c>
      <c r="BA86" s="46" t="s">
        <v>1867</v>
      </c>
      <c r="BB86" s="44"/>
      <c r="BC86" s="44"/>
      <c r="BD86" s="44"/>
      <c r="BE86" s="44"/>
      <c r="BF86" s="44"/>
      <c r="BG86" s="44"/>
      <c r="BH86" s="44"/>
      <c r="BI86" s="44"/>
      <c r="BJ86" s="44"/>
      <c r="BK86" s="44"/>
      <c r="BL86" s="44"/>
      <c r="BM86" s="44"/>
      <c r="BN86" s="44"/>
      <c r="BO86" s="44"/>
      <c r="BP86" s="44"/>
      <c r="BQ86" s="44"/>
      <c r="BR86" s="44"/>
      <c r="BS86" s="44"/>
      <c r="BT86" s="44"/>
      <c r="BU86" s="44"/>
      <c r="BV86" s="44"/>
      <c r="BW86" s="44"/>
      <c r="BX86" s="44"/>
      <c r="BY86" s="44"/>
      <c r="BZ86" s="44"/>
      <c r="CA86" s="44"/>
      <c r="CB86" s="44"/>
      <c r="CC86" s="44"/>
      <c r="CD86" s="44" t="s">
        <v>1032</v>
      </c>
      <c r="CE86" s="44" t="s">
        <v>1032</v>
      </c>
      <c r="CF86" s="44" t="s">
        <v>1032</v>
      </c>
      <c r="CG86" s="44"/>
      <c r="CH86" s="44" t="s">
        <v>1074</v>
      </c>
      <c r="CI86" s="44"/>
      <c r="CJ86" s="44"/>
      <c r="CK86" s="44"/>
      <c r="CL86" s="44"/>
      <c r="CM86" s="44"/>
      <c r="CN86" s="44"/>
      <c r="CO86" s="44"/>
      <c r="CP86" s="44"/>
      <c r="CQ86" s="44"/>
      <c r="CR86" s="44"/>
      <c r="CS86" s="44"/>
      <c r="CT86" s="44"/>
      <c r="CU86" s="44"/>
      <c r="CV86" s="44"/>
      <c r="CW86" s="44"/>
      <c r="CX86" s="44"/>
      <c r="CY86" s="44"/>
      <c r="CZ86" s="44" t="s">
        <v>1034</v>
      </c>
      <c r="DA86" s="44" t="s">
        <v>1035</v>
      </c>
      <c r="DB86" s="44" t="str">
        <f t="shared" si="1"/>
        <v>lamd:class_COM</v>
      </c>
    </row>
    <row r="87" spans="1:106" ht="144.94999999999999">
      <c r="A87" s="44" t="s">
        <v>1868</v>
      </c>
      <c r="B87" s="44" t="s">
        <v>1869</v>
      </c>
      <c r="C87" s="44" t="s">
        <v>1870</v>
      </c>
      <c r="D87" s="44" t="s">
        <v>1871</v>
      </c>
      <c r="E87" s="44" t="s">
        <v>1872</v>
      </c>
      <c r="F87" s="44"/>
      <c r="G87" s="44" t="s">
        <v>1873</v>
      </c>
      <c r="H87" s="45" t="s">
        <v>1023</v>
      </c>
      <c r="I87" s="45" t="s">
        <v>1857</v>
      </c>
      <c r="J87" s="45" t="s">
        <v>1858</v>
      </c>
      <c r="K87" s="45" t="s">
        <v>1026</v>
      </c>
      <c r="L87" s="45" t="s">
        <v>1128</v>
      </c>
      <c r="M87" s="45"/>
      <c r="N87" s="45" t="s">
        <v>1874</v>
      </c>
      <c r="O87" s="44" t="s">
        <v>1365</v>
      </c>
      <c r="P87" s="44" t="s">
        <v>1366</v>
      </c>
      <c r="Q87" s="44"/>
      <c r="R87" s="44" t="s">
        <v>1026</v>
      </c>
      <c r="S87" s="44"/>
      <c r="T87" s="44"/>
      <c r="U87" s="44"/>
      <c r="V87" s="44"/>
      <c r="W87" s="44" t="s">
        <v>1029</v>
      </c>
      <c r="X87" s="44" t="s">
        <v>1030</v>
      </c>
      <c r="Y87" s="44"/>
      <c r="Z87" s="44"/>
      <c r="AA87" s="44"/>
      <c r="AB87" s="44"/>
      <c r="AC87" s="44"/>
      <c r="AD87" s="44"/>
      <c r="AE87" s="44"/>
      <c r="AF87" s="44" t="s">
        <v>401</v>
      </c>
      <c r="AG87" s="44" t="s">
        <v>1069</v>
      </c>
      <c r="AH87" s="44"/>
      <c r="AI87" s="44"/>
      <c r="AJ87" s="44"/>
      <c r="AK87" s="44"/>
      <c r="AL87" s="44" t="s">
        <v>401</v>
      </c>
      <c r="AM87" s="44" t="s">
        <v>1859</v>
      </c>
      <c r="AN87" s="44"/>
      <c r="AO87" s="44"/>
      <c r="AP87" s="44"/>
      <c r="AQ87" s="44"/>
      <c r="AR87" s="44"/>
      <c r="AS87" s="44"/>
      <c r="AT87" s="44"/>
      <c r="AU87" s="44"/>
      <c r="AV87" s="44"/>
      <c r="AW87" s="44"/>
      <c r="AX87" s="44" t="s">
        <v>1032</v>
      </c>
      <c r="AY87" s="44"/>
      <c r="AZ87" s="44" t="s">
        <v>1233</v>
      </c>
      <c r="BA87" s="46" t="s">
        <v>1875</v>
      </c>
      <c r="BB87" s="44"/>
      <c r="BC87" s="44"/>
      <c r="BD87" s="44"/>
      <c r="BE87" s="44"/>
      <c r="BF87" s="44"/>
      <c r="BG87" s="44"/>
      <c r="BH87" s="44"/>
      <c r="BI87" s="44"/>
      <c r="BJ87" s="44"/>
      <c r="BK87" s="44"/>
      <c r="BL87" s="44"/>
      <c r="BM87" s="44"/>
      <c r="BN87" s="44"/>
      <c r="BO87" s="44"/>
      <c r="BP87" s="44"/>
      <c r="BQ87" s="44"/>
      <c r="BR87" s="44"/>
      <c r="BS87" s="44"/>
      <c r="BT87" s="44"/>
      <c r="BU87" s="44"/>
      <c r="BV87" s="44"/>
      <c r="BW87" s="44"/>
      <c r="BX87" s="44"/>
      <c r="BY87" s="44"/>
      <c r="BZ87" s="44"/>
      <c r="CA87" s="44"/>
      <c r="CB87" s="44"/>
      <c r="CC87" s="44"/>
      <c r="CD87" s="44" t="s">
        <v>1032</v>
      </c>
      <c r="CE87" s="44" t="s">
        <v>1032</v>
      </c>
      <c r="CF87" s="44" t="s">
        <v>1032</v>
      </c>
      <c r="CG87" s="44"/>
      <c r="CH87" s="44" t="s">
        <v>1074</v>
      </c>
      <c r="CI87" s="44"/>
      <c r="CJ87" s="44"/>
      <c r="CK87" s="44"/>
      <c r="CL87" s="44"/>
      <c r="CM87" s="44"/>
      <c r="CN87" s="44"/>
      <c r="CO87" s="44"/>
      <c r="CP87" s="44"/>
      <c r="CQ87" s="44"/>
      <c r="CR87" s="44"/>
      <c r="CS87" s="44"/>
      <c r="CT87" s="44"/>
      <c r="CU87" s="44"/>
      <c r="CV87" s="44"/>
      <c r="CW87" s="44"/>
      <c r="CX87" s="44"/>
      <c r="CY87" s="44"/>
      <c r="CZ87" s="44" t="s">
        <v>1034</v>
      </c>
      <c r="DA87" s="44" t="s">
        <v>1035</v>
      </c>
      <c r="DB87" s="44" t="str">
        <f t="shared" si="1"/>
        <v>lamd:class_COM</v>
      </c>
    </row>
    <row r="88" spans="1:106" ht="87">
      <c r="A88" s="44" t="s">
        <v>1876</v>
      </c>
      <c r="B88" s="44" t="s">
        <v>1877</v>
      </c>
      <c r="C88" s="44" t="s">
        <v>1878</v>
      </c>
      <c r="D88" s="44" t="s">
        <v>1879</v>
      </c>
      <c r="E88" s="44" t="s">
        <v>1880</v>
      </c>
      <c r="F88" s="44"/>
      <c r="G88" s="44" t="s">
        <v>1881</v>
      </c>
      <c r="H88" s="45" t="s">
        <v>1227</v>
      </c>
      <c r="I88" s="45" t="s">
        <v>1024</v>
      </c>
      <c r="J88" s="45" t="s">
        <v>1301</v>
      </c>
      <c r="K88" s="45" t="s">
        <v>1026</v>
      </c>
      <c r="L88" s="45" t="s">
        <v>1742</v>
      </c>
      <c r="M88" s="45"/>
      <c r="N88" s="45" t="s">
        <v>401</v>
      </c>
      <c r="O88" s="44" t="s">
        <v>401</v>
      </c>
      <c r="P88" s="44" t="s">
        <v>401</v>
      </c>
      <c r="Q88" s="44"/>
      <c r="R88" s="44" t="s">
        <v>1026</v>
      </c>
      <c r="S88" s="44"/>
      <c r="T88" s="44"/>
      <c r="U88" s="44"/>
      <c r="V88" s="44"/>
      <c r="W88" s="44"/>
      <c r="X88" s="44"/>
      <c r="Y88" s="44"/>
      <c r="Z88" s="44"/>
      <c r="AA88" s="44"/>
      <c r="AB88" s="44"/>
      <c r="AC88" s="44"/>
      <c r="AD88" s="44"/>
      <c r="AE88" s="44"/>
      <c r="AF88" s="44" t="s">
        <v>401</v>
      </c>
      <c r="AG88" s="44" t="s">
        <v>1069</v>
      </c>
      <c r="AH88" s="44"/>
      <c r="AI88" s="44"/>
      <c r="AJ88" s="44"/>
      <c r="AK88" s="44"/>
      <c r="AL88" s="44"/>
      <c r="AM88" s="44" t="s">
        <v>1032</v>
      </c>
      <c r="AN88" s="44"/>
      <c r="AO88" s="44"/>
      <c r="AP88" s="44"/>
      <c r="AQ88" s="44"/>
      <c r="AR88" s="44"/>
      <c r="AS88" s="44"/>
      <c r="AT88" s="44"/>
      <c r="AU88" s="44"/>
      <c r="AV88" s="44"/>
      <c r="AW88" s="44"/>
      <c r="AX88" s="44" t="s">
        <v>1032</v>
      </c>
      <c r="AY88" s="44"/>
      <c r="AZ88" s="44"/>
      <c r="BA88" s="46"/>
      <c r="BB88" s="44"/>
      <c r="BC88" s="44"/>
      <c r="BD88" s="44"/>
      <c r="BE88" s="44"/>
      <c r="BF88" s="44"/>
      <c r="BG88" s="44"/>
      <c r="BH88" s="44"/>
      <c r="BI88" s="44"/>
      <c r="BJ88" s="44"/>
      <c r="BK88" s="44"/>
      <c r="BL88" s="44"/>
      <c r="BM88" s="44"/>
      <c r="BN88" s="44"/>
      <c r="BO88" s="44"/>
      <c r="BP88" s="44"/>
      <c r="BQ88" s="44"/>
      <c r="BR88" s="44"/>
      <c r="BS88" s="44"/>
      <c r="BT88" s="44"/>
      <c r="BU88" s="44"/>
      <c r="BV88" s="44"/>
      <c r="BW88" s="44"/>
      <c r="BX88" s="44"/>
      <c r="BY88" s="44"/>
      <c r="BZ88" s="44"/>
      <c r="CA88" s="44"/>
      <c r="CB88" s="44"/>
      <c r="CC88" s="44"/>
      <c r="CD88" s="44"/>
      <c r="CE88" s="44" t="s">
        <v>1032</v>
      </c>
      <c r="CF88" s="44" t="s">
        <v>1032</v>
      </c>
      <c r="CG88" s="44"/>
      <c r="CH88" s="44"/>
      <c r="CI88" s="44"/>
      <c r="CJ88" s="44"/>
      <c r="CK88" s="44"/>
      <c r="CL88" s="44"/>
      <c r="CM88" s="44"/>
      <c r="CN88" s="44"/>
      <c r="CO88" s="44"/>
      <c r="CP88" s="44"/>
      <c r="CQ88" s="44"/>
      <c r="CR88" s="44"/>
      <c r="CS88" s="44"/>
      <c r="CT88" s="44"/>
      <c r="CU88" s="44"/>
      <c r="CV88" s="44"/>
      <c r="CW88" s="44"/>
      <c r="CX88" s="44"/>
      <c r="CY88" s="44"/>
      <c r="CZ88" s="44" t="s">
        <v>1034</v>
      </c>
      <c r="DA88" s="44" t="s">
        <v>1035</v>
      </c>
      <c r="DB88" s="44" t="str">
        <f t="shared" si="1"/>
        <v>lamd:class_COM</v>
      </c>
    </row>
    <row r="89" spans="1:106" ht="57.95">
      <c r="A89" s="44" t="s">
        <v>1882</v>
      </c>
      <c r="B89" s="44" t="s">
        <v>1883</v>
      </c>
      <c r="C89" s="44" t="s">
        <v>1884</v>
      </c>
      <c r="D89" s="44" t="s">
        <v>1885</v>
      </c>
      <c r="E89" s="44" t="s">
        <v>1886</v>
      </c>
      <c r="F89" s="44" t="s">
        <v>1887</v>
      </c>
      <c r="G89" s="44" t="s">
        <v>1888</v>
      </c>
      <c r="H89" s="45" t="s">
        <v>1227</v>
      </c>
      <c r="I89" s="45" t="s">
        <v>1889</v>
      </c>
      <c r="J89" s="45" t="s">
        <v>1333</v>
      </c>
      <c r="K89" s="45" t="s">
        <v>1026</v>
      </c>
      <c r="L89" s="45" t="s">
        <v>1401</v>
      </c>
      <c r="M89" s="45"/>
      <c r="N89" s="45" t="s">
        <v>1890</v>
      </c>
      <c r="O89" s="44" t="s">
        <v>1849</v>
      </c>
      <c r="P89" s="44" t="s">
        <v>1850</v>
      </c>
      <c r="Q89" s="44"/>
      <c r="R89" s="44" t="s">
        <v>1026</v>
      </c>
      <c r="S89" s="44" t="s">
        <v>1049</v>
      </c>
      <c r="T89" s="44"/>
      <c r="U89" s="44"/>
      <c r="V89" s="44"/>
      <c r="W89" s="44"/>
      <c r="X89" s="44"/>
      <c r="Y89" s="44"/>
      <c r="Z89" s="44"/>
      <c r="AA89" s="44"/>
      <c r="AB89" s="44"/>
      <c r="AC89" s="44"/>
      <c r="AD89" s="44"/>
      <c r="AE89" s="44"/>
      <c r="AF89" s="44"/>
      <c r="AG89" s="44"/>
      <c r="AH89" s="44"/>
      <c r="AI89" s="44"/>
      <c r="AJ89" s="44"/>
      <c r="AK89" s="44"/>
      <c r="AL89" s="44"/>
      <c r="AM89" s="44"/>
      <c r="AN89" s="44"/>
      <c r="AO89" s="44"/>
      <c r="AP89" s="44"/>
      <c r="AQ89" s="44"/>
      <c r="AR89" s="44"/>
      <c r="AS89" s="44"/>
      <c r="AT89" s="44"/>
      <c r="AU89" s="44"/>
      <c r="AV89" s="44"/>
      <c r="AW89" s="44"/>
      <c r="AX89" s="44" t="s">
        <v>1032</v>
      </c>
      <c r="AY89" s="44"/>
      <c r="AZ89" s="44"/>
      <c r="BA89" s="46"/>
      <c r="BB89" s="44"/>
      <c r="BC89" s="44"/>
      <c r="BD89" s="44"/>
      <c r="BE89" s="44"/>
      <c r="BF89" s="44"/>
      <c r="BG89" s="44"/>
      <c r="BH89" s="44"/>
      <c r="BI89" s="44"/>
      <c r="BJ89" s="44"/>
      <c r="BK89" s="44"/>
      <c r="BL89" s="44"/>
      <c r="BM89" s="44"/>
      <c r="BN89" s="44"/>
      <c r="BO89" s="44"/>
      <c r="BP89" s="44"/>
      <c r="BQ89" s="44"/>
      <c r="BR89" s="44"/>
      <c r="BS89" s="44"/>
      <c r="BT89" s="44"/>
      <c r="BU89" s="44"/>
      <c r="BV89" s="44"/>
      <c r="BW89" s="44"/>
      <c r="BX89" s="44"/>
      <c r="BY89" s="44"/>
      <c r="BZ89" s="44"/>
      <c r="CA89" s="44"/>
      <c r="CB89" s="44"/>
      <c r="CC89" s="44"/>
      <c r="CD89" s="44"/>
      <c r="CE89" s="44" t="s">
        <v>1032</v>
      </c>
      <c r="CF89" s="44" t="s">
        <v>1032</v>
      </c>
      <c r="CG89" s="44"/>
      <c r="CH89" s="44"/>
      <c r="CI89" s="44"/>
      <c r="CJ89" s="44"/>
      <c r="CK89" s="44"/>
      <c r="CL89" s="44"/>
      <c r="CM89" s="44"/>
      <c r="CN89" s="44"/>
      <c r="CO89" s="44"/>
      <c r="CP89" s="44"/>
      <c r="CQ89" s="44"/>
      <c r="CR89" s="44"/>
      <c r="CS89" s="44"/>
      <c r="CT89" s="44"/>
      <c r="CU89" s="44"/>
      <c r="CV89" s="44"/>
      <c r="CW89" s="44"/>
      <c r="CX89" s="44"/>
      <c r="CY89" s="44"/>
      <c r="CZ89" s="44" t="s">
        <v>1235</v>
      </c>
      <c r="DA89" s="53" t="s">
        <v>1340</v>
      </c>
      <c r="DB89" s="44" t="str">
        <f t="shared" si="1"/>
        <v>lamd:class_COTHER</v>
      </c>
    </row>
    <row r="90" spans="1:106" ht="144.94999999999999">
      <c r="A90" s="44" t="s">
        <v>1891</v>
      </c>
      <c r="B90" s="44" t="s">
        <v>1892</v>
      </c>
      <c r="C90" s="44" t="s">
        <v>1893</v>
      </c>
      <c r="D90" s="44" t="s">
        <v>1894</v>
      </c>
      <c r="E90" s="44" t="s">
        <v>1895</v>
      </c>
      <c r="F90" s="44"/>
      <c r="G90" s="44" t="s">
        <v>1896</v>
      </c>
      <c r="H90" s="45" t="s">
        <v>1259</v>
      </c>
      <c r="I90" s="45" t="s">
        <v>401</v>
      </c>
      <c r="J90" s="45" t="s">
        <v>1897</v>
      </c>
      <c r="K90" s="45" t="s">
        <v>1026</v>
      </c>
      <c r="L90" s="45" t="s">
        <v>1898</v>
      </c>
      <c r="M90" s="45"/>
      <c r="N90" s="45" t="s">
        <v>401</v>
      </c>
      <c r="O90" s="44" t="s">
        <v>401</v>
      </c>
      <c r="P90" s="44" t="s">
        <v>401</v>
      </c>
      <c r="Q90" s="44"/>
      <c r="R90" s="44" t="s">
        <v>1026</v>
      </c>
      <c r="S90" s="44" t="s">
        <v>1028</v>
      </c>
      <c r="T90" s="44" t="s">
        <v>401</v>
      </c>
      <c r="U90" s="44"/>
      <c r="V90" s="44"/>
      <c r="W90" s="44" t="s">
        <v>1029</v>
      </c>
      <c r="X90" s="44" t="s">
        <v>1030</v>
      </c>
      <c r="Y90" s="44"/>
      <c r="Z90" s="44"/>
      <c r="AA90" s="44"/>
      <c r="AB90" s="44"/>
      <c r="AC90" s="44"/>
      <c r="AD90" s="44"/>
      <c r="AE90" s="44"/>
      <c r="AF90" s="44"/>
      <c r="AG90" s="44"/>
      <c r="AH90" s="44"/>
      <c r="AI90" s="44"/>
      <c r="AJ90" s="44"/>
      <c r="AK90" s="44" t="s">
        <v>401</v>
      </c>
      <c r="AL90" s="44" t="s">
        <v>401</v>
      </c>
      <c r="AM90" s="44"/>
      <c r="AN90" s="44"/>
      <c r="AO90" s="44"/>
      <c r="AP90" s="44"/>
      <c r="AQ90" s="44"/>
      <c r="AR90" s="44"/>
      <c r="AS90" s="44"/>
      <c r="AT90" s="44"/>
      <c r="AU90" s="44"/>
      <c r="AV90" s="44"/>
      <c r="AW90" s="44"/>
      <c r="AX90" s="44" t="s">
        <v>1032</v>
      </c>
      <c r="AY90" s="44"/>
      <c r="AZ90" s="44"/>
      <c r="BA90" s="46" t="s">
        <v>401</v>
      </c>
      <c r="BB90" s="44" t="s">
        <v>1032</v>
      </c>
      <c r="BC90" s="44" t="s">
        <v>1032</v>
      </c>
      <c r="BD90" s="44" t="s">
        <v>1032</v>
      </c>
      <c r="BE90" s="44" t="s">
        <v>1032</v>
      </c>
      <c r="BF90" s="44"/>
      <c r="BG90" s="44"/>
      <c r="BH90" s="44" t="s">
        <v>1032</v>
      </c>
      <c r="BI90" s="44" t="s">
        <v>1032</v>
      </c>
      <c r="BJ90" s="44" t="s">
        <v>1032</v>
      </c>
      <c r="BK90" s="44" t="s">
        <v>1032</v>
      </c>
      <c r="BL90" s="44"/>
      <c r="BM90" s="44" t="s">
        <v>1032</v>
      </c>
      <c r="BN90" s="44" t="s">
        <v>1032</v>
      </c>
      <c r="BO90" s="44" t="s">
        <v>1032</v>
      </c>
      <c r="BP90" s="44"/>
      <c r="BQ90" s="44"/>
      <c r="BR90" s="44"/>
      <c r="BS90" s="44"/>
      <c r="BT90" s="44"/>
      <c r="BU90" s="44"/>
      <c r="BV90" s="44"/>
      <c r="BW90" s="44"/>
      <c r="BX90" s="44"/>
      <c r="BY90" s="44"/>
      <c r="BZ90" s="44"/>
      <c r="CA90" s="44"/>
      <c r="CB90" s="44"/>
      <c r="CC90" s="44"/>
      <c r="CD90" s="44"/>
      <c r="CE90" s="44" t="s">
        <v>1032</v>
      </c>
      <c r="CF90" s="44" t="s">
        <v>1032</v>
      </c>
      <c r="CG90" s="44"/>
      <c r="CH90" s="44"/>
      <c r="CI90" s="44"/>
      <c r="CJ90" s="44"/>
      <c r="CK90" s="44"/>
      <c r="CL90" s="44"/>
      <c r="CM90" s="44"/>
      <c r="CN90" s="44"/>
      <c r="CO90" s="44"/>
      <c r="CP90" s="44"/>
      <c r="CQ90" s="44"/>
      <c r="CR90" s="44"/>
      <c r="CS90" s="44"/>
      <c r="CT90" s="44"/>
      <c r="CU90" s="44"/>
      <c r="CV90" s="44"/>
      <c r="CW90" s="44"/>
      <c r="CX90" s="44"/>
      <c r="CY90" s="44"/>
      <c r="CZ90" s="52"/>
      <c r="DA90" s="52" t="s">
        <v>1207</v>
      </c>
      <c r="DB90" s="44" t="str">
        <f t="shared" si="1"/>
        <v>lamd:class_AGREE</v>
      </c>
    </row>
    <row r="91" spans="1:106" ht="144.94999999999999">
      <c r="A91" s="44" t="s">
        <v>1899</v>
      </c>
      <c r="B91" s="44" t="s">
        <v>1900</v>
      </c>
      <c r="C91" s="44" t="s">
        <v>1901</v>
      </c>
      <c r="D91" s="44" t="s">
        <v>1902</v>
      </c>
      <c r="E91" s="44" t="s">
        <v>1903</v>
      </c>
      <c r="F91" s="44"/>
      <c r="G91" s="44" t="s">
        <v>1904</v>
      </c>
      <c r="H91" s="45" t="s">
        <v>1227</v>
      </c>
      <c r="I91" s="45" t="s">
        <v>1905</v>
      </c>
      <c r="J91" s="45" t="s">
        <v>1906</v>
      </c>
      <c r="K91" s="45" t="s">
        <v>1026</v>
      </c>
      <c r="L91" s="45" t="s">
        <v>1907</v>
      </c>
      <c r="M91" s="45"/>
      <c r="N91" s="45" t="s">
        <v>1908</v>
      </c>
      <c r="O91" s="44" t="s">
        <v>1909</v>
      </c>
      <c r="P91" s="44" t="s">
        <v>1910</v>
      </c>
      <c r="Q91" s="44"/>
      <c r="R91" s="44" t="s">
        <v>1026</v>
      </c>
      <c r="S91" s="44" t="s">
        <v>1028</v>
      </c>
      <c r="T91" s="44"/>
      <c r="U91" s="44"/>
      <c r="V91" s="44"/>
      <c r="W91" s="44"/>
      <c r="X91" s="44"/>
      <c r="Y91" s="44"/>
      <c r="Z91" s="44"/>
      <c r="AA91" s="44"/>
      <c r="AB91" s="44"/>
      <c r="AC91" s="44"/>
      <c r="AD91" s="44"/>
      <c r="AE91" s="44"/>
      <c r="AF91" s="44"/>
      <c r="AG91" s="44"/>
      <c r="AH91" s="44"/>
      <c r="AI91" s="44"/>
      <c r="AJ91" s="44"/>
      <c r="AK91" s="44"/>
      <c r="AL91" s="44"/>
      <c r="AM91" s="44"/>
      <c r="AN91" s="44"/>
      <c r="AO91" s="44"/>
      <c r="AP91" s="44"/>
      <c r="AQ91" s="44"/>
      <c r="AR91" s="44"/>
      <c r="AS91" s="44"/>
      <c r="AT91" s="44"/>
      <c r="AU91" s="44"/>
      <c r="AV91" s="44"/>
      <c r="AW91" s="44"/>
      <c r="AX91" s="44" t="s">
        <v>1032</v>
      </c>
      <c r="AY91" s="44"/>
      <c r="AZ91" s="44" t="s">
        <v>1233</v>
      </c>
      <c r="BA91" s="46" t="s">
        <v>1911</v>
      </c>
      <c r="BB91" s="44"/>
      <c r="BC91" s="44"/>
      <c r="BD91" s="44"/>
      <c r="BE91" s="44"/>
      <c r="BF91" s="44"/>
      <c r="BG91" s="44"/>
      <c r="BH91" s="44"/>
      <c r="BI91" s="44"/>
      <c r="BJ91" s="44"/>
      <c r="BK91" s="44"/>
      <c r="BL91" s="44"/>
      <c r="BM91" s="44"/>
      <c r="BN91" s="44"/>
      <c r="BO91" s="44"/>
      <c r="BP91" s="44"/>
      <c r="BQ91" s="44"/>
      <c r="BR91" s="44"/>
      <c r="BS91" s="44"/>
      <c r="BT91" s="44"/>
      <c r="BU91" s="44"/>
      <c r="BV91" s="44"/>
      <c r="BW91" s="44"/>
      <c r="BX91" s="44"/>
      <c r="BY91" s="44"/>
      <c r="BZ91" s="44"/>
      <c r="CA91" s="44"/>
      <c r="CB91" s="44"/>
      <c r="CC91" s="44"/>
      <c r="CD91" s="44"/>
      <c r="CE91" s="44" t="s">
        <v>1032</v>
      </c>
      <c r="CF91" s="44" t="s">
        <v>1032</v>
      </c>
      <c r="CG91" s="44"/>
      <c r="CH91" s="44"/>
      <c r="CI91" s="44"/>
      <c r="CJ91" s="44"/>
      <c r="CK91" s="44"/>
      <c r="CL91" s="44"/>
      <c r="CM91" s="44"/>
      <c r="CN91" s="44"/>
      <c r="CO91" s="44"/>
      <c r="CP91" s="44"/>
      <c r="CQ91" s="44"/>
      <c r="CR91" s="44"/>
      <c r="CS91" s="44"/>
      <c r="CT91" s="44"/>
      <c r="CU91" s="44"/>
      <c r="CV91" s="44"/>
      <c r="CW91" s="44"/>
      <c r="CX91" s="44"/>
      <c r="CY91" s="44"/>
      <c r="CZ91" s="44" t="s">
        <v>1371</v>
      </c>
      <c r="DA91" s="52" t="s">
        <v>1372</v>
      </c>
      <c r="DB91" s="44" t="str">
        <f t="shared" si="1"/>
        <v>lamd:class_3OTHER</v>
      </c>
    </row>
    <row r="92" spans="1:106" ht="130.5">
      <c r="A92" s="44" t="s">
        <v>1912</v>
      </c>
      <c r="B92" s="44" t="s">
        <v>1913</v>
      </c>
      <c r="C92" s="44" t="s">
        <v>1914</v>
      </c>
      <c r="D92" s="44" t="s">
        <v>1915</v>
      </c>
      <c r="E92" s="44" t="s">
        <v>1916</v>
      </c>
      <c r="F92" s="44"/>
      <c r="G92" s="44" t="s">
        <v>1917</v>
      </c>
      <c r="H92" s="45" t="s">
        <v>1398</v>
      </c>
      <c r="I92" s="45" t="s">
        <v>1918</v>
      </c>
      <c r="J92" s="45" t="s">
        <v>1228</v>
      </c>
      <c r="K92" s="45" t="s">
        <v>1026</v>
      </c>
      <c r="L92" s="45" t="s">
        <v>1245</v>
      </c>
      <c r="M92" s="45"/>
      <c r="N92" s="45" t="s">
        <v>1919</v>
      </c>
      <c r="O92" s="44" t="s">
        <v>1920</v>
      </c>
      <c r="P92" s="44" t="s">
        <v>1921</v>
      </c>
      <c r="Q92" s="44"/>
      <c r="R92" s="44" t="s">
        <v>1026</v>
      </c>
      <c r="S92" s="44" t="s">
        <v>1049</v>
      </c>
      <c r="T92" s="44"/>
      <c r="U92" s="44"/>
      <c r="V92" s="44"/>
      <c r="W92" s="44"/>
      <c r="X92" s="44"/>
      <c r="Y92" s="44"/>
      <c r="Z92" s="44"/>
      <c r="AA92" s="44"/>
      <c r="AB92" s="44"/>
      <c r="AC92" s="44"/>
      <c r="AD92" s="44"/>
      <c r="AE92" s="44"/>
      <c r="AF92" s="44"/>
      <c r="AG92" s="44"/>
      <c r="AH92" s="44"/>
      <c r="AI92" s="44"/>
      <c r="AJ92" s="44"/>
      <c r="AK92" s="44"/>
      <c r="AL92" s="44"/>
      <c r="AM92" s="44"/>
      <c r="AN92" s="44"/>
      <c r="AO92" s="44"/>
      <c r="AP92" s="44" t="s">
        <v>1624</v>
      </c>
      <c r="AQ92" s="44"/>
      <c r="AR92" s="44"/>
      <c r="AS92" s="44"/>
      <c r="AT92" s="44"/>
      <c r="AU92" s="44"/>
      <c r="AV92" s="44"/>
      <c r="AW92" s="44"/>
      <c r="AX92" s="44" t="s">
        <v>1032</v>
      </c>
      <c r="AY92" s="44"/>
      <c r="AZ92" s="44" t="s">
        <v>1248</v>
      </c>
      <c r="BA92" s="46" t="s">
        <v>1922</v>
      </c>
      <c r="BB92" s="44"/>
      <c r="BC92" s="44"/>
      <c r="BD92" s="44"/>
      <c r="BE92" s="44"/>
      <c r="BF92" s="44"/>
      <c r="BG92" s="44"/>
      <c r="BH92" s="44"/>
      <c r="BI92" s="44"/>
      <c r="BJ92" s="44"/>
      <c r="BK92" s="44"/>
      <c r="BL92" s="44"/>
      <c r="BM92" s="44"/>
      <c r="BN92" s="44"/>
      <c r="BO92" s="44"/>
      <c r="BP92" s="44"/>
      <c r="BQ92" s="44"/>
      <c r="BR92" s="44"/>
      <c r="BS92" s="44"/>
      <c r="BT92" s="44"/>
      <c r="BU92" s="44"/>
      <c r="BV92" s="44"/>
      <c r="BW92" s="44"/>
      <c r="BX92" s="44"/>
      <c r="BY92" s="44"/>
      <c r="BZ92" s="44"/>
      <c r="CA92" s="44"/>
      <c r="CB92" s="44"/>
      <c r="CC92" s="44"/>
      <c r="CD92" s="44"/>
      <c r="CE92" s="44" t="s">
        <v>1923</v>
      </c>
      <c r="CF92" s="44" t="s">
        <v>1032</v>
      </c>
      <c r="CG92" s="44"/>
      <c r="CH92" s="44"/>
      <c r="CI92" s="44"/>
      <c r="CJ92" s="44"/>
      <c r="CK92" s="44"/>
      <c r="CL92" s="44"/>
      <c r="CM92" s="44"/>
      <c r="CN92" s="44"/>
      <c r="CO92" s="44"/>
      <c r="CP92" s="44"/>
      <c r="CQ92" s="44"/>
      <c r="CR92" s="44"/>
      <c r="CS92" s="44"/>
      <c r="CT92" s="44"/>
      <c r="CU92" s="44"/>
      <c r="CV92" s="44"/>
      <c r="CW92" s="44"/>
      <c r="CX92" s="44"/>
      <c r="CY92" s="44"/>
      <c r="CZ92" s="44"/>
      <c r="DA92" s="53" t="s">
        <v>1251</v>
      </c>
      <c r="DB92" s="44" t="str">
        <f t="shared" si="1"/>
        <v>lamd:class_EFTA</v>
      </c>
    </row>
    <row r="93" spans="1:106" ht="144.94999999999999">
      <c r="A93" s="44" t="s">
        <v>1924</v>
      </c>
      <c r="B93" s="44" t="s">
        <v>1925</v>
      </c>
      <c r="C93" s="44" t="s">
        <v>1925</v>
      </c>
      <c r="D93" s="44" t="s">
        <v>1926</v>
      </c>
      <c r="E93" s="44" t="s">
        <v>1927</v>
      </c>
      <c r="F93" s="44" t="s">
        <v>1928</v>
      </c>
      <c r="G93" s="44" t="s">
        <v>1929</v>
      </c>
      <c r="H93" s="45" t="s">
        <v>1227</v>
      </c>
      <c r="I93" s="45" t="s">
        <v>1024</v>
      </c>
      <c r="J93" s="45" t="s">
        <v>1930</v>
      </c>
      <c r="K93" s="45" t="s">
        <v>1026</v>
      </c>
      <c r="L93" s="45" t="s">
        <v>1931</v>
      </c>
      <c r="M93" s="45"/>
      <c r="N93" s="45" t="s">
        <v>401</v>
      </c>
      <c r="O93" s="44" t="s">
        <v>401</v>
      </c>
      <c r="P93" s="44" t="s">
        <v>401</v>
      </c>
      <c r="Q93" s="44"/>
      <c r="R93" s="44" t="s">
        <v>1026</v>
      </c>
      <c r="S93" s="44" t="s">
        <v>1028</v>
      </c>
      <c r="T93" s="44" t="s">
        <v>401</v>
      </c>
      <c r="U93" s="44" t="s">
        <v>1932</v>
      </c>
      <c r="V93" s="44"/>
      <c r="W93" s="44" t="s">
        <v>1029</v>
      </c>
      <c r="X93" s="44" t="s">
        <v>1030</v>
      </c>
      <c r="Y93" s="44" t="s">
        <v>1032</v>
      </c>
      <c r="Z93" s="44"/>
      <c r="AA93" s="44"/>
      <c r="AB93" s="44"/>
      <c r="AC93" s="44"/>
      <c r="AD93" s="44"/>
      <c r="AE93" s="44"/>
      <c r="AF93" s="44"/>
      <c r="AG93" s="44"/>
      <c r="AH93" s="44"/>
      <c r="AI93" s="44"/>
      <c r="AJ93" s="44"/>
      <c r="AK93" s="44" t="s">
        <v>1026</v>
      </c>
      <c r="AL93" s="44" t="s">
        <v>1026</v>
      </c>
      <c r="AM93" s="44" t="s">
        <v>1032</v>
      </c>
      <c r="AN93" s="44"/>
      <c r="AO93" s="44"/>
      <c r="AP93" s="44" t="s">
        <v>1032</v>
      </c>
      <c r="AQ93" s="44"/>
      <c r="AR93" s="44"/>
      <c r="AS93" s="44"/>
      <c r="AT93" s="44"/>
      <c r="AU93" s="44"/>
      <c r="AV93" s="44"/>
      <c r="AW93" s="44"/>
      <c r="AX93" s="44"/>
      <c r="AY93" s="44"/>
      <c r="AZ93" s="44" t="s">
        <v>1233</v>
      </c>
      <c r="BA93" s="46" t="s">
        <v>401</v>
      </c>
      <c r="BB93" s="44" t="s">
        <v>1933</v>
      </c>
      <c r="BC93" s="44" t="s">
        <v>1933</v>
      </c>
      <c r="BD93" s="44" t="s">
        <v>1032</v>
      </c>
      <c r="BE93" s="44" t="s">
        <v>1032</v>
      </c>
      <c r="BF93" s="44" t="s">
        <v>1934</v>
      </c>
      <c r="BG93" s="44" t="s">
        <v>1934</v>
      </c>
      <c r="BH93" s="44" t="s">
        <v>1032</v>
      </c>
      <c r="BI93" s="44" t="s">
        <v>1935</v>
      </c>
      <c r="BJ93" s="44" t="s">
        <v>1032</v>
      </c>
      <c r="BK93" s="44" t="s">
        <v>1032</v>
      </c>
      <c r="BL93" s="44"/>
      <c r="BM93" s="44"/>
      <c r="BN93" s="44" t="s">
        <v>1032</v>
      </c>
      <c r="BO93" s="44"/>
      <c r="BP93" s="44"/>
      <c r="BQ93" s="44"/>
      <c r="BR93" s="44"/>
      <c r="BS93" s="44"/>
      <c r="BT93" s="44"/>
      <c r="BU93" s="44"/>
      <c r="BV93" s="44" t="s">
        <v>1032</v>
      </c>
      <c r="BW93" s="44" t="s">
        <v>1032</v>
      </c>
      <c r="BX93" s="44"/>
      <c r="BY93" s="44"/>
      <c r="BZ93" s="44"/>
      <c r="CA93" s="44"/>
      <c r="CB93" s="44"/>
      <c r="CC93" s="44"/>
      <c r="CD93" s="44"/>
      <c r="CE93" s="44" t="s">
        <v>1032</v>
      </c>
      <c r="CF93" s="44" t="s">
        <v>1032</v>
      </c>
      <c r="CG93" s="44"/>
      <c r="CH93" s="44" t="s">
        <v>1033</v>
      </c>
      <c r="CI93" s="44"/>
      <c r="CJ93" s="44"/>
      <c r="CK93" s="44"/>
      <c r="CL93" s="44"/>
      <c r="CM93" s="44"/>
      <c r="CN93" s="44"/>
      <c r="CO93" s="44"/>
      <c r="CP93" s="44"/>
      <c r="CQ93" s="44"/>
      <c r="CR93" s="44"/>
      <c r="CS93" s="44"/>
      <c r="CT93" s="44" t="s">
        <v>401</v>
      </c>
      <c r="CU93" s="44"/>
      <c r="CV93" s="44"/>
      <c r="CW93" s="44"/>
      <c r="CX93" s="44"/>
      <c r="CY93" s="44"/>
      <c r="CZ93" s="44" t="s">
        <v>1371</v>
      </c>
      <c r="DA93" s="44" t="s">
        <v>1486</v>
      </c>
      <c r="DB93" s="44" t="str">
        <f t="shared" si="1"/>
        <v>lamd:class_NLEGIS</v>
      </c>
    </row>
    <row r="94" spans="1:106" ht="144.94999999999999">
      <c r="A94" s="44" t="s">
        <v>1936</v>
      </c>
      <c r="B94" s="44" t="s">
        <v>1937</v>
      </c>
      <c r="C94" s="44" t="s">
        <v>1937</v>
      </c>
      <c r="D94" s="44" t="s">
        <v>1938</v>
      </c>
      <c r="E94" s="44" t="s">
        <v>1939</v>
      </c>
      <c r="F94" s="44" t="s">
        <v>1940</v>
      </c>
      <c r="G94" s="44" t="s">
        <v>1941</v>
      </c>
      <c r="H94" s="45" t="s">
        <v>1227</v>
      </c>
      <c r="I94" s="45" t="s">
        <v>1024</v>
      </c>
      <c r="J94" s="45" t="s">
        <v>1942</v>
      </c>
      <c r="K94" s="45" t="s">
        <v>1026</v>
      </c>
      <c r="L94" s="45" t="s">
        <v>1943</v>
      </c>
      <c r="M94" s="45"/>
      <c r="N94" s="45" t="s">
        <v>401</v>
      </c>
      <c r="O94" s="44" t="s">
        <v>401</v>
      </c>
      <c r="P94" s="44" t="s">
        <v>401</v>
      </c>
      <c r="Q94" s="44"/>
      <c r="R94" s="44" t="s">
        <v>1026</v>
      </c>
      <c r="S94" s="44" t="s">
        <v>1944</v>
      </c>
      <c r="T94" s="44" t="s">
        <v>401</v>
      </c>
      <c r="U94" s="44" t="s">
        <v>1932</v>
      </c>
      <c r="V94" s="44"/>
      <c r="W94" s="44" t="s">
        <v>1029</v>
      </c>
      <c r="X94" s="44" t="s">
        <v>1030</v>
      </c>
      <c r="Y94" s="44" t="s">
        <v>1032</v>
      </c>
      <c r="Z94" s="44" t="s">
        <v>401</v>
      </c>
      <c r="AA94" s="44"/>
      <c r="AB94" s="44"/>
      <c r="AC94" s="44"/>
      <c r="AD94" s="44"/>
      <c r="AE94" s="44"/>
      <c r="AF94" s="44"/>
      <c r="AG94" s="44"/>
      <c r="AH94" s="44"/>
      <c r="AI94" s="44"/>
      <c r="AJ94" s="44"/>
      <c r="AK94" s="44" t="s">
        <v>1026</v>
      </c>
      <c r="AL94" s="44" t="s">
        <v>1026</v>
      </c>
      <c r="AM94" s="44" t="s">
        <v>1032</v>
      </c>
      <c r="AN94" s="44"/>
      <c r="AO94" s="44"/>
      <c r="AP94" s="44" t="s">
        <v>1032</v>
      </c>
      <c r="AQ94" s="44"/>
      <c r="AR94" s="44"/>
      <c r="AS94" s="44"/>
      <c r="AT94" s="44" t="s">
        <v>1032</v>
      </c>
      <c r="AU94" s="44"/>
      <c r="AV94" s="44"/>
      <c r="AW94" s="44"/>
      <c r="AX94" s="44"/>
      <c r="AY94" s="44"/>
      <c r="AZ94" s="44" t="s">
        <v>1233</v>
      </c>
      <c r="BA94" s="46" t="s">
        <v>401</v>
      </c>
      <c r="BB94" s="44" t="s">
        <v>1032</v>
      </c>
      <c r="BC94" s="44" t="s">
        <v>1032</v>
      </c>
      <c r="BD94" s="44" t="s">
        <v>1032</v>
      </c>
      <c r="BE94" s="44" t="s">
        <v>1032</v>
      </c>
      <c r="BF94" s="44" t="s">
        <v>1934</v>
      </c>
      <c r="BG94" s="44" t="s">
        <v>1934</v>
      </c>
      <c r="BH94" s="44" t="s">
        <v>1032</v>
      </c>
      <c r="BI94" s="44" t="s">
        <v>1935</v>
      </c>
      <c r="BJ94" s="44" t="s">
        <v>1032</v>
      </c>
      <c r="BK94" s="44" t="s">
        <v>1032</v>
      </c>
      <c r="BL94" s="44"/>
      <c r="BM94" s="44"/>
      <c r="BN94" s="44" t="s">
        <v>1032</v>
      </c>
      <c r="BO94" s="44"/>
      <c r="BP94" s="44"/>
      <c r="BQ94" s="44"/>
      <c r="BR94" s="44"/>
      <c r="BS94" s="44"/>
      <c r="BT94" s="44"/>
      <c r="BU94" s="44"/>
      <c r="BV94" s="44" t="s">
        <v>1032</v>
      </c>
      <c r="BW94" s="44" t="s">
        <v>1032</v>
      </c>
      <c r="BX94" s="44"/>
      <c r="BY94" s="44"/>
      <c r="BZ94" s="44"/>
      <c r="CA94" s="44"/>
      <c r="CB94" s="44"/>
      <c r="CC94" s="44"/>
      <c r="CD94" s="44"/>
      <c r="CE94" s="44" t="s">
        <v>1032</v>
      </c>
      <c r="CF94" s="44" t="s">
        <v>1032</v>
      </c>
      <c r="CG94" s="44"/>
      <c r="CH94" s="44" t="s">
        <v>1033</v>
      </c>
      <c r="CI94" s="44"/>
      <c r="CJ94" s="44"/>
      <c r="CK94" s="44"/>
      <c r="CL94" s="44"/>
      <c r="CM94" s="44"/>
      <c r="CN94" s="44"/>
      <c r="CO94" s="44"/>
      <c r="CP94" s="44"/>
      <c r="CQ94" s="44"/>
      <c r="CR94" s="44"/>
      <c r="CS94" s="44"/>
      <c r="CT94" s="44" t="s">
        <v>401</v>
      </c>
      <c r="CU94" s="44"/>
      <c r="CV94" s="44"/>
      <c r="CW94" s="44"/>
      <c r="CX94" s="44"/>
      <c r="CY94" s="44"/>
      <c r="CZ94" s="44" t="s">
        <v>1371</v>
      </c>
      <c r="DA94" s="44" t="s">
        <v>1486</v>
      </c>
      <c r="DB94" s="44" t="str">
        <f t="shared" si="1"/>
        <v>lamd:class_NLEGIS</v>
      </c>
    </row>
    <row r="95" spans="1:106" ht="144.94999999999999">
      <c r="A95" s="44" t="s">
        <v>1945</v>
      </c>
      <c r="B95" s="44" t="s">
        <v>1946</v>
      </c>
      <c r="C95" s="44" t="s">
        <v>1946</v>
      </c>
      <c r="D95" s="44" t="s">
        <v>1947</v>
      </c>
      <c r="E95" s="44" t="s">
        <v>1948</v>
      </c>
      <c r="F95" s="44"/>
      <c r="G95" s="44" t="s">
        <v>1949</v>
      </c>
      <c r="H95" s="45" t="s">
        <v>1227</v>
      </c>
      <c r="I95" s="45" t="s">
        <v>1024</v>
      </c>
      <c r="J95" s="45" t="s">
        <v>1950</v>
      </c>
      <c r="K95" s="45" t="s">
        <v>1026</v>
      </c>
      <c r="L95" s="45" t="s">
        <v>1943</v>
      </c>
      <c r="M95" s="45" t="s">
        <v>401</v>
      </c>
      <c r="N95" s="45" t="s">
        <v>401</v>
      </c>
      <c r="O95" s="44" t="s">
        <v>401</v>
      </c>
      <c r="P95" s="44" t="s">
        <v>401</v>
      </c>
      <c r="Q95" s="44"/>
      <c r="R95" s="44" t="s">
        <v>1026</v>
      </c>
      <c r="S95" s="44" t="s">
        <v>1944</v>
      </c>
      <c r="T95" s="44" t="s">
        <v>401</v>
      </c>
      <c r="U95" s="44" t="s">
        <v>1932</v>
      </c>
      <c r="V95" s="44"/>
      <c r="W95" s="44" t="s">
        <v>1029</v>
      </c>
      <c r="X95" s="44" t="s">
        <v>1030</v>
      </c>
      <c r="Y95" s="44" t="s">
        <v>1032</v>
      </c>
      <c r="Z95" s="44" t="s">
        <v>401</v>
      </c>
      <c r="AA95" s="44"/>
      <c r="AB95" s="44"/>
      <c r="AC95" s="44"/>
      <c r="AD95" s="44"/>
      <c r="AE95" s="44"/>
      <c r="AF95" s="44"/>
      <c r="AG95" s="44"/>
      <c r="AH95" s="44"/>
      <c r="AI95" s="44"/>
      <c r="AJ95" s="44"/>
      <c r="AK95" s="44" t="s">
        <v>1026</v>
      </c>
      <c r="AL95" s="44" t="s">
        <v>1026</v>
      </c>
      <c r="AM95" s="44" t="s">
        <v>1032</v>
      </c>
      <c r="AN95" s="44"/>
      <c r="AO95" s="44"/>
      <c r="AP95" s="44" t="s">
        <v>1933</v>
      </c>
      <c r="AQ95" s="44"/>
      <c r="AR95" s="44"/>
      <c r="AS95" s="44"/>
      <c r="AT95" s="44" t="s">
        <v>1032</v>
      </c>
      <c r="AU95" s="44"/>
      <c r="AV95" s="44"/>
      <c r="AW95" s="44"/>
      <c r="AX95" s="44"/>
      <c r="AY95" s="44"/>
      <c r="AZ95" s="44" t="s">
        <v>1233</v>
      </c>
      <c r="BA95" s="46" t="s">
        <v>401</v>
      </c>
      <c r="BB95" s="44" t="s">
        <v>1032</v>
      </c>
      <c r="BC95" s="44" t="s">
        <v>1032</v>
      </c>
      <c r="BD95" s="44" t="s">
        <v>1032</v>
      </c>
      <c r="BE95" s="44" t="s">
        <v>1032</v>
      </c>
      <c r="BF95" s="44" t="s">
        <v>1934</v>
      </c>
      <c r="BG95" s="44" t="s">
        <v>1934</v>
      </c>
      <c r="BH95" s="44" t="s">
        <v>1032</v>
      </c>
      <c r="BI95" s="44" t="s">
        <v>1935</v>
      </c>
      <c r="BJ95" s="44" t="s">
        <v>1032</v>
      </c>
      <c r="BK95" s="44" t="s">
        <v>1032</v>
      </c>
      <c r="BL95" s="44"/>
      <c r="BM95" s="44"/>
      <c r="BN95" s="44" t="s">
        <v>1032</v>
      </c>
      <c r="BO95" s="44"/>
      <c r="BP95" s="44"/>
      <c r="BQ95" s="44"/>
      <c r="BR95" s="44"/>
      <c r="BS95" s="44"/>
      <c r="BT95" s="44"/>
      <c r="BU95" s="44"/>
      <c r="BV95" s="44" t="s">
        <v>1032</v>
      </c>
      <c r="BW95" s="44" t="s">
        <v>1032</v>
      </c>
      <c r="BX95" s="44"/>
      <c r="BY95" s="44"/>
      <c r="BZ95" s="44"/>
      <c r="CA95" s="44"/>
      <c r="CB95" s="44"/>
      <c r="CC95" s="44"/>
      <c r="CD95" s="44"/>
      <c r="CE95" s="44" t="s">
        <v>1032</v>
      </c>
      <c r="CF95" s="44" t="s">
        <v>1032</v>
      </c>
      <c r="CG95" s="44"/>
      <c r="CH95" s="44" t="s">
        <v>1033</v>
      </c>
      <c r="CI95" s="44"/>
      <c r="CJ95" s="44"/>
      <c r="CK95" s="44"/>
      <c r="CL95" s="44"/>
      <c r="CM95" s="44"/>
      <c r="CN95" s="44"/>
      <c r="CO95" s="44"/>
      <c r="CP95" s="44"/>
      <c r="CQ95" s="44"/>
      <c r="CR95" s="44"/>
      <c r="CS95" s="44"/>
      <c r="CT95" s="44" t="s">
        <v>401</v>
      </c>
      <c r="CU95" s="44"/>
      <c r="CV95" s="44"/>
      <c r="CW95" s="44"/>
      <c r="CX95" s="44"/>
      <c r="CY95" s="44"/>
      <c r="CZ95" s="44" t="s">
        <v>1371</v>
      </c>
      <c r="DA95" s="44" t="s">
        <v>1486</v>
      </c>
      <c r="DB95" s="44" t="str">
        <f t="shared" si="1"/>
        <v>lamd:class_NLEGIS</v>
      </c>
    </row>
    <row r="96" spans="1:106" ht="101.45">
      <c r="A96" s="44" t="s">
        <v>1951</v>
      </c>
      <c r="B96" s="44" t="s">
        <v>1952</v>
      </c>
      <c r="C96" s="44" t="s">
        <v>1952</v>
      </c>
      <c r="D96" s="44" t="s">
        <v>1953</v>
      </c>
      <c r="E96" s="44" t="s">
        <v>1954</v>
      </c>
      <c r="F96" s="44" t="s">
        <v>1955</v>
      </c>
      <c r="G96" s="44" t="s">
        <v>1956</v>
      </c>
      <c r="H96" s="45" t="s">
        <v>1957</v>
      </c>
      <c r="I96" s="45" t="s">
        <v>401</v>
      </c>
      <c r="J96" s="45" t="s">
        <v>1958</v>
      </c>
      <c r="K96" s="45" t="s">
        <v>1026</v>
      </c>
      <c r="L96" s="45" t="s">
        <v>1943</v>
      </c>
      <c r="M96" s="45"/>
      <c r="N96" s="45" t="s">
        <v>401</v>
      </c>
      <c r="O96" s="44" t="s">
        <v>401</v>
      </c>
      <c r="P96" s="44" t="s">
        <v>401</v>
      </c>
      <c r="Q96" s="44"/>
      <c r="R96" s="44" t="s">
        <v>1026</v>
      </c>
      <c r="S96" s="44" t="s">
        <v>1049</v>
      </c>
      <c r="T96" s="44"/>
      <c r="U96" s="44"/>
      <c r="V96" s="44"/>
      <c r="W96" s="44"/>
      <c r="X96" s="44"/>
      <c r="Y96" s="44"/>
      <c r="Z96" s="44"/>
      <c r="AA96" s="44"/>
      <c r="AB96" s="44"/>
      <c r="AC96" s="44"/>
      <c r="AD96" s="44"/>
      <c r="AE96" s="44"/>
      <c r="AF96" s="44"/>
      <c r="AG96" s="44"/>
      <c r="AH96" s="44"/>
      <c r="AI96" s="44"/>
      <c r="AJ96" s="44"/>
      <c r="AK96" s="44"/>
      <c r="AL96" s="44"/>
      <c r="AM96" s="44"/>
      <c r="AN96" s="44"/>
      <c r="AO96" s="44"/>
      <c r="AP96" s="44" t="s">
        <v>1032</v>
      </c>
      <c r="AQ96" s="44"/>
      <c r="AR96" s="44"/>
      <c r="AS96" s="44"/>
      <c r="AT96" s="44"/>
      <c r="AU96" s="44"/>
      <c r="AV96" s="44"/>
      <c r="AW96" s="44"/>
      <c r="AX96" s="44" t="s">
        <v>1032</v>
      </c>
      <c r="AY96" s="44"/>
      <c r="AZ96" s="44"/>
      <c r="BA96" s="46"/>
      <c r="BB96" s="44"/>
      <c r="BC96" s="44"/>
      <c r="BD96" s="44"/>
      <c r="BE96" s="44"/>
      <c r="BF96" s="44"/>
      <c r="BG96" s="44"/>
      <c r="BH96" s="44"/>
      <c r="BI96" s="44"/>
      <c r="BJ96" s="44"/>
      <c r="BK96" s="44"/>
      <c r="BL96" s="44"/>
      <c r="BM96" s="44"/>
      <c r="BN96" s="44"/>
      <c r="BO96" s="44"/>
      <c r="BP96" s="44"/>
      <c r="BQ96" s="44"/>
      <c r="BR96" s="44"/>
      <c r="BS96" s="44"/>
      <c r="BT96" s="44"/>
      <c r="BU96" s="44"/>
      <c r="BV96" s="44"/>
      <c r="BW96" s="44"/>
      <c r="BX96" s="44"/>
      <c r="BY96" s="44"/>
      <c r="BZ96" s="44"/>
      <c r="CA96" s="44"/>
      <c r="CB96" s="44"/>
      <c r="CC96" s="44"/>
      <c r="CD96" s="44"/>
      <c r="CE96" s="44"/>
      <c r="CF96" s="44" t="s">
        <v>1959</v>
      </c>
      <c r="CG96" s="44"/>
      <c r="CH96" s="44"/>
      <c r="CI96" s="44"/>
      <c r="CJ96" s="44"/>
      <c r="CK96" s="44"/>
      <c r="CL96" s="44"/>
      <c r="CM96" s="44"/>
      <c r="CN96" s="44"/>
      <c r="CO96" s="44"/>
      <c r="CP96" s="44"/>
      <c r="CQ96" s="44"/>
      <c r="CR96" s="44"/>
      <c r="CS96" s="44"/>
      <c r="CT96" s="44"/>
      <c r="CU96" s="44"/>
      <c r="CV96" s="44"/>
      <c r="CW96" s="44"/>
      <c r="CX96" s="44"/>
      <c r="CY96" s="44"/>
      <c r="CZ96" s="44" t="s">
        <v>1371</v>
      </c>
      <c r="DA96" s="44" t="s">
        <v>1486</v>
      </c>
      <c r="DB96" s="44" t="str">
        <f t="shared" si="1"/>
        <v>lamd:class_NLEGIS</v>
      </c>
    </row>
    <row r="97" spans="1:106" ht="57.95">
      <c r="A97" s="44" t="s">
        <v>1960</v>
      </c>
      <c r="B97" s="44" t="s">
        <v>1961</v>
      </c>
      <c r="C97" s="44" t="s">
        <v>1961</v>
      </c>
      <c r="D97" s="44" t="s">
        <v>1962</v>
      </c>
      <c r="E97" s="44" t="s">
        <v>1963</v>
      </c>
      <c r="F97" s="44"/>
      <c r="G97" s="44" t="s">
        <v>1964</v>
      </c>
      <c r="H97" s="45" t="s">
        <v>1259</v>
      </c>
      <c r="I97" s="45" t="s">
        <v>1114</v>
      </c>
      <c r="J97" s="45" t="s">
        <v>1435</v>
      </c>
      <c r="K97" s="45" t="s">
        <v>1026</v>
      </c>
      <c r="L97" s="45" t="s">
        <v>1965</v>
      </c>
      <c r="M97" s="45"/>
      <c r="N97" s="45" t="s">
        <v>401</v>
      </c>
      <c r="O97" s="44" t="s">
        <v>401</v>
      </c>
      <c r="P97" s="44" t="s">
        <v>401</v>
      </c>
      <c r="Q97" s="44"/>
      <c r="R97" s="44" t="s">
        <v>1026</v>
      </c>
      <c r="S97" s="44" t="s">
        <v>1049</v>
      </c>
      <c r="T97" s="44"/>
      <c r="U97" s="44"/>
      <c r="V97" s="44"/>
      <c r="W97" s="44" t="s">
        <v>1032</v>
      </c>
      <c r="X97" s="44" t="s">
        <v>1966</v>
      </c>
      <c r="Y97" s="44"/>
      <c r="Z97" s="44"/>
      <c r="AA97" s="44"/>
      <c r="AB97" s="44"/>
      <c r="AC97" s="44"/>
      <c r="AD97" s="44"/>
      <c r="AE97" s="44"/>
      <c r="AF97" s="44"/>
      <c r="AG97" s="44"/>
      <c r="AH97" s="44"/>
      <c r="AI97" s="44"/>
      <c r="AJ97" s="44"/>
      <c r="AK97" s="44"/>
      <c r="AL97" s="44"/>
      <c r="AM97" s="44"/>
      <c r="AN97" s="44"/>
      <c r="AO97" s="44"/>
      <c r="AP97" s="44" t="s">
        <v>1032</v>
      </c>
      <c r="AQ97" s="44"/>
      <c r="AR97" s="44"/>
      <c r="AS97" s="44"/>
      <c r="AT97" s="44"/>
      <c r="AU97" s="44"/>
      <c r="AV97" s="44"/>
      <c r="AW97" s="44"/>
      <c r="AX97" s="44" t="s">
        <v>1032</v>
      </c>
      <c r="AY97" s="44"/>
      <c r="AZ97" s="44" t="s">
        <v>1032</v>
      </c>
      <c r="BA97" s="46" t="s">
        <v>1032</v>
      </c>
      <c r="BB97" s="44" t="s">
        <v>1032</v>
      </c>
      <c r="BC97" s="44"/>
      <c r="BD97" s="44"/>
      <c r="BE97" s="44"/>
      <c r="BF97" s="44"/>
      <c r="BG97" s="44"/>
      <c r="BH97" s="44"/>
      <c r="BI97" s="44"/>
      <c r="BJ97" s="44"/>
      <c r="BK97" s="44" t="s">
        <v>1032</v>
      </c>
      <c r="BL97" s="44"/>
      <c r="BM97" s="44"/>
      <c r="BN97" s="44"/>
      <c r="BO97" s="44"/>
      <c r="BP97" s="44"/>
      <c r="BQ97" s="44"/>
      <c r="BR97" s="44"/>
      <c r="BS97" s="44"/>
      <c r="BT97" s="44"/>
      <c r="BU97" s="44"/>
      <c r="BV97" s="44"/>
      <c r="BW97" s="44"/>
      <c r="BX97" s="44"/>
      <c r="BY97" s="44"/>
      <c r="BZ97" s="44"/>
      <c r="CA97" s="44"/>
      <c r="CB97" s="44"/>
      <c r="CC97" s="44"/>
      <c r="CD97" s="44"/>
      <c r="CE97" s="44" t="s">
        <v>1032</v>
      </c>
      <c r="CF97" s="44" t="s">
        <v>1032</v>
      </c>
      <c r="CG97" s="44"/>
      <c r="CH97" s="44"/>
      <c r="CI97" s="44"/>
      <c r="CJ97" s="44"/>
      <c r="CK97" s="44"/>
      <c r="CL97" s="44"/>
      <c r="CM97" s="44"/>
      <c r="CN97" s="44"/>
      <c r="CO97" s="44"/>
      <c r="CP97" s="44"/>
      <c r="CQ97" s="44"/>
      <c r="CR97" s="44"/>
      <c r="CS97" s="44"/>
      <c r="CT97" s="44"/>
      <c r="CU97" s="44"/>
      <c r="CV97" s="44"/>
      <c r="CW97" s="44"/>
      <c r="CX97" s="44"/>
      <c r="CY97" s="44"/>
      <c r="CZ97" s="44" t="s">
        <v>1371</v>
      </c>
      <c r="DA97" s="52" t="s">
        <v>1372</v>
      </c>
      <c r="DB97" s="44" t="str">
        <f t="shared" si="1"/>
        <v>lamd:class_3OTHER</v>
      </c>
    </row>
    <row r="98" spans="1:106" ht="57.95">
      <c r="A98" s="44" t="s">
        <v>1967</v>
      </c>
      <c r="B98" s="44" t="s">
        <v>1968</v>
      </c>
      <c r="C98" s="44" t="s">
        <v>1968</v>
      </c>
      <c r="D98" s="44" t="s">
        <v>1969</v>
      </c>
      <c r="E98" s="44" t="s">
        <v>1970</v>
      </c>
      <c r="F98" s="44" t="s">
        <v>1971</v>
      </c>
      <c r="G98" s="44" t="s">
        <v>1972</v>
      </c>
      <c r="H98" s="45" t="s">
        <v>1973</v>
      </c>
      <c r="I98" s="45" t="s">
        <v>1974</v>
      </c>
      <c r="J98" s="45" t="s">
        <v>1435</v>
      </c>
      <c r="K98" s="45" t="s">
        <v>1026</v>
      </c>
      <c r="L98" s="45" t="s">
        <v>1907</v>
      </c>
      <c r="M98" s="45"/>
      <c r="N98" s="45" t="s">
        <v>401</v>
      </c>
      <c r="O98" s="44" t="s">
        <v>401</v>
      </c>
      <c r="P98" s="44" t="s">
        <v>401</v>
      </c>
      <c r="Q98" s="44"/>
      <c r="R98" s="44" t="s">
        <v>1026</v>
      </c>
      <c r="S98" s="44" t="s">
        <v>1032</v>
      </c>
      <c r="T98" s="44" t="s">
        <v>1032</v>
      </c>
      <c r="U98" s="44" t="s">
        <v>1032</v>
      </c>
      <c r="V98" s="44" t="s">
        <v>1032</v>
      </c>
      <c r="W98" s="44" t="s">
        <v>1026</v>
      </c>
      <c r="X98" s="44" t="s">
        <v>1032</v>
      </c>
      <c r="Y98" s="44"/>
      <c r="Z98" s="44"/>
      <c r="AA98" s="44"/>
      <c r="AB98" s="44"/>
      <c r="AC98" s="44"/>
      <c r="AD98" s="44"/>
      <c r="AE98" s="44"/>
      <c r="AF98" s="44"/>
      <c r="AG98" s="44"/>
      <c r="AH98" s="44"/>
      <c r="AI98" s="44"/>
      <c r="AJ98" s="44"/>
      <c r="AK98" s="44"/>
      <c r="AL98" s="44"/>
      <c r="AM98" s="44"/>
      <c r="AN98" s="44"/>
      <c r="AO98" s="44"/>
      <c r="AP98" s="44" t="s">
        <v>1032</v>
      </c>
      <c r="AQ98" s="44"/>
      <c r="AR98" s="44"/>
      <c r="AS98" s="44"/>
      <c r="AT98" s="44"/>
      <c r="AU98" s="44"/>
      <c r="AV98" s="44"/>
      <c r="AW98" s="44"/>
      <c r="AX98" s="44" t="s">
        <v>1032</v>
      </c>
      <c r="AY98" s="44"/>
      <c r="AZ98" s="44" t="s">
        <v>1975</v>
      </c>
      <c r="BA98" s="46" t="s">
        <v>1032</v>
      </c>
      <c r="BB98" s="44" t="s">
        <v>1032</v>
      </c>
      <c r="BC98" s="44"/>
      <c r="BD98" s="44" t="s">
        <v>1032</v>
      </c>
      <c r="BE98" s="44"/>
      <c r="BF98" s="44"/>
      <c r="BG98" s="44"/>
      <c r="BH98" s="44"/>
      <c r="BI98" s="44"/>
      <c r="BJ98" s="44"/>
      <c r="BK98" s="44"/>
      <c r="BL98" s="44"/>
      <c r="BM98" s="44"/>
      <c r="BN98" s="44"/>
      <c r="BO98" s="44"/>
      <c r="BP98" s="44"/>
      <c r="BQ98" s="44"/>
      <c r="BR98" s="44"/>
      <c r="BS98" s="44"/>
      <c r="BT98" s="44"/>
      <c r="BU98" s="44"/>
      <c r="BV98" s="44"/>
      <c r="BW98" s="44"/>
      <c r="BX98" s="44"/>
      <c r="BY98" s="44"/>
      <c r="BZ98" s="44"/>
      <c r="CA98" s="44"/>
      <c r="CB98" s="44"/>
      <c r="CC98" s="44"/>
      <c r="CD98" s="44"/>
      <c r="CE98" s="44" t="s">
        <v>1032</v>
      </c>
      <c r="CF98" s="44" t="s">
        <v>1032</v>
      </c>
      <c r="CG98" s="44"/>
      <c r="CH98" s="44"/>
      <c r="CI98" s="44"/>
      <c r="CJ98" s="44"/>
      <c r="CK98" s="44"/>
      <c r="CL98" s="44"/>
      <c r="CM98" s="44"/>
      <c r="CN98" s="44"/>
      <c r="CO98" s="44"/>
      <c r="CP98" s="44"/>
      <c r="CQ98" s="44"/>
      <c r="CR98" s="44"/>
      <c r="CS98" s="44"/>
      <c r="CT98" s="44"/>
      <c r="CU98" s="44"/>
      <c r="CV98" s="44"/>
      <c r="CW98" s="44"/>
      <c r="CX98" s="44"/>
      <c r="CY98" s="44"/>
      <c r="CZ98" s="44" t="s">
        <v>1371</v>
      </c>
      <c r="DA98" s="52" t="s">
        <v>1372</v>
      </c>
      <c r="DB98" s="44" t="str">
        <f t="shared" si="1"/>
        <v>lamd:class_3OTHER</v>
      </c>
    </row>
    <row r="99" spans="1:106" ht="144.94999999999999">
      <c r="A99" s="44" t="s">
        <v>1976</v>
      </c>
      <c r="B99" s="44" t="s">
        <v>1977</v>
      </c>
      <c r="C99" s="44" t="s">
        <v>1978</v>
      </c>
      <c r="D99" s="44" t="s">
        <v>1979</v>
      </c>
      <c r="E99" s="44" t="s">
        <v>1980</v>
      </c>
      <c r="F99" s="44" t="s">
        <v>1981</v>
      </c>
      <c r="G99" s="44" t="s">
        <v>1982</v>
      </c>
      <c r="H99" s="45" t="s">
        <v>1983</v>
      </c>
      <c r="I99" s="45" t="s">
        <v>1984</v>
      </c>
      <c r="J99" s="45" t="s">
        <v>1858</v>
      </c>
      <c r="K99" s="45" t="s">
        <v>1026</v>
      </c>
      <c r="L99" s="45" t="s">
        <v>1985</v>
      </c>
      <c r="M99" s="45"/>
      <c r="N99" s="45" t="s">
        <v>1707</v>
      </c>
      <c r="O99" s="44" t="s">
        <v>1708</v>
      </c>
      <c r="P99" s="44" t="s">
        <v>1709</v>
      </c>
      <c r="Q99" s="44"/>
      <c r="R99" s="44" t="s">
        <v>1026</v>
      </c>
      <c r="S99" s="44" t="s">
        <v>1944</v>
      </c>
      <c r="T99" s="44"/>
      <c r="U99" s="44"/>
      <c r="V99" s="44"/>
      <c r="W99" s="44" t="s">
        <v>1029</v>
      </c>
      <c r="X99" s="44" t="s">
        <v>1030</v>
      </c>
      <c r="Y99" s="44"/>
      <c r="Z99" s="44"/>
      <c r="AA99" s="44"/>
      <c r="AB99" s="44"/>
      <c r="AC99" s="44"/>
      <c r="AD99" s="44"/>
      <c r="AE99" s="44"/>
      <c r="AF99" s="44" t="s">
        <v>401</v>
      </c>
      <c r="AG99" s="44" t="s">
        <v>1069</v>
      </c>
      <c r="AH99" s="44"/>
      <c r="AI99" s="44"/>
      <c r="AJ99" s="44"/>
      <c r="AK99" s="44"/>
      <c r="AL99" s="44" t="s">
        <v>401</v>
      </c>
      <c r="AM99" s="44" t="s">
        <v>1984</v>
      </c>
      <c r="AN99" s="44"/>
      <c r="AO99" s="44"/>
      <c r="AP99" s="44" t="s">
        <v>1032</v>
      </c>
      <c r="AQ99" s="44"/>
      <c r="AR99" s="44"/>
      <c r="AS99" s="44"/>
      <c r="AT99" s="44"/>
      <c r="AU99" s="44"/>
      <c r="AV99" s="44"/>
      <c r="AW99" s="44"/>
      <c r="AX99" s="44" t="s">
        <v>1032</v>
      </c>
      <c r="AY99" s="44"/>
      <c r="AZ99" s="44" t="s">
        <v>1233</v>
      </c>
      <c r="BA99" s="46" t="s">
        <v>1986</v>
      </c>
      <c r="BB99" s="44" t="s">
        <v>1032</v>
      </c>
      <c r="BC99" s="44" t="s">
        <v>1032</v>
      </c>
      <c r="BD99" s="44"/>
      <c r="BE99" s="44"/>
      <c r="BF99" s="44"/>
      <c r="BG99" s="44"/>
      <c r="BH99" s="44"/>
      <c r="BI99" s="44"/>
      <c r="BJ99" s="44"/>
      <c r="BK99" s="44" t="s">
        <v>1032</v>
      </c>
      <c r="BL99" s="44"/>
      <c r="BM99" s="44"/>
      <c r="BN99" s="44"/>
      <c r="BO99" s="44"/>
      <c r="BP99" s="44"/>
      <c r="BQ99" s="44"/>
      <c r="BR99" s="44"/>
      <c r="BS99" s="44"/>
      <c r="BT99" s="44"/>
      <c r="BU99" s="44"/>
      <c r="BV99" s="44"/>
      <c r="BW99" s="44"/>
      <c r="BX99" s="44"/>
      <c r="BY99" s="44"/>
      <c r="BZ99" s="44"/>
      <c r="CA99" s="44"/>
      <c r="CB99" s="44"/>
      <c r="CC99" s="44" t="s">
        <v>1987</v>
      </c>
      <c r="CD99" s="44"/>
      <c r="CE99" s="44" t="s">
        <v>1032</v>
      </c>
      <c r="CF99" s="44" t="s">
        <v>1032</v>
      </c>
      <c r="CG99" s="44"/>
      <c r="CH99" s="44" t="s">
        <v>1033</v>
      </c>
      <c r="CI99" s="44"/>
      <c r="CJ99" s="44"/>
      <c r="CK99" s="44"/>
      <c r="CL99" s="44"/>
      <c r="CM99" s="44"/>
      <c r="CN99" s="44"/>
      <c r="CO99" s="44"/>
      <c r="CP99" s="44"/>
      <c r="CQ99" s="44"/>
      <c r="CR99" s="44"/>
      <c r="CS99" s="44"/>
      <c r="CT99" s="44"/>
      <c r="CU99" s="44"/>
      <c r="CV99" s="44"/>
      <c r="CW99" s="44"/>
      <c r="CX99" s="44"/>
      <c r="CY99" s="44"/>
      <c r="CZ99" s="44" t="s">
        <v>1034</v>
      </c>
      <c r="DA99" s="44" t="s">
        <v>1035</v>
      </c>
      <c r="DB99" s="44" t="str">
        <f t="shared" si="1"/>
        <v>lamd:class_COM</v>
      </c>
    </row>
    <row r="100" spans="1:106" ht="409.5">
      <c r="A100" s="44" t="s">
        <v>1988</v>
      </c>
      <c r="B100" s="44" t="s">
        <v>1989</v>
      </c>
      <c r="C100" s="44" t="s">
        <v>1990</v>
      </c>
      <c r="D100" s="44" t="s">
        <v>1991</v>
      </c>
      <c r="E100" s="44" t="s">
        <v>1992</v>
      </c>
      <c r="F100" s="44" t="s">
        <v>1993</v>
      </c>
      <c r="G100" s="44" t="s">
        <v>1994</v>
      </c>
      <c r="H100" s="45" t="s">
        <v>1259</v>
      </c>
      <c r="I100" s="45" t="s">
        <v>1362</v>
      </c>
      <c r="J100" s="45" t="s">
        <v>1267</v>
      </c>
      <c r="K100" s="45" t="s">
        <v>1026</v>
      </c>
      <c r="L100" s="45" t="s">
        <v>1363</v>
      </c>
      <c r="M100" s="45"/>
      <c r="N100" s="45" t="s">
        <v>1995</v>
      </c>
      <c r="O100" s="44" t="s">
        <v>1365</v>
      </c>
      <c r="P100" s="44" t="s">
        <v>1996</v>
      </c>
      <c r="Q100" s="44"/>
      <c r="R100" s="44" t="s">
        <v>1026</v>
      </c>
      <c r="S100" s="44" t="s">
        <v>1068</v>
      </c>
      <c r="T100" s="44"/>
      <c r="U100" s="44"/>
      <c r="V100" s="44"/>
      <c r="W100" s="44"/>
      <c r="X100" s="44"/>
      <c r="Y100" s="44"/>
      <c r="Z100" s="44"/>
      <c r="AA100" s="44"/>
      <c r="AB100" s="44"/>
      <c r="AC100" s="44" t="s">
        <v>401</v>
      </c>
      <c r="AD100" s="44"/>
      <c r="AE100" s="44"/>
      <c r="AF100" s="44"/>
      <c r="AG100" s="44"/>
      <c r="AH100" s="44"/>
      <c r="AI100" s="44"/>
      <c r="AJ100" s="44"/>
      <c r="AK100" s="44"/>
      <c r="AL100" s="44" t="s">
        <v>401</v>
      </c>
      <c r="AM100" s="44" t="s">
        <v>1032</v>
      </c>
      <c r="AN100" s="44"/>
      <c r="AO100" s="44"/>
      <c r="AP100" s="44" t="s">
        <v>1997</v>
      </c>
      <c r="AQ100" s="44"/>
      <c r="AR100" s="44"/>
      <c r="AS100" s="44"/>
      <c r="AT100" s="44" t="s">
        <v>1032</v>
      </c>
      <c r="AU100" s="44"/>
      <c r="AV100" s="44"/>
      <c r="AW100" s="44" t="s">
        <v>1032</v>
      </c>
      <c r="AX100" s="44" t="s">
        <v>1032</v>
      </c>
      <c r="AY100" s="44"/>
      <c r="AZ100" s="44" t="s">
        <v>1998</v>
      </c>
      <c r="BA100" s="46" t="s">
        <v>1999</v>
      </c>
      <c r="BB100" s="44" t="s">
        <v>1032</v>
      </c>
      <c r="BC100" s="44"/>
      <c r="BD100" s="44"/>
      <c r="BE100" s="44"/>
      <c r="BF100" s="44"/>
      <c r="BG100" s="44"/>
      <c r="BH100" s="44"/>
      <c r="BI100" s="44"/>
      <c r="BJ100" s="44"/>
      <c r="BK100" s="44" t="s">
        <v>1032</v>
      </c>
      <c r="BL100" s="44"/>
      <c r="BM100" s="44"/>
      <c r="BN100" s="44"/>
      <c r="BO100" s="44"/>
      <c r="BP100" s="44"/>
      <c r="BQ100" s="44"/>
      <c r="BR100" s="44"/>
      <c r="BS100" s="44"/>
      <c r="BT100" s="44"/>
      <c r="BU100" s="44"/>
      <c r="BV100" s="44"/>
      <c r="BW100" s="44"/>
      <c r="BX100" s="44"/>
      <c r="BY100" s="44"/>
      <c r="BZ100" s="44"/>
      <c r="CA100" s="44"/>
      <c r="CB100" s="44"/>
      <c r="CC100" s="44"/>
      <c r="CD100" s="44"/>
      <c r="CE100" s="44" t="s">
        <v>1032</v>
      </c>
      <c r="CF100" s="44" t="s">
        <v>2000</v>
      </c>
      <c r="CG100" s="44"/>
      <c r="CH100" s="44"/>
      <c r="CI100" s="44"/>
      <c r="CJ100" s="44"/>
      <c r="CK100" s="44"/>
      <c r="CL100" s="44"/>
      <c r="CM100" s="44"/>
      <c r="CN100" s="44"/>
      <c r="CO100" s="44"/>
      <c r="CP100" s="44"/>
      <c r="CQ100" s="44"/>
      <c r="CR100" s="44"/>
      <c r="CS100" s="44"/>
      <c r="CT100" s="44" t="s">
        <v>401</v>
      </c>
      <c r="CU100" s="44"/>
      <c r="CV100" s="44"/>
      <c r="CW100" s="44"/>
      <c r="CX100" s="44"/>
      <c r="CY100" s="44"/>
      <c r="CZ100" s="44" t="s">
        <v>1371</v>
      </c>
      <c r="DA100" s="52" t="s">
        <v>1372</v>
      </c>
      <c r="DB100" s="44" t="str">
        <f t="shared" si="1"/>
        <v>lamd:class_3OTHER</v>
      </c>
    </row>
    <row r="101" spans="1:106" ht="116.1">
      <c r="A101" s="44" t="s">
        <v>2001</v>
      </c>
      <c r="B101" s="44" t="s">
        <v>2002</v>
      </c>
      <c r="C101" s="44" t="s">
        <v>2003</v>
      </c>
      <c r="D101" s="44" t="s">
        <v>2004</v>
      </c>
      <c r="E101" s="44" t="s">
        <v>2005</v>
      </c>
      <c r="F101" s="44" t="s">
        <v>2006</v>
      </c>
      <c r="G101" s="44" t="s">
        <v>2007</v>
      </c>
      <c r="H101" s="45" t="s">
        <v>1259</v>
      </c>
      <c r="I101" s="45" t="s">
        <v>1362</v>
      </c>
      <c r="J101" s="45" t="s">
        <v>2008</v>
      </c>
      <c r="K101" s="45" t="s">
        <v>1026</v>
      </c>
      <c r="L101" s="45" t="s">
        <v>1363</v>
      </c>
      <c r="M101" s="45"/>
      <c r="N101" s="45" t="s">
        <v>2009</v>
      </c>
      <c r="O101" s="44" t="s">
        <v>2010</v>
      </c>
      <c r="P101" s="44" t="s">
        <v>1996</v>
      </c>
      <c r="Q101" s="44"/>
      <c r="R101" s="44" t="s">
        <v>1026</v>
      </c>
      <c r="S101" s="44" t="s">
        <v>1205</v>
      </c>
      <c r="T101" s="44" t="s">
        <v>401</v>
      </c>
      <c r="U101" s="44" t="s">
        <v>1932</v>
      </c>
      <c r="V101" s="44" t="s">
        <v>2011</v>
      </c>
      <c r="W101" s="44" t="s">
        <v>401</v>
      </c>
      <c r="X101" s="44" t="s">
        <v>2012</v>
      </c>
      <c r="Y101" s="44"/>
      <c r="Z101" s="44"/>
      <c r="AA101" s="44" t="s">
        <v>401</v>
      </c>
      <c r="AB101" s="44" t="s">
        <v>2013</v>
      </c>
      <c r="AC101" s="44"/>
      <c r="AD101" s="44"/>
      <c r="AE101" s="44"/>
      <c r="AF101" s="44"/>
      <c r="AG101" s="44"/>
      <c r="AH101" s="44"/>
      <c r="AI101" s="44"/>
      <c r="AJ101" s="44"/>
      <c r="AK101" s="44" t="s">
        <v>401</v>
      </c>
      <c r="AL101" s="44"/>
      <c r="AM101" s="44" t="s">
        <v>1740</v>
      </c>
      <c r="AN101" s="44"/>
      <c r="AO101" s="44"/>
      <c r="AP101" s="44" t="s">
        <v>2014</v>
      </c>
      <c r="AQ101" s="44"/>
      <c r="AR101" s="44"/>
      <c r="AS101" s="44"/>
      <c r="AT101" s="44"/>
      <c r="AU101" s="44"/>
      <c r="AV101" s="44"/>
      <c r="AW101" s="44"/>
      <c r="AX101" s="44" t="s">
        <v>401</v>
      </c>
      <c r="AY101" s="44"/>
      <c r="AZ101" s="44" t="s">
        <v>1499</v>
      </c>
      <c r="BA101" s="46" t="s">
        <v>2015</v>
      </c>
      <c r="BB101" s="44"/>
      <c r="BC101" s="44"/>
      <c r="BD101" s="44"/>
      <c r="BE101" s="44"/>
      <c r="BF101" s="44" t="s">
        <v>2016</v>
      </c>
      <c r="BG101" s="44"/>
      <c r="BH101" s="44"/>
      <c r="BI101" s="44"/>
      <c r="BJ101" s="44"/>
      <c r="BK101" s="44"/>
      <c r="BL101" s="44"/>
      <c r="BM101" s="44"/>
      <c r="BN101" s="44"/>
      <c r="BO101" s="44"/>
      <c r="BP101" s="44"/>
      <c r="BQ101" s="44"/>
      <c r="BR101" s="44"/>
      <c r="BS101" s="44"/>
      <c r="BT101" s="44"/>
      <c r="BU101" s="44"/>
      <c r="BV101" s="44"/>
      <c r="BW101" s="44"/>
      <c r="BX101" s="44"/>
      <c r="BY101" s="44"/>
      <c r="BZ101" s="44"/>
      <c r="CA101" s="44"/>
      <c r="CB101" s="44"/>
      <c r="CC101" s="44"/>
      <c r="CD101" s="44"/>
      <c r="CE101" s="44" t="s">
        <v>1032</v>
      </c>
      <c r="CF101" s="44" t="s">
        <v>1032</v>
      </c>
      <c r="CG101" s="44"/>
      <c r="CH101" s="44" t="s">
        <v>2017</v>
      </c>
      <c r="CI101" s="44"/>
      <c r="CJ101" s="44"/>
      <c r="CK101" s="44"/>
      <c r="CL101" s="44"/>
      <c r="CM101" s="44"/>
      <c r="CN101" s="44"/>
      <c r="CO101" s="44"/>
      <c r="CP101" s="44"/>
      <c r="CQ101" s="44"/>
      <c r="CR101" s="44"/>
      <c r="CS101" s="44"/>
      <c r="CT101" s="44" t="s">
        <v>401</v>
      </c>
      <c r="CU101" s="44"/>
      <c r="CV101" s="44"/>
      <c r="CW101" s="44"/>
      <c r="CX101" s="44"/>
      <c r="CY101" s="44"/>
      <c r="CZ101" s="44" t="s">
        <v>1371</v>
      </c>
      <c r="DA101" s="52" t="s">
        <v>1372</v>
      </c>
      <c r="DB101" s="44" t="str">
        <f t="shared" si="1"/>
        <v>lamd:class_3OTHER</v>
      </c>
    </row>
    <row r="102" spans="1:106" ht="116.1">
      <c r="A102" s="44" t="s">
        <v>2018</v>
      </c>
      <c r="B102" s="44" t="s">
        <v>2019</v>
      </c>
      <c r="C102" s="44" t="s">
        <v>2020</v>
      </c>
      <c r="D102" s="44" t="s">
        <v>2021</v>
      </c>
      <c r="E102" s="44" t="s">
        <v>2022</v>
      </c>
      <c r="F102" s="44"/>
      <c r="G102" s="44" t="s">
        <v>2023</v>
      </c>
      <c r="H102" s="45" t="s">
        <v>1259</v>
      </c>
      <c r="I102" s="45" t="s">
        <v>1362</v>
      </c>
      <c r="J102" s="45" t="s">
        <v>2024</v>
      </c>
      <c r="K102" s="45" t="s">
        <v>1026</v>
      </c>
      <c r="L102" s="45" t="s">
        <v>1363</v>
      </c>
      <c r="M102" s="45"/>
      <c r="N102" s="45" t="s">
        <v>2025</v>
      </c>
      <c r="O102" s="44" t="s">
        <v>1365</v>
      </c>
      <c r="P102" s="44" t="s">
        <v>1996</v>
      </c>
      <c r="Q102" s="44"/>
      <c r="R102" s="44" t="s">
        <v>1026</v>
      </c>
      <c r="S102" s="44" t="s">
        <v>1205</v>
      </c>
      <c r="T102" s="44" t="s">
        <v>401</v>
      </c>
      <c r="U102" s="44" t="s">
        <v>1932</v>
      </c>
      <c r="V102" s="44" t="s">
        <v>2011</v>
      </c>
      <c r="W102" s="44" t="s">
        <v>401</v>
      </c>
      <c r="X102" s="44" t="s">
        <v>2012</v>
      </c>
      <c r="Y102" s="44"/>
      <c r="Z102" s="44"/>
      <c r="AA102" s="44" t="s">
        <v>401</v>
      </c>
      <c r="AB102" s="44" t="s">
        <v>2013</v>
      </c>
      <c r="AC102" s="44"/>
      <c r="AD102" s="44"/>
      <c r="AE102" s="44"/>
      <c r="AF102" s="44"/>
      <c r="AG102" s="44"/>
      <c r="AH102" s="44"/>
      <c r="AI102" s="44"/>
      <c r="AJ102" s="44"/>
      <c r="AK102" s="44" t="s">
        <v>401</v>
      </c>
      <c r="AL102" s="44"/>
      <c r="AM102" s="44" t="s">
        <v>1740</v>
      </c>
      <c r="AN102" s="44"/>
      <c r="AO102" s="44"/>
      <c r="AP102" s="44" t="s">
        <v>2014</v>
      </c>
      <c r="AQ102" s="44"/>
      <c r="AR102" s="44"/>
      <c r="AS102" s="44"/>
      <c r="AT102" s="44"/>
      <c r="AU102" s="44"/>
      <c r="AV102" s="44"/>
      <c r="AW102" s="44"/>
      <c r="AX102" s="44" t="s">
        <v>401</v>
      </c>
      <c r="AY102" s="44"/>
      <c r="AZ102" s="44" t="s">
        <v>1499</v>
      </c>
      <c r="BA102" s="46" t="s">
        <v>2015</v>
      </c>
      <c r="BB102" s="44" t="s">
        <v>2026</v>
      </c>
      <c r="BC102" s="44"/>
      <c r="BD102" s="44"/>
      <c r="BE102" s="44"/>
      <c r="BF102" s="44" t="s">
        <v>2016</v>
      </c>
      <c r="BG102" s="44"/>
      <c r="BH102" s="44"/>
      <c r="BI102" s="44"/>
      <c r="BJ102" s="44"/>
      <c r="BK102" s="44"/>
      <c r="BL102" s="44"/>
      <c r="BM102" s="44"/>
      <c r="BN102" s="44"/>
      <c r="BO102" s="44"/>
      <c r="BP102" s="44"/>
      <c r="BQ102" s="44"/>
      <c r="BR102" s="44"/>
      <c r="BS102" s="44"/>
      <c r="BT102" s="44"/>
      <c r="BU102" s="44"/>
      <c r="BV102" s="44"/>
      <c r="BW102" s="44"/>
      <c r="BX102" s="44"/>
      <c r="BY102" s="44"/>
      <c r="BZ102" s="44"/>
      <c r="CA102" s="44"/>
      <c r="CB102" s="44"/>
      <c r="CC102" s="44"/>
      <c r="CD102" s="44"/>
      <c r="CE102" s="44" t="s">
        <v>1032</v>
      </c>
      <c r="CF102" s="44" t="s">
        <v>1032</v>
      </c>
      <c r="CG102" s="44"/>
      <c r="CH102" s="44" t="s">
        <v>2017</v>
      </c>
      <c r="CI102" s="44"/>
      <c r="CJ102" s="44"/>
      <c r="CK102" s="44"/>
      <c r="CL102" s="44"/>
      <c r="CM102" s="44"/>
      <c r="CN102" s="44"/>
      <c r="CO102" s="44"/>
      <c r="CP102" s="44"/>
      <c r="CQ102" s="44"/>
      <c r="CR102" s="44"/>
      <c r="CS102" s="44"/>
      <c r="CT102" s="44" t="s">
        <v>401</v>
      </c>
      <c r="CU102" s="44"/>
      <c r="CV102" s="44"/>
      <c r="CW102" s="44"/>
      <c r="CX102" s="44"/>
      <c r="CY102" s="44"/>
      <c r="CZ102" s="44" t="s">
        <v>1371</v>
      </c>
      <c r="DA102" s="52" t="s">
        <v>1372</v>
      </c>
      <c r="DB102" s="44" t="str">
        <f t="shared" si="1"/>
        <v>lamd:class_3OTHER</v>
      </c>
    </row>
    <row r="103" spans="1:106" ht="130.5">
      <c r="A103" s="44" t="s">
        <v>2027</v>
      </c>
      <c r="B103" s="44" t="s">
        <v>2028</v>
      </c>
      <c r="C103" s="44" t="s">
        <v>2029</v>
      </c>
      <c r="D103" s="44" t="s">
        <v>2030</v>
      </c>
      <c r="E103" s="44" t="s">
        <v>2031</v>
      </c>
      <c r="F103" s="44" t="s">
        <v>2032</v>
      </c>
      <c r="G103" s="44" t="s">
        <v>2033</v>
      </c>
      <c r="H103" s="45" t="s">
        <v>1259</v>
      </c>
      <c r="I103" s="45" t="s">
        <v>2034</v>
      </c>
      <c r="J103" s="45" t="s">
        <v>2024</v>
      </c>
      <c r="K103" s="45" t="s">
        <v>1026</v>
      </c>
      <c r="L103" s="45" t="s">
        <v>2035</v>
      </c>
      <c r="M103" s="45"/>
      <c r="N103" s="45" t="s">
        <v>2036</v>
      </c>
      <c r="O103" s="44" t="s">
        <v>1365</v>
      </c>
      <c r="P103" s="44" t="s">
        <v>1996</v>
      </c>
      <c r="Q103" s="44"/>
      <c r="R103" s="44" t="s">
        <v>1026</v>
      </c>
      <c r="S103" s="44" t="s">
        <v>1049</v>
      </c>
      <c r="T103" s="44"/>
      <c r="U103" s="44"/>
      <c r="V103" s="44"/>
      <c r="W103" s="44"/>
      <c r="X103" s="44"/>
      <c r="Y103" s="44"/>
      <c r="Z103" s="44"/>
      <c r="AA103" s="44"/>
      <c r="AB103" s="44"/>
      <c r="AC103" s="44"/>
      <c r="AD103" s="44"/>
      <c r="AE103" s="44"/>
      <c r="AF103" s="44"/>
      <c r="AG103" s="44"/>
      <c r="AH103" s="44"/>
      <c r="AI103" s="44"/>
      <c r="AJ103" s="44"/>
      <c r="AK103" s="44"/>
      <c r="AL103" s="44"/>
      <c r="AM103" s="44"/>
      <c r="AN103" s="44"/>
      <c r="AO103" s="44"/>
      <c r="AP103" s="44" t="s">
        <v>2037</v>
      </c>
      <c r="AQ103" s="44"/>
      <c r="AR103" s="44"/>
      <c r="AS103" s="44"/>
      <c r="AT103" s="44"/>
      <c r="AU103" s="44"/>
      <c r="AV103" s="44"/>
      <c r="AW103" s="44"/>
      <c r="AX103" s="44" t="s">
        <v>1032</v>
      </c>
      <c r="AY103" s="44"/>
      <c r="AZ103" s="44" t="s">
        <v>1233</v>
      </c>
      <c r="BA103" s="46"/>
      <c r="BB103" s="44"/>
      <c r="BC103" s="44"/>
      <c r="BD103" s="44"/>
      <c r="BE103" s="44"/>
      <c r="BF103" s="44"/>
      <c r="BG103" s="44"/>
      <c r="BH103" s="44"/>
      <c r="BI103" s="44"/>
      <c r="BJ103" s="44"/>
      <c r="BK103" s="44"/>
      <c r="BL103" s="44"/>
      <c r="BM103" s="44"/>
      <c r="BN103" s="44"/>
      <c r="BO103" s="44"/>
      <c r="BP103" s="44"/>
      <c r="BQ103" s="44"/>
      <c r="BR103" s="44"/>
      <c r="BS103" s="44"/>
      <c r="BT103" s="44"/>
      <c r="BU103" s="44"/>
      <c r="BV103" s="44"/>
      <c r="BW103" s="44"/>
      <c r="BX103" s="44"/>
      <c r="BY103" s="44"/>
      <c r="BZ103" s="44"/>
      <c r="CA103" s="44"/>
      <c r="CB103" s="44"/>
      <c r="CC103" s="44"/>
      <c r="CD103" s="44"/>
      <c r="CE103" s="44"/>
      <c r="CF103" s="44" t="s">
        <v>2000</v>
      </c>
      <c r="CG103" s="44"/>
      <c r="CH103" s="44"/>
      <c r="CI103" s="44"/>
      <c r="CJ103" s="44"/>
      <c r="CK103" s="44"/>
      <c r="CL103" s="44"/>
      <c r="CM103" s="44"/>
      <c r="CN103" s="44"/>
      <c r="CO103" s="44"/>
      <c r="CP103" s="44"/>
      <c r="CQ103" s="44"/>
      <c r="CR103" s="44"/>
      <c r="CS103" s="44"/>
      <c r="CT103" s="44"/>
      <c r="CU103" s="44"/>
      <c r="CV103" s="44"/>
      <c r="CW103" s="44"/>
      <c r="CX103" s="44"/>
      <c r="CY103" s="44"/>
      <c r="CZ103" s="44" t="s">
        <v>1371</v>
      </c>
      <c r="DA103" s="52" t="s">
        <v>1372</v>
      </c>
      <c r="DB103" s="44" t="str">
        <f t="shared" si="1"/>
        <v>lamd:class_3OTHER</v>
      </c>
    </row>
    <row r="104" spans="1:106" ht="101.45">
      <c r="A104" s="44" t="s">
        <v>2038</v>
      </c>
      <c r="B104" s="44" t="s">
        <v>2039</v>
      </c>
      <c r="C104" s="44" t="s">
        <v>2040</v>
      </c>
      <c r="D104" s="44" t="s">
        <v>2041</v>
      </c>
      <c r="E104" s="44" t="s">
        <v>2042</v>
      </c>
      <c r="F104" s="44" t="s">
        <v>2043</v>
      </c>
      <c r="G104" s="44" t="s">
        <v>2044</v>
      </c>
      <c r="H104" s="45" t="s">
        <v>1227</v>
      </c>
      <c r="I104" s="45" t="s">
        <v>1740</v>
      </c>
      <c r="J104" s="45" t="s">
        <v>1301</v>
      </c>
      <c r="K104" s="45" t="s">
        <v>1026</v>
      </c>
      <c r="L104" s="45" t="s">
        <v>2045</v>
      </c>
      <c r="M104" s="45"/>
      <c r="N104" s="45" t="s">
        <v>2046</v>
      </c>
      <c r="O104" s="44" t="s">
        <v>2047</v>
      </c>
      <c r="P104" s="44" t="s">
        <v>1996</v>
      </c>
      <c r="Q104" s="44"/>
      <c r="R104" s="44" t="s">
        <v>1026</v>
      </c>
      <c r="S104" s="44"/>
      <c r="T104" s="44"/>
      <c r="U104" s="44"/>
      <c r="V104" s="44"/>
      <c r="W104" s="44"/>
      <c r="X104" s="44"/>
      <c r="Y104" s="44"/>
      <c r="Z104" s="44"/>
      <c r="AA104" s="44"/>
      <c r="AB104" s="44"/>
      <c r="AC104" s="44"/>
      <c r="AD104" s="44"/>
      <c r="AE104" s="44"/>
      <c r="AF104" s="44" t="s">
        <v>2048</v>
      </c>
      <c r="AG104" s="44"/>
      <c r="AH104" s="44"/>
      <c r="AI104" s="44"/>
      <c r="AJ104" s="44"/>
      <c r="AK104" s="44"/>
      <c r="AL104" s="44"/>
      <c r="AM104" s="44" t="s">
        <v>1740</v>
      </c>
      <c r="AN104" s="44"/>
      <c r="AO104" s="44"/>
      <c r="AP104" s="44" t="s">
        <v>1032</v>
      </c>
      <c r="AQ104" s="44"/>
      <c r="AR104" s="44"/>
      <c r="AS104" s="44"/>
      <c r="AT104" s="44"/>
      <c r="AU104" s="44"/>
      <c r="AV104" s="44"/>
      <c r="AW104" s="44"/>
      <c r="AX104" s="44"/>
      <c r="AY104" s="44"/>
      <c r="AZ104" s="44" t="s">
        <v>2049</v>
      </c>
      <c r="BA104" s="46" t="s">
        <v>2050</v>
      </c>
      <c r="BB104" s="44"/>
      <c r="BC104" s="44"/>
      <c r="BD104" s="44"/>
      <c r="BE104" s="44"/>
      <c r="BF104" s="44"/>
      <c r="BG104" s="44"/>
      <c r="BH104" s="44"/>
      <c r="BI104" s="44"/>
      <c r="BJ104" s="44"/>
      <c r="BK104" s="44"/>
      <c r="BL104" s="44"/>
      <c r="BM104" s="44"/>
      <c r="BN104" s="44"/>
      <c r="BO104" s="44"/>
      <c r="BP104" s="44"/>
      <c r="BQ104" s="44"/>
      <c r="BR104" s="44"/>
      <c r="BS104" s="44"/>
      <c r="BT104" s="44"/>
      <c r="BU104" s="44"/>
      <c r="BV104" s="44"/>
      <c r="BW104" s="44"/>
      <c r="BX104" s="44"/>
      <c r="BY104" s="44"/>
      <c r="BZ104" s="44"/>
      <c r="CA104" s="44"/>
      <c r="CB104" s="44"/>
      <c r="CC104" s="44"/>
      <c r="CD104" s="44"/>
      <c r="CE104" s="44" t="s">
        <v>1032</v>
      </c>
      <c r="CF104" s="44" t="s">
        <v>1032</v>
      </c>
      <c r="CG104" s="44"/>
      <c r="CH104" s="44"/>
      <c r="CI104" s="44"/>
      <c r="CJ104" s="44"/>
      <c r="CK104" s="44"/>
      <c r="CL104" s="44"/>
      <c r="CM104" s="44"/>
      <c r="CN104" s="44"/>
      <c r="CO104" s="44"/>
      <c r="CP104" s="44"/>
      <c r="CQ104" s="44"/>
      <c r="CR104" s="44"/>
      <c r="CS104" s="44"/>
      <c r="CT104" s="44"/>
      <c r="CU104" s="44"/>
      <c r="CV104" s="44"/>
      <c r="CW104" s="44"/>
      <c r="CX104" s="44"/>
      <c r="CY104" s="44"/>
      <c r="CZ104" s="44" t="s">
        <v>1235</v>
      </c>
      <c r="DA104" s="44" t="s">
        <v>1438</v>
      </c>
      <c r="DB104" s="44" t="str">
        <f t="shared" si="1"/>
        <v>lamd:class_CRDS</v>
      </c>
    </row>
    <row r="105" spans="1:106" ht="87">
      <c r="A105" s="44" t="s">
        <v>2051</v>
      </c>
      <c r="B105" s="44" t="s">
        <v>2052</v>
      </c>
      <c r="C105" s="44" t="s">
        <v>2053</v>
      </c>
      <c r="D105" s="44" t="s">
        <v>2054</v>
      </c>
      <c r="E105" s="44" t="s">
        <v>2055</v>
      </c>
      <c r="F105" s="44" t="s">
        <v>2056</v>
      </c>
      <c r="G105" s="44" t="s">
        <v>2057</v>
      </c>
      <c r="H105" s="45" t="s">
        <v>1227</v>
      </c>
      <c r="I105" s="45" t="s">
        <v>1214</v>
      </c>
      <c r="J105" s="45" t="s">
        <v>1301</v>
      </c>
      <c r="K105" s="45" t="s">
        <v>1026</v>
      </c>
      <c r="L105" s="45" t="s">
        <v>1027</v>
      </c>
      <c r="M105" s="45"/>
      <c r="N105" s="45" t="s">
        <v>2058</v>
      </c>
      <c r="O105" s="44" t="s">
        <v>2047</v>
      </c>
      <c r="P105" s="44" t="s">
        <v>1996</v>
      </c>
      <c r="Q105" s="44"/>
      <c r="R105" s="44" t="s">
        <v>1026</v>
      </c>
      <c r="S105" s="44" t="s">
        <v>1049</v>
      </c>
      <c r="T105" s="44"/>
      <c r="U105" s="44"/>
      <c r="V105" s="44"/>
      <c r="W105" s="44"/>
      <c r="X105" s="44"/>
      <c r="Y105" s="44"/>
      <c r="Z105" s="44"/>
      <c r="AA105" s="44"/>
      <c r="AB105" s="44"/>
      <c r="AC105" s="44"/>
      <c r="AD105" s="44"/>
      <c r="AE105" s="44"/>
      <c r="AF105" s="44"/>
      <c r="AG105" s="44"/>
      <c r="AH105" s="44"/>
      <c r="AI105" s="44"/>
      <c r="AJ105" s="44"/>
      <c r="AK105" s="44"/>
      <c r="AL105" s="44"/>
      <c r="AM105" s="44"/>
      <c r="AN105" s="44"/>
      <c r="AO105" s="44"/>
      <c r="AP105" s="44" t="s">
        <v>1032</v>
      </c>
      <c r="AQ105" s="44"/>
      <c r="AR105" s="44"/>
      <c r="AS105" s="44"/>
      <c r="AT105" s="44"/>
      <c r="AU105" s="44"/>
      <c r="AV105" s="44"/>
      <c r="AW105" s="44"/>
      <c r="AX105" s="44" t="s">
        <v>1032</v>
      </c>
      <c r="AY105" s="44"/>
      <c r="AZ105" s="44" t="s">
        <v>1233</v>
      </c>
      <c r="BA105" s="46" t="s">
        <v>401</v>
      </c>
      <c r="BB105" s="44"/>
      <c r="BC105" s="44"/>
      <c r="BD105" s="44"/>
      <c r="BE105" s="44"/>
      <c r="BF105" s="44"/>
      <c r="BG105" s="44"/>
      <c r="BH105" s="44"/>
      <c r="BI105" s="44"/>
      <c r="BJ105" s="44"/>
      <c r="BK105" s="44"/>
      <c r="BL105" s="44"/>
      <c r="BM105" s="44"/>
      <c r="BN105" s="44"/>
      <c r="BO105" s="44"/>
      <c r="BP105" s="44"/>
      <c r="BQ105" s="44"/>
      <c r="BR105" s="44"/>
      <c r="BS105" s="44"/>
      <c r="BT105" s="44"/>
      <c r="BU105" s="44"/>
      <c r="BV105" s="44"/>
      <c r="BW105" s="44"/>
      <c r="BX105" s="44"/>
      <c r="BY105" s="44"/>
      <c r="BZ105" s="44"/>
      <c r="CA105" s="44"/>
      <c r="CB105" s="44"/>
      <c r="CC105" s="44"/>
      <c r="CD105" s="44"/>
      <c r="CE105" s="44" t="s">
        <v>1032</v>
      </c>
      <c r="CF105" s="44" t="s">
        <v>1032</v>
      </c>
      <c r="CG105" s="44"/>
      <c r="CH105" s="44"/>
      <c r="CI105" s="44"/>
      <c r="CJ105" s="44"/>
      <c r="CK105" s="44"/>
      <c r="CL105" s="44"/>
      <c r="CM105" s="44"/>
      <c r="CN105" s="44"/>
      <c r="CO105" s="44"/>
      <c r="CP105" s="44"/>
      <c r="CQ105" s="44"/>
      <c r="CR105" s="44"/>
      <c r="CS105" s="44"/>
      <c r="CT105" s="44"/>
      <c r="CU105" s="44"/>
      <c r="CV105" s="44"/>
      <c r="CW105" s="44"/>
      <c r="CX105" s="44"/>
      <c r="CY105" s="44"/>
      <c r="CZ105" s="44" t="s">
        <v>1235</v>
      </c>
      <c r="DA105" s="44" t="s">
        <v>1438</v>
      </c>
      <c r="DB105" s="44" t="str">
        <f t="shared" si="1"/>
        <v>lamd:class_CRDS</v>
      </c>
    </row>
    <row r="106" spans="1:106" ht="130.5">
      <c r="A106" s="44" t="s">
        <v>2059</v>
      </c>
      <c r="B106" s="44" t="s">
        <v>2060</v>
      </c>
      <c r="C106" s="44" t="s">
        <v>2061</v>
      </c>
      <c r="D106" s="44" t="s">
        <v>2062</v>
      </c>
      <c r="E106" s="44" t="s">
        <v>2063</v>
      </c>
      <c r="F106" s="44"/>
      <c r="G106" s="44" t="s">
        <v>2064</v>
      </c>
      <c r="H106" s="45" t="s">
        <v>1227</v>
      </c>
      <c r="I106" s="45" t="s">
        <v>2065</v>
      </c>
      <c r="J106" s="45" t="s">
        <v>2066</v>
      </c>
      <c r="K106" s="45" t="s">
        <v>1026</v>
      </c>
      <c r="L106" s="45" t="s">
        <v>2067</v>
      </c>
      <c r="M106" s="45"/>
      <c r="N106" s="45" t="s">
        <v>2068</v>
      </c>
      <c r="O106" s="44" t="s">
        <v>1365</v>
      </c>
      <c r="P106" s="44" t="s">
        <v>1996</v>
      </c>
      <c r="Q106" s="44"/>
      <c r="R106" s="44" t="s">
        <v>1026</v>
      </c>
      <c r="S106" s="44" t="s">
        <v>1944</v>
      </c>
      <c r="T106" s="44"/>
      <c r="U106" s="44"/>
      <c r="V106" s="44"/>
      <c r="W106" s="44"/>
      <c r="X106" s="44"/>
      <c r="Y106" s="44"/>
      <c r="Z106" s="44"/>
      <c r="AA106" s="44"/>
      <c r="AB106" s="44"/>
      <c r="AC106" s="44"/>
      <c r="AD106" s="44"/>
      <c r="AE106" s="44"/>
      <c r="AF106" s="44"/>
      <c r="AG106" s="44"/>
      <c r="AH106" s="44"/>
      <c r="AI106" s="44"/>
      <c r="AJ106" s="44"/>
      <c r="AK106" s="44"/>
      <c r="AL106" s="44"/>
      <c r="AM106" s="44"/>
      <c r="AN106" s="44"/>
      <c r="AO106" s="44"/>
      <c r="AP106" s="44"/>
      <c r="AQ106" s="44"/>
      <c r="AR106" s="44"/>
      <c r="AS106" s="44"/>
      <c r="AT106" s="44"/>
      <c r="AU106" s="44"/>
      <c r="AV106" s="44"/>
      <c r="AW106" s="44"/>
      <c r="AX106" s="44"/>
      <c r="AY106" s="44" t="s">
        <v>1032</v>
      </c>
      <c r="AZ106" s="44" t="s">
        <v>1233</v>
      </c>
      <c r="BA106" s="46" t="s">
        <v>2069</v>
      </c>
      <c r="BB106" s="44"/>
      <c r="BC106" s="44"/>
      <c r="BD106" s="44"/>
      <c r="BE106" s="44"/>
      <c r="BF106" s="44"/>
      <c r="BG106" s="44"/>
      <c r="BH106" s="44"/>
      <c r="BI106" s="44"/>
      <c r="BJ106" s="44"/>
      <c r="BK106" s="44"/>
      <c r="BL106" s="44"/>
      <c r="BM106" s="44"/>
      <c r="BN106" s="44"/>
      <c r="BO106" s="44"/>
      <c r="BP106" s="44"/>
      <c r="BQ106" s="44"/>
      <c r="BR106" s="44"/>
      <c r="BS106" s="44"/>
      <c r="BT106" s="44"/>
      <c r="BU106" s="44"/>
      <c r="BV106" s="44"/>
      <c r="BW106" s="44"/>
      <c r="BX106" s="44"/>
      <c r="BY106" s="44"/>
      <c r="BZ106" s="44"/>
      <c r="CA106" s="44"/>
      <c r="CB106" s="44"/>
      <c r="CC106" s="44"/>
      <c r="CD106" s="44"/>
      <c r="CE106" s="44" t="s">
        <v>1032</v>
      </c>
      <c r="CF106" s="44" t="s">
        <v>2070</v>
      </c>
      <c r="CG106" s="44"/>
      <c r="CH106" s="44"/>
      <c r="CI106" s="44"/>
      <c r="CJ106" s="44"/>
      <c r="CK106" s="44"/>
      <c r="CL106" s="44"/>
      <c r="CM106" s="44"/>
      <c r="CN106" s="44"/>
      <c r="CO106" s="44"/>
      <c r="CP106" s="44"/>
      <c r="CQ106" s="44"/>
      <c r="CR106" s="44"/>
      <c r="CS106" s="44"/>
      <c r="CT106" s="44"/>
      <c r="CU106" s="44"/>
      <c r="CV106" s="44"/>
      <c r="CW106" s="44"/>
      <c r="CX106" s="44"/>
      <c r="CY106" s="44"/>
      <c r="CZ106" s="44" t="s">
        <v>1235</v>
      </c>
      <c r="DA106" s="44" t="s">
        <v>1438</v>
      </c>
      <c r="DB106" s="44" t="str">
        <f t="shared" si="1"/>
        <v>lamd:class_CRDS</v>
      </c>
    </row>
    <row r="107" spans="1:106" ht="144.94999999999999">
      <c r="A107" s="44" t="s">
        <v>2071</v>
      </c>
      <c r="B107" s="44" t="s">
        <v>2072</v>
      </c>
      <c r="C107" s="44" t="s">
        <v>2073</v>
      </c>
      <c r="D107" s="44" t="s">
        <v>2074</v>
      </c>
      <c r="E107" s="44" t="s">
        <v>2075</v>
      </c>
      <c r="F107" s="44" t="s">
        <v>2076</v>
      </c>
      <c r="G107" s="44" t="s">
        <v>2077</v>
      </c>
      <c r="H107" s="45" t="s">
        <v>2078</v>
      </c>
      <c r="I107" s="45" t="s">
        <v>1114</v>
      </c>
      <c r="J107" s="45" t="s">
        <v>2079</v>
      </c>
      <c r="K107" s="45" t="s">
        <v>1026</v>
      </c>
      <c r="L107" s="45" t="s">
        <v>2080</v>
      </c>
      <c r="M107" s="45"/>
      <c r="N107" s="45" t="s">
        <v>2081</v>
      </c>
      <c r="O107" s="44" t="s">
        <v>1336</v>
      </c>
      <c r="P107" s="44" t="s">
        <v>1529</v>
      </c>
      <c r="Q107" s="44"/>
      <c r="R107" s="44" t="s">
        <v>1026</v>
      </c>
      <c r="S107" s="44"/>
      <c r="T107" s="44" t="s">
        <v>401</v>
      </c>
      <c r="U107" s="44" t="s">
        <v>2082</v>
      </c>
      <c r="V107" s="44"/>
      <c r="W107" s="44" t="s">
        <v>1029</v>
      </c>
      <c r="X107" s="44" t="s">
        <v>1030</v>
      </c>
      <c r="Y107" s="44"/>
      <c r="Z107" s="44"/>
      <c r="AA107" s="44"/>
      <c r="AB107" s="44"/>
      <c r="AC107" s="44"/>
      <c r="AD107" s="44"/>
      <c r="AE107" s="44"/>
      <c r="AF107" s="44"/>
      <c r="AG107" s="44"/>
      <c r="AH107" s="44"/>
      <c r="AI107" s="44"/>
      <c r="AJ107" s="44"/>
      <c r="AK107" s="44" t="s">
        <v>401</v>
      </c>
      <c r="AL107" s="44" t="s">
        <v>401</v>
      </c>
      <c r="AM107" s="44"/>
      <c r="AN107" s="44"/>
      <c r="AO107" s="44"/>
      <c r="AP107" s="44" t="s">
        <v>1032</v>
      </c>
      <c r="AQ107" s="44"/>
      <c r="AR107" s="44"/>
      <c r="AS107" s="44"/>
      <c r="AT107" s="44"/>
      <c r="AU107" s="44"/>
      <c r="AV107" s="44"/>
      <c r="AW107" s="44"/>
      <c r="AX107" s="44" t="s">
        <v>1032</v>
      </c>
      <c r="AY107" s="44"/>
      <c r="AZ107" s="44" t="s">
        <v>2083</v>
      </c>
      <c r="BA107" s="46" t="s">
        <v>401</v>
      </c>
      <c r="BB107" s="44" t="s">
        <v>1032</v>
      </c>
      <c r="BC107" s="44" t="s">
        <v>1032</v>
      </c>
      <c r="BD107" s="44" t="s">
        <v>1032</v>
      </c>
      <c r="BE107" s="44" t="s">
        <v>1032</v>
      </c>
      <c r="BF107" s="44"/>
      <c r="BG107" s="44"/>
      <c r="BH107" s="44" t="s">
        <v>1032</v>
      </c>
      <c r="BI107" s="44" t="s">
        <v>1032</v>
      </c>
      <c r="BJ107" s="44" t="s">
        <v>1032</v>
      </c>
      <c r="BK107" s="44" t="s">
        <v>1032</v>
      </c>
      <c r="BL107" s="44"/>
      <c r="BM107" s="44"/>
      <c r="BN107" s="44"/>
      <c r="BO107" s="44"/>
      <c r="BP107" s="44"/>
      <c r="BQ107" s="44"/>
      <c r="BR107" s="44"/>
      <c r="BS107" s="44"/>
      <c r="BT107" s="44"/>
      <c r="BU107" s="44"/>
      <c r="BV107" s="44"/>
      <c r="BW107" s="44"/>
      <c r="BX107" s="44"/>
      <c r="BY107" s="44"/>
      <c r="BZ107" s="44"/>
      <c r="CA107" s="44"/>
      <c r="CB107" s="44"/>
      <c r="CC107" s="44"/>
      <c r="CD107" s="44"/>
      <c r="CE107" s="44" t="s">
        <v>1032</v>
      </c>
      <c r="CF107" s="44" t="s">
        <v>1032</v>
      </c>
      <c r="CG107" s="44"/>
      <c r="CH107" s="44"/>
      <c r="CI107" s="44"/>
      <c r="CJ107" s="44"/>
      <c r="CK107" s="44"/>
      <c r="CL107" s="44"/>
      <c r="CM107" s="44"/>
      <c r="CN107" s="44"/>
      <c r="CO107" s="44"/>
      <c r="CP107" s="44"/>
      <c r="CQ107" s="44"/>
      <c r="CR107" s="44"/>
      <c r="CS107" s="44"/>
      <c r="CT107" s="44" t="s">
        <v>401</v>
      </c>
      <c r="CU107" s="44"/>
      <c r="CV107" s="44"/>
      <c r="CW107" s="44"/>
      <c r="CX107" s="44"/>
      <c r="CY107" s="44"/>
      <c r="CZ107" s="44" t="s">
        <v>1371</v>
      </c>
      <c r="DA107" s="52" t="s">
        <v>1372</v>
      </c>
      <c r="DB107" s="44" t="str">
        <f t="shared" si="1"/>
        <v>lamd:class_3OTHER</v>
      </c>
    </row>
    <row r="108" spans="1:106" ht="144.94999999999999">
      <c r="A108" s="44" t="s">
        <v>2084</v>
      </c>
      <c r="B108" s="44" t="s">
        <v>2085</v>
      </c>
      <c r="C108" s="44" t="s">
        <v>2086</v>
      </c>
      <c r="D108" s="44" t="s">
        <v>2087</v>
      </c>
      <c r="E108" s="44" t="s">
        <v>2088</v>
      </c>
      <c r="F108" s="44"/>
      <c r="G108" s="44" t="s">
        <v>2089</v>
      </c>
      <c r="H108" s="45" t="s">
        <v>2078</v>
      </c>
      <c r="I108" s="45" t="s">
        <v>1114</v>
      </c>
      <c r="J108" s="45" t="s">
        <v>2090</v>
      </c>
      <c r="K108" s="45" t="s">
        <v>1026</v>
      </c>
      <c r="L108" s="45" t="s">
        <v>2080</v>
      </c>
      <c r="M108" s="45"/>
      <c r="N108" s="45" t="s">
        <v>2081</v>
      </c>
      <c r="O108" s="44" t="s">
        <v>1336</v>
      </c>
      <c r="P108" s="44" t="s">
        <v>1529</v>
      </c>
      <c r="Q108" s="44"/>
      <c r="R108" s="44" t="s">
        <v>1026</v>
      </c>
      <c r="S108" s="44"/>
      <c r="T108" s="44" t="s">
        <v>401</v>
      </c>
      <c r="U108" s="44" t="s">
        <v>2091</v>
      </c>
      <c r="V108" s="44" t="s">
        <v>2092</v>
      </c>
      <c r="W108" s="44" t="s">
        <v>1029</v>
      </c>
      <c r="X108" s="44" t="s">
        <v>1030</v>
      </c>
      <c r="Y108" s="44"/>
      <c r="Z108" s="44"/>
      <c r="AA108" s="44"/>
      <c r="AB108" s="44"/>
      <c r="AC108" s="44"/>
      <c r="AD108" s="44"/>
      <c r="AE108" s="44"/>
      <c r="AF108" s="44"/>
      <c r="AG108" s="44"/>
      <c r="AH108" s="44"/>
      <c r="AI108" s="44"/>
      <c r="AJ108" s="44"/>
      <c r="AK108" s="44" t="s">
        <v>401</v>
      </c>
      <c r="AL108" s="44" t="s">
        <v>401</v>
      </c>
      <c r="AM108" s="44"/>
      <c r="AN108" s="44"/>
      <c r="AO108" s="44"/>
      <c r="AP108" s="44" t="s">
        <v>1032</v>
      </c>
      <c r="AQ108" s="44"/>
      <c r="AR108" s="44"/>
      <c r="AS108" s="44"/>
      <c r="AT108" s="44"/>
      <c r="AU108" s="44"/>
      <c r="AV108" s="44"/>
      <c r="AW108" s="44"/>
      <c r="AX108" s="44" t="s">
        <v>1032</v>
      </c>
      <c r="AY108" s="44"/>
      <c r="AZ108" s="44" t="s">
        <v>2083</v>
      </c>
      <c r="BA108" s="46" t="s">
        <v>2093</v>
      </c>
      <c r="BB108" s="44" t="s">
        <v>1032</v>
      </c>
      <c r="BC108" s="44" t="s">
        <v>1032</v>
      </c>
      <c r="BD108" s="44" t="s">
        <v>1032</v>
      </c>
      <c r="BE108" s="44" t="s">
        <v>1032</v>
      </c>
      <c r="BF108" s="44" t="s">
        <v>1032</v>
      </c>
      <c r="BG108" s="44"/>
      <c r="BH108" s="44" t="s">
        <v>1032</v>
      </c>
      <c r="BI108" s="44" t="s">
        <v>1032</v>
      </c>
      <c r="BJ108" s="44" t="s">
        <v>1032</v>
      </c>
      <c r="BK108" s="44" t="s">
        <v>1032</v>
      </c>
      <c r="BL108" s="44"/>
      <c r="BM108" s="44"/>
      <c r="BN108" s="44"/>
      <c r="BO108" s="44"/>
      <c r="BP108" s="44"/>
      <c r="BQ108" s="44"/>
      <c r="BR108" s="44"/>
      <c r="BS108" s="44"/>
      <c r="BT108" s="44"/>
      <c r="BU108" s="44"/>
      <c r="BV108" s="44"/>
      <c r="BW108" s="44"/>
      <c r="BX108" s="44"/>
      <c r="BY108" s="44"/>
      <c r="BZ108" s="44"/>
      <c r="CA108" s="44"/>
      <c r="CB108" s="44"/>
      <c r="CC108" s="44"/>
      <c r="CD108" s="44"/>
      <c r="CE108" s="44" t="s">
        <v>1032</v>
      </c>
      <c r="CF108" s="44" t="s">
        <v>1032</v>
      </c>
      <c r="CG108" s="44"/>
      <c r="CH108" s="44"/>
      <c r="CI108" s="44"/>
      <c r="CJ108" s="44"/>
      <c r="CK108" s="44"/>
      <c r="CL108" s="44"/>
      <c r="CM108" s="44"/>
      <c r="CN108" s="44"/>
      <c r="CO108" s="44"/>
      <c r="CP108" s="44"/>
      <c r="CQ108" s="44"/>
      <c r="CR108" s="44"/>
      <c r="CS108" s="44"/>
      <c r="CT108" s="44" t="s">
        <v>401</v>
      </c>
      <c r="CU108" s="44"/>
      <c r="CV108" s="44"/>
      <c r="CW108" s="44"/>
      <c r="CX108" s="44"/>
      <c r="CY108" s="44"/>
      <c r="CZ108" s="44" t="s">
        <v>1371</v>
      </c>
      <c r="DA108" s="52" t="s">
        <v>1372</v>
      </c>
      <c r="DB108" s="44" t="str">
        <f t="shared" si="1"/>
        <v>lamd:class_3OTHER</v>
      </c>
    </row>
    <row r="109" spans="1:106" ht="144.94999999999999">
      <c r="A109" s="44" t="s">
        <v>2094</v>
      </c>
      <c r="B109" s="44" t="s">
        <v>2095</v>
      </c>
      <c r="C109" s="44" t="s">
        <v>2096</v>
      </c>
      <c r="D109" s="44" t="s">
        <v>2097</v>
      </c>
      <c r="E109" s="44" t="s">
        <v>2098</v>
      </c>
      <c r="F109" s="44" t="s">
        <v>2099</v>
      </c>
      <c r="G109" s="44" t="s">
        <v>2100</v>
      </c>
      <c r="H109" s="45" t="s">
        <v>2078</v>
      </c>
      <c r="I109" s="45" t="s">
        <v>1114</v>
      </c>
      <c r="J109" s="45" t="s">
        <v>2101</v>
      </c>
      <c r="K109" s="45" t="s">
        <v>1026</v>
      </c>
      <c r="L109" s="45" t="s">
        <v>2080</v>
      </c>
      <c r="M109" s="45"/>
      <c r="N109" s="45" t="s">
        <v>2102</v>
      </c>
      <c r="O109" s="44" t="s">
        <v>1336</v>
      </c>
      <c r="P109" s="44" t="s">
        <v>1529</v>
      </c>
      <c r="Q109" s="44"/>
      <c r="R109" s="44" t="s">
        <v>1026</v>
      </c>
      <c r="S109" s="44"/>
      <c r="T109" s="44" t="s">
        <v>401</v>
      </c>
      <c r="U109" s="44" t="s">
        <v>2103</v>
      </c>
      <c r="V109" s="44" t="s">
        <v>2092</v>
      </c>
      <c r="W109" s="44" t="s">
        <v>1029</v>
      </c>
      <c r="X109" s="44" t="s">
        <v>1030</v>
      </c>
      <c r="Y109" s="44"/>
      <c r="Z109" s="44"/>
      <c r="AA109" s="44"/>
      <c r="AB109" s="44"/>
      <c r="AC109" s="44"/>
      <c r="AD109" s="44"/>
      <c r="AE109" s="44"/>
      <c r="AF109" s="44"/>
      <c r="AG109" s="44"/>
      <c r="AH109" s="44"/>
      <c r="AI109" s="44"/>
      <c r="AJ109" s="44"/>
      <c r="AK109" s="44" t="s">
        <v>401</v>
      </c>
      <c r="AL109" s="44" t="s">
        <v>401</v>
      </c>
      <c r="AM109" s="44"/>
      <c r="AN109" s="44"/>
      <c r="AO109" s="44"/>
      <c r="AP109" s="44" t="s">
        <v>1032</v>
      </c>
      <c r="AQ109" s="44"/>
      <c r="AR109" s="44"/>
      <c r="AS109" s="44"/>
      <c r="AT109" s="44"/>
      <c r="AU109" s="44"/>
      <c r="AV109" s="44"/>
      <c r="AW109" s="44"/>
      <c r="AX109" s="44" t="s">
        <v>1032</v>
      </c>
      <c r="AY109" s="44"/>
      <c r="AZ109" s="44" t="s">
        <v>2083</v>
      </c>
      <c r="BA109" s="46" t="s">
        <v>2104</v>
      </c>
      <c r="BB109" s="44" t="s">
        <v>1032</v>
      </c>
      <c r="BC109" s="44" t="s">
        <v>1032</v>
      </c>
      <c r="BD109" s="44" t="s">
        <v>1032</v>
      </c>
      <c r="BE109" s="44" t="s">
        <v>1032</v>
      </c>
      <c r="BF109" s="44" t="s">
        <v>1032</v>
      </c>
      <c r="BG109" s="44"/>
      <c r="BH109" s="44" t="s">
        <v>1032</v>
      </c>
      <c r="BI109" s="44" t="s">
        <v>1032</v>
      </c>
      <c r="BJ109" s="44" t="s">
        <v>1032</v>
      </c>
      <c r="BK109" s="44" t="s">
        <v>1032</v>
      </c>
      <c r="BL109" s="44"/>
      <c r="BM109" s="44"/>
      <c r="BN109" s="44"/>
      <c r="BO109" s="44"/>
      <c r="BP109" s="44"/>
      <c r="BQ109" s="44"/>
      <c r="BR109" s="44"/>
      <c r="BS109" s="44"/>
      <c r="BT109" s="44"/>
      <c r="BU109" s="44"/>
      <c r="BV109" s="44"/>
      <c r="BW109" s="44"/>
      <c r="BX109" s="44"/>
      <c r="BY109" s="44"/>
      <c r="BZ109" s="44"/>
      <c r="CA109" s="44"/>
      <c r="CB109" s="44"/>
      <c r="CC109" s="44"/>
      <c r="CD109" s="44"/>
      <c r="CE109" s="44" t="s">
        <v>1032</v>
      </c>
      <c r="CF109" s="44" t="s">
        <v>1032</v>
      </c>
      <c r="CG109" s="44"/>
      <c r="CH109" s="44"/>
      <c r="CI109" s="44"/>
      <c r="CJ109" s="44"/>
      <c r="CK109" s="44"/>
      <c r="CL109" s="44"/>
      <c r="CM109" s="44"/>
      <c r="CN109" s="44"/>
      <c r="CO109" s="44"/>
      <c r="CP109" s="44"/>
      <c r="CQ109" s="44"/>
      <c r="CR109" s="44"/>
      <c r="CS109" s="44"/>
      <c r="CT109" s="44"/>
      <c r="CU109" s="44"/>
      <c r="CV109" s="44"/>
      <c r="CW109" s="44"/>
      <c r="CX109" s="44"/>
      <c r="CY109" s="44"/>
      <c r="CZ109" s="44" t="s">
        <v>1371</v>
      </c>
      <c r="DA109" s="52" t="s">
        <v>1372</v>
      </c>
      <c r="DB109" s="44" t="str">
        <f t="shared" si="1"/>
        <v>lamd:class_3OTHER</v>
      </c>
    </row>
    <row r="110" spans="1:106" ht="159.6">
      <c r="A110" s="44" t="s">
        <v>2105</v>
      </c>
      <c r="B110" s="44" t="s">
        <v>2106</v>
      </c>
      <c r="C110" s="44" t="s">
        <v>2107</v>
      </c>
      <c r="D110" s="44" t="s">
        <v>2108</v>
      </c>
      <c r="E110" s="44" t="s">
        <v>2109</v>
      </c>
      <c r="F110" s="44" t="s">
        <v>2110</v>
      </c>
      <c r="G110" s="44" t="s">
        <v>2111</v>
      </c>
      <c r="H110" s="45" t="s">
        <v>2112</v>
      </c>
      <c r="I110" s="45" t="s">
        <v>1114</v>
      </c>
      <c r="J110" s="45" t="s">
        <v>2113</v>
      </c>
      <c r="K110" s="45" t="s">
        <v>1026</v>
      </c>
      <c r="L110" s="45" t="s">
        <v>2114</v>
      </c>
      <c r="M110" s="45"/>
      <c r="N110" s="45" t="s">
        <v>401</v>
      </c>
      <c r="O110" s="44" t="s">
        <v>2115</v>
      </c>
      <c r="P110" s="44" t="s">
        <v>401</v>
      </c>
      <c r="Q110" s="44"/>
      <c r="R110" s="44" t="s">
        <v>1026</v>
      </c>
      <c r="S110" s="44"/>
      <c r="T110" s="44" t="s">
        <v>401</v>
      </c>
      <c r="U110" s="44" t="s">
        <v>1932</v>
      </c>
      <c r="V110" s="44" t="s">
        <v>2092</v>
      </c>
      <c r="W110" s="44" t="s">
        <v>1029</v>
      </c>
      <c r="X110" s="44" t="s">
        <v>1030</v>
      </c>
      <c r="Y110" s="44"/>
      <c r="Z110" s="44" t="s">
        <v>2116</v>
      </c>
      <c r="AA110" s="44"/>
      <c r="AB110" s="44"/>
      <c r="AC110" s="44"/>
      <c r="AD110" s="44"/>
      <c r="AE110" s="44"/>
      <c r="AF110" s="44"/>
      <c r="AG110" s="44"/>
      <c r="AH110" s="44" t="s">
        <v>2117</v>
      </c>
      <c r="AI110" s="44"/>
      <c r="AJ110" s="44"/>
      <c r="AK110" s="44" t="s">
        <v>401</v>
      </c>
      <c r="AL110" s="44" t="s">
        <v>401</v>
      </c>
      <c r="AM110" s="44"/>
      <c r="AN110" s="44"/>
      <c r="AO110" s="44"/>
      <c r="AP110" s="44" t="s">
        <v>1032</v>
      </c>
      <c r="AQ110" s="44"/>
      <c r="AR110" s="44"/>
      <c r="AS110" s="44"/>
      <c r="AT110" s="44"/>
      <c r="AU110" s="44"/>
      <c r="AV110" s="44"/>
      <c r="AW110" s="44"/>
      <c r="AX110" s="44"/>
      <c r="AY110" s="44"/>
      <c r="AZ110" s="44" t="s">
        <v>2083</v>
      </c>
      <c r="BA110" s="46" t="s">
        <v>2118</v>
      </c>
      <c r="BB110" s="44"/>
      <c r="BC110" s="44" t="s">
        <v>1032</v>
      </c>
      <c r="BD110" s="44" t="s">
        <v>1032</v>
      </c>
      <c r="BE110" s="44" t="s">
        <v>1032</v>
      </c>
      <c r="BF110" s="44" t="s">
        <v>1032</v>
      </c>
      <c r="BG110" s="44"/>
      <c r="BH110" s="44" t="s">
        <v>1032</v>
      </c>
      <c r="BI110" s="44" t="s">
        <v>1032</v>
      </c>
      <c r="BJ110" s="44" t="s">
        <v>1032</v>
      </c>
      <c r="BK110" s="44" t="s">
        <v>1032</v>
      </c>
      <c r="BL110" s="44"/>
      <c r="BM110" s="44"/>
      <c r="BN110" s="44"/>
      <c r="BO110" s="44"/>
      <c r="BP110" s="44"/>
      <c r="BQ110" s="44"/>
      <c r="BR110" s="44"/>
      <c r="BS110" s="44"/>
      <c r="BT110" s="44"/>
      <c r="BU110" s="44"/>
      <c r="BV110" s="44"/>
      <c r="BW110" s="44"/>
      <c r="BX110" s="44"/>
      <c r="BY110" s="44"/>
      <c r="BZ110" s="44"/>
      <c r="CA110" s="44"/>
      <c r="CB110" s="44"/>
      <c r="CC110" s="44"/>
      <c r="CD110" s="44"/>
      <c r="CE110" s="44" t="s">
        <v>1032</v>
      </c>
      <c r="CF110" s="44" t="s">
        <v>1032</v>
      </c>
      <c r="CG110" s="44"/>
      <c r="CH110" s="44"/>
      <c r="CI110" s="44"/>
      <c r="CJ110" s="44"/>
      <c r="CK110" s="44"/>
      <c r="CL110" s="44"/>
      <c r="CM110" s="44"/>
      <c r="CN110" s="44"/>
      <c r="CO110" s="44"/>
      <c r="CP110" s="44"/>
      <c r="CQ110" s="44"/>
      <c r="CR110" s="44"/>
      <c r="CS110" s="44"/>
      <c r="CT110" s="44" t="s">
        <v>401</v>
      </c>
      <c r="CU110" s="44"/>
      <c r="CV110" s="44"/>
      <c r="CW110" s="44"/>
      <c r="CX110" s="44"/>
      <c r="CY110" s="44"/>
      <c r="CZ110" s="44" t="s">
        <v>1371</v>
      </c>
      <c r="DA110" s="52" t="s">
        <v>1372</v>
      </c>
      <c r="DB110" s="44" t="str">
        <f t="shared" si="1"/>
        <v>lamd:class_3OTHER</v>
      </c>
    </row>
    <row r="111" spans="1:106" ht="144.94999999999999">
      <c r="A111" s="44" t="s">
        <v>2119</v>
      </c>
      <c r="B111" s="44" t="s">
        <v>2120</v>
      </c>
      <c r="C111" s="44" t="s">
        <v>2120</v>
      </c>
      <c r="D111" s="44" t="s">
        <v>2121</v>
      </c>
      <c r="E111" s="44" t="s">
        <v>2122</v>
      </c>
      <c r="F111" s="44" t="s">
        <v>2123</v>
      </c>
      <c r="G111" s="44" t="s">
        <v>2124</v>
      </c>
      <c r="H111" s="45" t="s">
        <v>2112</v>
      </c>
      <c r="I111" s="45" t="s">
        <v>2125</v>
      </c>
      <c r="J111" s="45" t="s">
        <v>1267</v>
      </c>
      <c r="K111" s="45" t="s">
        <v>1026</v>
      </c>
      <c r="L111" s="45" t="s">
        <v>2126</v>
      </c>
      <c r="M111" s="45"/>
      <c r="N111" s="45" t="s">
        <v>2127</v>
      </c>
      <c r="O111" s="44" t="s">
        <v>2115</v>
      </c>
      <c r="P111" s="44" t="s">
        <v>2128</v>
      </c>
      <c r="Q111" s="44"/>
      <c r="R111" s="44" t="s">
        <v>1026</v>
      </c>
      <c r="S111" s="44"/>
      <c r="T111" s="44" t="s">
        <v>401</v>
      </c>
      <c r="U111" s="44" t="s">
        <v>1932</v>
      </c>
      <c r="V111" s="44"/>
      <c r="W111" s="44" t="s">
        <v>1029</v>
      </c>
      <c r="X111" s="44" t="s">
        <v>1030</v>
      </c>
      <c r="Y111" s="44"/>
      <c r="Z111" s="44"/>
      <c r="AA111" s="44"/>
      <c r="AB111" s="44"/>
      <c r="AC111" s="44"/>
      <c r="AD111" s="44"/>
      <c r="AE111" s="44"/>
      <c r="AF111" s="44"/>
      <c r="AG111" s="44"/>
      <c r="AH111" s="44"/>
      <c r="AI111" s="44"/>
      <c r="AJ111" s="44"/>
      <c r="AK111" s="44" t="s">
        <v>401</v>
      </c>
      <c r="AL111" s="44" t="s">
        <v>401</v>
      </c>
      <c r="AM111" s="44"/>
      <c r="AN111" s="44"/>
      <c r="AO111" s="44"/>
      <c r="AP111" s="44" t="s">
        <v>1032</v>
      </c>
      <c r="AQ111" s="44"/>
      <c r="AR111" s="44"/>
      <c r="AS111" s="44"/>
      <c r="AT111" s="44"/>
      <c r="AU111" s="44"/>
      <c r="AV111" s="44"/>
      <c r="AW111" s="44"/>
      <c r="AX111" s="44"/>
      <c r="AY111" s="44"/>
      <c r="AZ111" s="44" t="s">
        <v>2083</v>
      </c>
      <c r="BA111" s="46" t="s">
        <v>2129</v>
      </c>
      <c r="BB111" s="44" t="s">
        <v>1032</v>
      </c>
      <c r="BC111" s="44" t="s">
        <v>1032</v>
      </c>
      <c r="BD111" s="44" t="s">
        <v>1032</v>
      </c>
      <c r="BE111" s="44" t="s">
        <v>1032</v>
      </c>
      <c r="BF111" s="44" t="s">
        <v>1032</v>
      </c>
      <c r="BG111" s="44"/>
      <c r="BH111" s="44" t="s">
        <v>1032</v>
      </c>
      <c r="BI111" s="44" t="s">
        <v>1032</v>
      </c>
      <c r="BJ111" s="44" t="s">
        <v>1032</v>
      </c>
      <c r="BK111" s="44" t="s">
        <v>1032</v>
      </c>
      <c r="BL111" s="44"/>
      <c r="BM111" s="44"/>
      <c r="BN111" s="44"/>
      <c r="BO111" s="44"/>
      <c r="BP111" s="44"/>
      <c r="BQ111" s="44"/>
      <c r="BR111" s="44"/>
      <c r="BS111" s="44"/>
      <c r="BT111" s="44"/>
      <c r="BU111" s="44"/>
      <c r="BV111" s="44"/>
      <c r="BW111" s="44"/>
      <c r="BX111" s="44"/>
      <c r="BY111" s="44"/>
      <c r="BZ111" s="44"/>
      <c r="CA111" s="44"/>
      <c r="CB111" s="44"/>
      <c r="CC111" s="44"/>
      <c r="CD111" s="44"/>
      <c r="CE111" s="44" t="s">
        <v>1032</v>
      </c>
      <c r="CF111" s="44" t="s">
        <v>1032</v>
      </c>
      <c r="CG111" s="44"/>
      <c r="CH111" s="44"/>
      <c r="CI111" s="44"/>
      <c r="CJ111" s="44"/>
      <c r="CK111" s="44"/>
      <c r="CL111" s="44"/>
      <c r="CM111" s="44"/>
      <c r="CN111" s="44"/>
      <c r="CO111" s="44"/>
      <c r="CP111" s="44"/>
      <c r="CQ111" s="44"/>
      <c r="CR111" s="44"/>
      <c r="CS111" s="44"/>
      <c r="CT111" s="44" t="s">
        <v>1032</v>
      </c>
      <c r="CU111" s="44"/>
      <c r="CV111" s="44"/>
      <c r="CW111" s="44"/>
      <c r="CX111" s="44"/>
      <c r="CY111" s="44"/>
      <c r="CZ111" s="44" t="s">
        <v>1371</v>
      </c>
      <c r="DA111" s="52" t="s">
        <v>1372</v>
      </c>
      <c r="DB111" s="44" t="str">
        <f t="shared" si="1"/>
        <v>lamd:class_3OTHER</v>
      </c>
    </row>
    <row r="112" spans="1:106" ht="144.94999999999999">
      <c r="A112" s="44" t="s">
        <v>2130</v>
      </c>
      <c r="B112" s="44" t="s">
        <v>2131</v>
      </c>
      <c r="C112" s="44" t="s">
        <v>2132</v>
      </c>
      <c r="D112" s="44" t="s">
        <v>2133</v>
      </c>
      <c r="E112" s="44" t="s">
        <v>2134</v>
      </c>
      <c r="F112" s="44" t="s">
        <v>2135</v>
      </c>
      <c r="G112" s="44" t="s">
        <v>2136</v>
      </c>
      <c r="H112" s="45" t="s">
        <v>2112</v>
      </c>
      <c r="I112" s="45" t="s">
        <v>1114</v>
      </c>
      <c r="J112" s="45" t="s">
        <v>2079</v>
      </c>
      <c r="K112" s="45" t="s">
        <v>1026</v>
      </c>
      <c r="L112" s="45" t="s">
        <v>2114</v>
      </c>
      <c r="M112" s="45"/>
      <c r="N112" s="45" t="s">
        <v>2137</v>
      </c>
      <c r="O112" s="44" t="s">
        <v>2115</v>
      </c>
      <c r="P112" s="44" t="s">
        <v>401</v>
      </c>
      <c r="Q112" s="44"/>
      <c r="R112" s="44" t="s">
        <v>1026</v>
      </c>
      <c r="S112" s="44"/>
      <c r="T112" s="44" t="s">
        <v>401</v>
      </c>
      <c r="U112" s="44" t="s">
        <v>1932</v>
      </c>
      <c r="V112" s="44"/>
      <c r="W112" s="44" t="s">
        <v>1029</v>
      </c>
      <c r="X112" s="44" t="s">
        <v>1030</v>
      </c>
      <c r="Y112" s="44"/>
      <c r="Z112" s="44"/>
      <c r="AA112" s="44"/>
      <c r="AB112" s="44"/>
      <c r="AC112" s="44"/>
      <c r="AD112" s="44"/>
      <c r="AE112" s="44"/>
      <c r="AF112" s="44"/>
      <c r="AG112" s="44"/>
      <c r="AH112" s="44"/>
      <c r="AI112" s="44"/>
      <c r="AJ112" s="44"/>
      <c r="AK112" s="44" t="s">
        <v>401</v>
      </c>
      <c r="AL112" s="44" t="s">
        <v>401</v>
      </c>
      <c r="AM112" s="44"/>
      <c r="AN112" s="44"/>
      <c r="AO112" s="44"/>
      <c r="AP112" s="44" t="s">
        <v>1032</v>
      </c>
      <c r="AQ112" s="44"/>
      <c r="AR112" s="44"/>
      <c r="AS112" s="44"/>
      <c r="AT112" s="44"/>
      <c r="AU112" s="44"/>
      <c r="AV112" s="44"/>
      <c r="AW112" s="44"/>
      <c r="AX112" s="44"/>
      <c r="AY112" s="44"/>
      <c r="AZ112" s="44" t="s">
        <v>2083</v>
      </c>
      <c r="BA112" s="46" t="s">
        <v>2138</v>
      </c>
      <c r="BB112" s="44" t="s">
        <v>1032</v>
      </c>
      <c r="BC112" s="44" t="s">
        <v>1032</v>
      </c>
      <c r="BD112" s="44" t="s">
        <v>1032</v>
      </c>
      <c r="BE112" s="44" t="s">
        <v>1032</v>
      </c>
      <c r="BF112" s="44" t="s">
        <v>1032</v>
      </c>
      <c r="BG112" s="44"/>
      <c r="BH112" s="44" t="s">
        <v>1032</v>
      </c>
      <c r="BI112" s="44" t="s">
        <v>1032</v>
      </c>
      <c r="BJ112" s="44" t="s">
        <v>1032</v>
      </c>
      <c r="BK112" s="44" t="s">
        <v>1032</v>
      </c>
      <c r="BL112" s="44"/>
      <c r="BM112" s="44"/>
      <c r="BN112" s="44"/>
      <c r="BO112" s="44"/>
      <c r="BP112" s="44"/>
      <c r="BQ112" s="44"/>
      <c r="BR112" s="44"/>
      <c r="BS112" s="44"/>
      <c r="BT112" s="44"/>
      <c r="BU112" s="44"/>
      <c r="BV112" s="44"/>
      <c r="BW112" s="44"/>
      <c r="BX112" s="44"/>
      <c r="BY112" s="44"/>
      <c r="BZ112" s="44"/>
      <c r="CA112" s="44"/>
      <c r="CB112" s="44"/>
      <c r="CC112" s="44"/>
      <c r="CD112" s="44"/>
      <c r="CE112" s="44" t="s">
        <v>1032</v>
      </c>
      <c r="CF112" s="44" t="s">
        <v>1032</v>
      </c>
      <c r="CG112" s="44"/>
      <c r="CH112" s="44" t="s">
        <v>1032</v>
      </c>
      <c r="CI112" s="44"/>
      <c r="CJ112" s="44"/>
      <c r="CK112" s="44"/>
      <c r="CL112" s="44"/>
      <c r="CM112" s="44"/>
      <c r="CN112" s="44"/>
      <c r="CO112" s="44"/>
      <c r="CP112" s="44"/>
      <c r="CQ112" s="44"/>
      <c r="CR112" s="44"/>
      <c r="CS112" s="44"/>
      <c r="CT112" s="44" t="s">
        <v>401</v>
      </c>
      <c r="CU112" s="44"/>
      <c r="CV112" s="44"/>
      <c r="CW112" s="44"/>
      <c r="CX112" s="44"/>
      <c r="CY112" s="44"/>
      <c r="CZ112" s="44" t="s">
        <v>1371</v>
      </c>
      <c r="DA112" s="52" t="s">
        <v>1372</v>
      </c>
      <c r="DB112" s="44" t="str">
        <f t="shared" si="1"/>
        <v>lamd:class_3OTHER</v>
      </c>
    </row>
    <row r="113" spans="1:106" ht="144.94999999999999">
      <c r="A113" s="44" t="s">
        <v>2139</v>
      </c>
      <c r="B113" s="44" t="s">
        <v>2140</v>
      </c>
      <c r="C113" s="44" t="s">
        <v>2141</v>
      </c>
      <c r="D113" s="44" t="s">
        <v>2142</v>
      </c>
      <c r="E113" s="44" t="s">
        <v>2143</v>
      </c>
      <c r="F113" s="44" t="s">
        <v>2144</v>
      </c>
      <c r="G113" s="44" t="s">
        <v>2145</v>
      </c>
      <c r="H113" s="45" t="s">
        <v>2112</v>
      </c>
      <c r="I113" s="45" t="s">
        <v>1114</v>
      </c>
      <c r="J113" s="45" t="s">
        <v>2090</v>
      </c>
      <c r="K113" s="45" t="s">
        <v>1026</v>
      </c>
      <c r="L113" s="45" t="s">
        <v>2114</v>
      </c>
      <c r="M113" s="45"/>
      <c r="N113" s="45" t="s">
        <v>2146</v>
      </c>
      <c r="O113" s="44" t="s">
        <v>2115</v>
      </c>
      <c r="P113" s="44" t="s">
        <v>401</v>
      </c>
      <c r="Q113" s="44"/>
      <c r="R113" s="44" t="s">
        <v>1026</v>
      </c>
      <c r="S113" s="44"/>
      <c r="T113" s="44" t="s">
        <v>401</v>
      </c>
      <c r="U113" s="44" t="s">
        <v>1932</v>
      </c>
      <c r="V113" s="44"/>
      <c r="W113" s="44" t="s">
        <v>1029</v>
      </c>
      <c r="X113" s="44" t="s">
        <v>1030</v>
      </c>
      <c r="Y113" s="44"/>
      <c r="Z113" s="44"/>
      <c r="AA113" s="44"/>
      <c r="AB113" s="44"/>
      <c r="AC113" s="44"/>
      <c r="AD113" s="44"/>
      <c r="AE113" s="44"/>
      <c r="AF113" s="44"/>
      <c r="AG113" s="44"/>
      <c r="AH113" s="44"/>
      <c r="AI113" s="44"/>
      <c r="AJ113" s="44"/>
      <c r="AK113" s="44" t="s">
        <v>401</v>
      </c>
      <c r="AL113" s="44" t="s">
        <v>401</v>
      </c>
      <c r="AM113" s="44"/>
      <c r="AN113" s="44"/>
      <c r="AO113" s="44"/>
      <c r="AP113" s="44" t="s">
        <v>1032</v>
      </c>
      <c r="AQ113" s="44"/>
      <c r="AR113" s="44"/>
      <c r="AS113" s="44"/>
      <c r="AT113" s="44"/>
      <c r="AU113" s="44"/>
      <c r="AV113" s="44"/>
      <c r="AW113" s="44"/>
      <c r="AX113" s="44"/>
      <c r="AY113" s="44"/>
      <c r="AZ113" s="44" t="s">
        <v>2147</v>
      </c>
      <c r="BA113" s="46" t="s">
        <v>401</v>
      </c>
      <c r="BB113" s="44" t="s">
        <v>1032</v>
      </c>
      <c r="BC113" s="44" t="s">
        <v>1032</v>
      </c>
      <c r="BD113" s="44" t="s">
        <v>1032</v>
      </c>
      <c r="BE113" s="44" t="s">
        <v>1032</v>
      </c>
      <c r="BF113" s="44" t="s">
        <v>1032</v>
      </c>
      <c r="BG113" s="44"/>
      <c r="BH113" s="44" t="s">
        <v>1032</v>
      </c>
      <c r="BI113" s="44" t="s">
        <v>1032</v>
      </c>
      <c r="BJ113" s="44" t="s">
        <v>1032</v>
      </c>
      <c r="BK113" s="44" t="s">
        <v>1032</v>
      </c>
      <c r="BL113" s="44"/>
      <c r="BM113" s="44"/>
      <c r="BN113" s="44"/>
      <c r="BO113" s="44"/>
      <c r="BP113" s="44"/>
      <c r="BQ113" s="44"/>
      <c r="BR113" s="44"/>
      <c r="BS113" s="44"/>
      <c r="BT113" s="44"/>
      <c r="BU113" s="44"/>
      <c r="BV113" s="44"/>
      <c r="BW113" s="44"/>
      <c r="BX113" s="44"/>
      <c r="BY113" s="44"/>
      <c r="BZ113" s="44"/>
      <c r="CA113" s="44"/>
      <c r="CB113" s="44"/>
      <c r="CC113" s="44"/>
      <c r="CD113" s="44"/>
      <c r="CE113" s="44" t="s">
        <v>1032</v>
      </c>
      <c r="CF113" s="44" t="s">
        <v>1032</v>
      </c>
      <c r="CG113" s="44"/>
      <c r="CH113" s="44" t="s">
        <v>1032</v>
      </c>
      <c r="CI113" s="44"/>
      <c r="CJ113" s="44"/>
      <c r="CK113" s="44"/>
      <c r="CL113" s="44"/>
      <c r="CM113" s="44"/>
      <c r="CN113" s="44"/>
      <c r="CO113" s="44"/>
      <c r="CP113" s="44"/>
      <c r="CQ113" s="44"/>
      <c r="CR113" s="44"/>
      <c r="CS113" s="44"/>
      <c r="CT113" s="44" t="s">
        <v>401</v>
      </c>
      <c r="CU113" s="44"/>
      <c r="CV113" s="44"/>
      <c r="CW113" s="44"/>
      <c r="CX113" s="44"/>
      <c r="CY113" s="44"/>
      <c r="CZ113" s="44" t="s">
        <v>1371</v>
      </c>
      <c r="DA113" s="52" t="s">
        <v>1372</v>
      </c>
      <c r="DB113" s="44" t="str">
        <f t="shared" si="1"/>
        <v>lamd:class_3OTHER</v>
      </c>
    </row>
    <row r="114" spans="1:106" ht="43.5">
      <c r="A114" s="44" t="s">
        <v>2148</v>
      </c>
      <c r="B114" s="44" t="s">
        <v>2149</v>
      </c>
      <c r="C114" s="44" t="s">
        <v>2150</v>
      </c>
      <c r="D114" s="44" t="s">
        <v>2151</v>
      </c>
      <c r="E114" s="44" t="s">
        <v>2152</v>
      </c>
      <c r="F114" s="44"/>
      <c r="G114" s="44" t="s">
        <v>2153</v>
      </c>
      <c r="H114" s="45" t="s">
        <v>1227</v>
      </c>
      <c r="I114" s="45" t="s">
        <v>1114</v>
      </c>
      <c r="J114" s="45" t="s">
        <v>2154</v>
      </c>
      <c r="K114" s="45" t="s">
        <v>1026</v>
      </c>
      <c r="L114" s="45" t="s">
        <v>2155</v>
      </c>
      <c r="M114" s="45"/>
      <c r="N114" s="45" t="s">
        <v>401</v>
      </c>
      <c r="O114" s="44" t="s">
        <v>401</v>
      </c>
      <c r="P114" s="44" t="s">
        <v>401</v>
      </c>
      <c r="Q114" s="44"/>
      <c r="R114" s="44" t="s">
        <v>1026</v>
      </c>
      <c r="S114" s="44" t="s">
        <v>1028</v>
      </c>
      <c r="T114" s="44"/>
      <c r="U114" s="44"/>
      <c r="V114" s="44"/>
      <c r="W114" s="44"/>
      <c r="X114" s="44"/>
      <c r="Y114" s="44"/>
      <c r="Z114" s="44"/>
      <c r="AA114" s="44"/>
      <c r="AB114" s="44"/>
      <c r="AC114" s="44"/>
      <c r="AD114" s="44"/>
      <c r="AE114" s="44"/>
      <c r="AF114" s="44"/>
      <c r="AG114" s="44"/>
      <c r="AH114" s="44"/>
      <c r="AI114" s="44"/>
      <c r="AJ114" s="44"/>
      <c r="AK114" s="44"/>
      <c r="AL114" s="44" t="s">
        <v>401</v>
      </c>
      <c r="AM114" s="44"/>
      <c r="AN114" s="44"/>
      <c r="AO114" s="44"/>
      <c r="AP114" s="44" t="s">
        <v>1032</v>
      </c>
      <c r="AQ114" s="44"/>
      <c r="AR114" s="44"/>
      <c r="AS114" s="44"/>
      <c r="AT114" s="44"/>
      <c r="AU114" s="44"/>
      <c r="AV114" s="44"/>
      <c r="AW114" s="44"/>
      <c r="AX114" s="44"/>
      <c r="AY114" s="44"/>
      <c r="AZ114" s="44" t="s">
        <v>1233</v>
      </c>
      <c r="BA114" s="46" t="s">
        <v>401</v>
      </c>
      <c r="BB114" s="44" t="s">
        <v>1032</v>
      </c>
      <c r="BC114" s="44" t="s">
        <v>1032</v>
      </c>
      <c r="BD114" s="44" t="s">
        <v>1032</v>
      </c>
      <c r="BE114" s="44" t="s">
        <v>1032</v>
      </c>
      <c r="BF114" s="44" t="s">
        <v>1032</v>
      </c>
      <c r="BG114" s="44"/>
      <c r="BH114" s="44" t="s">
        <v>1032</v>
      </c>
      <c r="BI114" s="44" t="s">
        <v>1032</v>
      </c>
      <c r="BJ114" s="44" t="s">
        <v>1032</v>
      </c>
      <c r="BK114" s="44" t="s">
        <v>1032</v>
      </c>
      <c r="BL114" s="44"/>
      <c r="BM114" s="44"/>
      <c r="BN114" s="44"/>
      <c r="BO114" s="44"/>
      <c r="BP114" s="44"/>
      <c r="BQ114" s="44"/>
      <c r="BR114" s="44"/>
      <c r="BS114" s="44"/>
      <c r="BT114" s="44"/>
      <c r="BU114" s="44"/>
      <c r="BV114" s="44"/>
      <c r="BW114" s="44"/>
      <c r="BX114" s="44"/>
      <c r="BY114" s="44"/>
      <c r="BZ114" s="44"/>
      <c r="CA114" s="44"/>
      <c r="CB114" s="44"/>
      <c r="CC114" s="44"/>
      <c r="CD114" s="44"/>
      <c r="CE114" s="44" t="s">
        <v>1032</v>
      </c>
      <c r="CF114" s="44" t="s">
        <v>1032</v>
      </c>
      <c r="CG114" s="44"/>
      <c r="CH114" s="44"/>
      <c r="CI114" s="44"/>
      <c r="CJ114" s="44"/>
      <c r="CK114" s="44"/>
      <c r="CL114" s="44"/>
      <c r="CM114" s="44"/>
      <c r="CN114" s="44"/>
      <c r="CO114" s="44"/>
      <c r="CP114" s="44"/>
      <c r="CQ114" s="44"/>
      <c r="CR114" s="44"/>
      <c r="CS114" s="44"/>
      <c r="CT114" s="44" t="s">
        <v>401</v>
      </c>
      <c r="CU114" s="44"/>
      <c r="CV114" s="44"/>
      <c r="CW114" s="44"/>
      <c r="CX114" s="44"/>
      <c r="CY114" s="44"/>
      <c r="CZ114" s="44" t="s">
        <v>1371</v>
      </c>
      <c r="DA114" s="52" t="s">
        <v>1372</v>
      </c>
      <c r="DB114" s="44" t="str">
        <f t="shared" si="1"/>
        <v>lamd:class_3OTHER</v>
      </c>
    </row>
    <row r="115" spans="1:106" ht="57.95">
      <c r="A115" s="44" t="s">
        <v>2156</v>
      </c>
      <c r="B115" s="44" t="s">
        <v>2157</v>
      </c>
      <c r="C115" s="44" t="s">
        <v>2150</v>
      </c>
      <c r="D115" s="44" t="s">
        <v>2158</v>
      </c>
      <c r="E115" s="44" t="s">
        <v>2159</v>
      </c>
      <c r="F115" s="44"/>
      <c r="G115" s="44" t="s">
        <v>2160</v>
      </c>
      <c r="H115" s="45" t="s">
        <v>1227</v>
      </c>
      <c r="I115" s="45" t="s">
        <v>1114</v>
      </c>
      <c r="J115" s="45" t="s">
        <v>2154</v>
      </c>
      <c r="K115" s="45" t="s">
        <v>1026</v>
      </c>
      <c r="L115" s="45" t="s">
        <v>2161</v>
      </c>
      <c r="M115" s="45"/>
      <c r="N115" s="45" t="s">
        <v>401</v>
      </c>
      <c r="O115" s="44" t="s">
        <v>401</v>
      </c>
      <c r="P115" s="44" t="s">
        <v>401</v>
      </c>
      <c r="Q115" s="44"/>
      <c r="R115" s="44" t="s">
        <v>1026</v>
      </c>
      <c r="S115" s="44" t="s">
        <v>1028</v>
      </c>
      <c r="T115" s="44"/>
      <c r="U115" s="44"/>
      <c r="V115" s="44"/>
      <c r="W115" s="44"/>
      <c r="X115" s="44"/>
      <c r="Y115" s="44"/>
      <c r="Z115" s="44"/>
      <c r="AA115" s="44"/>
      <c r="AB115" s="44"/>
      <c r="AC115" s="44"/>
      <c r="AD115" s="44"/>
      <c r="AE115" s="44"/>
      <c r="AF115" s="44"/>
      <c r="AG115" s="44"/>
      <c r="AH115" s="44"/>
      <c r="AI115" s="44"/>
      <c r="AJ115" s="44"/>
      <c r="AK115" s="44"/>
      <c r="AL115" s="44" t="s">
        <v>401</v>
      </c>
      <c r="AM115" s="44"/>
      <c r="AN115" s="44"/>
      <c r="AO115" s="44"/>
      <c r="AP115" s="44" t="s">
        <v>1032</v>
      </c>
      <c r="AQ115" s="44"/>
      <c r="AR115" s="44"/>
      <c r="AS115" s="44"/>
      <c r="AT115" s="44"/>
      <c r="AU115" s="44"/>
      <c r="AV115" s="44"/>
      <c r="AW115" s="44"/>
      <c r="AX115" s="44"/>
      <c r="AY115" s="44"/>
      <c r="AZ115" s="44" t="s">
        <v>1233</v>
      </c>
      <c r="BA115" s="46" t="s">
        <v>401</v>
      </c>
      <c r="BB115" s="44" t="s">
        <v>1032</v>
      </c>
      <c r="BC115" s="44" t="s">
        <v>1032</v>
      </c>
      <c r="BD115" s="44" t="s">
        <v>1032</v>
      </c>
      <c r="BE115" s="44" t="s">
        <v>1032</v>
      </c>
      <c r="BF115" s="44" t="s">
        <v>1032</v>
      </c>
      <c r="BG115" s="44"/>
      <c r="BH115" s="44" t="s">
        <v>1032</v>
      </c>
      <c r="BI115" s="44" t="s">
        <v>1032</v>
      </c>
      <c r="BJ115" s="44" t="s">
        <v>1032</v>
      </c>
      <c r="BK115" s="44" t="s">
        <v>1032</v>
      </c>
      <c r="BL115" s="44"/>
      <c r="BM115" s="44"/>
      <c r="BN115" s="44"/>
      <c r="BO115" s="44"/>
      <c r="BP115" s="44"/>
      <c r="BQ115" s="44"/>
      <c r="BR115" s="44"/>
      <c r="BS115" s="44"/>
      <c r="BT115" s="44"/>
      <c r="BU115" s="44"/>
      <c r="BV115" s="44"/>
      <c r="BW115" s="44"/>
      <c r="BX115" s="44"/>
      <c r="BY115" s="44"/>
      <c r="BZ115" s="44"/>
      <c r="CA115" s="44"/>
      <c r="CB115" s="44"/>
      <c r="CC115" s="44"/>
      <c r="CD115" s="44"/>
      <c r="CE115" s="44" t="s">
        <v>1032</v>
      </c>
      <c r="CF115" s="44" t="s">
        <v>1032</v>
      </c>
      <c r="CG115" s="44"/>
      <c r="CH115" s="44"/>
      <c r="CI115" s="44"/>
      <c r="CJ115" s="44"/>
      <c r="CK115" s="44"/>
      <c r="CL115" s="44"/>
      <c r="CM115" s="44"/>
      <c r="CN115" s="44"/>
      <c r="CO115" s="44"/>
      <c r="CP115" s="44"/>
      <c r="CQ115" s="44"/>
      <c r="CR115" s="44"/>
      <c r="CS115" s="44"/>
      <c r="CT115" s="44"/>
      <c r="CU115" s="44"/>
      <c r="CV115" s="44"/>
      <c r="CW115" s="44"/>
      <c r="CX115" s="44"/>
      <c r="CY115" s="44"/>
      <c r="CZ115" s="44" t="s">
        <v>1371</v>
      </c>
      <c r="DA115" s="52" t="s">
        <v>1372</v>
      </c>
      <c r="DB115" s="44" t="str">
        <f t="shared" si="1"/>
        <v>lamd:class_3OTHER</v>
      </c>
    </row>
    <row r="116" spans="1:106" ht="144.94999999999999">
      <c r="A116" s="44" t="s">
        <v>2162</v>
      </c>
      <c r="B116" s="44" t="s">
        <v>2163</v>
      </c>
      <c r="C116" s="44" t="s">
        <v>2164</v>
      </c>
      <c r="D116" s="44" t="s">
        <v>2165</v>
      </c>
      <c r="E116" s="44" t="s">
        <v>2166</v>
      </c>
      <c r="F116" s="44" t="s">
        <v>2167</v>
      </c>
      <c r="G116" s="44" t="s">
        <v>2168</v>
      </c>
      <c r="H116" s="45" t="s">
        <v>1227</v>
      </c>
      <c r="I116" s="45" t="s">
        <v>2169</v>
      </c>
      <c r="J116" s="45" t="s">
        <v>2154</v>
      </c>
      <c r="K116" s="45" t="s">
        <v>1026</v>
      </c>
      <c r="L116" s="45" t="s">
        <v>2170</v>
      </c>
      <c r="M116" s="45"/>
      <c r="N116" s="45" t="s">
        <v>401</v>
      </c>
      <c r="O116" s="44" t="s">
        <v>401</v>
      </c>
      <c r="P116" s="44" t="s">
        <v>401</v>
      </c>
      <c r="Q116" s="44"/>
      <c r="R116" s="44" t="s">
        <v>1026</v>
      </c>
      <c r="S116" s="44"/>
      <c r="T116" s="44" t="s">
        <v>401</v>
      </c>
      <c r="U116" s="44" t="s">
        <v>401</v>
      </c>
      <c r="V116" s="44" t="s">
        <v>1032</v>
      </c>
      <c r="W116" s="44" t="s">
        <v>1029</v>
      </c>
      <c r="X116" s="44" t="s">
        <v>1030</v>
      </c>
      <c r="Y116" s="44" t="s">
        <v>1032</v>
      </c>
      <c r="Z116" s="44"/>
      <c r="AA116" s="44"/>
      <c r="AB116" s="44"/>
      <c r="AC116" s="44"/>
      <c r="AD116" s="44"/>
      <c r="AE116" s="44"/>
      <c r="AF116" s="44"/>
      <c r="AG116" s="44"/>
      <c r="AH116" s="44"/>
      <c r="AI116" s="44"/>
      <c r="AJ116" s="44"/>
      <c r="AK116" s="44" t="s">
        <v>401</v>
      </c>
      <c r="AL116" s="44" t="s">
        <v>401</v>
      </c>
      <c r="AM116" s="44"/>
      <c r="AN116" s="44"/>
      <c r="AO116" s="44"/>
      <c r="AP116" s="44" t="s">
        <v>1032</v>
      </c>
      <c r="AQ116" s="44"/>
      <c r="AR116" s="44"/>
      <c r="AS116" s="44"/>
      <c r="AT116" s="44" t="s">
        <v>1032</v>
      </c>
      <c r="AU116" s="44"/>
      <c r="AV116" s="44"/>
      <c r="AW116" s="44"/>
      <c r="AX116" s="44"/>
      <c r="AY116" s="44"/>
      <c r="AZ116" s="44" t="s">
        <v>1975</v>
      </c>
      <c r="BA116" s="46" t="s">
        <v>2171</v>
      </c>
      <c r="BB116" s="44" t="s">
        <v>1032</v>
      </c>
      <c r="BC116" s="44" t="s">
        <v>1032</v>
      </c>
      <c r="BD116" s="44" t="s">
        <v>1032</v>
      </c>
      <c r="BE116" s="44" t="s">
        <v>1032</v>
      </c>
      <c r="BF116" s="44" t="s">
        <v>1032</v>
      </c>
      <c r="BG116" s="44"/>
      <c r="BH116" s="44" t="s">
        <v>1032</v>
      </c>
      <c r="BI116" s="44" t="s">
        <v>1032</v>
      </c>
      <c r="BJ116" s="44" t="s">
        <v>1032</v>
      </c>
      <c r="BK116" s="44" t="s">
        <v>1032</v>
      </c>
      <c r="BL116" s="44"/>
      <c r="BM116" s="44"/>
      <c r="BN116" s="44"/>
      <c r="BO116" s="44"/>
      <c r="BP116" s="44"/>
      <c r="BQ116" s="44"/>
      <c r="BR116" s="44"/>
      <c r="BS116" s="44"/>
      <c r="BT116" s="44"/>
      <c r="BU116" s="44"/>
      <c r="BV116" s="44"/>
      <c r="BW116" s="44"/>
      <c r="BX116" s="44"/>
      <c r="BY116" s="44"/>
      <c r="BZ116" s="44"/>
      <c r="CA116" s="44"/>
      <c r="CB116" s="44"/>
      <c r="CC116" s="44"/>
      <c r="CD116" s="44"/>
      <c r="CE116" s="44" t="s">
        <v>1032</v>
      </c>
      <c r="CF116" s="44" t="s">
        <v>1032</v>
      </c>
      <c r="CG116" s="44"/>
      <c r="CH116" s="44"/>
      <c r="CI116" s="44"/>
      <c r="CJ116" s="44"/>
      <c r="CK116" s="44"/>
      <c r="CL116" s="44"/>
      <c r="CM116" s="44"/>
      <c r="CN116" s="44"/>
      <c r="CO116" s="44"/>
      <c r="CP116" s="44"/>
      <c r="CQ116" s="44"/>
      <c r="CR116" s="44"/>
      <c r="CS116" s="44"/>
      <c r="CT116" s="44" t="s">
        <v>401</v>
      </c>
      <c r="CU116" s="44"/>
      <c r="CV116" s="44"/>
      <c r="CW116" s="44"/>
      <c r="CX116" s="44"/>
      <c r="CY116" s="44"/>
      <c r="CZ116" s="44" t="s">
        <v>1371</v>
      </c>
      <c r="DA116" s="52" t="s">
        <v>1372</v>
      </c>
      <c r="DB116" s="44" t="str">
        <f t="shared" si="1"/>
        <v>lamd:class_3OTHER</v>
      </c>
    </row>
    <row r="117" spans="1:106" ht="144.94999999999999">
      <c r="A117" s="44" t="s">
        <v>2172</v>
      </c>
      <c r="B117" s="44" t="s">
        <v>2173</v>
      </c>
      <c r="C117" s="44" t="s">
        <v>2174</v>
      </c>
      <c r="D117" s="44" t="s">
        <v>2175</v>
      </c>
      <c r="E117" s="44" t="s">
        <v>2176</v>
      </c>
      <c r="F117" s="44" t="s">
        <v>2177</v>
      </c>
      <c r="G117" s="44" t="s">
        <v>2178</v>
      </c>
      <c r="H117" s="45" t="s">
        <v>1227</v>
      </c>
      <c r="I117" s="45" t="s">
        <v>1652</v>
      </c>
      <c r="J117" s="45" t="s">
        <v>1267</v>
      </c>
      <c r="K117" s="45" t="s">
        <v>1026</v>
      </c>
      <c r="L117" s="45" t="s">
        <v>2179</v>
      </c>
      <c r="M117" s="45"/>
      <c r="N117" s="45" t="s">
        <v>1350</v>
      </c>
      <c r="O117" s="44" t="s">
        <v>1351</v>
      </c>
      <c r="P117" s="44" t="s">
        <v>1352</v>
      </c>
      <c r="Q117" s="44"/>
      <c r="R117" s="44" t="s">
        <v>1026</v>
      </c>
      <c r="S117" s="44"/>
      <c r="T117" s="44" t="s">
        <v>401</v>
      </c>
      <c r="U117" s="44" t="s">
        <v>1269</v>
      </c>
      <c r="V117" s="44" t="s">
        <v>1270</v>
      </c>
      <c r="W117" s="44" t="s">
        <v>1029</v>
      </c>
      <c r="X117" s="44" t="s">
        <v>1030</v>
      </c>
      <c r="Y117" s="44"/>
      <c r="Z117" s="44"/>
      <c r="AA117" s="44"/>
      <c r="AB117" s="44"/>
      <c r="AC117" s="44"/>
      <c r="AD117" s="44"/>
      <c r="AE117" s="44"/>
      <c r="AF117" s="44"/>
      <c r="AG117" s="44"/>
      <c r="AH117" s="44"/>
      <c r="AI117" s="44"/>
      <c r="AJ117" s="44"/>
      <c r="AK117" s="44" t="s">
        <v>401</v>
      </c>
      <c r="AL117" s="44" t="s">
        <v>401</v>
      </c>
      <c r="AM117" s="44" t="s">
        <v>2180</v>
      </c>
      <c r="AN117" s="44"/>
      <c r="AO117" s="44"/>
      <c r="AP117" s="44" t="s">
        <v>2181</v>
      </c>
      <c r="AQ117" s="44"/>
      <c r="AR117" s="44"/>
      <c r="AS117" s="44"/>
      <c r="AT117" s="44" t="s">
        <v>401</v>
      </c>
      <c r="AU117" s="44"/>
      <c r="AV117" s="44"/>
      <c r="AW117" s="44"/>
      <c r="AX117" s="44"/>
      <c r="AY117" s="44"/>
      <c r="AZ117" s="44" t="s">
        <v>1233</v>
      </c>
      <c r="BA117" s="46" t="s">
        <v>2182</v>
      </c>
      <c r="BB117" s="44" t="s">
        <v>1032</v>
      </c>
      <c r="BC117" s="44" t="s">
        <v>1032</v>
      </c>
      <c r="BD117" s="44" t="s">
        <v>1032</v>
      </c>
      <c r="BE117" s="44"/>
      <c r="BF117" s="44"/>
      <c r="BG117" s="44"/>
      <c r="BH117" s="44"/>
      <c r="BI117" s="44"/>
      <c r="BJ117" s="44"/>
      <c r="BK117" s="44" t="s">
        <v>1032</v>
      </c>
      <c r="BL117" s="44"/>
      <c r="BM117" s="44"/>
      <c r="BN117" s="44"/>
      <c r="BO117" s="44"/>
      <c r="BP117" s="44"/>
      <c r="BQ117" s="44"/>
      <c r="BR117" s="44"/>
      <c r="BS117" s="44"/>
      <c r="BT117" s="44"/>
      <c r="BU117" s="44"/>
      <c r="BV117" s="44"/>
      <c r="BW117" s="44"/>
      <c r="BX117" s="44"/>
      <c r="BY117" s="44"/>
      <c r="BZ117" s="44"/>
      <c r="CA117" s="44"/>
      <c r="CB117" s="44"/>
      <c r="CC117" s="44"/>
      <c r="CD117" s="44"/>
      <c r="CE117" s="44" t="s">
        <v>1032</v>
      </c>
      <c r="CF117" s="44" t="s">
        <v>1032</v>
      </c>
      <c r="CG117" s="44"/>
      <c r="CH117" s="44"/>
      <c r="CI117" s="44"/>
      <c r="CJ117" s="44"/>
      <c r="CK117" s="44"/>
      <c r="CL117" s="44"/>
      <c r="CM117" s="44"/>
      <c r="CN117" s="44"/>
      <c r="CO117" s="44"/>
      <c r="CP117" s="44"/>
      <c r="CQ117" s="44"/>
      <c r="CR117" s="44"/>
      <c r="CS117" s="44"/>
      <c r="CT117" s="44"/>
      <c r="CU117" s="44"/>
      <c r="CV117" s="44"/>
      <c r="CW117" s="44"/>
      <c r="CX117" s="44"/>
      <c r="CY117" s="44"/>
      <c r="CZ117" s="44" t="s">
        <v>1371</v>
      </c>
      <c r="DA117" s="52" t="s">
        <v>1486</v>
      </c>
      <c r="DB117" s="44" t="str">
        <f t="shared" si="1"/>
        <v>lamd:class_NLEGIS</v>
      </c>
    </row>
    <row r="118" spans="1:106" ht="144.94999999999999">
      <c r="A118" s="44" t="s">
        <v>2183</v>
      </c>
      <c r="B118" s="44" t="s">
        <v>2184</v>
      </c>
      <c r="C118" s="44" t="s">
        <v>2185</v>
      </c>
      <c r="D118" s="44" t="s">
        <v>2186</v>
      </c>
      <c r="E118" s="44" t="s">
        <v>2187</v>
      </c>
      <c r="F118" s="44"/>
      <c r="G118" s="44" t="s">
        <v>2188</v>
      </c>
      <c r="H118" s="45" t="s">
        <v>1259</v>
      </c>
      <c r="I118" s="45" t="s">
        <v>2189</v>
      </c>
      <c r="J118" s="45" t="s">
        <v>2190</v>
      </c>
      <c r="K118" s="45" t="s">
        <v>1026</v>
      </c>
      <c r="L118" s="45" t="s">
        <v>2191</v>
      </c>
      <c r="M118" s="45"/>
      <c r="N118" s="45" t="s">
        <v>401</v>
      </c>
      <c r="O118" s="44" t="s">
        <v>2192</v>
      </c>
      <c r="P118" s="44" t="s">
        <v>2193</v>
      </c>
      <c r="Q118" s="44"/>
      <c r="R118" s="44" t="s">
        <v>1026</v>
      </c>
      <c r="S118" s="44" t="s">
        <v>1028</v>
      </c>
      <c r="T118" s="44" t="s">
        <v>401</v>
      </c>
      <c r="U118" s="44" t="s">
        <v>1269</v>
      </c>
      <c r="V118" s="44" t="s">
        <v>1270</v>
      </c>
      <c r="W118" s="44" t="s">
        <v>1029</v>
      </c>
      <c r="X118" s="44" t="s">
        <v>1030</v>
      </c>
      <c r="Y118" s="44" t="s">
        <v>401</v>
      </c>
      <c r="Z118" s="44"/>
      <c r="AA118" s="44"/>
      <c r="AB118" s="44"/>
      <c r="AC118" s="44"/>
      <c r="AD118" s="44"/>
      <c r="AE118" s="44"/>
      <c r="AF118" s="44"/>
      <c r="AG118" s="44"/>
      <c r="AH118" s="44" t="s">
        <v>1032</v>
      </c>
      <c r="AI118" s="44" t="s">
        <v>1032</v>
      </c>
      <c r="AJ118" s="44"/>
      <c r="AK118" s="44" t="s">
        <v>401</v>
      </c>
      <c r="AL118" s="44" t="s">
        <v>401</v>
      </c>
      <c r="AM118" s="44"/>
      <c r="AN118" s="44"/>
      <c r="AO118" s="44"/>
      <c r="AP118" s="44" t="s">
        <v>1032</v>
      </c>
      <c r="AQ118" s="44"/>
      <c r="AR118" s="44"/>
      <c r="AS118" s="44"/>
      <c r="AT118" s="44" t="s">
        <v>2194</v>
      </c>
      <c r="AU118" s="44"/>
      <c r="AV118" s="44"/>
      <c r="AW118" s="44"/>
      <c r="AX118" s="44"/>
      <c r="AY118" s="44"/>
      <c r="AZ118" s="44" t="s">
        <v>1233</v>
      </c>
      <c r="BA118" s="46" t="s">
        <v>401</v>
      </c>
      <c r="BB118" s="44" t="s">
        <v>1032</v>
      </c>
      <c r="BC118" s="44" t="s">
        <v>1032</v>
      </c>
      <c r="BD118" s="44" t="s">
        <v>1032</v>
      </c>
      <c r="BE118" s="44" t="s">
        <v>1032</v>
      </c>
      <c r="BF118" s="44" t="s">
        <v>1032</v>
      </c>
      <c r="BG118" s="44"/>
      <c r="BH118" s="44" t="s">
        <v>1032</v>
      </c>
      <c r="BI118" s="44" t="s">
        <v>1032</v>
      </c>
      <c r="BJ118" s="44" t="s">
        <v>1032</v>
      </c>
      <c r="BK118" s="44" t="s">
        <v>1032</v>
      </c>
      <c r="BL118" s="44"/>
      <c r="BM118" s="44"/>
      <c r="BN118" s="44"/>
      <c r="BO118" s="44"/>
      <c r="BP118" s="44"/>
      <c r="BQ118" s="44"/>
      <c r="BR118" s="44"/>
      <c r="BS118" s="44"/>
      <c r="BT118" s="44"/>
      <c r="BU118" s="44"/>
      <c r="BV118" s="44"/>
      <c r="BW118" s="44"/>
      <c r="BX118" s="44"/>
      <c r="BY118" s="44"/>
      <c r="BZ118" s="44"/>
      <c r="CA118" s="44"/>
      <c r="CB118" s="44"/>
      <c r="CC118" s="44"/>
      <c r="CD118" s="44"/>
      <c r="CE118" s="44" t="s">
        <v>1032</v>
      </c>
      <c r="CF118" s="44" t="s">
        <v>1032</v>
      </c>
      <c r="CG118" s="44"/>
      <c r="CH118" s="44"/>
      <c r="CI118" s="44"/>
      <c r="CJ118" s="44"/>
      <c r="CK118" s="44"/>
      <c r="CL118" s="44"/>
      <c r="CM118" s="44"/>
      <c r="CN118" s="44"/>
      <c r="CO118" s="44"/>
      <c r="CP118" s="44"/>
      <c r="CQ118" s="44"/>
      <c r="CR118" s="44"/>
      <c r="CS118" s="44"/>
      <c r="CT118" s="44" t="s">
        <v>401</v>
      </c>
      <c r="CU118" s="44"/>
      <c r="CV118" s="44"/>
      <c r="CW118" s="44"/>
      <c r="CX118" s="44"/>
      <c r="CY118" s="44"/>
      <c r="CZ118" s="44" t="s">
        <v>1371</v>
      </c>
      <c r="DA118" s="52" t="s">
        <v>1486</v>
      </c>
      <c r="DB118" s="44" t="str">
        <f t="shared" si="1"/>
        <v>lamd:class_NLEGIS</v>
      </c>
    </row>
    <row r="119" spans="1:106" ht="57.95">
      <c r="A119" s="44" t="s">
        <v>2195</v>
      </c>
      <c r="B119" s="44" t="s">
        <v>2196</v>
      </c>
      <c r="C119" s="44" t="s">
        <v>2197</v>
      </c>
      <c r="D119" s="44" t="s">
        <v>2198</v>
      </c>
      <c r="E119" s="44" t="s">
        <v>2199</v>
      </c>
      <c r="F119" s="44"/>
      <c r="G119" s="44" t="s">
        <v>2200</v>
      </c>
      <c r="H119" s="45" t="s">
        <v>2201</v>
      </c>
      <c r="I119" s="45" t="s">
        <v>401</v>
      </c>
      <c r="J119" s="45" t="s">
        <v>2202</v>
      </c>
      <c r="K119" s="45" t="s">
        <v>1026</v>
      </c>
      <c r="L119" s="45" t="s">
        <v>2203</v>
      </c>
      <c r="M119" s="45"/>
      <c r="N119" s="45" t="s">
        <v>2204</v>
      </c>
      <c r="O119" s="44" t="s">
        <v>1849</v>
      </c>
      <c r="P119" s="44" t="s">
        <v>1850</v>
      </c>
      <c r="Q119" s="44"/>
      <c r="R119" s="44" t="s">
        <v>1026</v>
      </c>
      <c r="S119" s="44" t="s">
        <v>1032</v>
      </c>
      <c r="T119" s="44" t="s">
        <v>1032</v>
      </c>
      <c r="U119" s="44" t="s">
        <v>1032</v>
      </c>
      <c r="V119" s="44" t="s">
        <v>1032</v>
      </c>
      <c r="W119" s="44" t="s">
        <v>1032</v>
      </c>
      <c r="X119" s="44" t="s">
        <v>1032</v>
      </c>
      <c r="Y119" s="44"/>
      <c r="Z119" s="44"/>
      <c r="AA119" s="44"/>
      <c r="AB119" s="44"/>
      <c r="AC119" s="44"/>
      <c r="AD119" s="44"/>
      <c r="AE119" s="44"/>
      <c r="AF119" s="44"/>
      <c r="AG119" s="44"/>
      <c r="AH119" s="44"/>
      <c r="AI119" s="44"/>
      <c r="AJ119" s="44"/>
      <c r="AK119" s="44" t="s">
        <v>1032</v>
      </c>
      <c r="AL119" s="44" t="s">
        <v>401</v>
      </c>
      <c r="AM119" s="44"/>
      <c r="AN119" s="44"/>
      <c r="AO119" s="44"/>
      <c r="AP119" s="44" t="s">
        <v>2205</v>
      </c>
      <c r="AQ119" s="44"/>
      <c r="AR119" s="44"/>
      <c r="AS119" s="44"/>
      <c r="AT119" s="44"/>
      <c r="AU119" s="44"/>
      <c r="AV119" s="44"/>
      <c r="AW119" s="44"/>
      <c r="AX119" s="44"/>
      <c r="AY119" s="44"/>
      <c r="AZ119" s="44" t="s">
        <v>2206</v>
      </c>
      <c r="BA119" s="46" t="s">
        <v>2206</v>
      </c>
      <c r="BB119" s="44" t="s">
        <v>1032</v>
      </c>
      <c r="BC119" s="44" t="s">
        <v>1032</v>
      </c>
      <c r="BD119" s="44" t="s">
        <v>1032</v>
      </c>
      <c r="BE119" s="44" t="s">
        <v>1032</v>
      </c>
      <c r="BF119" s="44" t="s">
        <v>1032</v>
      </c>
      <c r="BG119" s="44"/>
      <c r="BH119" s="44"/>
      <c r="BI119" s="44"/>
      <c r="BJ119" s="44"/>
      <c r="BK119" s="44" t="s">
        <v>1032</v>
      </c>
      <c r="BL119" s="44"/>
      <c r="BM119" s="44"/>
      <c r="BN119" s="44" t="s">
        <v>1032</v>
      </c>
      <c r="BO119" s="44"/>
      <c r="BP119" s="44"/>
      <c r="BQ119" s="44"/>
      <c r="BR119" s="44"/>
      <c r="BS119" s="44"/>
      <c r="BT119" s="44"/>
      <c r="BU119" s="44"/>
      <c r="BV119" s="44"/>
      <c r="BW119" s="44"/>
      <c r="BX119" s="44"/>
      <c r="BY119" s="44"/>
      <c r="BZ119" s="44"/>
      <c r="CA119" s="44"/>
      <c r="CB119" s="44"/>
      <c r="CC119" s="44"/>
      <c r="CD119" s="44"/>
      <c r="CE119" s="44" t="s">
        <v>1032</v>
      </c>
      <c r="CF119" s="44" t="s">
        <v>1032</v>
      </c>
      <c r="CG119" s="44"/>
      <c r="CH119" s="44"/>
      <c r="CI119" s="44"/>
      <c r="CJ119" s="44"/>
      <c r="CK119" s="44"/>
      <c r="CL119" s="44"/>
      <c r="CM119" s="44"/>
      <c r="CN119" s="44"/>
      <c r="CO119" s="44"/>
      <c r="CP119" s="44"/>
      <c r="CQ119" s="44"/>
      <c r="CR119" s="44"/>
      <c r="CS119" s="44"/>
      <c r="CT119" s="44" t="s">
        <v>401</v>
      </c>
      <c r="CU119" s="44"/>
      <c r="CV119" s="44"/>
      <c r="CW119" s="44"/>
      <c r="CX119" s="44"/>
      <c r="CY119" s="44"/>
      <c r="CZ119" s="44" t="s">
        <v>1371</v>
      </c>
      <c r="DA119" s="52" t="s">
        <v>1372</v>
      </c>
      <c r="DB119" s="44" t="str">
        <f t="shared" si="1"/>
        <v>lamd:class_3OTHER</v>
      </c>
    </row>
    <row r="120" spans="1:106" ht="57.95">
      <c r="A120" s="44" t="s">
        <v>2207</v>
      </c>
      <c r="B120" s="44" t="s">
        <v>2208</v>
      </c>
      <c r="C120" s="44" t="s">
        <v>2197</v>
      </c>
      <c r="D120" s="44" t="s">
        <v>2209</v>
      </c>
      <c r="E120" s="44" t="s">
        <v>2210</v>
      </c>
      <c r="F120" s="44"/>
      <c r="G120" s="44" t="s">
        <v>2211</v>
      </c>
      <c r="H120" s="45" t="s">
        <v>2201</v>
      </c>
      <c r="I120" s="45" t="s">
        <v>401</v>
      </c>
      <c r="J120" s="45" t="s">
        <v>2202</v>
      </c>
      <c r="K120" s="45" t="s">
        <v>1026</v>
      </c>
      <c r="L120" s="45" t="s">
        <v>2212</v>
      </c>
      <c r="M120" s="45"/>
      <c r="N120" s="45" t="s">
        <v>2204</v>
      </c>
      <c r="O120" s="44" t="s">
        <v>1849</v>
      </c>
      <c r="P120" s="44" t="s">
        <v>1850</v>
      </c>
      <c r="Q120" s="44"/>
      <c r="R120" s="44" t="s">
        <v>1026</v>
      </c>
      <c r="S120" s="44" t="s">
        <v>1032</v>
      </c>
      <c r="T120" s="44" t="s">
        <v>1032</v>
      </c>
      <c r="U120" s="44" t="s">
        <v>1032</v>
      </c>
      <c r="V120" s="44" t="s">
        <v>1032</v>
      </c>
      <c r="W120" s="44" t="s">
        <v>1032</v>
      </c>
      <c r="X120" s="44" t="s">
        <v>1032</v>
      </c>
      <c r="Y120" s="44"/>
      <c r="Z120" s="44"/>
      <c r="AA120" s="44"/>
      <c r="AB120" s="44"/>
      <c r="AC120" s="44"/>
      <c r="AD120" s="44"/>
      <c r="AE120" s="44"/>
      <c r="AF120" s="44"/>
      <c r="AG120" s="44"/>
      <c r="AH120" s="44"/>
      <c r="AI120" s="44"/>
      <c r="AJ120" s="44"/>
      <c r="AK120" s="44" t="s">
        <v>1032</v>
      </c>
      <c r="AL120" s="44" t="s">
        <v>401</v>
      </c>
      <c r="AM120" s="44"/>
      <c r="AN120" s="44"/>
      <c r="AO120" s="44"/>
      <c r="AP120" s="44" t="s">
        <v>2205</v>
      </c>
      <c r="AQ120" s="44"/>
      <c r="AR120" s="44"/>
      <c r="AS120" s="44"/>
      <c r="AT120" s="44"/>
      <c r="AU120" s="44"/>
      <c r="AV120" s="44"/>
      <c r="AW120" s="44"/>
      <c r="AX120" s="44"/>
      <c r="AY120" s="44"/>
      <c r="AZ120" s="44" t="s">
        <v>2206</v>
      </c>
      <c r="BA120" s="46" t="s">
        <v>2206</v>
      </c>
      <c r="BB120" s="44" t="s">
        <v>1032</v>
      </c>
      <c r="BC120" s="44" t="s">
        <v>1032</v>
      </c>
      <c r="BD120" s="44" t="s">
        <v>1032</v>
      </c>
      <c r="BE120" s="44" t="s">
        <v>1032</v>
      </c>
      <c r="BF120" s="44" t="s">
        <v>1032</v>
      </c>
      <c r="BG120" s="44"/>
      <c r="BH120" s="44"/>
      <c r="BI120" s="44"/>
      <c r="BJ120" s="44"/>
      <c r="BK120" s="44" t="s">
        <v>1032</v>
      </c>
      <c r="BL120" s="44"/>
      <c r="BM120" s="44"/>
      <c r="BN120" s="44" t="s">
        <v>1032</v>
      </c>
      <c r="BO120" s="44"/>
      <c r="BP120" s="44"/>
      <c r="BQ120" s="44"/>
      <c r="BR120" s="44"/>
      <c r="BS120" s="44"/>
      <c r="BT120" s="44"/>
      <c r="BU120" s="44"/>
      <c r="BV120" s="44"/>
      <c r="BW120" s="44"/>
      <c r="BX120" s="44"/>
      <c r="BY120" s="44"/>
      <c r="BZ120" s="44"/>
      <c r="CA120" s="44"/>
      <c r="CB120" s="44"/>
      <c r="CC120" s="44"/>
      <c r="CD120" s="44"/>
      <c r="CE120" s="44" t="s">
        <v>1032</v>
      </c>
      <c r="CF120" s="44" t="s">
        <v>1032</v>
      </c>
      <c r="CG120" s="44"/>
      <c r="CH120" s="44"/>
      <c r="CI120" s="44"/>
      <c r="CJ120" s="44"/>
      <c r="CK120" s="44"/>
      <c r="CL120" s="44"/>
      <c r="CM120" s="44"/>
      <c r="CN120" s="44"/>
      <c r="CO120" s="44"/>
      <c r="CP120" s="44"/>
      <c r="CQ120" s="44"/>
      <c r="CR120" s="44"/>
      <c r="CS120" s="44"/>
      <c r="CT120" s="44"/>
      <c r="CU120" s="44"/>
      <c r="CV120" s="44"/>
      <c r="CW120" s="44"/>
      <c r="CX120" s="44"/>
      <c r="CY120" s="44"/>
      <c r="CZ120" s="44" t="s">
        <v>1371</v>
      </c>
      <c r="DA120" s="52" t="s">
        <v>1372</v>
      </c>
      <c r="DB120" s="44" t="str">
        <f t="shared" si="1"/>
        <v>lamd:class_3OTHER</v>
      </c>
    </row>
    <row r="121" spans="1:106" ht="144.94999999999999">
      <c r="A121" s="44" t="s">
        <v>2213</v>
      </c>
      <c r="B121" s="44" t="s">
        <v>2214</v>
      </c>
      <c r="C121" s="44" t="s">
        <v>2214</v>
      </c>
      <c r="D121" s="44" t="s">
        <v>2215</v>
      </c>
      <c r="E121" s="44" t="s">
        <v>2216</v>
      </c>
      <c r="F121" s="44" t="s">
        <v>2217</v>
      </c>
      <c r="G121" s="44" t="s">
        <v>2218</v>
      </c>
      <c r="H121" s="45" t="s">
        <v>2219</v>
      </c>
      <c r="I121" s="45" t="s">
        <v>401</v>
      </c>
      <c r="J121" s="45" t="s">
        <v>2220</v>
      </c>
      <c r="K121" s="45" t="s">
        <v>1026</v>
      </c>
      <c r="L121" s="45" t="s">
        <v>2203</v>
      </c>
      <c r="M121" s="45"/>
      <c r="N121" s="45" t="s">
        <v>2221</v>
      </c>
      <c r="O121" s="44" t="s">
        <v>2222</v>
      </c>
      <c r="P121" s="44" t="s">
        <v>2223</v>
      </c>
      <c r="Q121" s="44"/>
      <c r="R121" s="44" t="s">
        <v>1026</v>
      </c>
      <c r="S121" s="44" t="s">
        <v>1032</v>
      </c>
      <c r="T121" s="44" t="s">
        <v>401</v>
      </c>
      <c r="U121" s="44" t="s">
        <v>1032</v>
      </c>
      <c r="V121" s="44" t="s">
        <v>1032</v>
      </c>
      <c r="W121" s="44" t="s">
        <v>1029</v>
      </c>
      <c r="X121" s="44" t="s">
        <v>1030</v>
      </c>
      <c r="Y121" s="44"/>
      <c r="Z121" s="44"/>
      <c r="AA121" s="44"/>
      <c r="AB121" s="44"/>
      <c r="AC121" s="44"/>
      <c r="AD121" s="44"/>
      <c r="AE121" s="44"/>
      <c r="AF121" s="44"/>
      <c r="AG121" s="44"/>
      <c r="AH121" s="44"/>
      <c r="AI121" s="44"/>
      <c r="AJ121" s="44"/>
      <c r="AK121" s="44" t="s">
        <v>401</v>
      </c>
      <c r="AL121" s="44" t="s">
        <v>401</v>
      </c>
      <c r="AM121" s="44"/>
      <c r="AN121" s="44"/>
      <c r="AO121" s="44"/>
      <c r="AP121" s="44" t="s">
        <v>2224</v>
      </c>
      <c r="AQ121" s="44"/>
      <c r="AR121" s="44"/>
      <c r="AS121" s="44"/>
      <c r="AT121" s="44"/>
      <c r="AU121" s="44"/>
      <c r="AV121" s="44"/>
      <c r="AW121" s="44"/>
      <c r="AX121" s="44"/>
      <c r="AY121" s="44"/>
      <c r="AZ121" s="44" t="s">
        <v>2225</v>
      </c>
      <c r="BA121" s="46" t="s">
        <v>401</v>
      </c>
      <c r="BB121" s="44" t="s">
        <v>1032</v>
      </c>
      <c r="BC121" s="44" t="s">
        <v>1032</v>
      </c>
      <c r="BD121" s="44" t="s">
        <v>1032</v>
      </c>
      <c r="BE121" s="44"/>
      <c r="BF121" s="44" t="s">
        <v>1032</v>
      </c>
      <c r="BG121" s="44"/>
      <c r="BH121" s="44"/>
      <c r="BI121" s="44" t="s">
        <v>1032</v>
      </c>
      <c r="BJ121" s="44"/>
      <c r="BK121" s="44" t="s">
        <v>1032</v>
      </c>
      <c r="BL121" s="44"/>
      <c r="BM121" s="44"/>
      <c r="BN121" s="44"/>
      <c r="BO121" s="44"/>
      <c r="BP121" s="44"/>
      <c r="BQ121" s="44"/>
      <c r="BR121" s="44" t="s">
        <v>1032</v>
      </c>
      <c r="BS121" s="44"/>
      <c r="BT121" s="44"/>
      <c r="BU121" s="44"/>
      <c r="BV121" s="44"/>
      <c r="BW121" s="44"/>
      <c r="BX121" s="44"/>
      <c r="BY121" s="44"/>
      <c r="BZ121" s="44"/>
      <c r="CA121" s="44"/>
      <c r="CB121" s="44"/>
      <c r="CC121" s="44"/>
      <c r="CD121" s="44"/>
      <c r="CE121" s="44" t="s">
        <v>1032</v>
      </c>
      <c r="CF121" s="44" t="s">
        <v>1032</v>
      </c>
      <c r="CG121" s="44"/>
      <c r="CH121" s="44"/>
      <c r="CI121" s="44"/>
      <c r="CJ121" s="44"/>
      <c r="CK121" s="44"/>
      <c r="CL121" s="44"/>
      <c r="CM121" s="44"/>
      <c r="CN121" s="44"/>
      <c r="CO121" s="44"/>
      <c r="CP121" s="44"/>
      <c r="CQ121" s="44"/>
      <c r="CR121" s="44"/>
      <c r="CS121" s="44"/>
      <c r="CT121" s="44" t="s">
        <v>401</v>
      </c>
      <c r="CU121" s="44"/>
      <c r="CV121" s="44"/>
      <c r="CW121" s="44"/>
      <c r="CX121" s="44"/>
      <c r="CY121" s="44"/>
      <c r="CZ121" s="44" t="s">
        <v>1371</v>
      </c>
      <c r="DA121" s="52" t="s">
        <v>1486</v>
      </c>
      <c r="DB121" s="44" t="str">
        <f t="shared" si="1"/>
        <v>lamd:class_NLEGIS</v>
      </c>
    </row>
    <row r="122" spans="1:106" ht="144.94999999999999">
      <c r="A122" s="44" t="s">
        <v>2226</v>
      </c>
      <c r="B122" s="44" t="s">
        <v>2227</v>
      </c>
      <c r="C122" s="44" t="s">
        <v>2228</v>
      </c>
      <c r="D122" s="44" t="s">
        <v>2229</v>
      </c>
      <c r="E122" s="44" t="s">
        <v>2230</v>
      </c>
      <c r="F122" s="44"/>
      <c r="G122" s="44" t="s">
        <v>2231</v>
      </c>
      <c r="H122" s="45" t="s">
        <v>1227</v>
      </c>
      <c r="I122" s="45" t="s">
        <v>401</v>
      </c>
      <c r="J122" s="45" t="s">
        <v>2232</v>
      </c>
      <c r="K122" s="45" t="s">
        <v>1026</v>
      </c>
      <c r="L122" s="45" t="s">
        <v>2203</v>
      </c>
      <c r="M122" s="45"/>
      <c r="N122" s="45" t="s">
        <v>2233</v>
      </c>
      <c r="O122" s="44" t="s">
        <v>1849</v>
      </c>
      <c r="P122" s="44" t="s">
        <v>1850</v>
      </c>
      <c r="Q122" s="44"/>
      <c r="R122" s="44" t="s">
        <v>1026</v>
      </c>
      <c r="S122" s="44" t="s">
        <v>2234</v>
      </c>
      <c r="T122" s="44" t="s">
        <v>401</v>
      </c>
      <c r="U122" s="44" t="s">
        <v>1932</v>
      </c>
      <c r="V122" s="44" t="s">
        <v>1032</v>
      </c>
      <c r="W122" s="44" t="s">
        <v>1029</v>
      </c>
      <c r="X122" s="44" t="s">
        <v>1030</v>
      </c>
      <c r="Y122" s="44"/>
      <c r="Z122" s="44"/>
      <c r="AA122" s="44" t="s">
        <v>1032</v>
      </c>
      <c r="AB122" s="44" t="s">
        <v>1206</v>
      </c>
      <c r="AC122" s="44"/>
      <c r="AD122" s="44"/>
      <c r="AE122" s="44"/>
      <c r="AF122" s="44"/>
      <c r="AG122" s="44"/>
      <c r="AH122" s="44"/>
      <c r="AI122" s="44"/>
      <c r="AJ122" s="44"/>
      <c r="AK122" s="44" t="s">
        <v>401</v>
      </c>
      <c r="AL122" s="44" t="s">
        <v>401</v>
      </c>
      <c r="AM122" s="44"/>
      <c r="AN122" s="44"/>
      <c r="AO122" s="44"/>
      <c r="AP122" s="44" t="s">
        <v>2235</v>
      </c>
      <c r="AQ122" s="44"/>
      <c r="AR122" s="44"/>
      <c r="AS122" s="44"/>
      <c r="AT122" s="44"/>
      <c r="AU122" s="44"/>
      <c r="AV122" s="44"/>
      <c r="AW122" s="44"/>
      <c r="AX122" s="44"/>
      <c r="AY122" s="44"/>
      <c r="AZ122" s="44" t="s">
        <v>2206</v>
      </c>
      <c r="BA122" s="46" t="s">
        <v>1032</v>
      </c>
      <c r="BB122" s="44" t="s">
        <v>1032</v>
      </c>
      <c r="BC122" s="44" t="s">
        <v>1032</v>
      </c>
      <c r="BD122" s="44"/>
      <c r="BE122" s="44"/>
      <c r="BF122" s="44" t="s">
        <v>1032</v>
      </c>
      <c r="BG122" s="44" t="s">
        <v>1032</v>
      </c>
      <c r="BH122" s="44"/>
      <c r="BI122" s="44" t="s">
        <v>1032</v>
      </c>
      <c r="BJ122" s="44" t="s">
        <v>1032</v>
      </c>
      <c r="BK122" s="44" t="s">
        <v>1032</v>
      </c>
      <c r="BL122" s="44"/>
      <c r="BM122" s="44" t="s">
        <v>1032</v>
      </c>
      <c r="BN122" s="44"/>
      <c r="BO122" s="44"/>
      <c r="BP122" s="44"/>
      <c r="BQ122" s="44"/>
      <c r="BR122" s="44"/>
      <c r="BS122" s="44"/>
      <c r="BT122" s="44"/>
      <c r="BU122" s="44"/>
      <c r="BV122" s="44"/>
      <c r="BW122" s="44"/>
      <c r="BX122" s="44"/>
      <c r="BY122" s="44"/>
      <c r="BZ122" s="44"/>
      <c r="CA122" s="44"/>
      <c r="CB122" s="44"/>
      <c r="CC122" s="44"/>
      <c r="CD122" s="44"/>
      <c r="CE122" s="44" t="s">
        <v>1032</v>
      </c>
      <c r="CF122" s="44" t="s">
        <v>1032</v>
      </c>
      <c r="CG122" s="44"/>
      <c r="CH122" s="44" t="s">
        <v>1032</v>
      </c>
      <c r="CI122" s="44"/>
      <c r="CJ122" s="44"/>
      <c r="CK122" s="44"/>
      <c r="CL122" s="44"/>
      <c r="CM122" s="44"/>
      <c r="CN122" s="44"/>
      <c r="CO122" s="44"/>
      <c r="CP122" s="44"/>
      <c r="CQ122" s="44"/>
      <c r="CR122" s="44"/>
      <c r="CS122" s="44"/>
      <c r="CT122" s="44"/>
      <c r="CU122" s="44"/>
      <c r="CV122" s="44"/>
      <c r="CW122" s="44"/>
      <c r="CX122" s="44"/>
      <c r="CY122" s="44"/>
      <c r="CZ122" s="44" t="s">
        <v>1371</v>
      </c>
      <c r="DA122" s="52" t="s">
        <v>1486</v>
      </c>
      <c r="DB122" s="44" t="str">
        <f t="shared" si="1"/>
        <v>lamd:class_NLEGIS</v>
      </c>
    </row>
    <row r="123" spans="1:106" ht="144.94999999999999">
      <c r="A123" s="44" t="s">
        <v>2236</v>
      </c>
      <c r="B123" s="44" t="s">
        <v>2237</v>
      </c>
      <c r="C123" s="44" t="s">
        <v>2228</v>
      </c>
      <c r="D123" s="44" t="s">
        <v>2238</v>
      </c>
      <c r="E123" s="44" t="s">
        <v>2239</v>
      </c>
      <c r="F123" s="44"/>
      <c r="G123" s="44" t="s">
        <v>2240</v>
      </c>
      <c r="H123" s="45" t="s">
        <v>1227</v>
      </c>
      <c r="I123" s="45" t="s">
        <v>401</v>
      </c>
      <c r="J123" s="45" t="s">
        <v>2232</v>
      </c>
      <c r="K123" s="45" t="s">
        <v>1026</v>
      </c>
      <c r="L123" s="45" t="s">
        <v>2212</v>
      </c>
      <c r="M123" s="45"/>
      <c r="N123" s="45" t="s">
        <v>2233</v>
      </c>
      <c r="O123" s="44" t="s">
        <v>1849</v>
      </c>
      <c r="P123" s="44" t="s">
        <v>1850</v>
      </c>
      <c r="Q123" s="44"/>
      <c r="R123" s="44" t="s">
        <v>1026</v>
      </c>
      <c r="S123" s="44" t="s">
        <v>2234</v>
      </c>
      <c r="T123" s="44" t="s">
        <v>401</v>
      </c>
      <c r="U123" s="44" t="s">
        <v>1932</v>
      </c>
      <c r="V123" s="44" t="s">
        <v>1032</v>
      </c>
      <c r="W123" s="44" t="s">
        <v>1029</v>
      </c>
      <c r="X123" s="44" t="s">
        <v>1030</v>
      </c>
      <c r="Y123" s="44"/>
      <c r="Z123" s="44"/>
      <c r="AA123" s="44" t="s">
        <v>1032</v>
      </c>
      <c r="AB123" s="44" t="s">
        <v>1206</v>
      </c>
      <c r="AC123" s="44"/>
      <c r="AD123" s="44"/>
      <c r="AE123" s="44"/>
      <c r="AF123" s="44"/>
      <c r="AG123" s="44"/>
      <c r="AH123" s="44"/>
      <c r="AI123" s="44"/>
      <c r="AJ123" s="44"/>
      <c r="AK123" s="44" t="s">
        <v>401</v>
      </c>
      <c r="AL123" s="44" t="s">
        <v>401</v>
      </c>
      <c r="AM123" s="44"/>
      <c r="AN123" s="44"/>
      <c r="AO123" s="44"/>
      <c r="AP123" s="44" t="s">
        <v>2235</v>
      </c>
      <c r="AQ123" s="44"/>
      <c r="AR123" s="44"/>
      <c r="AS123" s="44"/>
      <c r="AT123" s="44"/>
      <c r="AU123" s="44"/>
      <c r="AV123" s="44"/>
      <c r="AW123" s="44"/>
      <c r="AX123" s="44"/>
      <c r="AY123" s="44"/>
      <c r="AZ123" s="44" t="s">
        <v>2206</v>
      </c>
      <c r="BA123" s="46" t="s">
        <v>1032</v>
      </c>
      <c r="BB123" s="44" t="s">
        <v>1032</v>
      </c>
      <c r="BC123" s="44" t="s">
        <v>1032</v>
      </c>
      <c r="BD123" s="44"/>
      <c r="BE123" s="44"/>
      <c r="BF123" s="44" t="s">
        <v>1032</v>
      </c>
      <c r="BG123" s="44" t="s">
        <v>1032</v>
      </c>
      <c r="BH123" s="44"/>
      <c r="BI123" s="44" t="s">
        <v>1032</v>
      </c>
      <c r="BJ123" s="44" t="s">
        <v>1032</v>
      </c>
      <c r="BK123" s="44" t="s">
        <v>1032</v>
      </c>
      <c r="BL123" s="44"/>
      <c r="BM123" s="44" t="s">
        <v>1032</v>
      </c>
      <c r="BN123" s="44"/>
      <c r="BO123" s="44"/>
      <c r="BP123" s="44"/>
      <c r="BQ123" s="44"/>
      <c r="BR123" s="44"/>
      <c r="BS123" s="44"/>
      <c r="BT123" s="44"/>
      <c r="BU123" s="44"/>
      <c r="BV123" s="44"/>
      <c r="BW123" s="44"/>
      <c r="BX123" s="44"/>
      <c r="BY123" s="44"/>
      <c r="BZ123" s="44"/>
      <c r="CA123" s="44"/>
      <c r="CB123" s="44"/>
      <c r="CC123" s="44"/>
      <c r="CD123" s="44"/>
      <c r="CE123" s="44" t="s">
        <v>1032</v>
      </c>
      <c r="CF123" s="44" t="s">
        <v>1032</v>
      </c>
      <c r="CG123" s="44"/>
      <c r="CH123" s="44" t="s">
        <v>1032</v>
      </c>
      <c r="CI123" s="44"/>
      <c r="CJ123" s="44"/>
      <c r="CK123" s="44"/>
      <c r="CL123" s="44"/>
      <c r="CM123" s="44"/>
      <c r="CN123" s="44"/>
      <c r="CO123" s="44"/>
      <c r="CP123" s="44"/>
      <c r="CQ123" s="44"/>
      <c r="CR123" s="44"/>
      <c r="CS123" s="44"/>
      <c r="CT123" s="44"/>
      <c r="CU123" s="44"/>
      <c r="CV123" s="44"/>
      <c r="CW123" s="44"/>
      <c r="CX123" s="44"/>
      <c r="CY123" s="44"/>
      <c r="CZ123" s="44" t="s">
        <v>1371</v>
      </c>
      <c r="DA123" s="52" t="s">
        <v>1486</v>
      </c>
      <c r="DB123" s="44" t="str">
        <f t="shared" si="1"/>
        <v>lamd:class_NLEGIS</v>
      </c>
    </row>
    <row r="124" spans="1:106" ht="57.95">
      <c r="A124" s="44" t="s">
        <v>2241</v>
      </c>
      <c r="B124" s="44" t="s">
        <v>2242</v>
      </c>
      <c r="C124" s="44" t="s">
        <v>2243</v>
      </c>
      <c r="D124" s="44" t="s">
        <v>2244</v>
      </c>
      <c r="E124" s="44" t="s">
        <v>2245</v>
      </c>
      <c r="F124" s="44"/>
      <c r="G124" s="44" t="s">
        <v>2246</v>
      </c>
      <c r="H124" s="45" t="s">
        <v>2247</v>
      </c>
      <c r="I124" s="45" t="s">
        <v>2248</v>
      </c>
      <c r="J124" s="45" t="s">
        <v>1215</v>
      </c>
      <c r="K124" s="45" t="s">
        <v>1026</v>
      </c>
      <c r="L124" s="45" t="s">
        <v>2249</v>
      </c>
      <c r="M124" s="45"/>
      <c r="N124" s="45" t="s">
        <v>2250</v>
      </c>
      <c r="O124" s="44" t="s">
        <v>401</v>
      </c>
      <c r="P124" s="44" t="s">
        <v>401</v>
      </c>
      <c r="Q124" s="44"/>
      <c r="R124" s="44" t="s">
        <v>1026</v>
      </c>
      <c r="S124" s="44" t="s">
        <v>1049</v>
      </c>
      <c r="T124" s="44" t="s">
        <v>1032</v>
      </c>
      <c r="U124" s="44" t="s">
        <v>1032</v>
      </c>
      <c r="V124" s="44"/>
      <c r="W124" s="44" t="s">
        <v>1032</v>
      </c>
      <c r="X124" s="44" t="s">
        <v>1032</v>
      </c>
      <c r="Y124" s="44"/>
      <c r="Z124" s="44"/>
      <c r="AA124" s="44"/>
      <c r="AB124" s="44"/>
      <c r="AC124" s="44"/>
      <c r="AD124" s="44"/>
      <c r="AE124" s="44"/>
      <c r="AF124" s="44"/>
      <c r="AG124" s="44"/>
      <c r="AH124" s="44"/>
      <c r="AI124" s="44"/>
      <c r="AJ124" s="44"/>
      <c r="AK124" s="44" t="s">
        <v>401</v>
      </c>
      <c r="AL124" s="44" t="s">
        <v>401</v>
      </c>
      <c r="AM124" s="44"/>
      <c r="AN124" s="44"/>
      <c r="AO124" s="44"/>
      <c r="AP124" s="44" t="s">
        <v>1032</v>
      </c>
      <c r="AQ124" s="44"/>
      <c r="AR124" s="44"/>
      <c r="AS124" s="44"/>
      <c r="AT124" s="44"/>
      <c r="AU124" s="44"/>
      <c r="AV124" s="44"/>
      <c r="AW124" s="44"/>
      <c r="AX124" s="44"/>
      <c r="AY124" s="44"/>
      <c r="AZ124" s="44" t="s">
        <v>2206</v>
      </c>
      <c r="BA124" s="46" t="s">
        <v>2206</v>
      </c>
      <c r="BB124" s="44"/>
      <c r="BC124" s="44"/>
      <c r="BD124" s="44"/>
      <c r="BE124" s="44"/>
      <c r="BF124" s="44"/>
      <c r="BG124" s="44"/>
      <c r="BH124" s="44"/>
      <c r="BI124" s="44"/>
      <c r="BJ124" s="44"/>
      <c r="BK124" s="44"/>
      <c r="BL124" s="44"/>
      <c r="BM124" s="44"/>
      <c r="BN124" s="44"/>
      <c r="BO124" s="44"/>
      <c r="BP124" s="44"/>
      <c r="BQ124" s="44"/>
      <c r="BR124" s="44"/>
      <c r="BS124" s="44"/>
      <c r="BT124" s="44"/>
      <c r="BU124" s="44"/>
      <c r="BV124" s="44"/>
      <c r="BW124" s="44"/>
      <c r="BX124" s="44"/>
      <c r="BY124" s="44"/>
      <c r="BZ124" s="44"/>
      <c r="CA124" s="44"/>
      <c r="CB124" s="44"/>
      <c r="CC124" s="44"/>
      <c r="CD124" s="44"/>
      <c r="CE124" s="44" t="s">
        <v>1032</v>
      </c>
      <c r="CF124" s="44" t="s">
        <v>1032</v>
      </c>
      <c r="CG124" s="44"/>
      <c r="CH124" s="44"/>
      <c r="CI124" s="44"/>
      <c r="CJ124" s="44"/>
      <c r="CK124" s="44"/>
      <c r="CL124" s="44"/>
      <c r="CM124" s="44"/>
      <c r="CN124" s="44"/>
      <c r="CO124" s="44"/>
      <c r="CP124" s="44"/>
      <c r="CQ124" s="44"/>
      <c r="CR124" s="44"/>
      <c r="CS124" s="44"/>
      <c r="CT124" s="44"/>
      <c r="CU124" s="44"/>
      <c r="CV124" s="44"/>
      <c r="CW124" s="44"/>
      <c r="CX124" s="44"/>
      <c r="CY124" s="44"/>
      <c r="CZ124" s="44" t="s">
        <v>1371</v>
      </c>
      <c r="DA124" s="52" t="s">
        <v>1372</v>
      </c>
      <c r="DB124" s="44" t="str">
        <f t="shared" si="1"/>
        <v>lamd:class_3OTHER</v>
      </c>
    </row>
    <row r="125" spans="1:106" ht="144.94999999999999">
      <c r="A125" s="44" t="s">
        <v>2251</v>
      </c>
      <c r="B125" s="44" t="s">
        <v>2252</v>
      </c>
      <c r="C125" s="44" t="s">
        <v>2252</v>
      </c>
      <c r="D125" s="44" t="s">
        <v>2253</v>
      </c>
      <c r="E125" s="44" t="s">
        <v>2254</v>
      </c>
      <c r="F125" s="44" t="s">
        <v>2255</v>
      </c>
      <c r="G125" s="44" t="s">
        <v>2256</v>
      </c>
      <c r="H125" s="45" t="s">
        <v>1227</v>
      </c>
      <c r="I125" s="45" t="s">
        <v>1114</v>
      </c>
      <c r="J125" s="45" t="s">
        <v>2257</v>
      </c>
      <c r="K125" s="45" t="s">
        <v>1026</v>
      </c>
      <c r="L125" s="45" t="s">
        <v>2258</v>
      </c>
      <c r="M125" s="45"/>
      <c r="N125" s="45" t="s">
        <v>2259</v>
      </c>
      <c r="O125" s="44" t="s">
        <v>2260</v>
      </c>
      <c r="P125" s="44" t="s">
        <v>2261</v>
      </c>
      <c r="Q125" s="44"/>
      <c r="R125" s="44" t="s">
        <v>1026</v>
      </c>
      <c r="S125" s="44" t="s">
        <v>1032</v>
      </c>
      <c r="T125" s="44" t="s">
        <v>401</v>
      </c>
      <c r="U125" s="44" t="s">
        <v>1932</v>
      </c>
      <c r="V125" s="44" t="s">
        <v>1032</v>
      </c>
      <c r="W125" s="44" t="s">
        <v>1029</v>
      </c>
      <c r="X125" s="44" t="s">
        <v>1030</v>
      </c>
      <c r="Y125" s="44"/>
      <c r="Z125" s="44"/>
      <c r="AA125" s="44"/>
      <c r="AB125" s="44"/>
      <c r="AC125" s="44"/>
      <c r="AD125" s="44"/>
      <c r="AE125" s="44"/>
      <c r="AF125" s="44"/>
      <c r="AG125" s="44"/>
      <c r="AH125" s="44"/>
      <c r="AI125" s="44"/>
      <c r="AJ125" s="44"/>
      <c r="AK125" s="44" t="s">
        <v>401</v>
      </c>
      <c r="AL125" s="44" t="s">
        <v>401</v>
      </c>
      <c r="AM125" s="44"/>
      <c r="AN125" s="44"/>
      <c r="AO125" s="44"/>
      <c r="AP125" s="44" t="s">
        <v>1032</v>
      </c>
      <c r="AQ125" s="44"/>
      <c r="AR125" s="44"/>
      <c r="AS125" s="44"/>
      <c r="AT125" s="44"/>
      <c r="AU125" s="44"/>
      <c r="AV125" s="44"/>
      <c r="AW125" s="44"/>
      <c r="AX125" s="44"/>
      <c r="AY125" s="44"/>
      <c r="AZ125" s="44" t="s">
        <v>1032</v>
      </c>
      <c r="BA125" s="46" t="s">
        <v>1032</v>
      </c>
      <c r="BB125" s="44" t="s">
        <v>1032</v>
      </c>
      <c r="BC125" s="44" t="s">
        <v>1032</v>
      </c>
      <c r="BD125" s="44" t="s">
        <v>1032</v>
      </c>
      <c r="BE125" s="44"/>
      <c r="BF125" s="44"/>
      <c r="BG125" s="44"/>
      <c r="BH125" s="44"/>
      <c r="BI125" s="44" t="s">
        <v>1032</v>
      </c>
      <c r="BJ125" s="44" t="s">
        <v>1032</v>
      </c>
      <c r="BK125" s="44" t="s">
        <v>1032</v>
      </c>
      <c r="BL125" s="44"/>
      <c r="BM125" s="44"/>
      <c r="BN125" s="44"/>
      <c r="BO125" s="44"/>
      <c r="BP125" s="44"/>
      <c r="BQ125" s="44"/>
      <c r="BR125" s="44"/>
      <c r="BS125" s="44"/>
      <c r="BT125" s="44"/>
      <c r="BU125" s="44"/>
      <c r="BV125" s="44"/>
      <c r="BW125" s="44"/>
      <c r="BX125" s="44"/>
      <c r="BY125" s="44"/>
      <c r="BZ125" s="44"/>
      <c r="CA125" s="44"/>
      <c r="CB125" s="44"/>
      <c r="CC125" s="44"/>
      <c r="CD125" s="44"/>
      <c r="CE125" s="44" t="s">
        <v>1032</v>
      </c>
      <c r="CF125" s="44" t="s">
        <v>1032</v>
      </c>
      <c r="CG125" s="44"/>
      <c r="CH125" s="44"/>
      <c r="CI125" s="44"/>
      <c r="CJ125" s="44"/>
      <c r="CK125" s="44"/>
      <c r="CL125" s="44"/>
      <c r="CM125" s="44"/>
      <c r="CN125" s="44"/>
      <c r="CO125" s="44"/>
      <c r="CP125" s="44"/>
      <c r="CQ125" s="44"/>
      <c r="CR125" s="44"/>
      <c r="CS125" s="44"/>
      <c r="CT125" s="44"/>
      <c r="CU125" s="44"/>
      <c r="CV125" s="44"/>
      <c r="CW125" s="44"/>
      <c r="CX125" s="44"/>
      <c r="CY125" s="44"/>
      <c r="CZ125" s="44" t="s">
        <v>1371</v>
      </c>
      <c r="DA125" s="52" t="s">
        <v>1372</v>
      </c>
      <c r="DB125" s="44" t="str">
        <f t="shared" si="1"/>
        <v>lamd:class_3OTHER</v>
      </c>
    </row>
    <row r="126" spans="1:106" ht="144.94999999999999">
      <c r="A126" s="44" t="s">
        <v>2262</v>
      </c>
      <c r="B126" s="44" t="s">
        <v>2263</v>
      </c>
      <c r="C126" s="44" t="s">
        <v>2263</v>
      </c>
      <c r="D126" s="44" t="s">
        <v>2264</v>
      </c>
      <c r="E126" s="44" t="s">
        <v>2265</v>
      </c>
      <c r="F126" s="44" t="s">
        <v>2266</v>
      </c>
      <c r="G126" s="44" t="s">
        <v>2267</v>
      </c>
      <c r="H126" s="45" t="s">
        <v>1227</v>
      </c>
      <c r="I126" s="45" t="s">
        <v>1114</v>
      </c>
      <c r="J126" s="45" t="s">
        <v>2268</v>
      </c>
      <c r="K126" s="45" t="s">
        <v>1026</v>
      </c>
      <c r="L126" s="45" t="s">
        <v>2249</v>
      </c>
      <c r="M126" s="45"/>
      <c r="N126" s="45" t="s">
        <v>2269</v>
      </c>
      <c r="O126" s="44" t="s">
        <v>2270</v>
      </c>
      <c r="P126" s="44" t="s">
        <v>2271</v>
      </c>
      <c r="Q126" s="44"/>
      <c r="R126" s="44" t="s">
        <v>1026</v>
      </c>
      <c r="S126" s="44" t="s">
        <v>1032</v>
      </c>
      <c r="T126" s="44" t="s">
        <v>401</v>
      </c>
      <c r="U126" s="44" t="s">
        <v>2272</v>
      </c>
      <c r="V126" s="44" t="s">
        <v>1032</v>
      </c>
      <c r="W126" s="44" t="s">
        <v>1029</v>
      </c>
      <c r="X126" s="44" t="s">
        <v>1030</v>
      </c>
      <c r="Y126" s="44"/>
      <c r="Z126" s="44"/>
      <c r="AA126" s="44"/>
      <c r="AB126" s="44"/>
      <c r="AC126" s="44"/>
      <c r="AD126" s="44"/>
      <c r="AE126" s="44"/>
      <c r="AF126" s="44"/>
      <c r="AG126" s="44"/>
      <c r="AH126" s="44"/>
      <c r="AI126" s="44"/>
      <c r="AJ126" s="44"/>
      <c r="AK126" s="44" t="s">
        <v>401</v>
      </c>
      <c r="AL126" s="44" t="s">
        <v>401</v>
      </c>
      <c r="AM126" s="44" t="s">
        <v>2273</v>
      </c>
      <c r="AN126" s="44"/>
      <c r="AO126" s="44"/>
      <c r="AP126" s="44" t="s">
        <v>2274</v>
      </c>
      <c r="AQ126" s="44"/>
      <c r="AR126" s="44"/>
      <c r="AS126" s="44"/>
      <c r="AT126" s="44"/>
      <c r="AU126" s="44"/>
      <c r="AV126" s="44"/>
      <c r="AW126" s="44"/>
      <c r="AX126" s="44"/>
      <c r="AY126" s="44"/>
      <c r="AZ126" s="44" t="s">
        <v>2225</v>
      </c>
      <c r="BA126" s="46" t="s">
        <v>2275</v>
      </c>
      <c r="BB126" s="44" t="s">
        <v>1032</v>
      </c>
      <c r="BC126" s="44" t="s">
        <v>1032</v>
      </c>
      <c r="BD126" s="44" t="s">
        <v>1032</v>
      </c>
      <c r="BE126" s="44" t="s">
        <v>1032</v>
      </c>
      <c r="BF126" s="44" t="s">
        <v>1032</v>
      </c>
      <c r="BG126" s="44" t="s">
        <v>1032</v>
      </c>
      <c r="BH126" s="44" t="s">
        <v>1032</v>
      </c>
      <c r="BI126" s="44" t="s">
        <v>1032</v>
      </c>
      <c r="BJ126" s="44" t="s">
        <v>1032</v>
      </c>
      <c r="BK126" s="44" t="s">
        <v>1032</v>
      </c>
      <c r="BL126" s="44"/>
      <c r="BM126" s="44"/>
      <c r="BN126" s="44"/>
      <c r="BO126" s="44"/>
      <c r="BP126" s="44"/>
      <c r="BQ126" s="44"/>
      <c r="BR126" s="44"/>
      <c r="BS126" s="44"/>
      <c r="BT126" s="44"/>
      <c r="BU126" s="44"/>
      <c r="BV126" s="44"/>
      <c r="BW126" s="44"/>
      <c r="BX126" s="44"/>
      <c r="BY126" s="44"/>
      <c r="BZ126" s="44"/>
      <c r="CA126" s="44"/>
      <c r="CB126" s="44"/>
      <c r="CC126" s="44"/>
      <c r="CD126" s="44"/>
      <c r="CE126" s="44" t="s">
        <v>1032</v>
      </c>
      <c r="CF126" s="44" t="s">
        <v>1032</v>
      </c>
      <c r="CG126" s="44"/>
      <c r="CH126" s="44" t="s">
        <v>1032</v>
      </c>
      <c r="CI126" s="44"/>
      <c r="CJ126" s="44"/>
      <c r="CK126" s="44"/>
      <c r="CL126" s="44"/>
      <c r="CM126" s="44"/>
      <c r="CN126" s="44"/>
      <c r="CO126" s="44"/>
      <c r="CP126" s="44"/>
      <c r="CQ126" s="44"/>
      <c r="CR126" s="44"/>
      <c r="CS126" s="44"/>
      <c r="CT126" s="44"/>
      <c r="CU126" s="44"/>
      <c r="CV126" s="44"/>
      <c r="CW126" s="44"/>
      <c r="CX126" s="44"/>
      <c r="CY126" s="44"/>
      <c r="CZ126" s="44" t="s">
        <v>1371</v>
      </c>
      <c r="DA126" s="52" t="s">
        <v>1372</v>
      </c>
      <c r="DB126" s="44" t="str">
        <f t="shared" si="1"/>
        <v>lamd:class_3OTHER</v>
      </c>
    </row>
    <row r="127" spans="1:106" ht="144.94999999999999">
      <c r="A127" s="44" t="s">
        <v>2276</v>
      </c>
      <c r="B127" s="44" t="s">
        <v>2277</v>
      </c>
      <c r="C127" s="44" t="s">
        <v>2278</v>
      </c>
      <c r="D127" s="44" t="s">
        <v>2279</v>
      </c>
      <c r="E127" s="44" t="s">
        <v>2280</v>
      </c>
      <c r="F127" s="44"/>
      <c r="G127" s="44" t="s">
        <v>2281</v>
      </c>
      <c r="H127" s="45" t="s">
        <v>1227</v>
      </c>
      <c r="I127" s="45" t="s">
        <v>2282</v>
      </c>
      <c r="J127" s="45" t="s">
        <v>2232</v>
      </c>
      <c r="K127" s="45" t="s">
        <v>1026</v>
      </c>
      <c r="L127" s="45" t="s">
        <v>2258</v>
      </c>
      <c r="M127" s="45"/>
      <c r="N127" s="45" t="s">
        <v>2283</v>
      </c>
      <c r="O127" s="44" t="s">
        <v>2284</v>
      </c>
      <c r="P127" s="44" t="s">
        <v>2285</v>
      </c>
      <c r="Q127" s="44"/>
      <c r="R127" s="44" t="s">
        <v>1026</v>
      </c>
      <c r="S127" s="44" t="s">
        <v>1032</v>
      </c>
      <c r="T127" s="44" t="s">
        <v>401</v>
      </c>
      <c r="U127" s="44" t="s">
        <v>2286</v>
      </c>
      <c r="V127" s="44" t="s">
        <v>1032</v>
      </c>
      <c r="W127" s="44" t="s">
        <v>1029</v>
      </c>
      <c r="X127" s="44" t="s">
        <v>1030</v>
      </c>
      <c r="Y127" s="44"/>
      <c r="Z127" s="44"/>
      <c r="AA127" s="44" t="s">
        <v>1032</v>
      </c>
      <c r="AB127" s="44" t="s">
        <v>1206</v>
      </c>
      <c r="AC127" s="44"/>
      <c r="AD127" s="44"/>
      <c r="AE127" s="44"/>
      <c r="AF127" s="44"/>
      <c r="AG127" s="44"/>
      <c r="AH127" s="44"/>
      <c r="AI127" s="44"/>
      <c r="AJ127" s="44"/>
      <c r="AK127" s="44" t="s">
        <v>401</v>
      </c>
      <c r="AL127" s="44" t="s">
        <v>401</v>
      </c>
      <c r="AM127" s="44"/>
      <c r="AN127" s="44"/>
      <c r="AO127" s="44"/>
      <c r="AP127" s="44" t="s">
        <v>1032</v>
      </c>
      <c r="AQ127" s="44"/>
      <c r="AR127" s="44"/>
      <c r="AS127" s="44"/>
      <c r="AT127" s="44"/>
      <c r="AU127" s="44"/>
      <c r="AV127" s="44"/>
      <c r="AW127" s="44"/>
      <c r="AX127" s="44"/>
      <c r="AY127" s="44"/>
      <c r="AZ127" s="44" t="s">
        <v>1032</v>
      </c>
      <c r="BA127" s="46" t="s">
        <v>1032</v>
      </c>
      <c r="BB127" s="44" t="s">
        <v>1032</v>
      </c>
      <c r="BC127" s="44" t="s">
        <v>1032</v>
      </c>
      <c r="BD127" s="44" t="s">
        <v>1032</v>
      </c>
      <c r="BE127" s="44" t="s">
        <v>1032</v>
      </c>
      <c r="BF127" s="44"/>
      <c r="BG127" s="44"/>
      <c r="BH127" s="44" t="s">
        <v>1032</v>
      </c>
      <c r="BI127" s="44" t="s">
        <v>1032</v>
      </c>
      <c r="BJ127" s="44" t="s">
        <v>1032</v>
      </c>
      <c r="BK127" s="44" t="s">
        <v>1032</v>
      </c>
      <c r="BL127" s="44"/>
      <c r="BM127" s="44"/>
      <c r="BN127" s="44"/>
      <c r="BO127" s="44"/>
      <c r="BP127" s="44"/>
      <c r="BQ127" s="44"/>
      <c r="BR127" s="44"/>
      <c r="BS127" s="44"/>
      <c r="BT127" s="44"/>
      <c r="BU127" s="44"/>
      <c r="BV127" s="44"/>
      <c r="BW127" s="44"/>
      <c r="BX127" s="44"/>
      <c r="BY127" s="44"/>
      <c r="BZ127" s="44"/>
      <c r="CA127" s="44"/>
      <c r="CB127" s="44"/>
      <c r="CC127" s="44"/>
      <c r="CD127" s="44"/>
      <c r="CE127" s="44" t="s">
        <v>1032</v>
      </c>
      <c r="CF127" s="44" t="s">
        <v>1032</v>
      </c>
      <c r="CG127" s="44"/>
      <c r="CH127" s="44"/>
      <c r="CI127" s="44"/>
      <c r="CJ127" s="44"/>
      <c r="CK127" s="44"/>
      <c r="CL127" s="44"/>
      <c r="CM127" s="44"/>
      <c r="CN127" s="44"/>
      <c r="CO127" s="44"/>
      <c r="CP127" s="44"/>
      <c r="CQ127" s="44"/>
      <c r="CR127" s="44"/>
      <c r="CS127" s="44"/>
      <c r="CT127" s="44"/>
      <c r="CU127" s="44"/>
      <c r="CV127" s="44"/>
      <c r="CW127" s="44"/>
      <c r="CX127" s="44"/>
      <c r="CY127" s="44"/>
      <c r="CZ127" s="44" t="s">
        <v>1371</v>
      </c>
      <c r="DA127" s="52" t="s">
        <v>1372</v>
      </c>
      <c r="DB127" s="44" t="str">
        <f t="shared" si="1"/>
        <v>lamd:class_3OTHER</v>
      </c>
    </row>
    <row r="128" spans="1:106" ht="144.94999999999999">
      <c r="A128" s="44" t="s">
        <v>2287</v>
      </c>
      <c r="B128" s="44" t="s">
        <v>2288</v>
      </c>
      <c r="C128" s="44" t="s">
        <v>2289</v>
      </c>
      <c r="D128" s="44" t="s">
        <v>2290</v>
      </c>
      <c r="E128" s="44" t="s">
        <v>2291</v>
      </c>
      <c r="F128" s="44"/>
      <c r="G128" s="44" t="s">
        <v>2292</v>
      </c>
      <c r="H128" s="45" t="s">
        <v>2293</v>
      </c>
      <c r="I128" s="45" t="s">
        <v>2125</v>
      </c>
      <c r="J128" s="45" t="s">
        <v>1267</v>
      </c>
      <c r="K128" s="45" t="s">
        <v>1026</v>
      </c>
      <c r="L128" s="45" t="s">
        <v>1931</v>
      </c>
      <c r="M128" s="45"/>
      <c r="N128" s="45" t="s">
        <v>2259</v>
      </c>
      <c r="O128" s="44" t="s">
        <v>401</v>
      </c>
      <c r="P128" s="44" t="s">
        <v>401</v>
      </c>
      <c r="Q128" s="44"/>
      <c r="R128" s="44" t="s">
        <v>1026</v>
      </c>
      <c r="S128" s="44"/>
      <c r="T128" s="44" t="s">
        <v>401</v>
      </c>
      <c r="U128" s="44" t="s">
        <v>2286</v>
      </c>
      <c r="V128" s="44" t="s">
        <v>1032</v>
      </c>
      <c r="W128" s="44" t="s">
        <v>1029</v>
      </c>
      <c r="X128" s="44" t="s">
        <v>1030</v>
      </c>
      <c r="Y128" s="44"/>
      <c r="Z128" s="44"/>
      <c r="AA128" s="44"/>
      <c r="AB128" s="44"/>
      <c r="AC128" s="44"/>
      <c r="AD128" s="44"/>
      <c r="AE128" s="44"/>
      <c r="AF128" s="44"/>
      <c r="AG128" s="44"/>
      <c r="AH128" s="44"/>
      <c r="AI128" s="44"/>
      <c r="AJ128" s="44"/>
      <c r="AK128" s="44" t="s">
        <v>401</v>
      </c>
      <c r="AL128" s="44" t="s">
        <v>401</v>
      </c>
      <c r="AM128" s="44"/>
      <c r="AN128" s="44"/>
      <c r="AO128" s="44"/>
      <c r="AP128" s="44" t="s">
        <v>1032</v>
      </c>
      <c r="AQ128" s="44"/>
      <c r="AR128" s="44"/>
      <c r="AS128" s="44"/>
      <c r="AT128" s="44"/>
      <c r="AU128" s="44"/>
      <c r="AV128" s="44"/>
      <c r="AW128" s="44"/>
      <c r="AX128" s="44"/>
      <c r="AY128" s="44"/>
      <c r="AZ128" s="44" t="s">
        <v>401</v>
      </c>
      <c r="BA128" s="46" t="s">
        <v>401</v>
      </c>
      <c r="BB128" s="44" t="s">
        <v>1032</v>
      </c>
      <c r="BC128" s="44" t="s">
        <v>1032</v>
      </c>
      <c r="BD128" s="44" t="s">
        <v>1032</v>
      </c>
      <c r="BE128" s="44" t="s">
        <v>1032</v>
      </c>
      <c r="BF128" s="44" t="s">
        <v>1032</v>
      </c>
      <c r="BG128" s="44" t="s">
        <v>1032</v>
      </c>
      <c r="BH128" s="44" t="s">
        <v>1032</v>
      </c>
      <c r="BI128" s="44" t="s">
        <v>1032</v>
      </c>
      <c r="BJ128" s="44" t="s">
        <v>1032</v>
      </c>
      <c r="BK128" s="44" t="s">
        <v>1032</v>
      </c>
      <c r="BL128" s="44" t="s">
        <v>1032</v>
      </c>
      <c r="BM128" s="44"/>
      <c r="BN128" s="44"/>
      <c r="BO128" s="44"/>
      <c r="BP128" s="44"/>
      <c r="BQ128" s="44"/>
      <c r="BR128" s="44"/>
      <c r="BS128" s="44"/>
      <c r="BT128" s="44"/>
      <c r="BU128" s="44"/>
      <c r="BV128" s="44"/>
      <c r="BW128" s="44"/>
      <c r="BX128" s="44"/>
      <c r="BY128" s="44"/>
      <c r="BZ128" s="44"/>
      <c r="CA128" s="44"/>
      <c r="CB128" s="44"/>
      <c r="CC128" s="44"/>
      <c r="CD128" s="44"/>
      <c r="CE128" s="44" t="s">
        <v>1032</v>
      </c>
      <c r="CF128" s="44" t="s">
        <v>1032</v>
      </c>
      <c r="CG128" s="44"/>
      <c r="CH128" s="44"/>
      <c r="CI128" s="44"/>
      <c r="CJ128" s="44"/>
      <c r="CK128" s="44"/>
      <c r="CL128" s="44"/>
      <c r="CM128" s="44"/>
      <c r="CN128" s="44"/>
      <c r="CO128" s="44"/>
      <c r="CP128" s="44"/>
      <c r="CQ128" s="44"/>
      <c r="CR128" s="44"/>
      <c r="CS128" s="44"/>
      <c r="CT128" s="44" t="s">
        <v>401</v>
      </c>
      <c r="CU128" s="44"/>
      <c r="CV128" s="44"/>
      <c r="CW128" s="44"/>
      <c r="CX128" s="44"/>
      <c r="CY128" s="44"/>
      <c r="CZ128" s="44" t="s">
        <v>1371</v>
      </c>
      <c r="DA128" s="52" t="s">
        <v>1372</v>
      </c>
      <c r="DB128" s="44" t="str">
        <f t="shared" si="1"/>
        <v>lamd:class_3OTHER</v>
      </c>
    </row>
    <row r="129" spans="1:106" ht="144.94999999999999">
      <c r="A129" s="44" t="s">
        <v>2294</v>
      </c>
      <c r="B129" s="44" t="s">
        <v>2295</v>
      </c>
      <c r="C129" s="44" t="s">
        <v>2289</v>
      </c>
      <c r="D129" s="44" t="s">
        <v>2296</v>
      </c>
      <c r="E129" s="44" t="s">
        <v>2297</v>
      </c>
      <c r="F129" s="44"/>
      <c r="G129" s="44" t="s">
        <v>2298</v>
      </c>
      <c r="H129" s="45" t="s">
        <v>2293</v>
      </c>
      <c r="I129" s="45" t="s">
        <v>2125</v>
      </c>
      <c r="J129" s="45" t="s">
        <v>1267</v>
      </c>
      <c r="K129" s="45" t="s">
        <v>1026</v>
      </c>
      <c r="L129" s="45" t="s">
        <v>1847</v>
      </c>
      <c r="M129" s="45"/>
      <c r="N129" s="45" t="s">
        <v>2259</v>
      </c>
      <c r="O129" s="44" t="s">
        <v>401</v>
      </c>
      <c r="P129" s="44" t="s">
        <v>401</v>
      </c>
      <c r="Q129" s="44"/>
      <c r="R129" s="44" t="s">
        <v>1026</v>
      </c>
      <c r="S129" s="44"/>
      <c r="T129" s="44" t="s">
        <v>401</v>
      </c>
      <c r="U129" s="44" t="s">
        <v>2286</v>
      </c>
      <c r="V129" s="44" t="s">
        <v>1032</v>
      </c>
      <c r="W129" s="44" t="s">
        <v>1029</v>
      </c>
      <c r="X129" s="44" t="s">
        <v>1030</v>
      </c>
      <c r="Y129" s="44"/>
      <c r="Z129" s="44"/>
      <c r="AA129" s="44"/>
      <c r="AB129" s="44"/>
      <c r="AC129" s="44"/>
      <c r="AD129" s="44"/>
      <c r="AE129" s="44"/>
      <c r="AF129" s="44"/>
      <c r="AG129" s="44"/>
      <c r="AH129" s="44"/>
      <c r="AI129" s="44"/>
      <c r="AJ129" s="44"/>
      <c r="AK129" s="44" t="s">
        <v>401</v>
      </c>
      <c r="AL129" s="44" t="s">
        <v>401</v>
      </c>
      <c r="AM129" s="44"/>
      <c r="AN129" s="44"/>
      <c r="AO129" s="44"/>
      <c r="AP129" s="44" t="s">
        <v>1032</v>
      </c>
      <c r="AQ129" s="44"/>
      <c r="AR129" s="44"/>
      <c r="AS129" s="44"/>
      <c r="AT129" s="44"/>
      <c r="AU129" s="44"/>
      <c r="AV129" s="44"/>
      <c r="AW129" s="44"/>
      <c r="AX129" s="44"/>
      <c r="AY129" s="44"/>
      <c r="AZ129" s="44" t="s">
        <v>401</v>
      </c>
      <c r="BA129" s="46" t="s">
        <v>401</v>
      </c>
      <c r="BB129" s="44" t="s">
        <v>1032</v>
      </c>
      <c r="BC129" s="44" t="s">
        <v>1032</v>
      </c>
      <c r="BD129" s="44" t="s">
        <v>1032</v>
      </c>
      <c r="BE129" s="44" t="s">
        <v>1032</v>
      </c>
      <c r="BF129" s="44" t="s">
        <v>1032</v>
      </c>
      <c r="BG129" s="44" t="s">
        <v>1032</v>
      </c>
      <c r="BH129" s="44" t="s">
        <v>1032</v>
      </c>
      <c r="BI129" s="44" t="s">
        <v>1032</v>
      </c>
      <c r="BJ129" s="44" t="s">
        <v>1032</v>
      </c>
      <c r="BK129" s="44" t="s">
        <v>1032</v>
      </c>
      <c r="BL129" s="44" t="s">
        <v>1032</v>
      </c>
      <c r="BM129" s="44"/>
      <c r="BN129" s="44"/>
      <c r="BO129" s="44"/>
      <c r="BP129" s="44"/>
      <c r="BQ129" s="44"/>
      <c r="BR129" s="44"/>
      <c r="BS129" s="44"/>
      <c r="BT129" s="44"/>
      <c r="BU129" s="44"/>
      <c r="BV129" s="44"/>
      <c r="BW129" s="44"/>
      <c r="BX129" s="44"/>
      <c r="BY129" s="44"/>
      <c r="BZ129" s="44"/>
      <c r="CA129" s="44"/>
      <c r="CB129" s="44"/>
      <c r="CC129" s="44"/>
      <c r="CD129" s="44"/>
      <c r="CE129" s="44" t="s">
        <v>1032</v>
      </c>
      <c r="CF129" s="44" t="s">
        <v>1032</v>
      </c>
      <c r="CG129" s="44"/>
      <c r="CH129" s="44"/>
      <c r="CI129" s="44"/>
      <c r="CJ129" s="44"/>
      <c r="CK129" s="44"/>
      <c r="CL129" s="44"/>
      <c r="CM129" s="44"/>
      <c r="CN129" s="44"/>
      <c r="CO129" s="44"/>
      <c r="CP129" s="44"/>
      <c r="CQ129" s="44"/>
      <c r="CR129" s="44"/>
      <c r="CS129" s="44"/>
      <c r="CT129" s="44"/>
      <c r="CU129" s="44"/>
      <c r="CV129" s="44"/>
      <c r="CW129" s="44"/>
      <c r="CX129" s="44"/>
      <c r="CY129" s="44"/>
      <c r="CZ129" s="44" t="s">
        <v>1371</v>
      </c>
      <c r="DA129" s="52" t="s">
        <v>1372</v>
      </c>
      <c r="DB129" s="44" t="str">
        <f t="shared" si="1"/>
        <v>lamd:class_3OTHER</v>
      </c>
    </row>
    <row r="130" spans="1:106" ht="144.94999999999999">
      <c r="A130" s="44" t="s">
        <v>2299</v>
      </c>
      <c r="B130" s="44" t="s">
        <v>2300</v>
      </c>
      <c r="C130" s="44" t="s">
        <v>2301</v>
      </c>
      <c r="D130" s="44" t="s">
        <v>2302</v>
      </c>
      <c r="E130" s="44" t="s">
        <v>2303</v>
      </c>
      <c r="F130" s="44"/>
      <c r="G130" s="44" t="s">
        <v>2304</v>
      </c>
      <c r="H130" s="45" t="s">
        <v>1227</v>
      </c>
      <c r="I130" s="45" t="s">
        <v>1905</v>
      </c>
      <c r="J130" s="45" t="s">
        <v>1267</v>
      </c>
      <c r="K130" s="45" t="s">
        <v>1026</v>
      </c>
      <c r="L130" s="45" t="s">
        <v>1907</v>
      </c>
      <c r="M130" s="45"/>
      <c r="N130" s="45" t="s">
        <v>2305</v>
      </c>
      <c r="O130" s="44" t="s">
        <v>401</v>
      </c>
      <c r="P130" s="44" t="s">
        <v>401</v>
      </c>
      <c r="Q130" s="44"/>
      <c r="R130" s="44" t="s">
        <v>1026</v>
      </c>
      <c r="S130" s="44" t="s">
        <v>1028</v>
      </c>
      <c r="T130" s="44" t="s">
        <v>401</v>
      </c>
      <c r="U130" s="44" t="s">
        <v>1032</v>
      </c>
      <c r="V130" s="44" t="s">
        <v>1032</v>
      </c>
      <c r="W130" s="44" t="s">
        <v>1029</v>
      </c>
      <c r="X130" s="44" t="s">
        <v>1030</v>
      </c>
      <c r="Y130" s="44"/>
      <c r="Z130" s="44"/>
      <c r="AA130" s="44"/>
      <c r="AB130" s="44"/>
      <c r="AC130" s="44"/>
      <c r="AD130" s="44"/>
      <c r="AE130" s="44"/>
      <c r="AF130" s="44"/>
      <c r="AG130" s="44"/>
      <c r="AH130" s="44"/>
      <c r="AI130" s="44"/>
      <c r="AJ130" s="44"/>
      <c r="AK130" s="44" t="s">
        <v>401</v>
      </c>
      <c r="AL130" s="44" t="s">
        <v>401</v>
      </c>
      <c r="AM130" s="44"/>
      <c r="AN130" s="44"/>
      <c r="AO130" s="44"/>
      <c r="AP130" s="44" t="s">
        <v>1032</v>
      </c>
      <c r="AQ130" s="44"/>
      <c r="AR130" s="44"/>
      <c r="AS130" s="44"/>
      <c r="AT130" s="44"/>
      <c r="AU130" s="44"/>
      <c r="AV130" s="44"/>
      <c r="AW130" s="44"/>
      <c r="AX130" s="44"/>
      <c r="AY130" s="44"/>
      <c r="AZ130" s="44" t="s">
        <v>1032</v>
      </c>
      <c r="BA130" s="46" t="s">
        <v>1032</v>
      </c>
      <c r="BB130" s="44" t="s">
        <v>1032</v>
      </c>
      <c r="BC130" s="44" t="s">
        <v>1032</v>
      </c>
      <c r="BD130" s="44" t="s">
        <v>1032</v>
      </c>
      <c r="BE130" s="44" t="s">
        <v>1032</v>
      </c>
      <c r="BF130" s="44"/>
      <c r="BG130" s="44"/>
      <c r="BH130" s="44" t="s">
        <v>1032</v>
      </c>
      <c r="BI130" s="44" t="s">
        <v>1032</v>
      </c>
      <c r="BJ130" s="44" t="s">
        <v>1032</v>
      </c>
      <c r="BK130" s="44" t="s">
        <v>1032</v>
      </c>
      <c r="BL130" s="44" t="s">
        <v>1032</v>
      </c>
      <c r="BM130" s="44"/>
      <c r="BN130" s="44"/>
      <c r="BO130" s="44"/>
      <c r="BP130" s="44"/>
      <c r="BQ130" s="44"/>
      <c r="BR130" s="44"/>
      <c r="BS130" s="44"/>
      <c r="BT130" s="44"/>
      <c r="BU130" s="44"/>
      <c r="BV130" s="44"/>
      <c r="BW130" s="44"/>
      <c r="BX130" s="44"/>
      <c r="BY130" s="44"/>
      <c r="BZ130" s="44"/>
      <c r="CA130" s="44"/>
      <c r="CB130" s="44"/>
      <c r="CC130" s="44"/>
      <c r="CD130" s="44"/>
      <c r="CE130" s="44" t="s">
        <v>1032</v>
      </c>
      <c r="CF130" s="44" t="s">
        <v>1032</v>
      </c>
      <c r="CG130" s="44"/>
      <c r="CH130" s="44"/>
      <c r="CI130" s="44"/>
      <c r="CJ130" s="44"/>
      <c r="CK130" s="44"/>
      <c r="CL130" s="44"/>
      <c r="CM130" s="44"/>
      <c r="CN130" s="44"/>
      <c r="CO130" s="44"/>
      <c r="CP130" s="44"/>
      <c r="CQ130" s="44"/>
      <c r="CR130" s="44"/>
      <c r="CS130" s="44"/>
      <c r="CT130" s="44"/>
      <c r="CU130" s="44"/>
      <c r="CV130" s="44"/>
      <c r="CW130" s="44"/>
      <c r="CX130" s="44"/>
      <c r="CY130" s="44"/>
      <c r="CZ130" s="44" t="s">
        <v>1371</v>
      </c>
      <c r="DA130" s="52" t="s">
        <v>1372</v>
      </c>
      <c r="DB130" s="44" t="str">
        <f t="shared" ref="DB130:DB193" si="2">IF(NOT(ISBLANK(DA130)),CONCATENATE("lamd:class_",DA130),CONCATENATE("lamd:class_",CZ130)  )</f>
        <v>lamd:class_3OTHER</v>
      </c>
    </row>
    <row r="131" spans="1:106" ht="144.94999999999999">
      <c r="A131" s="44" t="s">
        <v>2306</v>
      </c>
      <c r="B131" s="44" t="s">
        <v>2307</v>
      </c>
      <c r="C131" s="44" t="s">
        <v>2308</v>
      </c>
      <c r="D131" s="44" t="s">
        <v>2309</v>
      </c>
      <c r="E131" s="44" t="s">
        <v>2310</v>
      </c>
      <c r="F131" s="44" t="s">
        <v>2311</v>
      </c>
      <c r="G131" s="44" t="s">
        <v>2312</v>
      </c>
      <c r="H131" s="45" t="s">
        <v>1227</v>
      </c>
      <c r="I131" s="45" t="s">
        <v>1114</v>
      </c>
      <c r="J131" s="45" t="s">
        <v>2313</v>
      </c>
      <c r="K131" s="45" t="s">
        <v>1026</v>
      </c>
      <c r="L131" s="45" t="s">
        <v>2314</v>
      </c>
      <c r="M131" s="45"/>
      <c r="N131" s="45" t="s">
        <v>401</v>
      </c>
      <c r="O131" s="44" t="s">
        <v>2315</v>
      </c>
      <c r="P131" s="44" t="s">
        <v>2316</v>
      </c>
      <c r="Q131" s="44"/>
      <c r="R131" s="44" t="s">
        <v>1026</v>
      </c>
      <c r="S131" s="44"/>
      <c r="T131" s="44" t="s">
        <v>401</v>
      </c>
      <c r="U131" s="44" t="s">
        <v>2103</v>
      </c>
      <c r="V131" s="44" t="s">
        <v>2092</v>
      </c>
      <c r="W131" s="44" t="s">
        <v>1029</v>
      </c>
      <c r="X131" s="44" t="s">
        <v>1030</v>
      </c>
      <c r="Y131" s="44"/>
      <c r="Z131" s="44"/>
      <c r="AA131" s="44"/>
      <c r="AB131" s="44"/>
      <c r="AC131" s="44"/>
      <c r="AD131" s="44"/>
      <c r="AE131" s="44"/>
      <c r="AF131" s="44"/>
      <c r="AG131" s="44"/>
      <c r="AH131" s="44"/>
      <c r="AI131" s="44"/>
      <c r="AJ131" s="44"/>
      <c r="AK131" s="44" t="s">
        <v>401</v>
      </c>
      <c r="AL131" s="44" t="s">
        <v>401</v>
      </c>
      <c r="AM131" s="44"/>
      <c r="AN131" s="44"/>
      <c r="AO131" s="44"/>
      <c r="AP131" s="44" t="s">
        <v>1032</v>
      </c>
      <c r="AQ131" s="44"/>
      <c r="AR131" s="44"/>
      <c r="AS131" s="44"/>
      <c r="AT131" s="44"/>
      <c r="AU131" s="44"/>
      <c r="AV131" s="44"/>
      <c r="AW131" s="44"/>
      <c r="AX131" s="44"/>
      <c r="AY131" s="44"/>
      <c r="AZ131" s="44" t="s">
        <v>2206</v>
      </c>
      <c r="BA131" s="46" t="s">
        <v>401</v>
      </c>
      <c r="BB131" s="44"/>
      <c r="BC131" s="44"/>
      <c r="BD131" s="44"/>
      <c r="BE131" s="44"/>
      <c r="BF131" s="44"/>
      <c r="BG131" s="44"/>
      <c r="BH131" s="44"/>
      <c r="BI131" s="44"/>
      <c r="BJ131" s="44"/>
      <c r="BK131" s="44"/>
      <c r="BL131" s="44"/>
      <c r="BM131" s="44"/>
      <c r="BN131" s="44"/>
      <c r="BO131" s="44"/>
      <c r="BP131" s="44"/>
      <c r="BQ131" s="44"/>
      <c r="BR131" s="44"/>
      <c r="BS131" s="44"/>
      <c r="BT131" s="44"/>
      <c r="BU131" s="44"/>
      <c r="BV131" s="44"/>
      <c r="BW131" s="44"/>
      <c r="BX131" s="44"/>
      <c r="BY131" s="44"/>
      <c r="BZ131" s="44"/>
      <c r="CA131" s="44"/>
      <c r="CB131" s="44"/>
      <c r="CC131" s="44"/>
      <c r="CD131" s="44"/>
      <c r="CE131" s="44" t="s">
        <v>1032</v>
      </c>
      <c r="CF131" s="44" t="s">
        <v>1032</v>
      </c>
      <c r="CG131" s="44"/>
      <c r="CH131" s="44"/>
      <c r="CI131" s="44"/>
      <c r="CJ131" s="44"/>
      <c r="CK131" s="44"/>
      <c r="CL131" s="44"/>
      <c r="CM131" s="44"/>
      <c r="CN131" s="44"/>
      <c r="CO131" s="44"/>
      <c r="CP131" s="44"/>
      <c r="CQ131" s="44"/>
      <c r="CR131" s="44"/>
      <c r="CS131" s="44"/>
      <c r="CT131" s="44"/>
      <c r="CU131" s="44"/>
      <c r="CV131" s="44"/>
      <c r="CW131" s="44"/>
      <c r="CX131" s="44"/>
      <c r="CY131" s="44"/>
      <c r="CZ131" s="44" t="s">
        <v>1371</v>
      </c>
      <c r="DA131" s="52" t="s">
        <v>1372</v>
      </c>
      <c r="DB131" s="44" t="str">
        <f t="shared" si="2"/>
        <v>lamd:class_3OTHER</v>
      </c>
    </row>
    <row r="132" spans="1:106" ht="87">
      <c r="A132" s="44" t="s">
        <v>2317</v>
      </c>
      <c r="B132" s="44" t="s">
        <v>2318</v>
      </c>
      <c r="C132" s="44" t="s">
        <v>2318</v>
      </c>
      <c r="D132" s="44" t="s">
        <v>2319</v>
      </c>
      <c r="E132" s="44" t="s">
        <v>2320</v>
      </c>
      <c r="F132" s="44"/>
      <c r="G132" s="44" t="s">
        <v>2321</v>
      </c>
      <c r="H132" s="45" t="s">
        <v>2247</v>
      </c>
      <c r="I132" s="45" t="s">
        <v>401</v>
      </c>
      <c r="J132" s="45" t="s">
        <v>2322</v>
      </c>
      <c r="K132" s="45" t="s">
        <v>1026</v>
      </c>
      <c r="L132" s="45" t="s">
        <v>2249</v>
      </c>
      <c r="M132" s="45"/>
      <c r="N132" s="45" t="s">
        <v>401</v>
      </c>
      <c r="O132" s="44" t="s">
        <v>401</v>
      </c>
      <c r="P132" s="44" t="s">
        <v>401</v>
      </c>
      <c r="Q132" s="44"/>
      <c r="R132" s="44" t="s">
        <v>1026</v>
      </c>
      <c r="S132" s="44" t="s">
        <v>1049</v>
      </c>
      <c r="T132" s="44" t="s">
        <v>1032</v>
      </c>
      <c r="U132" s="44" t="s">
        <v>1032</v>
      </c>
      <c r="V132" s="44" t="s">
        <v>1032</v>
      </c>
      <c r="W132" s="44" t="s">
        <v>1032</v>
      </c>
      <c r="X132" s="44" t="s">
        <v>1032</v>
      </c>
      <c r="Y132" s="44"/>
      <c r="Z132" s="44"/>
      <c r="AA132" s="44"/>
      <c r="AB132" s="44"/>
      <c r="AC132" s="44"/>
      <c r="AD132" s="44"/>
      <c r="AE132" s="44"/>
      <c r="AF132" s="44"/>
      <c r="AG132" s="44"/>
      <c r="AH132" s="44"/>
      <c r="AI132" s="44"/>
      <c r="AJ132" s="44"/>
      <c r="AK132" s="44" t="s">
        <v>401</v>
      </c>
      <c r="AL132" s="44" t="s">
        <v>401</v>
      </c>
      <c r="AM132" s="44"/>
      <c r="AN132" s="44"/>
      <c r="AO132" s="44"/>
      <c r="AP132" s="44" t="s">
        <v>1032</v>
      </c>
      <c r="AQ132" s="44"/>
      <c r="AR132" s="44"/>
      <c r="AS132" s="44"/>
      <c r="AT132" s="44"/>
      <c r="AU132" s="44"/>
      <c r="AV132" s="44"/>
      <c r="AW132" s="44"/>
      <c r="AX132" s="44"/>
      <c r="AY132" s="44"/>
      <c r="AZ132" s="44" t="s">
        <v>1032</v>
      </c>
      <c r="BA132" s="46" t="s">
        <v>1032</v>
      </c>
      <c r="BB132" s="44" t="s">
        <v>1032</v>
      </c>
      <c r="BC132" s="44" t="s">
        <v>2323</v>
      </c>
      <c r="BD132" s="44" t="s">
        <v>1032</v>
      </c>
      <c r="BE132" s="44"/>
      <c r="BF132" s="44"/>
      <c r="BG132" s="44"/>
      <c r="BH132" s="44"/>
      <c r="BI132" s="44" t="s">
        <v>1032</v>
      </c>
      <c r="BJ132" s="44"/>
      <c r="BK132" s="44"/>
      <c r="BL132" s="44"/>
      <c r="BM132" s="44"/>
      <c r="BN132" s="44"/>
      <c r="BO132" s="44"/>
      <c r="BP132" s="44"/>
      <c r="BQ132" s="44"/>
      <c r="BR132" s="44"/>
      <c r="BS132" s="44"/>
      <c r="BT132" s="44"/>
      <c r="BU132" s="44"/>
      <c r="BV132" s="44"/>
      <c r="BW132" s="44"/>
      <c r="BX132" s="44"/>
      <c r="BY132" s="44"/>
      <c r="BZ132" s="44"/>
      <c r="CA132" s="44"/>
      <c r="CB132" s="44"/>
      <c r="CC132" s="44"/>
      <c r="CD132" s="44"/>
      <c r="CE132" s="44" t="s">
        <v>1032</v>
      </c>
      <c r="CF132" s="44" t="s">
        <v>1032</v>
      </c>
      <c r="CG132" s="44"/>
      <c r="CH132" s="44"/>
      <c r="CI132" s="44"/>
      <c r="CJ132" s="44"/>
      <c r="CK132" s="44"/>
      <c r="CL132" s="44"/>
      <c r="CM132" s="44"/>
      <c r="CN132" s="44"/>
      <c r="CO132" s="44"/>
      <c r="CP132" s="44"/>
      <c r="CQ132" s="44"/>
      <c r="CR132" s="44"/>
      <c r="CS132" s="44"/>
      <c r="CT132" s="44"/>
      <c r="CU132" s="44"/>
      <c r="CV132" s="44"/>
      <c r="CW132" s="44"/>
      <c r="CX132" s="44"/>
      <c r="CY132" s="44"/>
      <c r="CZ132" s="44" t="s">
        <v>1371</v>
      </c>
      <c r="DA132" s="52" t="s">
        <v>1372</v>
      </c>
      <c r="DB132" s="44" t="str">
        <f t="shared" si="2"/>
        <v>lamd:class_3OTHER</v>
      </c>
    </row>
    <row r="133" spans="1:106" ht="144.94999999999999">
      <c r="A133" s="44" t="s">
        <v>2324</v>
      </c>
      <c r="B133" s="44" t="s">
        <v>2325</v>
      </c>
      <c r="C133" s="44" t="s">
        <v>2326</v>
      </c>
      <c r="D133" s="44" t="s">
        <v>2327</v>
      </c>
      <c r="E133" s="44" t="s">
        <v>2328</v>
      </c>
      <c r="F133" s="44"/>
      <c r="G133" s="44" t="s">
        <v>2329</v>
      </c>
      <c r="H133" s="45" t="s">
        <v>2330</v>
      </c>
      <c r="I133" s="45" t="s">
        <v>2331</v>
      </c>
      <c r="J133" s="45" t="s">
        <v>2332</v>
      </c>
      <c r="K133" s="45" t="s">
        <v>1026</v>
      </c>
      <c r="L133" s="45" t="s">
        <v>2333</v>
      </c>
      <c r="M133" s="45"/>
      <c r="N133" s="45" t="s">
        <v>401</v>
      </c>
      <c r="O133" s="44" t="s">
        <v>401</v>
      </c>
      <c r="P133" s="44" t="s">
        <v>401</v>
      </c>
      <c r="Q133" s="44"/>
      <c r="R133" s="44" t="s">
        <v>1026</v>
      </c>
      <c r="S133" s="44" t="s">
        <v>1049</v>
      </c>
      <c r="T133" s="44" t="s">
        <v>401</v>
      </c>
      <c r="U133" s="44" t="s">
        <v>1032</v>
      </c>
      <c r="V133" s="44" t="s">
        <v>1032</v>
      </c>
      <c r="W133" s="44" t="s">
        <v>1029</v>
      </c>
      <c r="X133" s="44" t="s">
        <v>1030</v>
      </c>
      <c r="Y133" s="44"/>
      <c r="Z133" s="44"/>
      <c r="AA133" s="44" t="s">
        <v>1032</v>
      </c>
      <c r="AB133" s="44" t="s">
        <v>1206</v>
      </c>
      <c r="AC133" s="44"/>
      <c r="AD133" s="44"/>
      <c r="AE133" s="44"/>
      <c r="AF133" s="44"/>
      <c r="AG133" s="44"/>
      <c r="AH133" s="44"/>
      <c r="AI133" s="44"/>
      <c r="AJ133" s="44"/>
      <c r="AK133" s="44" t="s">
        <v>401</v>
      </c>
      <c r="AL133" s="44" t="s">
        <v>401</v>
      </c>
      <c r="AM133" s="44"/>
      <c r="AN133" s="44"/>
      <c r="AO133" s="44"/>
      <c r="AP133" s="44" t="s">
        <v>2334</v>
      </c>
      <c r="AQ133" s="44"/>
      <c r="AR133" s="44"/>
      <c r="AS133" s="44" t="s">
        <v>1032</v>
      </c>
      <c r="AT133" s="44"/>
      <c r="AU133" s="44"/>
      <c r="AV133" s="44"/>
      <c r="AW133" s="44"/>
      <c r="AX133" s="44"/>
      <c r="AY133" s="44"/>
      <c r="AZ133" s="44"/>
      <c r="BA133" s="46"/>
      <c r="BB133" s="44" t="s">
        <v>1032</v>
      </c>
      <c r="BC133" s="44" t="s">
        <v>1032</v>
      </c>
      <c r="BD133" s="44" t="s">
        <v>1032</v>
      </c>
      <c r="BE133" s="44"/>
      <c r="BF133" s="44" t="s">
        <v>1032</v>
      </c>
      <c r="BG133" s="44" t="s">
        <v>1032</v>
      </c>
      <c r="BH133" s="44"/>
      <c r="BI133" s="44"/>
      <c r="BJ133" s="44"/>
      <c r="BK133" s="44" t="s">
        <v>1032</v>
      </c>
      <c r="BL133" s="44" t="s">
        <v>1032</v>
      </c>
      <c r="BM133" s="44"/>
      <c r="BN133" s="44"/>
      <c r="BO133" s="44"/>
      <c r="BP133" s="44"/>
      <c r="BQ133" s="44"/>
      <c r="BR133" s="44"/>
      <c r="BS133" s="44"/>
      <c r="BT133" s="44"/>
      <c r="BU133" s="44"/>
      <c r="BV133" s="44"/>
      <c r="BW133" s="44"/>
      <c r="BX133" s="44"/>
      <c r="BY133" s="44"/>
      <c r="BZ133" s="44"/>
      <c r="CA133" s="44"/>
      <c r="CB133" s="44"/>
      <c r="CC133" s="44"/>
      <c r="CD133" s="44"/>
      <c r="CE133" s="44" t="s">
        <v>1032</v>
      </c>
      <c r="CF133" s="44" t="s">
        <v>1032</v>
      </c>
      <c r="CG133" s="44"/>
      <c r="CH133" s="44"/>
      <c r="CI133" s="44"/>
      <c r="CJ133" s="44"/>
      <c r="CK133" s="44"/>
      <c r="CL133" s="44"/>
      <c r="CM133" s="44"/>
      <c r="CN133" s="44"/>
      <c r="CO133" s="44"/>
      <c r="CP133" s="44"/>
      <c r="CQ133" s="44"/>
      <c r="CR133" s="44"/>
      <c r="CS133" s="44"/>
      <c r="CT133" s="44" t="s">
        <v>401</v>
      </c>
      <c r="CU133" s="44"/>
      <c r="CV133" s="44"/>
      <c r="CW133" s="44"/>
      <c r="CX133" s="44"/>
      <c r="CY133" s="44"/>
      <c r="CZ133" s="44"/>
      <c r="DA133" s="44" t="s">
        <v>2335</v>
      </c>
      <c r="DB133" s="44" t="str">
        <f t="shared" si="2"/>
        <v>lamd:class_TREATY</v>
      </c>
    </row>
    <row r="134" spans="1:106" ht="144.94999999999999">
      <c r="A134" s="44" t="s">
        <v>2336</v>
      </c>
      <c r="B134" s="44" t="s">
        <v>2337</v>
      </c>
      <c r="C134" s="44" t="s">
        <v>2337</v>
      </c>
      <c r="D134" s="44" t="s">
        <v>2338</v>
      </c>
      <c r="E134" s="44" t="s">
        <v>2339</v>
      </c>
      <c r="F134" s="44"/>
      <c r="G134" s="44" t="s">
        <v>2340</v>
      </c>
      <c r="H134" s="45" t="s">
        <v>1227</v>
      </c>
      <c r="I134" s="45" t="s">
        <v>2341</v>
      </c>
      <c r="J134" s="45" t="s">
        <v>1267</v>
      </c>
      <c r="K134" s="45" t="s">
        <v>1026</v>
      </c>
      <c r="L134" s="45" t="s">
        <v>1847</v>
      </c>
      <c r="M134" s="45"/>
      <c r="N134" s="45" t="s">
        <v>2342</v>
      </c>
      <c r="O134" s="44" t="s">
        <v>2343</v>
      </c>
      <c r="P134" s="44" t="s">
        <v>1032</v>
      </c>
      <c r="Q134" s="44"/>
      <c r="R134" s="44" t="s">
        <v>1026</v>
      </c>
      <c r="S134" s="44" t="s">
        <v>1028</v>
      </c>
      <c r="T134" s="44" t="s">
        <v>401</v>
      </c>
      <c r="U134" s="44" t="s">
        <v>1032</v>
      </c>
      <c r="V134" s="44" t="s">
        <v>1032</v>
      </c>
      <c r="W134" s="44" t="s">
        <v>1029</v>
      </c>
      <c r="X134" s="44" t="s">
        <v>1030</v>
      </c>
      <c r="Y134" s="44"/>
      <c r="Z134" s="44"/>
      <c r="AA134" s="44"/>
      <c r="AB134" s="44"/>
      <c r="AC134" s="44"/>
      <c r="AD134" s="44"/>
      <c r="AE134" s="44"/>
      <c r="AF134" s="44"/>
      <c r="AG134" s="44"/>
      <c r="AH134" s="44" t="s">
        <v>1032</v>
      </c>
      <c r="AI134" s="44"/>
      <c r="AJ134" s="44"/>
      <c r="AK134" s="44" t="s">
        <v>401</v>
      </c>
      <c r="AL134" s="44" t="s">
        <v>401</v>
      </c>
      <c r="AM134" s="44"/>
      <c r="AN134" s="44"/>
      <c r="AO134" s="44"/>
      <c r="AP134" s="44" t="s">
        <v>2344</v>
      </c>
      <c r="AQ134" s="44"/>
      <c r="AR134" s="44"/>
      <c r="AS134" s="44"/>
      <c r="AT134" s="44"/>
      <c r="AU134" s="44"/>
      <c r="AV134" s="44"/>
      <c r="AW134" s="44"/>
      <c r="AX134" s="44"/>
      <c r="AY134" s="44"/>
      <c r="AZ134" s="44" t="s">
        <v>1032</v>
      </c>
      <c r="BA134" s="46" t="s">
        <v>2345</v>
      </c>
      <c r="BB134" s="44" t="s">
        <v>1032</v>
      </c>
      <c r="BC134" s="44" t="s">
        <v>1032</v>
      </c>
      <c r="BD134" s="44" t="s">
        <v>1032</v>
      </c>
      <c r="BE134" s="44" t="s">
        <v>1032</v>
      </c>
      <c r="BF134" s="44"/>
      <c r="BG134" s="44"/>
      <c r="BH134" s="44" t="s">
        <v>1032</v>
      </c>
      <c r="BI134" s="44" t="s">
        <v>1032</v>
      </c>
      <c r="BJ134" s="44" t="s">
        <v>1032</v>
      </c>
      <c r="BK134" s="44" t="s">
        <v>1032</v>
      </c>
      <c r="BL134" s="44"/>
      <c r="BM134" s="44"/>
      <c r="BN134" s="44"/>
      <c r="BO134" s="44"/>
      <c r="BP134" s="44"/>
      <c r="BQ134" s="44"/>
      <c r="BR134" s="44"/>
      <c r="BS134" s="44"/>
      <c r="BT134" s="44"/>
      <c r="BU134" s="44"/>
      <c r="BV134" s="44"/>
      <c r="BW134" s="44"/>
      <c r="BX134" s="44"/>
      <c r="BY134" s="44"/>
      <c r="BZ134" s="44"/>
      <c r="CA134" s="44"/>
      <c r="CB134" s="44"/>
      <c r="CC134" s="44"/>
      <c r="CD134" s="44"/>
      <c r="CE134" s="44" t="s">
        <v>1032</v>
      </c>
      <c r="CF134" s="44" t="s">
        <v>1032</v>
      </c>
      <c r="CG134" s="44"/>
      <c r="CH134" s="44"/>
      <c r="CI134" s="44"/>
      <c r="CJ134" s="44"/>
      <c r="CK134" s="44"/>
      <c r="CL134" s="44"/>
      <c r="CM134" s="44"/>
      <c r="CN134" s="44"/>
      <c r="CO134" s="44"/>
      <c r="CP134" s="44"/>
      <c r="CQ134" s="44"/>
      <c r="CR134" s="44"/>
      <c r="CS134" s="44"/>
      <c r="CT134" s="44"/>
      <c r="CU134" s="44"/>
      <c r="CV134" s="44"/>
      <c r="CW134" s="44"/>
      <c r="CX134" s="44"/>
      <c r="CY134" s="44"/>
      <c r="CZ134" s="44" t="s">
        <v>1371</v>
      </c>
      <c r="DA134" s="52" t="s">
        <v>1372</v>
      </c>
      <c r="DB134" s="44" t="str">
        <f t="shared" si="2"/>
        <v>lamd:class_3OTHER</v>
      </c>
    </row>
    <row r="135" spans="1:106" ht="101.45">
      <c r="A135" s="44" t="s">
        <v>2346</v>
      </c>
      <c r="B135" s="44" t="s">
        <v>2347</v>
      </c>
      <c r="C135" s="44" t="s">
        <v>2348</v>
      </c>
      <c r="D135" s="44" t="s">
        <v>2349</v>
      </c>
      <c r="E135" s="44" t="s">
        <v>2350</v>
      </c>
      <c r="F135" s="44" t="s">
        <v>2351</v>
      </c>
      <c r="G135" s="44" t="s">
        <v>2352</v>
      </c>
      <c r="H135" s="45" t="s">
        <v>1398</v>
      </c>
      <c r="I135" s="45" t="s">
        <v>2353</v>
      </c>
      <c r="J135" s="45" t="s">
        <v>2354</v>
      </c>
      <c r="K135" s="45" t="s">
        <v>1026</v>
      </c>
      <c r="L135" s="45" t="s">
        <v>1027</v>
      </c>
      <c r="M135" s="45"/>
      <c r="N135" s="45" t="s">
        <v>2355</v>
      </c>
      <c r="O135" s="44" t="s">
        <v>2356</v>
      </c>
      <c r="P135" s="44" t="s">
        <v>2357</v>
      </c>
      <c r="Q135" s="44"/>
      <c r="R135" s="44" t="s">
        <v>1026</v>
      </c>
      <c r="S135" s="44" t="s">
        <v>1049</v>
      </c>
      <c r="T135" s="44"/>
      <c r="U135" s="44"/>
      <c r="V135" s="44"/>
      <c r="W135" s="44"/>
      <c r="X135" s="44"/>
      <c r="Y135" s="44"/>
      <c r="Z135" s="44"/>
      <c r="AA135" s="44"/>
      <c r="AB135" s="44"/>
      <c r="AC135" s="44"/>
      <c r="AD135" s="44"/>
      <c r="AE135" s="44"/>
      <c r="AF135" s="44"/>
      <c r="AG135" s="44"/>
      <c r="AH135" s="44"/>
      <c r="AI135" s="44"/>
      <c r="AJ135" s="44"/>
      <c r="AK135" s="44"/>
      <c r="AL135" s="44"/>
      <c r="AM135" s="44"/>
      <c r="AN135" s="44"/>
      <c r="AO135" s="44"/>
      <c r="AP135" s="44" t="s">
        <v>1032</v>
      </c>
      <c r="AQ135" s="44"/>
      <c r="AR135" s="44"/>
      <c r="AS135" s="44"/>
      <c r="AT135" s="44"/>
      <c r="AU135" s="44"/>
      <c r="AV135" s="44"/>
      <c r="AW135" s="44"/>
      <c r="AX135" s="44"/>
      <c r="AY135" s="44"/>
      <c r="AZ135" s="44"/>
      <c r="BA135" s="46" t="s">
        <v>2358</v>
      </c>
      <c r="BB135" s="44"/>
      <c r="BC135" s="44"/>
      <c r="BD135" s="44"/>
      <c r="BE135" s="44"/>
      <c r="BF135" s="44"/>
      <c r="BG135" s="44"/>
      <c r="BH135" s="44"/>
      <c r="BI135" s="44"/>
      <c r="BJ135" s="44"/>
      <c r="BK135" s="44"/>
      <c r="BL135" s="44"/>
      <c r="BM135" s="44"/>
      <c r="BN135" s="44"/>
      <c r="BO135" s="44"/>
      <c r="BP135" s="44"/>
      <c r="BQ135" s="44"/>
      <c r="BR135" s="44"/>
      <c r="BS135" s="44"/>
      <c r="BT135" s="44"/>
      <c r="BU135" s="44"/>
      <c r="BV135" s="44"/>
      <c r="BW135" s="44"/>
      <c r="BX135" s="44"/>
      <c r="BY135" s="44"/>
      <c r="BZ135" s="44"/>
      <c r="CA135" s="44"/>
      <c r="CB135" s="44"/>
      <c r="CC135" s="44"/>
      <c r="CD135" s="44"/>
      <c r="CE135" s="44" t="s">
        <v>1032</v>
      </c>
      <c r="CF135" s="44" t="s">
        <v>1032</v>
      </c>
      <c r="CG135" s="44"/>
      <c r="CH135" s="44"/>
      <c r="CI135" s="44"/>
      <c r="CJ135" s="44"/>
      <c r="CK135" s="44"/>
      <c r="CL135" s="44"/>
      <c r="CM135" s="44"/>
      <c r="CN135" s="44"/>
      <c r="CO135" s="44"/>
      <c r="CP135" s="44"/>
      <c r="CQ135" s="44"/>
      <c r="CR135" s="44"/>
      <c r="CS135" s="44"/>
      <c r="CT135" s="44"/>
      <c r="CU135" s="44"/>
      <c r="CV135" s="44"/>
      <c r="CW135" s="44"/>
      <c r="CX135" s="44"/>
      <c r="CY135" s="44"/>
      <c r="CZ135" s="44" t="s">
        <v>1235</v>
      </c>
      <c r="DA135" s="54" t="s">
        <v>1236</v>
      </c>
      <c r="DB135" s="44" t="str">
        <f t="shared" si="2"/>
        <v>lamd:class_STATEAID</v>
      </c>
    </row>
    <row r="136" spans="1:106" ht="159.6">
      <c r="A136" s="44" t="s">
        <v>2359</v>
      </c>
      <c r="B136" s="44" t="s">
        <v>2360</v>
      </c>
      <c r="C136" s="44" t="s">
        <v>2361</v>
      </c>
      <c r="D136" s="44" t="s">
        <v>2362</v>
      </c>
      <c r="E136" s="44" t="s">
        <v>2363</v>
      </c>
      <c r="F136" s="44" t="s">
        <v>2364</v>
      </c>
      <c r="G136" s="44" t="s">
        <v>2365</v>
      </c>
      <c r="H136" s="45" t="s">
        <v>2366</v>
      </c>
      <c r="I136" s="45" t="s">
        <v>2367</v>
      </c>
      <c r="J136" s="45" t="s">
        <v>1084</v>
      </c>
      <c r="K136" s="45" t="s">
        <v>1026</v>
      </c>
      <c r="L136" s="45" t="s">
        <v>2368</v>
      </c>
      <c r="M136" s="45"/>
      <c r="N136" s="45" t="s">
        <v>401</v>
      </c>
      <c r="O136" s="44" t="s">
        <v>401</v>
      </c>
      <c r="P136" s="44" t="s">
        <v>401</v>
      </c>
      <c r="Q136" s="44"/>
      <c r="R136" s="44" t="s">
        <v>1026</v>
      </c>
      <c r="S136" s="44" t="s">
        <v>1068</v>
      </c>
      <c r="T136" s="44"/>
      <c r="U136" s="44"/>
      <c r="V136" s="44"/>
      <c r="W136" s="44"/>
      <c r="X136" s="44"/>
      <c r="Y136" s="44"/>
      <c r="Z136" s="44"/>
      <c r="AA136" s="44"/>
      <c r="AB136" s="44"/>
      <c r="AC136" s="44" t="s">
        <v>401</v>
      </c>
      <c r="AD136" s="44"/>
      <c r="AE136" s="44" t="s">
        <v>1032</v>
      </c>
      <c r="AF136" s="44"/>
      <c r="AG136" s="44"/>
      <c r="AH136" s="44"/>
      <c r="AI136" s="44"/>
      <c r="AJ136" s="44"/>
      <c r="AK136" s="44"/>
      <c r="AL136" s="44"/>
      <c r="AM136" s="44" t="s">
        <v>2369</v>
      </c>
      <c r="AN136" s="44" t="s">
        <v>2370</v>
      </c>
      <c r="AO136" s="44"/>
      <c r="AP136" s="44" t="s">
        <v>1032</v>
      </c>
      <c r="AQ136" s="44"/>
      <c r="AR136" s="44" t="s">
        <v>401</v>
      </c>
      <c r="AS136" s="44"/>
      <c r="AT136" s="44"/>
      <c r="AU136" s="44"/>
      <c r="AV136" s="44" t="s">
        <v>401</v>
      </c>
      <c r="AW136" s="44"/>
      <c r="AX136" s="44"/>
      <c r="AY136" s="44" t="s">
        <v>1026</v>
      </c>
      <c r="AZ136" s="44" t="s">
        <v>1233</v>
      </c>
      <c r="BA136" s="46" t="s">
        <v>2371</v>
      </c>
      <c r="BB136" s="44"/>
      <c r="BC136" s="44"/>
      <c r="BD136" s="44"/>
      <c r="BE136" s="44"/>
      <c r="BF136" s="44"/>
      <c r="BG136" s="44"/>
      <c r="BH136" s="44"/>
      <c r="BI136" s="44"/>
      <c r="BJ136" s="44"/>
      <c r="BK136" s="44"/>
      <c r="BL136" s="44"/>
      <c r="BM136" s="44"/>
      <c r="BN136" s="44"/>
      <c r="BO136" s="44"/>
      <c r="BP136" s="44"/>
      <c r="BQ136" s="44"/>
      <c r="BR136" s="44"/>
      <c r="BS136" s="44"/>
      <c r="BT136" s="44"/>
      <c r="BU136" s="44"/>
      <c r="BV136" s="44"/>
      <c r="BW136" s="44"/>
      <c r="BX136" s="44"/>
      <c r="BY136" s="44"/>
      <c r="BZ136" s="44"/>
      <c r="CA136" s="44"/>
      <c r="CB136" s="44"/>
      <c r="CC136" s="44" t="s">
        <v>2372</v>
      </c>
      <c r="CD136" s="44"/>
      <c r="CE136" s="44" t="s">
        <v>1032</v>
      </c>
      <c r="CF136" s="44" t="s">
        <v>1032</v>
      </c>
      <c r="CG136" s="44"/>
      <c r="CH136" s="44" t="s">
        <v>1032</v>
      </c>
      <c r="CI136" s="44"/>
      <c r="CJ136" s="44"/>
      <c r="CK136" s="44"/>
      <c r="CL136" s="44"/>
      <c r="CM136" s="44"/>
      <c r="CN136" s="44"/>
      <c r="CO136" s="44"/>
      <c r="CP136" s="44"/>
      <c r="CQ136" s="44"/>
      <c r="CR136" s="44"/>
      <c r="CS136" s="44"/>
      <c r="CT136" s="44"/>
      <c r="CU136" s="44"/>
      <c r="CV136" s="44"/>
      <c r="CW136" s="44" t="s">
        <v>1032</v>
      </c>
      <c r="CX136" s="44" t="s">
        <v>1032</v>
      </c>
      <c r="CY136" s="44" t="s">
        <v>1032</v>
      </c>
      <c r="CZ136" s="44" t="s">
        <v>1034</v>
      </c>
      <c r="DA136" s="44" t="s">
        <v>2373</v>
      </c>
      <c r="DB136" s="44" t="str">
        <f t="shared" si="2"/>
        <v>lamd:class_COR</v>
      </c>
    </row>
    <row r="137" spans="1:106" ht="43.5">
      <c r="A137" s="44" t="s">
        <v>2374</v>
      </c>
      <c r="B137" s="44" t="s">
        <v>2375</v>
      </c>
      <c r="C137" s="44" t="s">
        <v>2376</v>
      </c>
      <c r="D137" s="44" t="s">
        <v>2377</v>
      </c>
      <c r="E137" s="44" t="s">
        <v>2378</v>
      </c>
      <c r="F137" s="44" t="s">
        <v>2379</v>
      </c>
      <c r="G137" s="44" t="s">
        <v>2380</v>
      </c>
      <c r="H137" s="45" t="s">
        <v>2381</v>
      </c>
      <c r="I137" s="45" t="s">
        <v>2367</v>
      </c>
      <c r="J137" s="45" t="s">
        <v>1098</v>
      </c>
      <c r="K137" s="45" t="s">
        <v>1026</v>
      </c>
      <c r="L137" s="45" t="s">
        <v>2382</v>
      </c>
      <c r="M137" s="45"/>
      <c r="N137" s="45" t="s">
        <v>401</v>
      </c>
      <c r="O137" s="44" t="s">
        <v>401</v>
      </c>
      <c r="P137" s="44" t="s">
        <v>401</v>
      </c>
      <c r="Q137" s="44"/>
      <c r="R137" s="44" t="s">
        <v>1026</v>
      </c>
      <c r="S137" s="44" t="s">
        <v>1068</v>
      </c>
      <c r="T137" s="44"/>
      <c r="U137" s="44"/>
      <c r="V137" s="44"/>
      <c r="W137" s="44"/>
      <c r="X137" s="44"/>
      <c r="Y137" s="44"/>
      <c r="Z137" s="44"/>
      <c r="AA137" s="44"/>
      <c r="AB137" s="44"/>
      <c r="AC137" s="44" t="s">
        <v>401</v>
      </c>
      <c r="AD137" s="44"/>
      <c r="AE137" s="44" t="s">
        <v>1032</v>
      </c>
      <c r="AF137" s="44"/>
      <c r="AG137" s="44"/>
      <c r="AH137" s="44"/>
      <c r="AI137" s="44"/>
      <c r="AJ137" s="44"/>
      <c r="AK137" s="44"/>
      <c r="AL137" s="44"/>
      <c r="AM137" s="44" t="s">
        <v>1032</v>
      </c>
      <c r="AN137" s="44" t="s">
        <v>2383</v>
      </c>
      <c r="AO137" s="44"/>
      <c r="AP137" s="44" t="s">
        <v>1032</v>
      </c>
      <c r="AQ137" s="44"/>
      <c r="AR137" s="44" t="s">
        <v>401</v>
      </c>
      <c r="AS137" s="44"/>
      <c r="AT137" s="44"/>
      <c r="AU137" s="44"/>
      <c r="AV137" s="44" t="s">
        <v>401</v>
      </c>
      <c r="AW137" s="44"/>
      <c r="AX137" s="44"/>
      <c r="AY137" s="44" t="s">
        <v>1026</v>
      </c>
      <c r="AZ137" s="44" t="s">
        <v>1233</v>
      </c>
      <c r="BA137" s="46" t="s">
        <v>2384</v>
      </c>
      <c r="BB137" s="44"/>
      <c r="BC137" s="44"/>
      <c r="BD137" s="44"/>
      <c r="BE137" s="44"/>
      <c r="BF137" s="44"/>
      <c r="BG137" s="44"/>
      <c r="BH137" s="44"/>
      <c r="BI137" s="44"/>
      <c r="BJ137" s="44"/>
      <c r="BK137" s="44"/>
      <c r="BL137" s="44"/>
      <c r="BM137" s="44"/>
      <c r="BN137" s="44"/>
      <c r="BO137" s="44"/>
      <c r="BP137" s="44"/>
      <c r="BQ137" s="44"/>
      <c r="BR137" s="44"/>
      <c r="BS137" s="44"/>
      <c r="BT137" s="44"/>
      <c r="BU137" s="44"/>
      <c r="BV137" s="44"/>
      <c r="BW137" s="44"/>
      <c r="BX137" s="44"/>
      <c r="BY137" s="44"/>
      <c r="BZ137" s="44"/>
      <c r="CA137" s="44"/>
      <c r="CB137" s="44"/>
      <c r="CC137" s="44" t="s">
        <v>2372</v>
      </c>
      <c r="CD137" s="44"/>
      <c r="CE137" s="44" t="s">
        <v>1032</v>
      </c>
      <c r="CF137" s="44" t="s">
        <v>1032</v>
      </c>
      <c r="CG137" s="44"/>
      <c r="CH137" s="44" t="s">
        <v>1032</v>
      </c>
      <c r="CI137" s="44"/>
      <c r="CJ137" s="44"/>
      <c r="CK137" s="44"/>
      <c r="CL137" s="44"/>
      <c r="CM137" s="44"/>
      <c r="CN137" s="44"/>
      <c r="CO137" s="44"/>
      <c r="CP137" s="44"/>
      <c r="CQ137" s="44"/>
      <c r="CR137" s="44"/>
      <c r="CS137" s="44"/>
      <c r="CT137" s="44"/>
      <c r="CU137" s="44"/>
      <c r="CV137" s="44"/>
      <c r="CW137" s="44" t="s">
        <v>1032</v>
      </c>
      <c r="CX137" s="44" t="s">
        <v>1032</v>
      </c>
      <c r="CY137" s="44" t="s">
        <v>1032</v>
      </c>
      <c r="CZ137" s="44" t="s">
        <v>1034</v>
      </c>
      <c r="DA137" s="44" t="s">
        <v>2373</v>
      </c>
      <c r="DB137" s="44" t="str">
        <f t="shared" si="2"/>
        <v>lamd:class_COR</v>
      </c>
    </row>
    <row r="138" spans="1:106" ht="29.1">
      <c r="A138" s="44" t="s">
        <v>2385</v>
      </c>
      <c r="B138" s="44" t="s">
        <v>2386</v>
      </c>
      <c r="C138" s="44" t="s">
        <v>2387</v>
      </c>
      <c r="D138" s="44" t="s">
        <v>2388</v>
      </c>
      <c r="E138" s="44" t="s">
        <v>2389</v>
      </c>
      <c r="F138" s="44"/>
      <c r="G138" s="44" t="s">
        <v>2390</v>
      </c>
      <c r="H138" s="45" t="s">
        <v>2391</v>
      </c>
      <c r="I138" s="45" t="s">
        <v>2367</v>
      </c>
      <c r="J138" s="45" t="s">
        <v>1435</v>
      </c>
      <c r="K138" s="45" t="s">
        <v>1026</v>
      </c>
      <c r="L138" s="45" t="s">
        <v>2392</v>
      </c>
      <c r="M138" s="45"/>
      <c r="N138" s="45" t="s">
        <v>401</v>
      </c>
      <c r="O138" s="44" t="s">
        <v>401</v>
      </c>
      <c r="P138" s="44" t="s">
        <v>401</v>
      </c>
      <c r="Q138" s="44"/>
      <c r="R138" s="44" t="s">
        <v>1026</v>
      </c>
      <c r="S138" s="44" t="s">
        <v>1068</v>
      </c>
      <c r="T138" s="44"/>
      <c r="U138" s="44"/>
      <c r="V138" s="44"/>
      <c r="W138" s="44"/>
      <c r="X138" s="44"/>
      <c r="Y138" s="44"/>
      <c r="Z138" s="44"/>
      <c r="AA138" s="44"/>
      <c r="AB138" s="44"/>
      <c r="AC138" s="44" t="s">
        <v>401</v>
      </c>
      <c r="AD138" s="44"/>
      <c r="AE138" s="44" t="s">
        <v>1032</v>
      </c>
      <c r="AF138" s="44"/>
      <c r="AG138" s="44"/>
      <c r="AH138" s="44"/>
      <c r="AI138" s="44"/>
      <c r="AJ138" s="44"/>
      <c r="AK138" s="44"/>
      <c r="AL138" s="44"/>
      <c r="AM138" s="44" t="s">
        <v>1032</v>
      </c>
      <c r="AN138" s="44" t="s">
        <v>1032</v>
      </c>
      <c r="AO138" s="44"/>
      <c r="AP138" s="44" t="s">
        <v>1032</v>
      </c>
      <c r="AQ138" s="44" t="s">
        <v>401</v>
      </c>
      <c r="AR138" s="44" t="s">
        <v>1032</v>
      </c>
      <c r="AS138" s="44"/>
      <c r="AT138" s="44" t="s">
        <v>1032</v>
      </c>
      <c r="AU138" s="44"/>
      <c r="AV138" s="44" t="s">
        <v>1032</v>
      </c>
      <c r="AW138" s="44"/>
      <c r="AX138" s="44"/>
      <c r="AY138" s="44" t="s">
        <v>1032</v>
      </c>
      <c r="AZ138" s="44" t="s">
        <v>1233</v>
      </c>
      <c r="BA138" s="46" t="s">
        <v>401</v>
      </c>
      <c r="BB138" s="44"/>
      <c r="BC138" s="44"/>
      <c r="BD138" s="44"/>
      <c r="BE138" s="44"/>
      <c r="BF138" s="44"/>
      <c r="BG138" s="44"/>
      <c r="BH138" s="44"/>
      <c r="BI138" s="44"/>
      <c r="BJ138" s="44"/>
      <c r="BK138" s="44"/>
      <c r="BL138" s="44"/>
      <c r="BM138" s="44"/>
      <c r="BN138" s="44"/>
      <c r="BO138" s="44"/>
      <c r="BP138" s="44"/>
      <c r="BQ138" s="44"/>
      <c r="BR138" s="44"/>
      <c r="BS138" s="44"/>
      <c r="BT138" s="44"/>
      <c r="BU138" s="44"/>
      <c r="BV138" s="44"/>
      <c r="BW138" s="44"/>
      <c r="BX138" s="44"/>
      <c r="BY138" s="44"/>
      <c r="BZ138" s="44"/>
      <c r="CA138" s="44"/>
      <c r="CB138" s="44"/>
      <c r="CC138" s="44"/>
      <c r="CD138" s="44"/>
      <c r="CE138" s="44" t="s">
        <v>1032</v>
      </c>
      <c r="CF138" s="44" t="s">
        <v>1032</v>
      </c>
      <c r="CG138" s="44"/>
      <c r="CH138" s="44"/>
      <c r="CI138" s="44"/>
      <c r="CJ138" s="44"/>
      <c r="CK138" s="44"/>
      <c r="CL138" s="44"/>
      <c r="CM138" s="44"/>
      <c r="CN138" s="44"/>
      <c r="CO138" s="44"/>
      <c r="CP138" s="44"/>
      <c r="CQ138" s="44"/>
      <c r="CR138" s="44"/>
      <c r="CS138" s="44"/>
      <c r="CT138" s="44"/>
      <c r="CU138" s="44"/>
      <c r="CV138" s="44"/>
      <c r="CW138" s="44" t="s">
        <v>1032</v>
      </c>
      <c r="CX138" s="44" t="s">
        <v>1032</v>
      </c>
      <c r="CY138" s="44" t="s">
        <v>1032</v>
      </c>
      <c r="CZ138" s="44" t="s">
        <v>1034</v>
      </c>
      <c r="DA138" s="44" t="s">
        <v>2373</v>
      </c>
      <c r="DB138" s="44" t="str">
        <f t="shared" si="2"/>
        <v>lamd:class_COR</v>
      </c>
    </row>
    <row r="139" spans="1:106" ht="144.94999999999999">
      <c r="A139" s="44" t="s">
        <v>2393</v>
      </c>
      <c r="B139" s="44" t="s">
        <v>2394</v>
      </c>
      <c r="C139" s="44" t="s">
        <v>2395</v>
      </c>
      <c r="D139" s="44" t="s">
        <v>2396</v>
      </c>
      <c r="E139" s="44" t="s">
        <v>2397</v>
      </c>
      <c r="F139" s="44" t="s">
        <v>2398</v>
      </c>
      <c r="G139" s="44" t="s">
        <v>2399</v>
      </c>
      <c r="H139" s="45" t="s">
        <v>2400</v>
      </c>
      <c r="I139" s="45" t="s">
        <v>1362</v>
      </c>
      <c r="J139" s="45" t="s">
        <v>2401</v>
      </c>
      <c r="K139" s="45" t="s">
        <v>1026</v>
      </c>
      <c r="L139" s="45" t="s">
        <v>2402</v>
      </c>
      <c r="M139" s="45"/>
      <c r="N139" s="45" t="s">
        <v>401</v>
      </c>
      <c r="O139" s="44" t="s">
        <v>401</v>
      </c>
      <c r="P139" s="44" t="s">
        <v>401</v>
      </c>
      <c r="Q139" s="44"/>
      <c r="R139" s="44" t="s">
        <v>1026</v>
      </c>
      <c r="S139" s="44" t="s">
        <v>1068</v>
      </c>
      <c r="T139" s="44"/>
      <c r="U139" s="44"/>
      <c r="V139" s="44"/>
      <c r="W139" s="44"/>
      <c r="X139" s="44"/>
      <c r="Y139" s="44"/>
      <c r="Z139" s="44"/>
      <c r="AA139" s="44"/>
      <c r="AB139" s="44"/>
      <c r="AC139" s="44" t="s">
        <v>401</v>
      </c>
      <c r="AD139" s="44" t="s">
        <v>1032</v>
      </c>
      <c r="AE139" s="44"/>
      <c r="AF139" s="44" t="s">
        <v>1032</v>
      </c>
      <c r="AG139" s="44"/>
      <c r="AH139" s="44"/>
      <c r="AI139" s="44"/>
      <c r="AJ139" s="44"/>
      <c r="AK139" s="44"/>
      <c r="AL139" s="44"/>
      <c r="AM139" s="44" t="s">
        <v>1032</v>
      </c>
      <c r="AN139" s="44" t="s">
        <v>1032</v>
      </c>
      <c r="AO139" s="44"/>
      <c r="AP139" s="44" t="s">
        <v>1032</v>
      </c>
      <c r="AQ139" s="44" t="s">
        <v>401</v>
      </c>
      <c r="AR139" s="44" t="s">
        <v>1032</v>
      </c>
      <c r="AS139" s="44"/>
      <c r="AT139" s="44"/>
      <c r="AU139" s="44"/>
      <c r="AV139" s="44" t="s">
        <v>1032</v>
      </c>
      <c r="AW139" s="44"/>
      <c r="AX139" s="44"/>
      <c r="AY139" s="44" t="s">
        <v>401</v>
      </c>
      <c r="AZ139" s="44" t="s">
        <v>1233</v>
      </c>
      <c r="BA139" s="46" t="s">
        <v>401</v>
      </c>
      <c r="BB139" s="44"/>
      <c r="BC139" s="44"/>
      <c r="BD139" s="44"/>
      <c r="BE139" s="44"/>
      <c r="BF139" s="44"/>
      <c r="BG139" s="44"/>
      <c r="BH139" s="44"/>
      <c r="BI139" s="44"/>
      <c r="BJ139" s="44"/>
      <c r="BK139" s="44"/>
      <c r="BL139" s="44"/>
      <c r="BM139" s="44"/>
      <c r="BN139" s="44"/>
      <c r="BO139" s="44"/>
      <c r="BP139" s="44"/>
      <c r="BQ139" s="44"/>
      <c r="BR139" s="44"/>
      <c r="BS139" s="44"/>
      <c r="BT139" s="44"/>
      <c r="BU139" s="44"/>
      <c r="BV139" s="44"/>
      <c r="BW139" s="44"/>
      <c r="BX139" s="44"/>
      <c r="BY139" s="44"/>
      <c r="BZ139" s="44"/>
      <c r="CA139" s="44"/>
      <c r="CB139" s="44"/>
      <c r="CC139" s="44" t="s">
        <v>1382</v>
      </c>
      <c r="CD139" s="44"/>
      <c r="CE139" s="44" t="s">
        <v>1032</v>
      </c>
      <c r="CF139" s="44" t="s">
        <v>1032</v>
      </c>
      <c r="CG139" s="44"/>
      <c r="CH139" s="44" t="s">
        <v>401</v>
      </c>
      <c r="CI139" s="44"/>
      <c r="CJ139" s="44"/>
      <c r="CK139" s="44"/>
      <c r="CL139" s="44"/>
      <c r="CM139" s="44"/>
      <c r="CN139" s="44"/>
      <c r="CO139" s="44"/>
      <c r="CP139" s="44"/>
      <c r="CQ139" s="44"/>
      <c r="CR139" s="44"/>
      <c r="CS139" s="44"/>
      <c r="CT139" s="44"/>
      <c r="CU139" s="44"/>
      <c r="CV139" s="44"/>
      <c r="CW139" s="44"/>
      <c r="CX139" s="44"/>
      <c r="CY139" s="44"/>
      <c r="CZ139" s="44" t="s">
        <v>1034</v>
      </c>
      <c r="DA139" s="44" t="s">
        <v>1674</v>
      </c>
      <c r="DB139" s="44" t="str">
        <f t="shared" si="2"/>
        <v>lamd:class_EP</v>
      </c>
    </row>
    <row r="140" spans="1:106" ht="57.95">
      <c r="A140" s="44" t="s">
        <v>2403</v>
      </c>
      <c r="B140" s="44" t="s">
        <v>2404</v>
      </c>
      <c r="C140" s="44" t="s">
        <v>2405</v>
      </c>
      <c r="D140" s="44" t="s">
        <v>2406</v>
      </c>
      <c r="E140" s="44" t="s">
        <v>2407</v>
      </c>
      <c r="F140" s="44"/>
      <c r="G140" s="44" t="s">
        <v>2408</v>
      </c>
      <c r="H140" s="45" t="s">
        <v>1668</v>
      </c>
      <c r="I140" s="45" t="s">
        <v>1362</v>
      </c>
      <c r="J140" s="45" t="s">
        <v>2409</v>
      </c>
      <c r="K140" s="45" t="s">
        <v>1026</v>
      </c>
      <c r="L140" s="45" t="s">
        <v>2410</v>
      </c>
      <c r="M140" s="45"/>
      <c r="N140" s="45" t="s">
        <v>401</v>
      </c>
      <c r="O140" s="44" t="s">
        <v>401</v>
      </c>
      <c r="P140" s="44" t="s">
        <v>401</v>
      </c>
      <c r="Q140" s="44"/>
      <c r="R140" s="44" t="s">
        <v>1026</v>
      </c>
      <c r="S140" s="44" t="s">
        <v>1068</v>
      </c>
      <c r="T140" s="44"/>
      <c r="U140" s="44"/>
      <c r="V140" s="44"/>
      <c r="W140" s="44"/>
      <c r="X140" s="44"/>
      <c r="Y140" s="44"/>
      <c r="Z140" s="44"/>
      <c r="AA140" s="44"/>
      <c r="AB140" s="44"/>
      <c r="AC140" s="44" t="s">
        <v>401</v>
      </c>
      <c r="AD140" s="44" t="s">
        <v>1032</v>
      </c>
      <c r="AE140" s="44"/>
      <c r="AF140" s="44" t="s">
        <v>1032</v>
      </c>
      <c r="AG140" s="44"/>
      <c r="AH140" s="44"/>
      <c r="AI140" s="44"/>
      <c r="AJ140" s="44"/>
      <c r="AK140" s="44"/>
      <c r="AL140" s="44"/>
      <c r="AM140" s="44" t="s">
        <v>1032</v>
      </c>
      <c r="AN140" s="44"/>
      <c r="AO140" s="44"/>
      <c r="AP140" s="44" t="s">
        <v>1032</v>
      </c>
      <c r="AQ140" s="44" t="s">
        <v>401</v>
      </c>
      <c r="AR140" s="44" t="s">
        <v>1032</v>
      </c>
      <c r="AS140" s="44"/>
      <c r="AT140" s="44" t="s">
        <v>1032</v>
      </c>
      <c r="AU140" s="44"/>
      <c r="AV140" s="44" t="s">
        <v>1032</v>
      </c>
      <c r="AW140" s="44"/>
      <c r="AX140" s="44"/>
      <c r="AY140" s="44" t="s">
        <v>401</v>
      </c>
      <c r="AZ140" s="44" t="s">
        <v>401</v>
      </c>
      <c r="BA140" s="46" t="s">
        <v>401</v>
      </c>
      <c r="BB140" s="44"/>
      <c r="BC140" s="44"/>
      <c r="BD140" s="44"/>
      <c r="BE140" s="44"/>
      <c r="BF140" s="44"/>
      <c r="BG140" s="44"/>
      <c r="BH140" s="44"/>
      <c r="BI140" s="44"/>
      <c r="BJ140" s="44"/>
      <c r="BK140" s="44"/>
      <c r="BL140" s="44"/>
      <c r="BM140" s="44"/>
      <c r="BN140" s="44"/>
      <c r="BO140" s="44"/>
      <c r="BP140" s="44"/>
      <c r="BQ140" s="44"/>
      <c r="BR140" s="44"/>
      <c r="BS140" s="44"/>
      <c r="BT140" s="44"/>
      <c r="BU140" s="44"/>
      <c r="BV140" s="44"/>
      <c r="BW140" s="44"/>
      <c r="BX140" s="44"/>
      <c r="BY140" s="44"/>
      <c r="BZ140" s="44"/>
      <c r="CA140" s="44"/>
      <c r="CB140" s="44"/>
      <c r="CC140" s="44" t="s">
        <v>1032</v>
      </c>
      <c r="CD140" s="44"/>
      <c r="CE140" s="44" t="s">
        <v>1032</v>
      </c>
      <c r="CF140" s="44" t="s">
        <v>1032</v>
      </c>
      <c r="CG140" s="44"/>
      <c r="CH140" s="44"/>
      <c r="CI140" s="44"/>
      <c r="CJ140" s="44"/>
      <c r="CK140" s="44"/>
      <c r="CL140" s="44"/>
      <c r="CM140" s="44"/>
      <c r="CN140" s="44"/>
      <c r="CO140" s="44"/>
      <c r="CP140" s="44"/>
      <c r="CQ140" s="44"/>
      <c r="CR140" s="44"/>
      <c r="CS140" s="44"/>
      <c r="CT140" s="44"/>
      <c r="CU140" s="44"/>
      <c r="CV140" s="44"/>
      <c r="CW140" s="44"/>
      <c r="CX140" s="44"/>
      <c r="CY140" s="44"/>
      <c r="CZ140" s="44" t="s">
        <v>1034</v>
      </c>
      <c r="DA140" s="44" t="s">
        <v>1674</v>
      </c>
      <c r="DB140" s="44" t="str">
        <f t="shared" si="2"/>
        <v>lamd:class_EP</v>
      </c>
    </row>
    <row r="141" spans="1:106" ht="159.6">
      <c r="A141" s="44" t="s">
        <v>2411</v>
      </c>
      <c r="B141" s="44" t="s">
        <v>2412</v>
      </c>
      <c r="C141" s="44" t="s">
        <v>2413</v>
      </c>
      <c r="D141" s="44" t="s">
        <v>2414</v>
      </c>
      <c r="E141" s="44" t="s">
        <v>2415</v>
      </c>
      <c r="F141" s="44" t="s">
        <v>2416</v>
      </c>
      <c r="G141" s="44" t="s">
        <v>2417</v>
      </c>
      <c r="H141" s="45" t="s">
        <v>1668</v>
      </c>
      <c r="I141" s="45" t="s">
        <v>1362</v>
      </c>
      <c r="J141" s="45" t="s">
        <v>1267</v>
      </c>
      <c r="K141" s="45" t="s">
        <v>1026</v>
      </c>
      <c r="L141" s="45" t="s">
        <v>1731</v>
      </c>
      <c r="M141" s="45"/>
      <c r="N141" s="45" t="s">
        <v>2418</v>
      </c>
      <c r="O141" s="44" t="s">
        <v>2419</v>
      </c>
      <c r="P141" s="44" t="s">
        <v>2420</v>
      </c>
      <c r="Q141" s="44"/>
      <c r="R141" s="44" t="s">
        <v>1026</v>
      </c>
      <c r="S141" s="44" t="s">
        <v>1068</v>
      </c>
      <c r="T141" s="44"/>
      <c r="U141" s="44"/>
      <c r="V141" s="44"/>
      <c r="W141" s="44" t="s">
        <v>1032</v>
      </c>
      <c r="X141" s="44"/>
      <c r="Y141" s="44"/>
      <c r="Z141" s="44"/>
      <c r="AA141" s="44"/>
      <c r="AB141" s="44"/>
      <c r="AC141" s="44" t="s">
        <v>401</v>
      </c>
      <c r="AD141" s="44" t="s">
        <v>1032</v>
      </c>
      <c r="AE141" s="44"/>
      <c r="AF141" s="44"/>
      <c r="AG141" s="44"/>
      <c r="AH141" s="44"/>
      <c r="AI141" s="44"/>
      <c r="AJ141" s="44"/>
      <c r="AK141" s="44"/>
      <c r="AL141" s="44"/>
      <c r="AM141" s="44" t="s">
        <v>1032</v>
      </c>
      <c r="AN141" s="44"/>
      <c r="AO141" s="44"/>
      <c r="AP141" s="44" t="s">
        <v>1032</v>
      </c>
      <c r="AQ141" s="44" t="s">
        <v>401</v>
      </c>
      <c r="AR141" s="44" t="s">
        <v>1032</v>
      </c>
      <c r="AS141" s="44"/>
      <c r="AT141" s="44" t="s">
        <v>1032</v>
      </c>
      <c r="AU141" s="44"/>
      <c r="AV141" s="44" t="s">
        <v>1032</v>
      </c>
      <c r="AW141" s="44"/>
      <c r="AX141" s="44"/>
      <c r="AY141" s="44" t="s">
        <v>1032</v>
      </c>
      <c r="AZ141" s="44" t="s">
        <v>1032</v>
      </c>
      <c r="BA141" s="46" t="s">
        <v>2421</v>
      </c>
      <c r="BB141" s="44"/>
      <c r="BC141" s="44"/>
      <c r="BD141" s="44"/>
      <c r="BE141" s="44"/>
      <c r="BF141" s="44"/>
      <c r="BG141" s="44"/>
      <c r="BH141" s="44"/>
      <c r="BI141" s="44"/>
      <c r="BJ141" s="44"/>
      <c r="BK141" s="44"/>
      <c r="BL141" s="44"/>
      <c r="BM141" s="44"/>
      <c r="BN141" s="44"/>
      <c r="BO141" s="44"/>
      <c r="BP141" s="44"/>
      <c r="BQ141" s="44"/>
      <c r="BR141" s="44"/>
      <c r="BS141" s="44"/>
      <c r="BT141" s="44"/>
      <c r="BU141" s="44"/>
      <c r="BV141" s="44"/>
      <c r="BW141" s="44"/>
      <c r="BX141" s="44"/>
      <c r="BY141" s="44"/>
      <c r="BZ141" s="44"/>
      <c r="CA141" s="44"/>
      <c r="CB141" s="44"/>
      <c r="CC141" s="44"/>
      <c r="CD141" s="44"/>
      <c r="CE141" s="44" t="s">
        <v>1032</v>
      </c>
      <c r="CF141" s="44" t="s">
        <v>1032</v>
      </c>
      <c r="CG141" s="44"/>
      <c r="CH141" s="44"/>
      <c r="CI141" s="44"/>
      <c r="CJ141" s="44"/>
      <c r="CK141" s="44"/>
      <c r="CL141" s="44"/>
      <c r="CM141" s="44"/>
      <c r="CN141" s="44"/>
      <c r="CO141" s="44"/>
      <c r="CP141" s="44"/>
      <c r="CQ141" s="44"/>
      <c r="CR141" s="44"/>
      <c r="CS141" s="44"/>
      <c r="CT141" s="44"/>
      <c r="CU141" s="44"/>
      <c r="CV141" s="44"/>
      <c r="CW141" s="44"/>
      <c r="CX141" s="44"/>
      <c r="CY141" s="44"/>
      <c r="CZ141" s="44" t="s">
        <v>1235</v>
      </c>
      <c r="DA141" s="44" t="s">
        <v>1340</v>
      </c>
      <c r="DB141" s="44" t="str">
        <f t="shared" si="2"/>
        <v>lamd:class_COTHER</v>
      </c>
    </row>
    <row r="142" spans="1:106" ht="43.5">
      <c r="A142" s="44" t="s">
        <v>2422</v>
      </c>
      <c r="B142" s="44" t="s">
        <v>2423</v>
      </c>
      <c r="C142" s="44" t="s">
        <v>2424</v>
      </c>
      <c r="D142" s="44" t="s">
        <v>2425</v>
      </c>
      <c r="E142" s="44" t="s">
        <v>2426</v>
      </c>
      <c r="F142" s="44" t="s">
        <v>2427</v>
      </c>
      <c r="G142" s="44" t="s">
        <v>2428</v>
      </c>
      <c r="H142" s="45" t="s">
        <v>2429</v>
      </c>
      <c r="I142" s="45" t="s">
        <v>1362</v>
      </c>
      <c r="J142" s="45" t="s">
        <v>1267</v>
      </c>
      <c r="K142" s="45" t="s">
        <v>1026</v>
      </c>
      <c r="L142" s="45" t="s">
        <v>1731</v>
      </c>
      <c r="M142" s="45"/>
      <c r="N142" s="45" t="s">
        <v>2430</v>
      </c>
      <c r="O142" s="44" t="s">
        <v>1849</v>
      </c>
      <c r="P142" s="44" t="s">
        <v>2420</v>
      </c>
      <c r="Q142" s="44"/>
      <c r="R142" s="44" t="s">
        <v>1026</v>
      </c>
      <c r="S142" s="44" t="s">
        <v>1068</v>
      </c>
      <c r="T142" s="44"/>
      <c r="U142" s="44"/>
      <c r="V142" s="44"/>
      <c r="W142" s="44" t="s">
        <v>1032</v>
      </c>
      <c r="X142" s="44"/>
      <c r="Y142" s="44"/>
      <c r="Z142" s="44"/>
      <c r="AA142" s="44"/>
      <c r="AB142" s="44"/>
      <c r="AC142" s="44" t="s">
        <v>1032</v>
      </c>
      <c r="AD142" s="44" t="s">
        <v>1032</v>
      </c>
      <c r="AE142" s="44"/>
      <c r="AF142" s="44"/>
      <c r="AG142" s="44"/>
      <c r="AH142" s="44"/>
      <c r="AI142" s="44"/>
      <c r="AJ142" s="44"/>
      <c r="AK142" s="44"/>
      <c r="AL142" s="44"/>
      <c r="AM142" s="44" t="s">
        <v>1032</v>
      </c>
      <c r="AN142" s="44"/>
      <c r="AO142" s="44"/>
      <c r="AP142" s="44" t="s">
        <v>1032</v>
      </c>
      <c r="AQ142" s="44" t="s">
        <v>401</v>
      </c>
      <c r="AR142" s="44" t="s">
        <v>1032</v>
      </c>
      <c r="AS142" s="44"/>
      <c r="AT142" s="44"/>
      <c r="AU142" s="44"/>
      <c r="AV142" s="44" t="s">
        <v>1032</v>
      </c>
      <c r="AW142" s="44"/>
      <c r="AX142" s="44"/>
      <c r="AY142" s="44" t="s">
        <v>1032</v>
      </c>
      <c r="AZ142" s="44"/>
      <c r="BA142" s="46" t="s">
        <v>1032</v>
      </c>
      <c r="BB142" s="44" t="s">
        <v>1032</v>
      </c>
      <c r="BC142" s="44" t="s">
        <v>1032</v>
      </c>
      <c r="BD142" s="44" t="s">
        <v>1032</v>
      </c>
      <c r="BE142" s="44" t="s">
        <v>1032</v>
      </c>
      <c r="BF142" s="44"/>
      <c r="BG142" s="44"/>
      <c r="BH142" s="44"/>
      <c r="BI142" s="44" t="s">
        <v>1032</v>
      </c>
      <c r="BJ142" s="44"/>
      <c r="BK142" s="44" t="s">
        <v>1032</v>
      </c>
      <c r="BL142" s="44"/>
      <c r="BM142" s="44"/>
      <c r="BN142" s="44"/>
      <c r="BO142" s="44"/>
      <c r="BP142" s="44"/>
      <c r="BQ142" s="44"/>
      <c r="BR142" s="44"/>
      <c r="BS142" s="44"/>
      <c r="BT142" s="44"/>
      <c r="BU142" s="44"/>
      <c r="BV142" s="44"/>
      <c r="BW142" s="44"/>
      <c r="BX142" s="44"/>
      <c r="BY142" s="44"/>
      <c r="BZ142" s="44"/>
      <c r="CA142" s="44"/>
      <c r="CB142" s="44"/>
      <c r="CC142" s="44"/>
      <c r="CD142" s="44"/>
      <c r="CE142" s="44" t="s">
        <v>1032</v>
      </c>
      <c r="CF142" s="44" t="s">
        <v>1032</v>
      </c>
      <c r="CG142" s="44"/>
      <c r="CH142" s="44"/>
      <c r="CI142" s="44"/>
      <c r="CJ142" s="44"/>
      <c r="CK142" s="44"/>
      <c r="CL142" s="44"/>
      <c r="CM142" s="44"/>
      <c r="CN142" s="44"/>
      <c r="CO142" s="44"/>
      <c r="CP142" s="44"/>
      <c r="CQ142" s="44"/>
      <c r="CR142" s="44"/>
      <c r="CS142" s="44"/>
      <c r="CT142" s="44"/>
      <c r="CU142" s="44"/>
      <c r="CV142" s="44"/>
      <c r="CW142" s="44"/>
      <c r="CX142" s="44"/>
      <c r="CY142" s="44"/>
      <c r="CZ142" s="44" t="s">
        <v>1235</v>
      </c>
      <c r="DA142" s="44" t="s">
        <v>1340</v>
      </c>
      <c r="DB142" s="44" t="str">
        <f t="shared" si="2"/>
        <v>lamd:class_COTHER</v>
      </c>
    </row>
    <row r="143" spans="1:106" ht="43.5">
      <c r="A143" s="44" t="s">
        <v>2431</v>
      </c>
      <c r="B143" s="44" t="s">
        <v>2432</v>
      </c>
      <c r="C143" s="44" t="s">
        <v>2433</v>
      </c>
      <c r="D143" s="44" t="s">
        <v>2434</v>
      </c>
      <c r="E143" s="44" t="s">
        <v>2435</v>
      </c>
      <c r="F143" s="44" t="s">
        <v>2427</v>
      </c>
      <c r="G143" s="44" t="s">
        <v>2436</v>
      </c>
      <c r="H143" s="45" t="s">
        <v>2429</v>
      </c>
      <c r="I143" s="45" t="s">
        <v>1362</v>
      </c>
      <c r="J143" s="45" t="s">
        <v>1267</v>
      </c>
      <c r="K143" s="45" t="s">
        <v>1026</v>
      </c>
      <c r="L143" s="45" t="s">
        <v>1731</v>
      </c>
      <c r="M143" s="45"/>
      <c r="N143" s="45" t="s">
        <v>2437</v>
      </c>
      <c r="O143" s="44" t="s">
        <v>1849</v>
      </c>
      <c r="P143" s="44" t="s">
        <v>2420</v>
      </c>
      <c r="Q143" s="44"/>
      <c r="R143" s="44" t="s">
        <v>1026</v>
      </c>
      <c r="S143" s="44" t="s">
        <v>1068</v>
      </c>
      <c r="T143" s="44"/>
      <c r="U143" s="44"/>
      <c r="V143" s="44"/>
      <c r="W143" s="44" t="s">
        <v>1032</v>
      </c>
      <c r="X143" s="44"/>
      <c r="Y143" s="44"/>
      <c r="Z143" s="44"/>
      <c r="AA143" s="44"/>
      <c r="AB143" s="44"/>
      <c r="AC143" s="44" t="s">
        <v>1032</v>
      </c>
      <c r="AD143" s="44" t="s">
        <v>1032</v>
      </c>
      <c r="AE143" s="44"/>
      <c r="AF143" s="44"/>
      <c r="AG143" s="44"/>
      <c r="AH143" s="44"/>
      <c r="AI143" s="44"/>
      <c r="AJ143" s="44"/>
      <c r="AK143" s="44"/>
      <c r="AL143" s="44"/>
      <c r="AM143" s="44" t="s">
        <v>1032</v>
      </c>
      <c r="AN143" s="44"/>
      <c r="AO143" s="44"/>
      <c r="AP143" s="44" t="s">
        <v>1032</v>
      </c>
      <c r="AQ143" s="44" t="s">
        <v>401</v>
      </c>
      <c r="AR143" s="44" t="s">
        <v>1032</v>
      </c>
      <c r="AS143" s="44"/>
      <c r="AT143" s="44"/>
      <c r="AU143" s="44"/>
      <c r="AV143" s="44" t="s">
        <v>1032</v>
      </c>
      <c r="AW143" s="44"/>
      <c r="AX143" s="44"/>
      <c r="AY143" s="44" t="s">
        <v>1032</v>
      </c>
      <c r="AZ143" s="44"/>
      <c r="BA143" s="46" t="s">
        <v>1032</v>
      </c>
      <c r="BB143" s="44" t="s">
        <v>1032</v>
      </c>
      <c r="BC143" s="44" t="s">
        <v>1032</v>
      </c>
      <c r="BD143" s="44" t="s">
        <v>1032</v>
      </c>
      <c r="BE143" s="44" t="s">
        <v>1032</v>
      </c>
      <c r="BF143" s="44"/>
      <c r="BG143" s="44"/>
      <c r="BH143" s="44"/>
      <c r="BI143" s="44" t="s">
        <v>1032</v>
      </c>
      <c r="BJ143" s="44"/>
      <c r="BK143" s="44" t="s">
        <v>1032</v>
      </c>
      <c r="BL143" s="44"/>
      <c r="BM143" s="44"/>
      <c r="BN143" s="44"/>
      <c r="BO143" s="44"/>
      <c r="BP143" s="44"/>
      <c r="BQ143" s="44"/>
      <c r="BR143" s="44"/>
      <c r="BS143" s="44"/>
      <c r="BT143" s="44"/>
      <c r="BU143" s="44"/>
      <c r="BV143" s="44"/>
      <c r="BW143" s="44"/>
      <c r="BX143" s="44"/>
      <c r="BY143" s="44"/>
      <c r="BZ143" s="44"/>
      <c r="CA143" s="44"/>
      <c r="CB143" s="44"/>
      <c r="CC143" s="44"/>
      <c r="CD143" s="44"/>
      <c r="CE143" s="44" t="s">
        <v>1032</v>
      </c>
      <c r="CF143" s="44" t="s">
        <v>1032</v>
      </c>
      <c r="CG143" s="44"/>
      <c r="CH143" s="44"/>
      <c r="CI143" s="44"/>
      <c r="CJ143" s="44"/>
      <c r="CK143" s="44"/>
      <c r="CL143" s="44"/>
      <c r="CM143" s="44"/>
      <c r="CN143" s="44"/>
      <c r="CO143" s="44"/>
      <c r="CP143" s="44"/>
      <c r="CQ143" s="44"/>
      <c r="CR143" s="44"/>
      <c r="CS143" s="44"/>
      <c r="CT143" s="44"/>
      <c r="CU143" s="44"/>
      <c r="CV143" s="44"/>
      <c r="CW143" s="44"/>
      <c r="CX143" s="44"/>
      <c r="CY143" s="44"/>
      <c r="CZ143" s="44" t="s">
        <v>1235</v>
      </c>
      <c r="DA143" s="44" t="s">
        <v>1340</v>
      </c>
      <c r="DB143" s="44" t="str">
        <f t="shared" si="2"/>
        <v>lamd:class_COTHER</v>
      </c>
    </row>
    <row r="144" spans="1:106" ht="144.94999999999999">
      <c r="A144" s="44" t="s">
        <v>2438</v>
      </c>
      <c r="B144" s="44" t="s">
        <v>2439</v>
      </c>
      <c r="C144" s="44" t="s">
        <v>2440</v>
      </c>
      <c r="D144" s="44" t="s">
        <v>2441</v>
      </c>
      <c r="E144" s="44" t="s">
        <v>2442</v>
      </c>
      <c r="F144" s="44"/>
      <c r="G144" s="44" t="s">
        <v>2443</v>
      </c>
      <c r="H144" s="45" t="s">
        <v>1023</v>
      </c>
      <c r="I144" s="45" t="s">
        <v>1024</v>
      </c>
      <c r="J144" s="45" t="s">
        <v>2444</v>
      </c>
      <c r="K144" s="45" t="s">
        <v>1026</v>
      </c>
      <c r="L144" s="45" t="s">
        <v>2445</v>
      </c>
      <c r="M144" s="45"/>
      <c r="N144" s="45" t="s">
        <v>2446</v>
      </c>
      <c r="O144" s="44" t="s">
        <v>1336</v>
      </c>
      <c r="P144" s="44" t="s">
        <v>1529</v>
      </c>
      <c r="Q144" s="44"/>
      <c r="R144" s="44" t="s">
        <v>1026</v>
      </c>
      <c r="S144" s="44"/>
      <c r="T144" s="44"/>
      <c r="U144" s="44"/>
      <c r="V144" s="44"/>
      <c r="W144" s="44" t="s">
        <v>1029</v>
      </c>
      <c r="X144" s="44" t="s">
        <v>1030</v>
      </c>
      <c r="Y144" s="44"/>
      <c r="Z144" s="44"/>
      <c r="AA144" s="44"/>
      <c r="AB144" s="44"/>
      <c r="AC144" s="44"/>
      <c r="AD144" s="44"/>
      <c r="AE144" s="44"/>
      <c r="AF144" s="44" t="s">
        <v>401</v>
      </c>
      <c r="AG144" s="44" t="s">
        <v>1069</v>
      </c>
      <c r="AH144" s="44"/>
      <c r="AI144" s="44"/>
      <c r="AJ144" s="44"/>
      <c r="AK144" s="44"/>
      <c r="AL144" s="44" t="s">
        <v>401</v>
      </c>
      <c r="AM144" s="44" t="s">
        <v>1032</v>
      </c>
      <c r="AN144" s="44"/>
      <c r="AO144" s="44"/>
      <c r="AP144" s="44" t="s">
        <v>1032</v>
      </c>
      <c r="AQ144" s="44"/>
      <c r="AR144" s="44"/>
      <c r="AS144" s="44"/>
      <c r="AT144" s="44"/>
      <c r="AU144" s="44"/>
      <c r="AV144" s="44"/>
      <c r="AW144" s="44"/>
      <c r="AX144" s="44" t="s">
        <v>1032</v>
      </c>
      <c r="AY144" s="44"/>
      <c r="AZ144" s="44" t="s">
        <v>1233</v>
      </c>
      <c r="BA144" s="46" t="s">
        <v>2447</v>
      </c>
      <c r="BB144" s="44"/>
      <c r="BC144" s="44"/>
      <c r="BD144" s="44"/>
      <c r="BE144" s="44"/>
      <c r="BF144" s="44"/>
      <c r="BG144" s="44"/>
      <c r="BH144" s="44"/>
      <c r="BI144" s="44"/>
      <c r="BJ144" s="44"/>
      <c r="BK144" s="44"/>
      <c r="BL144" s="44"/>
      <c r="BM144" s="44"/>
      <c r="BN144" s="44"/>
      <c r="BO144" s="44"/>
      <c r="BP144" s="44"/>
      <c r="BQ144" s="44"/>
      <c r="BR144" s="44"/>
      <c r="BS144" s="44"/>
      <c r="BT144" s="44"/>
      <c r="BU144" s="44"/>
      <c r="BV144" s="44"/>
      <c r="BW144" s="44"/>
      <c r="BX144" s="44"/>
      <c r="BY144" s="44"/>
      <c r="BZ144" s="44"/>
      <c r="CA144" s="44"/>
      <c r="CB144" s="44"/>
      <c r="CC144" s="44"/>
      <c r="CD144" s="44" t="s">
        <v>1032</v>
      </c>
      <c r="CE144" s="44" t="s">
        <v>1032</v>
      </c>
      <c r="CF144" s="44" t="s">
        <v>1032</v>
      </c>
      <c r="CG144" s="44"/>
      <c r="CH144" s="44" t="s">
        <v>401</v>
      </c>
      <c r="CI144" s="44"/>
      <c r="CJ144" s="44"/>
      <c r="CK144" s="44"/>
      <c r="CL144" s="44"/>
      <c r="CM144" s="44"/>
      <c r="CN144" s="44"/>
      <c r="CO144" s="44"/>
      <c r="CP144" s="44"/>
      <c r="CQ144" s="44"/>
      <c r="CR144" s="44"/>
      <c r="CS144" s="44"/>
      <c r="CT144" s="44"/>
      <c r="CU144" s="44"/>
      <c r="CV144" s="44"/>
      <c r="CW144" s="44"/>
      <c r="CX144" s="44"/>
      <c r="CY144" s="44"/>
      <c r="CZ144" s="44" t="s">
        <v>1034</v>
      </c>
      <c r="DA144" s="54" t="s">
        <v>1118</v>
      </c>
      <c r="DB144" s="44" t="str">
        <f t="shared" si="2"/>
        <v>lamd:class_CONSIL</v>
      </c>
    </row>
    <row r="145" spans="1:106" ht="144.94999999999999">
      <c r="A145" s="44" t="s">
        <v>2448</v>
      </c>
      <c r="B145" s="44" t="s">
        <v>2449</v>
      </c>
      <c r="C145" s="44" t="s">
        <v>2450</v>
      </c>
      <c r="D145" s="44" t="s">
        <v>2451</v>
      </c>
      <c r="E145" s="44" t="s">
        <v>2452</v>
      </c>
      <c r="F145" s="44"/>
      <c r="G145" s="44" t="s">
        <v>2453</v>
      </c>
      <c r="H145" s="45" t="s">
        <v>1023</v>
      </c>
      <c r="I145" s="45" t="s">
        <v>1024</v>
      </c>
      <c r="J145" s="45" t="s">
        <v>2454</v>
      </c>
      <c r="K145" s="45" t="s">
        <v>1026</v>
      </c>
      <c r="L145" s="45" t="s">
        <v>2445</v>
      </c>
      <c r="M145" s="45"/>
      <c r="N145" s="45" t="s">
        <v>401</v>
      </c>
      <c r="O145" s="44" t="s">
        <v>2455</v>
      </c>
      <c r="P145" s="44" t="s">
        <v>1204</v>
      </c>
      <c r="Q145" s="44"/>
      <c r="R145" s="44" t="s">
        <v>1026</v>
      </c>
      <c r="S145" s="44"/>
      <c r="T145" s="44"/>
      <c r="U145" s="44"/>
      <c r="V145" s="44"/>
      <c r="W145" s="44" t="s">
        <v>1029</v>
      </c>
      <c r="X145" s="44" t="s">
        <v>1030</v>
      </c>
      <c r="Y145" s="44"/>
      <c r="Z145" s="44"/>
      <c r="AA145" s="44"/>
      <c r="AB145" s="44"/>
      <c r="AC145" s="44"/>
      <c r="AD145" s="44"/>
      <c r="AE145" s="44"/>
      <c r="AF145" s="44" t="s">
        <v>401</v>
      </c>
      <c r="AG145" s="44" t="s">
        <v>1069</v>
      </c>
      <c r="AH145" s="44"/>
      <c r="AI145" s="44"/>
      <c r="AJ145" s="44"/>
      <c r="AK145" s="44"/>
      <c r="AL145" s="44" t="s">
        <v>401</v>
      </c>
      <c r="AM145" s="44" t="s">
        <v>1032</v>
      </c>
      <c r="AN145" s="44"/>
      <c r="AO145" s="44"/>
      <c r="AP145" s="44" t="s">
        <v>1032</v>
      </c>
      <c r="AQ145" s="44"/>
      <c r="AR145" s="44"/>
      <c r="AS145" s="44"/>
      <c r="AT145" s="44"/>
      <c r="AU145" s="44"/>
      <c r="AV145" s="44"/>
      <c r="AW145" s="44"/>
      <c r="AX145" s="44" t="s">
        <v>1032</v>
      </c>
      <c r="AY145" s="44"/>
      <c r="AZ145" s="44" t="s">
        <v>1233</v>
      </c>
      <c r="BA145" s="46" t="s">
        <v>401</v>
      </c>
      <c r="BB145" s="44"/>
      <c r="BC145" s="44"/>
      <c r="BD145" s="44"/>
      <c r="BE145" s="44"/>
      <c r="BF145" s="44"/>
      <c r="BG145" s="44"/>
      <c r="BH145" s="44"/>
      <c r="BI145" s="44"/>
      <c r="BJ145" s="44"/>
      <c r="BK145" s="44"/>
      <c r="BL145" s="44"/>
      <c r="BM145" s="44"/>
      <c r="BN145" s="44"/>
      <c r="BO145" s="44"/>
      <c r="BP145" s="44"/>
      <c r="BQ145" s="44"/>
      <c r="BR145" s="44"/>
      <c r="BS145" s="44"/>
      <c r="BT145" s="44"/>
      <c r="BU145" s="44"/>
      <c r="BV145" s="44"/>
      <c r="BW145" s="44"/>
      <c r="BX145" s="44"/>
      <c r="BY145" s="44"/>
      <c r="BZ145" s="44"/>
      <c r="CA145" s="44"/>
      <c r="CB145" s="44"/>
      <c r="CC145" s="44"/>
      <c r="CD145" s="44" t="s">
        <v>1032</v>
      </c>
      <c r="CE145" s="44" t="s">
        <v>1032</v>
      </c>
      <c r="CF145" s="44" t="s">
        <v>1032</v>
      </c>
      <c r="CG145" s="44"/>
      <c r="CH145" s="44" t="s">
        <v>401</v>
      </c>
      <c r="CI145" s="44"/>
      <c r="CJ145" s="44"/>
      <c r="CK145" s="44"/>
      <c r="CL145" s="44"/>
      <c r="CM145" s="44"/>
      <c r="CN145" s="44"/>
      <c r="CO145" s="44"/>
      <c r="CP145" s="44"/>
      <c r="CQ145" s="44"/>
      <c r="CR145" s="44"/>
      <c r="CS145" s="44"/>
      <c r="CT145" s="44"/>
      <c r="CU145" s="44"/>
      <c r="CV145" s="44"/>
      <c r="CW145" s="44"/>
      <c r="CX145" s="44"/>
      <c r="CY145" s="44"/>
      <c r="CZ145" s="44" t="s">
        <v>1034</v>
      </c>
      <c r="DA145" s="54" t="s">
        <v>1118</v>
      </c>
      <c r="DB145" s="44" t="str">
        <f t="shared" si="2"/>
        <v>lamd:class_CONSIL</v>
      </c>
    </row>
    <row r="146" spans="1:106" ht="72.599999999999994">
      <c r="A146" s="44" t="s">
        <v>2456</v>
      </c>
      <c r="B146" s="44" t="s">
        <v>2457</v>
      </c>
      <c r="C146" s="44" t="s">
        <v>2458</v>
      </c>
      <c r="D146" s="44" t="s">
        <v>2459</v>
      </c>
      <c r="E146" s="44" t="s">
        <v>2460</v>
      </c>
      <c r="F146" s="44"/>
      <c r="G146" s="44" t="s">
        <v>2461</v>
      </c>
      <c r="H146" s="45" t="s">
        <v>1227</v>
      </c>
      <c r="I146" s="45" t="s">
        <v>1114</v>
      </c>
      <c r="J146" s="45" t="s">
        <v>2154</v>
      </c>
      <c r="K146" s="45" t="s">
        <v>1026</v>
      </c>
      <c r="L146" s="45" t="s">
        <v>2161</v>
      </c>
      <c r="M146" s="45"/>
      <c r="N146" s="45" t="s">
        <v>2462</v>
      </c>
      <c r="O146" s="44" t="s">
        <v>1482</v>
      </c>
      <c r="P146" s="44" t="s">
        <v>2463</v>
      </c>
      <c r="Q146" s="44"/>
      <c r="R146" s="44" t="s">
        <v>1026</v>
      </c>
      <c r="S146" s="44" t="s">
        <v>1028</v>
      </c>
      <c r="T146" s="44"/>
      <c r="U146" s="44"/>
      <c r="V146" s="44"/>
      <c r="W146" s="44"/>
      <c r="X146" s="44"/>
      <c r="Y146" s="44"/>
      <c r="Z146" s="44"/>
      <c r="AA146" s="44"/>
      <c r="AB146" s="44"/>
      <c r="AC146" s="44"/>
      <c r="AD146" s="44"/>
      <c r="AE146" s="44"/>
      <c r="AF146" s="44"/>
      <c r="AG146" s="44"/>
      <c r="AH146" s="44"/>
      <c r="AI146" s="44"/>
      <c r="AJ146" s="44"/>
      <c r="AK146" s="44"/>
      <c r="AL146" s="44" t="s">
        <v>401</v>
      </c>
      <c r="AM146" s="44"/>
      <c r="AN146" s="44"/>
      <c r="AO146" s="44"/>
      <c r="AP146" s="44" t="s">
        <v>1032</v>
      </c>
      <c r="AQ146" s="44"/>
      <c r="AR146" s="44"/>
      <c r="AS146" s="44"/>
      <c r="AT146" s="44"/>
      <c r="AU146" s="44"/>
      <c r="AV146" s="44"/>
      <c r="AW146" s="44"/>
      <c r="AX146" s="44"/>
      <c r="AY146" s="44"/>
      <c r="AZ146" s="44" t="s">
        <v>1233</v>
      </c>
      <c r="BA146" s="46" t="s">
        <v>2464</v>
      </c>
      <c r="BB146" s="44" t="s">
        <v>1032</v>
      </c>
      <c r="BC146" s="44" t="s">
        <v>1032</v>
      </c>
      <c r="BD146" s="44" t="s">
        <v>1032</v>
      </c>
      <c r="BE146" s="44" t="s">
        <v>1032</v>
      </c>
      <c r="BF146" s="44" t="s">
        <v>2465</v>
      </c>
      <c r="BG146" s="44" t="s">
        <v>2466</v>
      </c>
      <c r="BH146" s="44" t="s">
        <v>1032</v>
      </c>
      <c r="BI146" s="44" t="s">
        <v>1032</v>
      </c>
      <c r="BJ146" s="44" t="s">
        <v>1032</v>
      </c>
      <c r="BK146" s="44" t="s">
        <v>1032</v>
      </c>
      <c r="BL146" s="44"/>
      <c r="BM146" s="44"/>
      <c r="BN146" s="44"/>
      <c r="BO146" s="44"/>
      <c r="BP146" s="44"/>
      <c r="BQ146" s="44"/>
      <c r="BR146" s="44"/>
      <c r="BS146" s="44"/>
      <c r="BT146" s="44"/>
      <c r="BU146" s="44"/>
      <c r="BV146" s="44"/>
      <c r="BW146" s="44"/>
      <c r="BX146" s="44"/>
      <c r="BY146" s="44"/>
      <c r="BZ146" s="44"/>
      <c r="CA146" s="44"/>
      <c r="CB146" s="44"/>
      <c r="CC146" s="44"/>
      <c r="CD146" s="44"/>
      <c r="CE146" s="44" t="s">
        <v>1032</v>
      </c>
      <c r="CF146" s="44" t="s">
        <v>1032</v>
      </c>
      <c r="CG146" s="44"/>
      <c r="CH146" s="44"/>
      <c r="CI146" s="44"/>
      <c r="CJ146" s="44"/>
      <c r="CK146" s="44"/>
      <c r="CL146" s="44"/>
      <c r="CM146" s="44"/>
      <c r="CN146" s="44"/>
      <c r="CO146" s="44"/>
      <c r="CP146" s="44"/>
      <c r="CQ146" s="44"/>
      <c r="CR146" s="44"/>
      <c r="CS146" s="44"/>
      <c r="CT146" s="44" t="s">
        <v>401</v>
      </c>
      <c r="CU146" s="44"/>
      <c r="CV146" s="44"/>
      <c r="CW146" s="44"/>
      <c r="CX146" s="44"/>
      <c r="CY146" s="44"/>
      <c r="CZ146" s="44" t="s">
        <v>1371</v>
      </c>
      <c r="DA146" s="52" t="s">
        <v>1372</v>
      </c>
      <c r="DB146" s="44" t="str">
        <f t="shared" si="2"/>
        <v>lamd:class_3OTHER</v>
      </c>
    </row>
    <row r="147" spans="1:106" ht="144.94999999999999">
      <c r="A147" s="44" t="s">
        <v>2467</v>
      </c>
      <c r="B147" s="44" t="s">
        <v>2468</v>
      </c>
      <c r="C147" s="44" t="s">
        <v>2469</v>
      </c>
      <c r="D147" s="44" t="s">
        <v>2470</v>
      </c>
      <c r="E147" s="44" t="s">
        <v>2471</v>
      </c>
      <c r="F147" s="44"/>
      <c r="G147" s="44" t="s">
        <v>2472</v>
      </c>
      <c r="H147" s="45" t="s">
        <v>1227</v>
      </c>
      <c r="I147" s="45" t="s">
        <v>1214</v>
      </c>
      <c r="J147" s="45" t="s">
        <v>1267</v>
      </c>
      <c r="K147" s="45" t="s">
        <v>1026</v>
      </c>
      <c r="L147" s="45" t="s">
        <v>1931</v>
      </c>
      <c r="M147" s="45"/>
      <c r="N147" s="45" t="s">
        <v>2473</v>
      </c>
      <c r="O147" s="44" t="s">
        <v>1230</v>
      </c>
      <c r="P147" s="44" t="s">
        <v>1231</v>
      </c>
      <c r="Q147" s="44"/>
      <c r="R147" s="44" t="s">
        <v>1026</v>
      </c>
      <c r="S147" s="44" t="s">
        <v>1049</v>
      </c>
      <c r="T147" s="44" t="s">
        <v>401</v>
      </c>
      <c r="U147" s="44" t="s">
        <v>1032</v>
      </c>
      <c r="V147" s="44" t="s">
        <v>1032</v>
      </c>
      <c r="W147" s="44" t="s">
        <v>1029</v>
      </c>
      <c r="X147" s="44" t="s">
        <v>1030</v>
      </c>
      <c r="Y147" s="44"/>
      <c r="Z147" s="44"/>
      <c r="AA147" s="44"/>
      <c r="AB147" s="44"/>
      <c r="AC147" s="44"/>
      <c r="AD147" s="44"/>
      <c r="AE147" s="44"/>
      <c r="AF147" s="44"/>
      <c r="AG147" s="44"/>
      <c r="AH147" s="44"/>
      <c r="AI147" s="44"/>
      <c r="AJ147" s="44"/>
      <c r="AK147" s="44" t="s">
        <v>401</v>
      </c>
      <c r="AL147" s="44" t="s">
        <v>401</v>
      </c>
      <c r="AM147" s="44" t="s">
        <v>2474</v>
      </c>
      <c r="AN147" s="44"/>
      <c r="AO147" s="44"/>
      <c r="AP147" s="44" t="s">
        <v>1232</v>
      </c>
      <c r="AQ147" s="44"/>
      <c r="AR147" s="44"/>
      <c r="AS147" s="44"/>
      <c r="AT147" s="44" t="s">
        <v>401</v>
      </c>
      <c r="AU147" s="44"/>
      <c r="AV147" s="44"/>
      <c r="AW147" s="44"/>
      <c r="AX147" s="44"/>
      <c r="AY147" s="44"/>
      <c r="AZ147" s="44" t="s">
        <v>1233</v>
      </c>
      <c r="BA147" s="46" t="s">
        <v>2475</v>
      </c>
      <c r="BB147" s="44" t="s">
        <v>1032</v>
      </c>
      <c r="BC147" s="44" t="s">
        <v>1032</v>
      </c>
      <c r="BD147" s="44" t="s">
        <v>1032</v>
      </c>
      <c r="BE147" s="44" t="s">
        <v>1032</v>
      </c>
      <c r="BF147" s="44" t="s">
        <v>1032</v>
      </c>
      <c r="BG147" s="44" t="s">
        <v>1032</v>
      </c>
      <c r="BH147" s="44" t="s">
        <v>1032</v>
      </c>
      <c r="BI147" s="44" t="s">
        <v>1032</v>
      </c>
      <c r="BJ147" s="44" t="s">
        <v>1032</v>
      </c>
      <c r="BK147" s="44" t="s">
        <v>1032</v>
      </c>
      <c r="BL147" s="44"/>
      <c r="BM147" s="44"/>
      <c r="BN147" s="44"/>
      <c r="BO147" s="44"/>
      <c r="BP147" s="44"/>
      <c r="BQ147" s="44"/>
      <c r="BR147" s="44"/>
      <c r="BS147" s="44"/>
      <c r="BT147" s="44"/>
      <c r="BU147" s="44"/>
      <c r="BV147" s="44"/>
      <c r="BW147" s="44"/>
      <c r="BX147" s="44"/>
      <c r="BY147" s="44"/>
      <c r="BZ147" s="44"/>
      <c r="CA147" s="44"/>
      <c r="CB147" s="44"/>
      <c r="CC147" s="44"/>
      <c r="CD147" s="44"/>
      <c r="CE147" s="44" t="s">
        <v>1032</v>
      </c>
      <c r="CF147" s="44" t="s">
        <v>1032</v>
      </c>
      <c r="CG147" s="44"/>
      <c r="CH147" s="44"/>
      <c r="CI147" s="44"/>
      <c r="CJ147" s="44"/>
      <c r="CK147" s="44"/>
      <c r="CL147" s="44"/>
      <c r="CM147" s="44"/>
      <c r="CN147" s="44"/>
      <c r="CO147" s="44"/>
      <c r="CP147" s="44"/>
      <c r="CQ147" s="44"/>
      <c r="CR147" s="44"/>
      <c r="CS147" s="44"/>
      <c r="CT147" s="44"/>
      <c r="CU147" s="44"/>
      <c r="CV147" s="44"/>
      <c r="CW147" s="44"/>
      <c r="CX147" s="44"/>
      <c r="CY147" s="44"/>
      <c r="CZ147" s="44" t="s">
        <v>1371</v>
      </c>
      <c r="DA147" s="52" t="s">
        <v>1486</v>
      </c>
      <c r="DB147" s="44" t="str">
        <f t="shared" si="2"/>
        <v>lamd:class_NLEGIS</v>
      </c>
    </row>
    <row r="148" spans="1:106" ht="144.94999999999999">
      <c r="A148" s="44" t="s">
        <v>2476</v>
      </c>
      <c r="B148" s="44" t="s">
        <v>2477</v>
      </c>
      <c r="C148" s="44" t="s">
        <v>2478</v>
      </c>
      <c r="D148" s="44" t="s">
        <v>2479</v>
      </c>
      <c r="E148" s="44" t="s">
        <v>2480</v>
      </c>
      <c r="F148" s="44"/>
      <c r="G148" s="44" t="s">
        <v>2481</v>
      </c>
      <c r="H148" s="45" t="s">
        <v>1227</v>
      </c>
      <c r="I148" s="45" t="s">
        <v>1214</v>
      </c>
      <c r="J148" s="45" t="s">
        <v>1267</v>
      </c>
      <c r="K148" s="45" t="s">
        <v>1026</v>
      </c>
      <c r="L148" s="45" t="s">
        <v>1931</v>
      </c>
      <c r="M148" s="45"/>
      <c r="N148" s="45" t="s">
        <v>401</v>
      </c>
      <c r="O148" s="44" t="s">
        <v>401</v>
      </c>
      <c r="P148" s="44" t="s">
        <v>401</v>
      </c>
      <c r="Q148" s="44"/>
      <c r="R148" s="44" t="s">
        <v>1026</v>
      </c>
      <c r="S148" s="44" t="s">
        <v>1028</v>
      </c>
      <c r="T148" s="44" t="s">
        <v>401</v>
      </c>
      <c r="U148" s="44" t="s">
        <v>1032</v>
      </c>
      <c r="V148" s="44" t="s">
        <v>1032</v>
      </c>
      <c r="W148" s="44" t="s">
        <v>1029</v>
      </c>
      <c r="X148" s="44" t="s">
        <v>1030</v>
      </c>
      <c r="Y148" s="44"/>
      <c r="Z148" s="44"/>
      <c r="AA148" s="44"/>
      <c r="AB148" s="44"/>
      <c r="AC148" s="44"/>
      <c r="AD148" s="44"/>
      <c r="AE148" s="44"/>
      <c r="AF148" s="44"/>
      <c r="AG148" s="44"/>
      <c r="AH148" s="44"/>
      <c r="AI148" s="44"/>
      <c r="AJ148" s="44"/>
      <c r="AK148" s="44" t="s">
        <v>401</v>
      </c>
      <c r="AL148" s="44" t="s">
        <v>401</v>
      </c>
      <c r="AM148" s="44" t="s">
        <v>1032</v>
      </c>
      <c r="AN148" s="44"/>
      <c r="AO148" s="44"/>
      <c r="AP148" s="44" t="s">
        <v>1032</v>
      </c>
      <c r="AQ148" s="44"/>
      <c r="AR148" s="44"/>
      <c r="AS148" s="44"/>
      <c r="AT148" s="44" t="s">
        <v>1032</v>
      </c>
      <c r="AU148" s="44"/>
      <c r="AV148" s="44"/>
      <c r="AW148" s="44"/>
      <c r="AX148" s="44"/>
      <c r="AY148" s="44"/>
      <c r="AZ148" s="44" t="s">
        <v>401</v>
      </c>
      <c r="BA148" s="46" t="s">
        <v>401</v>
      </c>
      <c r="BB148" s="44" t="s">
        <v>1032</v>
      </c>
      <c r="BC148" s="44" t="s">
        <v>1032</v>
      </c>
      <c r="BD148" s="44" t="s">
        <v>1032</v>
      </c>
      <c r="BE148" s="44" t="s">
        <v>1032</v>
      </c>
      <c r="BF148" s="44" t="s">
        <v>1032</v>
      </c>
      <c r="BG148" s="44" t="s">
        <v>1032</v>
      </c>
      <c r="BH148" s="44" t="s">
        <v>1032</v>
      </c>
      <c r="BI148" s="44" t="s">
        <v>1032</v>
      </c>
      <c r="BJ148" s="44" t="s">
        <v>1032</v>
      </c>
      <c r="BK148" s="44" t="s">
        <v>1032</v>
      </c>
      <c r="BL148" s="44"/>
      <c r="BM148" s="44"/>
      <c r="BN148" s="44"/>
      <c r="BO148" s="44"/>
      <c r="BP148" s="44"/>
      <c r="BQ148" s="44"/>
      <c r="BR148" s="44"/>
      <c r="BS148" s="44"/>
      <c r="BT148" s="44"/>
      <c r="BU148" s="44"/>
      <c r="BV148" s="44"/>
      <c r="BW148" s="44"/>
      <c r="BX148" s="44"/>
      <c r="BY148" s="44"/>
      <c r="BZ148" s="44"/>
      <c r="CA148" s="44"/>
      <c r="CB148" s="44"/>
      <c r="CC148" s="44"/>
      <c r="CD148" s="44"/>
      <c r="CE148" s="44" t="s">
        <v>1032</v>
      </c>
      <c r="CF148" s="44" t="s">
        <v>1032</v>
      </c>
      <c r="CG148" s="44"/>
      <c r="CH148" s="44" t="s">
        <v>1032</v>
      </c>
      <c r="CI148" s="44"/>
      <c r="CJ148" s="44"/>
      <c r="CK148" s="44"/>
      <c r="CL148" s="44"/>
      <c r="CM148" s="44"/>
      <c r="CN148" s="44"/>
      <c r="CO148" s="44"/>
      <c r="CP148" s="44"/>
      <c r="CQ148" s="44"/>
      <c r="CR148" s="44"/>
      <c r="CS148" s="44"/>
      <c r="CT148" s="44"/>
      <c r="CU148" s="44"/>
      <c r="CV148" s="44"/>
      <c r="CW148" s="44"/>
      <c r="CX148" s="44"/>
      <c r="CY148" s="44"/>
      <c r="CZ148" s="44" t="s">
        <v>1371</v>
      </c>
      <c r="DA148" s="52" t="s">
        <v>1486</v>
      </c>
      <c r="DB148" s="44" t="str">
        <f t="shared" si="2"/>
        <v>lamd:class_NLEGIS</v>
      </c>
    </row>
    <row r="149" spans="1:106" ht="144.94999999999999">
      <c r="A149" s="44" t="s">
        <v>2482</v>
      </c>
      <c r="B149" s="44" t="s">
        <v>2483</v>
      </c>
      <c r="C149" s="44" t="s">
        <v>2478</v>
      </c>
      <c r="D149" s="44" t="s">
        <v>2484</v>
      </c>
      <c r="E149" s="44" t="s">
        <v>2485</v>
      </c>
      <c r="F149" s="44"/>
      <c r="G149" s="44" t="s">
        <v>2486</v>
      </c>
      <c r="H149" s="45" t="s">
        <v>1227</v>
      </c>
      <c r="I149" s="45" t="s">
        <v>1214</v>
      </c>
      <c r="J149" s="45" t="s">
        <v>1267</v>
      </c>
      <c r="K149" s="45" t="s">
        <v>1026</v>
      </c>
      <c r="L149" s="45" t="s">
        <v>1847</v>
      </c>
      <c r="M149" s="45"/>
      <c r="N149" s="45" t="s">
        <v>401</v>
      </c>
      <c r="O149" s="44" t="s">
        <v>401</v>
      </c>
      <c r="P149" s="44" t="s">
        <v>401</v>
      </c>
      <c r="Q149" s="44"/>
      <c r="R149" s="44" t="s">
        <v>1026</v>
      </c>
      <c r="S149" s="44" t="s">
        <v>1028</v>
      </c>
      <c r="T149" s="44" t="s">
        <v>401</v>
      </c>
      <c r="U149" s="44" t="s">
        <v>1032</v>
      </c>
      <c r="V149" s="44" t="s">
        <v>1032</v>
      </c>
      <c r="W149" s="44" t="s">
        <v>1029</v>
      </c>
      <c r="X149" s="44" t="s">
        <v>1030</v>
      </c>
      <c r="Y149" s="44"/>
      <c r="Z149" s="44"/>
      <c r="AA149" s="44"/>
      <c r="AB149" s="44"/>
      <c r="AC149" s="44"/>
      <c r="AD149" s="44"/>
      <c r="AE149" s="44"/>
      <c r="AF149" s="44"/>
      <c r="AG149" s="44"/>
      <c r="AH149" s="44"/>
      <c r="AI149" s="44"/>
      <c r="AJ149" s="44"/>
      <c r="AK149" s="44" t="s">
        <v>401</v>
      </c>
      <c r="AL149" s="44" t="s">
        <v>401</v>
      </c>
      <c r="AM149" s="44" t="s">
        <v>1032</v>
      </c>
      <c r="AN149" s="44"/>
      <c r="AO149" s="44"/>
      <c r="AP149" s="44" t="s">
        <v>1032</v>
      </c>
      <c r="AQ149" s="44"/>
      <c r="AR149" s="44"/>
      <c r="AS149" s="44"/>
      <c r="AT149" s="44" t="s">
        <v>1032</v>
      </c>
      <c r="AU149" s="44"/>
      <c r="AV149" s="44"/>
      <c r="AW149" s="44"/>
      <c r="AX149" s="44"/>
      <c r="AY149" s="44"/>
      <c r="AZ149" s="44" t="s">
        <v>401</v>
      </c>
      <c r="BA149" s="46" t="s">
        <v>401</v>
      </c>
      <c r="BB149" s="44" t="s">
        <v>1032</v>
      </c>
      <c r="BC149" s="44" t="s">
        <v>1032</v>
      </c>
      <c r="BD149" s="44" t="s">
        <v>1032</v>
      </c>
      <c r="BE149" s="44" t="s">
        <v>1032</v>
      </c>
      <c r="BF149" s="44" t="s">
        <v>1032</v>
      </c>
      <c r="BG149" s="44" t="s">
        <v>1032</v>
      </c>
      <c r="BH149" s="44" t="s">
        <v>1032</v>
      </c>
      <c r="BI149" s="44" t="s">
        <v>1032</v>
      </c>
      <c r="BJ149" s="44" t="s">
        <v>1032</v>
      </c>
      <c r="BK149" s="44" t="s">
        <v>1032</v>
      </c>
      <c r="BL149" s="44"/>
      <c r="BM149" s="44"/>
      <c r="BN149" s="44"/>
      <c r="BO149" s="44"/>
      <c r="BP149" s="44"/>
      <c r="BQ149" s="44"/>
      <c r="BR149" s="44"/>
      <c r="BS149" s="44"/>
      <c r="BT149" s="44"/>
      <c r="BU149" s="44"/>
      <c r="BV149" s="44"/>
      <c r="BW149" s="44"/>
      <c r="BX149" s="44"/>
      <c r="BY149" s="44"/>
      <c r="BZ149" s="44"/>
      <c r="CA149" s="44"/>
      <c r="CB149" s="44"/>
      <c r="CC149" s="44"/>
      <c r="CD149" s="44"/>
      <c r="CE149" s="44" t="s">
        <v>1032</v>
      </c>
      <c r="CF149" s="44" t="s">
        <v>1032</v>
      </c>
      <c r="CG149" s="44"/>
      <c r="CH149" s="44" t="s">
        <v>1032</v>
      </c>
      <c r="CI149" s="44"/>
      <c r="CJ149" s="44"/>
      <c r="CK149" s="44"/>
      <c r="CL149" s="44"/>
      <c r="CM149" s="44"/>
      <c r="CN149" s="44"/>
      <c r="CO149" s="44"/>
      <c r="CP149" s="44"/>
      <c r="CQ149" s="44"/>
      <c r="CR149" s="44"/>
      <c r="CS149" s="44"/>
      <c r="CT149" s="44"/>
      <c r="CU149" s="44"/>
      <c r="CV149" s="44"/>
      <c r="CW149" s="44"/>
      <c r="CX149" s="44"/>
      <c r="CY149" s="44"/>
      <c r="CZ149" s="44" t="s">
        <v>1371</v>
      </c>
      <c r="DA149" s="52" t="s">
        <v>1486</v>
      </c>
      <c r="DB149" s="44" t="str">
        <f t="shared" si="2"/>
        <v>lamd:class_NLEGIS</v>
      </c>
    </row>
    <row r="150" spans="1:106" ht="144.94999999999999">
      <c r="A150" s="44" t="s">
        <v>2487</v>
      </c>
      <c r="B150" s="44" t="s">
        <v>2488</v>
      </c>
      <c r="C150" s="44" t="s">
        <v>2489</v>
      </c>
      <c r="D150" s="44" t="s">
        <v>2490</v>
      </c>
      <c r="E150" s="44" t="s">
        <v>2491</v>
      </c>
      <c r="F150" s="44"/>
      <c r="G150" s="44" t="s">
        <v>2492</v>
      </c>
      <c r="H150" s="45" t="s">
        <v>1227</v>
      </c>
      <c r="I150" s="45" t="s">
        <v>2493</v>
      </c>
      <c r="J150" s="45" t="s">
        <v>1267</v>
      </c>
      <c r="K150" s="45" t="s">
        <v>1026</v>
      </c>
      <c r="L150" s="45" t="s">
        <v>1931</v>
      </c>
      <c r="M150" s="45"/>
      <c r="N150" s="45" t="s">
        <v>401</v>
      </c>
      <c r="O150" s="44" t="s">
        <v>401</v>
      </c>
      <c r="P150" s="44" t="s">
        <v>401</v>
      </c>
      <c r="Q150" s="44"/>
      <c r="R150" s="44" t="s">
        <v>1026</v>
      </c>
      <c r="S150" s="44" t="s">
        <v>1028</v>
      </c>
      <c r="T150" s="44" t="s">
        <v>401</v>
      </c>
      <c r="U150" s="44" t="s">
        <v>1032</v>
      </c>
      <c r="V150" s="44" t="s">
        <v>1032</v>
      </c>
      <c r="W150" s="44" t="s">
        <v>1029</v>
      </c>
      <c r="X150" s="44" t="s">
        <v>1030</v>
      </c>
      <c r="Y150" s="44"/>
      <c r="Z150" s="44"/>
      <c r="AA150" s="44"/>
      <c r="AB150" s="44"/>
      <c r="AC150" s="44"/>
      <c r="AD150" s="44"/>
      <c r="AE150" s="44"/>
      <c r="AF150" s="44"/>
      <c r="AG150" s="44"/>
      <c r="AH150" s="44"/>
      <c r="AI150" s="44"/>
      <c r="AJ150" s="44"/>
      <c r="AK150" s="44" t="s">
        <v>401</v>
      </c>
      <c r="AL150" s="44" t="s">
        <v>401</v>
      </c>
      <c r="AM150" s="44" t="s">
        <v>1032</v>
      </c>
      <c r="AN150" s="44"/>
      <c r="AO150" s="44"/>
      <c r="AP150" s="44" t="s">
        <v>1032</v>
      </c>
      <c r="AQ150" s="44"/>
      <c r="AR150" s="44"/>
      <c r="AS150" s="44"/>
      <c r="AT150" s="44" t="s">
        <v>1032</v>
      </c>
      <c r="AU150" s="44"/>
      <c r="AV150" s="44"/>
      <c r="AW150" s="44"/>
      <c r="AX150" s="44"/>
      <c r="AY150" s="44"/>
      <c r="AZ150" s="44" t="s">
        <v>401</v>
      </c>
      <c r="BA150" s="46" t="s">
        <v>401</v>
      </c>
      <c r="BB150" s="44" t="s">
        <v>1032</v>
      </c>
      <c r="BC150" s="44" t="s">
        <v>1032</v>
      </c>
      <c r="BD150" s="44" t="s">
        <v>1032</v>
      </c>
      <c r="BE150" s="44" t="s">
        <v>1032</v>
      </c>
      <c r="BF150" s="44" t="s">
        <v>1032</v>
      </c>
      <c r="BG150" s="44" t="s">
        <v>1032</v>
      </c>
      <c r="BH150" s="44" t="s">
        <v>1032</v>
      </c>
      <c r="BI150" s="44" t="s">
        <v>1032</v>
      </c>
      <c r="BJ150" s="44" t="s">
        <v>1032</v>
      </c>
      <c r="BK150" s="44" t="s">
        <v>1032</v>
      </c>
      <c r="BL150" s="44"/>
      <c r="BM150" s="44"/>
      <c r="BN150" s="44"/>
      <c r="BO150" s="44"/>
      <c r="BP150" s="44"/>
      <c r="BQ150" s="44"/>
      <c r="BR150" s="44"/>
      <c r="BS150" s="44"/>
      <c r="BT150" s="44"/>
      <c r="BU150" s="44"/>
      <c r="BV150" s="44"/>
      <c r="BW150" s="44"/>
      <c r="BX150" s="44"/>
      <c r="BY150" s="44"/>
      <c r="BZ150" s="44"/>
      <c r="CA150" s="44"/>
      <c r="CB150" s="44"/>
      <c r="CC150" s="44"/>
      <c r="CD150" s="44"/>
      <c r="CE150" s="44" t="s">
        <v>1032</v>
      </c>
      <c r="CF150" s="44" t="s">
        <v>1032</v>
      </c>
      <c r="CG150" s="44"/>
      <c r="CH150" s="44" t="s">
        <v>1074</v>
      </c>
      <c r="CI150" s="44"/>
      <c r="CJ150" s="44"/>
      <c r="CK150" s="44"/>
      <c r="CL150" s="44"/>
      <c r="CM150" s="44"/>
      <c r="CN150" s="44"/>
      <c r="CO150" s="44"/>
      <c r="CP150" s="44"/>
      <c r="CQ150" s="44"/>
      <c r="CR150" s="44"/>
      <c r="CS150" s="44"/>
      <c r="CT150" s="44"/>
      <c r="CU150" s="44"/>
      <c r="CV150" s="44"/>
      <c r="CW150" s="44"/>
      <c r="CX150" s="44"/>
      <c r="CY150" s="44"/>
      <c r="CZ150" s="44" t="s">
        <v>1371</v>
      </c>
      <c r="DA150" s="52" t="s">
        <v>1486</v>
      </c>
      <c r="DB150" s="44" t="str">
        <f t="shared" si="2"/>
        <v>lamd:class_NLEGIS</v>
      </c>
    </row>
    <row r="151" spans="1:106" ht="144.94999999999999">
      <c r="A151" s="44" t="s">
        <v>2494</v>
      </c>
      <c r="B151" s="44" t="s">
        <v>2495</v>
      </c>
      <c r="C151" s="44" t="s">
        <v>2496</v>
      </c>
      <c r="D151" s="44" t="s">
        <v>2497</v>
      </c>
      <c r="E151" s="44" t="s">
        <v>2498</v>
      </c>
      <c r="F151" s="44"/>
      <c r="G151" s="44" t="s">
        <v>2499</v>
      </c>
      <c r="H151" s="45" t="s">
        <v>1227</v>
      </c>
      <c r="I151" s="45" t="s">
        <v>2500</v>
      </c>
      <c r="J151" s="45" t="s">
        <v>1267</v>
      </c>
      <c r="K151" s="45" t="s">
        <v>1026</v>
      </c>
      <c r="L151" s="45" t="s">
        <v>1931</v>
      </c>
      <c r="M151" s="45"/>
      <c r="N151" s="45" t="s">
        <v>1848</v>
      </c>
      <c r="O151" s="44" t="s">
        <v>1849</v>
      </c>
      <c r="P151" s="44" t="s">
        <v>1850</v>
      </c>
      <c r="Q151" s="44"/>
      <c r="R151" s="44" t="s">
        <v>1026</v>
      </c>
      <c r="S151" s="44" t="s">
        <v>1028</v>
      </c>
      <c r="T151" s="44" t="s">
        <v>401</v>
      </c>
      <c r="U151" s="44" t="s">
        <v>1032</v>
      </c>
      <c r="V151" s="44" t="s">
        <v>1032</v>
      </c>
      <c r="W151" s="44" t="s">
        <v>1029</v>
      </c>
      <c r="X151" s="44" t="s">
        <v>1030</v>
      </c>
      <c r="Y151" s="44"/>
      <c r="Z151" s="44"/>
      <c r="AA151" s="44"/>
      <c r="AB151" s="44"/>
      <c r="AC151" s="44"/>
      <c r="AD151" s="44"/>
      <c r="AE151" s="44"/>
      <c r="AF151" s="44"/>
      <c r="AG151" s="44"/>
      <c r="AH151" s="44"/>
      <c r="AI151" s="44"/>
      <c r="AJ151" s="44"/>
      <c r="AK151" s="44" t="s">
        <v>401</v>
      </c>
      <c r="AL151" s="44" t="s">
        <v>401</v>
      </c>
      <c r="AM151" s="44" t="s">
        <v>1032</v>
      </c>
      <c r="AN151" s="44"/>
      <c r="AO151" s="44"/>
      <c r="AP151" s="44" t="s">
        <v>1032</v>
      </c>
      <c r="AQ151" s="44"/>
      <c r="AR151" s="44"/>
      <c r="AS151" s="44"/>
      <c r="AT151" s="44" t="s">
        <v>1032</v>
      </c>
      <c r="AU151" s="44"/>
      <c r="AV151" s="44"/>
      <c r="AW151" s="44"/>
      <c r="AX151" s="44"/>
      <c r="AY151" s="44"/>
      <c r="AZ151" s="44" t="s">
        <v>401</v>
      </c>
      <c r="BA151" s="46" t="s">
        <v>401</v>
      </c>
      <c r="BB151" s="44" t="s">
        <v>1032</v>
      </c>
      <c r="BC151" s="44" t="s">
        <v>1032</v>
      </c>
      <c r="BD151" s="44" t="s">
        <v>1032</v>
      </c>
      <c r="BE151" s="44" t="s">
        <v>1032</v>
      </c>
      <c r="BF151" s="44" t="s">
        <v>1032</v>
      </c>
      <c r="BG151" s="44" t="s">
        <v>1032</v>
      </c>
      <c r="BH151" s="44" t="s">
        <v>1032</v>
      </c>
      <c r="BI151" s="44" t="s">
        <v>1032</v>
      </c>
      <c r="BJ151" s="44" t="s">
        <v>1032</v>
      </c>
      <c r="BK151" s="44" t="s">
        <v>1032</v>
      </c>
      <c r="BL151" s="44"/>
      <c r="BM151" s="44"/>
      <c r="BN151" s="44"/>
      <c r="BO151" s="44"/>
      <c r="BP151" s="44"/>
      <c r="BQ151" s="44"/>
      <c r="BR151" s="44"/>
      <c r="BS151" s="44"/>
      <c r="BT151" s="44"/>
      <c r="BU151" s="44"/>
      <c r="BV151" s="44"/>
      <c r="BW151" s="44"/>
      <c r="BX151" s="44"/>
      <c r="BY151" s="44"/>
      <c r="BZ151" s="44"/>
      <c r="CA151" s="44"/>
      <c r="CB151" s="44"/>
      <c r="CC151" s="44"/>
      <c r="CD151" s="44"/>
      <c r="CE151" s="44" t="s">
        <v>1032</v>
      </c>
      <c r="CF151" s="44" t="s">
        <v>1032</v>
      </c>
      <c r="CG151" s="44"/>
      <c r="CH151" s="44" t="s">
        <v>1032</v>
      </c>
      <c r="CI151" s="44"/>
      <c r="CJ151" s="44"/>
      <c r="CK151" s="44"/>
      <c r="CL151" s="44"/>
      <c r="CM151" s="44"/>
      <c r="CN151" s="44"/>
      <c r="CO151" s="44"/>
      <c r="CP151" s="44"/>
      <c r="CQ151" s="44"/>
      <c r="CR151" s="44"/>
      <c r="CS151" s="44"/>
      <c r="CT151" s="44"/>
      <c r="CU151" s="44"/>
      <c r="CV151" s="44"/>
      <c r="CW151" s="44"/>
      <c r="CX151" s="44"/>
      <c r="CY151" s="44"/>
      <c r="CZ151" s="44" t="s">
        <v>1371</v>
      </c>
      <c r="DA151" s="52" t="s">
        <v>1486</v>
      </c>
      <c r="DB151" s="44" t="str">
        <f t="shared" si="2"/>
        <v>lamd:class_NLEGIS</v>
      </c>
    </row>
    <row r="152" spans="1:106" ht="144.94999999999999">
      <c r="A152" s="44" t="s">
        <v>2501</v>
      </c>
      <c r="B152" s="44" t="s">
        <v>2502</v>
      </c>
      <c r="C152" s="44" t="s">
        <v>2503</v>
      </c>
      <c r="D152" s="44" t="s">
        <v>2504</v>
      </c>
      <c r="E152" s="44" t="s">
        <v>2505</v>
      </c>
      <c r="F152" s="44"/>
      <c r="G152" s="44" t="s">
        <v>2506</v>
      </c>
      <c r="H152" s="45" t="s">
        <v>1227</v>
      </c>
      <c r="I152" s="45" t="s">
        <v>2507</v>
      </c>
      <c r="J152" s="45" t="s">
        <v>1267</v>
      </c>
      <c r="K152" s="45" t="s">
        <v>1026</v>
      </c>
      <c r="L152" s="45" t="s">
        <v>1931</v>
      </c>
      <c r="M152" s="45"/>
      <c r="N152" s="45" t="s">
        <v>1681</v>
      </c>
      <c r="O152" s="44" t="s">
        <v>2508</v>
      </c>
      <c r="P152" s="44" t="s">
        <v>1682</v>
      </c>
      <c r="Q152" s="44"/>
      <c r="R152" s="44" t="s">
        <v>1026</v>
      </c>
      <c r="S152" s="44" t="s">
        <v>1028</v>
      </c>
      <c r="T152" s="44" t="s">
        <v>401</v>
      </c>
      <c r="U152" s="44" t="s">
        <v>1032</v>
      </c>
      <c r="V152" s="44" t="s">
        <v>1032</v>
      </c>
      <c r="W152" s="44" t="s">
        <v>1029</v>
      </c>
      <c r="X152" s="44" t="s">
        <v>1030</v>
      </c>
      <c r="Y152" s="44"/>
      <c r="Z152" s="44"/>
      <c r="AA152" s="44"/>
      <c r="AB152" s="44"/>
      <c r="AC152" s="44"/>
      <c r="AD152" s="44"/>
      <c r="AE152" s="44"/>
      <c r="AF152" s="44"/>
      <c r="AG152" s="44"/>
      <c r="AH152" s="44"/>
      <c r="AI152" s="44"/>
      <c r="AJ152" s="44"/>
      <c r="AK152" s="44" t="s">
        <v>401</v>
      </c>
      <c r="AL152" s="44" t="s">
        <v>401</v>
      </c>
      <c r="AM152" s="44" t="s">
        <v>1032</v>
      </c>
      <c r="AN152" s="44"/>
      <c r="AO152" s="44"/>
      <c r="AP152" s="44" t="s">
        <v>1032</v>
      </c>
      <c r="AQ152" s="44"/>
      <c r="AR152" s="44"/>
      <c r="AS152" s="44"/>
      <c r="AT152" s="44" t="s">
        <v>1032</v>
      </c>
      <c r="AU152" s="44"/>
      <c r="AV152" s="44"/>
      <c r="AW152" s="44"/>
      <c r="AX152" s="44"/>
      <c r="AY152" s="44"/>
      <c r="AZ152" s="44" t="s">
        <v>401</v>
      </c>
      <c r="BA152" s="46" t="s">
        <v>2509</v>
      </c>
      <c r="BB152" s="44" t="s">
        <v>1032</v>
      </c>
      <c r="BC152" s="44" t="s">
        <v>1032</v>
      </c>
      <c r="BD152" s="44" t="s">
        <v>1032</v>
      </c>
      <c r="BE152" s="44" t="s">
        <v>1032</v>
      </c>
      <c r="BF152" s="44" t="s">
        <v>1382</v>
      </c>
      <c r="BG152" s="44" t="s">
        <v>1032</v>
      </c>
      <c r="BH152" s="44" t="s">
        <v>1032</v>
      </c>
      <c r="BI152" s="44" t="s">
        <v>1032</v>
      </c>
      <c r="BJ152" s="44" t="s">
        <v>1032</v>
      </c>
      <c r="BK152" s="44" t="s">
        <v>1032</v>
      </c>
      <c r="BL152" s="44"/>
      <c r="BM152" s="44"/>
      <c r="BN152" s="44"/>
      <c r="BO152" s="44"/>
      <c r="BP152" s="44"/>
      <c r="BQ152" s="44"/>
      <c r="BR152" s="44"/>
      <c r="BS152" s="44"/>
      <c r="BT152" s="44"/>
      <c r="BU152" s="44"/>
      <c r="BV152" s="44"/>
      <c r="BW152" s="44"/>
      <c r="BX152" s="44"/>
      <c r="BY152" s="44"/>
      <c r="BZ152" s="44"/>
      <c r="CA152" s="44"/>
      <c r="CB152" s="44"/>
      <c r="CC152" s="44"/>
      <c r="CD152" s="44"/>
      <c r="CE152" s="44" t="s">
        <v>1032</v>
      </c>
      <c r="CF152" s="44" t="s">
        <v>1032</v>
      </c>
      <c r="CG152" s="44"/>
      <c r="CH152" s="44" t="s">
        <v>1032</v>
      </c>
      <c r="CI152" s="44"/>
      <c r="CJ152" s="44"/>
      <c r="CK152" s="44"/>
      <c r="CL152" s="44"/>
      <c r="CM152" s="44"/>
      <c r="CN152" s="44"/>
      <c r="CO152" s="44"/>
      <c r="CP152" s="44"/>
      <c r="CQ152" s="44"/>
      <c r="CR152" s="44"/>
      <c r="CS152" s="44"/>
      <c r="CT152" s="44"/>
      <c r="CU152" s="44"/>
      <c r="CV152" s="44"/>
      <c r="CW152" s="44"/>
      <c r="CX152" s="44"/>
      <c r="CY152" s="44"/>
      <c r="CZ152" s="44" t="s">
        <v>1371</v>
      </c>
      <c r="DA152" s="52" t="s">
        <v>1486</v>
      </c>
      <c r="DB152" s="44" t="str">
        <f t="shared" si="2"/>
        <v>lamd:class_NLEGIS</v>
      </c>
    </row>
    <row r="153" spans="1:106" ht="144.94999999999999">
      <c r="A153" s="44" t="s">
        <v>2510</v>
      </c>
      <c r="B153" s="44" t="s">
        <v>2511</v>
      </c>
      <c r="C153" s="44" t="s">
        <v>2512</v>
      </c>
      <c r="D153" s="44" t="s">
        <v>2513</v>
      </c>
      <c r="E153" s="44" t="s">
        <v>2514</v>
      </c>
      <c r="F153" s="44"/>
      <c r="G153" s="44" t="s">
        <v>2515</v>
      </c>
      <c r="H153" s="45" t="s">
        <v>1227</v>
      </c>
      <c r="I153" s="45" t="s">
        <v>2507</v>
      </c>
      <c r="J153" s="45" t="s">
        <v>1267</v>
      </c>
      <c r="K153" s="45" t="s">
        <v>1026</v>
      </c>
      <c r="L153" s="45" t="s">
        <v>1931</v>
      </c>
      <c r="M153" s="45"/>
      <c r="N153" s="45" t="s">
        <v>1707</v>
      </c>
      <c r="O153" s="44" t="s">
        <v>1708</v>
      </c>
      <c r="P153" s="44" t="s">
        <v>1709</v>
      </c>
      <c r="Q153" s="44"/>
      <c r="R153" s="44" t="s">
        <v>1026</v>
      </c>
      <c r="S153" s="44" t="s">
        <v>1028</v>
      </c>
      <c r="T153" s="44" t="s">
        <v>401</v>
      </c>
      <c r="U153" s="44" t="s">
        <v>1032</v>
      </c>
      <c r="V153" s="44" t="s">
        <v>1032</v>
      </c>
      <c r="W153" s="44" t="s">
        <v>1029</v>
      </c>
      <c r="X153" s="44" t="s">
        <v>1030</v>
      </c>
      <c r="Y153" s="44"/>
      <c r="Z153" s="44"/>
      <c r="AA153" s="44"/>
      <c r="AB153" s="44"/>
      <c r="AC153" s="44"/>
      <c r="AD153" s="44"/>
      <c r="AE153" s="44"/>
      <c r="AF153" s="44"/>
      <c r="AG153" s="44"/>
      <c r="AH153" s="44"/>
      <c r="AI153" s="44"/>
      <c r="AJ153" s="44"/>
      <c r="AK153" s="44" t="s">
        <v>401</v>
      </c>
      <c r="AL153" s="44" t="s">
        <v>401</v>
      </c>
      <c r="AM153" s="44" t="s">
        <v>1032</v>
      </c>
      <c r="AN153" s="44"/>
      <c r="AO153" s="44"/>
      <c r="AP153" s="44" t="s">
        <v>1032</v>
      </c>
      <c r="AQ153" s="44"/>
      <c r="AR153" s="44"/>
      <c r="AS153" s="44"/>
      <c r="AT153" s="44" t="s">
        <v>1032</v>
      </c>
      <c r="AU153" s="44"/>
      <c r="AV153" s="44"/>
      <c r="AW153" s="44"/>
      <c r="AX153" s="44"/>
      <c r="AY153" s="44"/>
      <c r="AZ153" s="44" t="s">
        <v>401</v>
      </c>
      <c r="BA153" s="46" t="s">
        <v>2509</v>
      </c>
      <c r="BB153" s="44" t="s">
        <v>1032</v>
      </c>
      <c r="BC153" s="44" t="s">
        <v>1032</v>
      </c>
      <c r="BD153" s="44" t="s">
        <v>1032</v>
      </c>
      <c r="BE153" s="44" t="s">
        <v>1032</v>
      </c>
      <c r="BF153" s="44" t="s">
        <v>1382</v>
      </c>
      <c r="BG153" s="44" t="s">
        <v>1032</v>
      </c>
      <c r="BH153" s="44" t="s">
        <v>1032</v>
      </c>
      <c r="BI153" s="44" t="s">
        <v>1032</v>
      </c>
      <c r="BJ153" s="44" t="s">
        <v>1032</v>
      </c>
      <c r="BK153" s="44" t="s">
        <v>1032</v>
      </c>
      <c r="BL153" s="44"/>
      <c r="BM153" s="44"/>
      <c r="BN153" s="44"/>
      <c r="BO153" s="44"/>
      <c r="BP153" s="44"/>
      <c r="BQ153" s="44"/>
      <c r="BR153" s="44"/>
      <c r="BS153" s="44"/>
      <c r="BT153" s="44"/>
      <c r="BU153" s="44"/>
      <c r="BV153" s="44"/>
      <c r="BW153" s="44"/>
      <c r="BX153" s="44"/>
      <c r="BY153" s="44"/>
      <c r="BZ153" s="44"/>
      <c r="CA153" s="44"/>
      <c r="CB153" s="44"/>
      <c r="CC153" s="44"/>
      <c r="CD153" s="44"/>
      <c r="CE153" s="44" t="s">
        <v>1032</v>
      </c>
      <c r="CF153" s="44" t="s">
        <v>1032</v>
      </c>
      <c r="CG153" s="44"/>
      <c r="CH153" s="44" t="s">
        <v>1032</v>
      </c>
      <c r="CI153" s="44"/>
      <c r="CJ153" s="44"/>
      <c r="CK153" s="44"/>
      <c r="CL153" s="44"/>
      <c r="CM153" s="44"/>
      <c r="CN153" s="44"/>
      <c r="CO153" s="44"/>
      <c r="CP153" s="44"/>
      <c r="CQ153" s="44"/>
      <c r="CR153" s="44"/>
      <c r="CS153" s="44"/>
      <c r="CT153" s="44"/>
      <c r="CU153" s="44"/>
      <c r="CV153" s="44"/>
      <c r="CW153" s="44"/>
      <c r="CX153" s="44"/>
      <c r="CY153" s="44"/>
      <c r="CZ153" s="44" t="s">
        <v>1371</v>
      </c>
      <c r="DA153" s="52" t="s">
        <v>1486</v>
      </c>
      <c r="DB153" s="44" t="str">
        <f t="shared" si="2"/>
        <v>lamd:class_NLEGIS</v>
      </c>
    </row>
    <row r="154" spans="1:106" ht="144.94999999999999">
      <c r="A154" s="44" t="s">
        <v>2516</v>
      </c>
      <c r="B154" s="44" t="s">
        <v>2517</v>
      </c>
      <c r="C154" s="44" t="s">
        <v>2518</v>
      </c>
      <c r="D154" s="44" t="s">
        <v>2519</v>
      </c>
      <c r="E154" s="44" t="s">
        <v>2520</v>
      </c>
      <c r="F154" s="44"/>
      <c r="G154" s="44" t="s">
        <v>2515</v>
      </c>
      <c r="H154" s="45" t="s">
        <v>1227</v>
      </c>
      <c r="I154" s="45" t="s">
        <v>2507</v>
      </c>
      <c r="J154" s="45" t="s">
        <v>1267</v>
      </c>
      <c r="K154" s="45" t="s">
        <v>1026</v>
      </c>
      <c r="L154" s="45" t="s">
        <v>1931</v>
      </c>
      <c r="M154" s="45"/>
      <c r="N154" s="45" t="s">
        <v>1699</v>
      </c>
      <c r="O154" s="44" t="s">
        <v>2047</v>
      </c>
      <c r="P154" s="44" t="s">
        <v>1366</v>
      </c>
      <c r="Q154" s="44"/>
      <c r="R154" s="44" t="s">
        <v>1026</v>
      </c>
      <c r="S154" s="44" t="s">
        <v>1028</v>
      </c>
      <c r="T154" s="44" t="s">
        <v>401</v>
      </c>
      <c r="U154" s="44" t="s">
        <v>1032</v>
      </c>
      <c r="V154" s="44" t="s">
        <v>1032</v>
      </c>
      <c r="W154" s="44" t="s">
        <v>1029</v>
      </c>
      <c r="X154" s="44" t="s">
        <v>1030</v>
      </c>
      <c r="Y154" s="44"/>
      <c r="Z154" s="44"/>
      <c r="AA154" s="44"/>
      <c r="AB154" s="44"/>
      <c r="AC154" s="44"/>
      <c r="AD154" s="44"/>
      <c r="AE154" s="44"/>
      <c r="AF154" s="44"/>
      <c r="AG154" s="44"/>
      <c r="AH154" s="44"/>
      <c r="AI154" s="44"/>
      <c r="AJ154" s="44"/>
      <c r="AK154" s="44" t="s">
        <v>401</v>
      </c>
      <c r="AL154" s="44" t="s">
        <v>401</v>
      </c>
      <c r="AM154" s="44" t="s">
        <v>1032</v>
      </c>
      <c r="AN154" s="44"/>
      <c r="AO154" s="44"/>
      <c r="AP154" s="44" t="s">
        <v>1032</v>
      </c>
      <c r="AQ154" s="44"/>
      <c r="AR154" s="44"/>
      <c r="AS154" s="44"/>
      <c r="AT154" s="44" t="s">
        <v>1032</v>
      </c>
      <c r="AU154" s="44"/>
      <c r="AV154" s="44"/>
      <c r="AW154" s="44"/>
      <c r="AX154" s="44"/>
      <c r="AY154" s="44"/>
      <c r="AZ154" s="44" t="s">
        <v>401</v>
      </c>
      <c r="BA154" s="46" t="s">
        <v>2509</v>
      </c>
      <c r="BB154" s="44" t="s">
        <v>1032</v>
      </c>
      <c r="BC154" s="44" t="s">
        <v>1032</v>
      </c>
      <c r="BD154" s="44" t="s">
        <v>1032</v>
      </c>
      <c r="BE154" s="44" t="s">
        <v>1032</v>
      </c>
      <c r="BF154" s="44" t="s">
        <v>1382</v>
      </c>
      <c r="BG154" s="44" t="s">
        <v>1032</v>
      </c>
      <c r="BH154" s="44" t="s">
        <v>1032</v>
      </c>
      <c r="BI154" s="44" t="s">
        <v>1032</v>
      </c>
      <c r="BJ154" s="44" t="s">
        <v>1032</v>
      </c>
      <c r="BK154" s="44" t="s">
        <v>1032</v>
      </c>
      <c r="BL154" s="44"/>
      <c r="BM154" s="44"/>
      <c r="BN154" s="44"/>
      <c r="BO154" s="44"/>
      <c r="BP154" s="44"/>
      <c r="BQ154" s="44"/>
      <c r="BR154" s="44"/>
      <c r="BS154" s="44"/>
      <c r="BT154" s="44"/>
      <c r="BU154" s="44"/>
      <c r="BV154" s="44"/>
      <c r="BW154" s="44"/>
      <c r="BX154" s="44"/>
      <c r="BY154" s="44"/>
      <c r="BZ154" s="44"/>
      <c r="CA154" s="44"/>
      <c r="CB154" s="44"/>
      <c r="CC154" s="44"/>
      <c r="CD154" s="44"/>
      <c r="CE154" s="44" t="s">
        <v>1032</v>
      </c>
      <c r="CF154" s="44" t="s">
        <v>1032</v>
      </c>
      <c r="CG154" s="44"/>
      <c r="CH154" s="44" t="s">
        <v>1032</v>
      </c>
      <c r="CI154" s="44"/>
      <c r="CJ154" s="44"/>
      <c r="CK154" s="44"/>
      <c r="CL154" s="44"/>
      <c r="CM154" s="44"/>
      <c r="CN154" s="44"/>
      <c r="CO154" s="44"/>
      <c r="CP154" s="44"/>
      <c r="CQ154" s="44"/>
      <c r="CR154" s="44"/>
      <c r="CS154" s="44"/>
      <c r="CT154" s="44"/>
      <c r="CU154" s="44"/>
      <c r="CV154" s="44"/>
      <c r="CW154" s="44"/>
      <c r="CX154" s="44"/>
      <c r="CY154" s="44"/>
      <c r="CZ154" s="44" t="s">
        <v>1371</v>
      </c>
      <c r="DA154" s="52" t="s">
        <v>1486</v>
      </c>
      <c r="DB154" s="44" t="str">
        <f t="shared" si="2"/>
        <v>lamd:class_NLEGIS</v>
      </c>
    </row>
    <row r="155" spans="1:106" ht="144.94999999999999">
      <c r="A155" s="44" t="s">
        <v>2521</v>
      </c>
      <c r="B155" s="44" t="s">
        <v>2522</v>
      </c>
      <c r="C155" s="44" t="s">
        <v>2523</v>
      </c>
      <c r="D155" s="44" t="s">
        <v>2524</v>
      </c>
      <c r="E155" s="44" t="s">
        <v>2525</v>
      </c>
      <c r="F155" s="44"/>
      <c r="G155" s="44" t="s">
        <v>2526</v>
      </c>
      <c r="H155" s="45" t="s">
        <v>1227</v>
      </c>
      <c r="I155" s="45" t="s">
        <v>2507</v>
      </c>
      <c r="J155" s="45" t="s">
        <v>1267</v>
      </c>
      <c r="K155" s="45" t="s">
        <v>1026</v>
      </c>
      <c r="L155" s="45" t="s">
        <v>1931</v>
      </c>
      <c r="M155" s="45"/>
      <c r="N155" s="45" t="s">
        <v>1848</v>
      </c>
      <c r="O155" s="44" t="s">
        <v>1849</v>
      </c>
      <c r="P155" s="44" t="s">
        <v>1850</v>
      </c>
      <c r="Q155" s="44"/>
      <c r="R155" s="44" t="s">
        <v>1026</v>
      </c>
      <c r="S155" s="44" t="s">
        <v>1028</v>
      </c>
      <c r="T155" s="44" t="s">
        <v>401</v>
      </c>
      <c r="U155" s="44" t="s">
        <v>1032</v>
      </c>
      <c r="V155" s="44" t="s">
        <v>1032</v>
      </c>
      <c r="W155" s="44" t="s">
        <v>1029</v>
      </c>
      <c r="X155" s="44" t="s">
        <v>1030</v>
      </c>
      <c r="Y155" s="44"/>
      <c r="Z155" s="44"/>
      <c r="AA155" s="44"/>
      <c r="AB155" s="44"/>
      <c r="AC155" s="44"/>
      <c r="AD155" s="44"/>
      <c r="AE155" s="44"/>
      <c r="AF155" s="44"/>
      <c r="AG155" s="44"/>
      <c r="AH155" s="44"/>
      <c r="AI155" s="44"/>
      <c r="AJ155" s="44"/>
      <c r="AK155" s="44" t="s">
        <v>401</v>
      </c>
      <c r="AL155" s="44" t="s">
        <v>401</v>
      </c>
      <c r="AM155" s="44" t="s">
        <v>1032</v>
      </c>
      <c r="AN155" s="44"/>
      <c r="AO155" s="44"/>
      <c r="AP155" s="44" t="s">
        <v>1032</v>
      </c>
      <c r="AQ155" s="44"/>
      <c r="AR155" s="44"/>
      <c r="AS155" s="44"/>
      <c r="AT155" s="44" t="s">
        <v>1032</v>
      </c>
      <c r="AU155" s="44"/>
      <c r="AV155" s="44"/>
      <c r="AW155" s="44"/>
      <c r="AX155" s="44"/>
      <c r="AY155" s="44"/>
      <c r="AZ155" s="44" t="s">
        <v>401</v>
      </c>
      <c r="BA155" s="46" t="s">
        <v>401</v>
      </c>
      <c r="BB155" s="44" t="s">
        <v>1032</v>
      </c>
      <c r="BC155" s="44" t="s">
        <v>1032</v>
      </c>
      <c r="BD155" s="44" t="s">
        <v>1032</v>
      </c>
      <c r="BE155" s="44" t="s">
        <v>1032</v>
      </c>
      <c r="BF155" s="44" t="s">
        <v>1032</v>
      </c>
      <c r="BG155" s="44" t="s">
        <v>1032</v>
      </c>
      <c r="BH155" s="44" t="s">
        <v>1032</v>
      </c>
      <c r="BI155" s="44" t="s">
        <v>1032</v>
      </c>
      <c r="BJ155" s="44" t="s">
        <v>1032</v>
      </c>
      <c r="BK155" s="44" t="s">
        <v>1032</v>
      </c>
      <c r="BL155" s="44"/>
      <c r="BM155" s="44"/>
      <c r="BN155" s="44"/>
      <c r="BO155" s="44"/>
      <c r="BP155" s="44"/>
      <c r="BQ155" s="44"/>
      <c r="BR155" s="44"/>
      <c r="BS155" s="44"/>
      <c r="BT155" s="44"/>
      <c r="BU155" s="44"/>
      <c r="BV155" s="44"/>
      <c r="BW155" s="44"/>
      <c r="BX155" s="44"/>
      <c r="BY155" s="44"/>
      <c r="BZ155" s="44"/>
      <c r="CA155" s="44"/>
      <c r="CB155" s="44"/>
      <c r="CC155" s="44"/>
      <c r="CD155" s="44"/>
      <c r="CE155" s="44" t="s">
        <v>1032</v>
      </c>
      <c r="CF155" s="44" t="s">
        <v>1032</v>
      </c>
      <c r="CG155" s="44"/>
      <c r="CH155" s="44" t="s">
        <v>1032</v>
      </c>
      <c r="CI155" s="44"/>
      <c r="CJ155" s="44"/>
      <c r="CK155" s="44"/>
      <c r="CL155" s="44"/>
      <c r="CM155" s="44"/>
      <c r="CN155" s="44"/>
      <c r="CO155" s="44"/>
      <c r="CP155" s="44"/>
      <c r="CQ155" s="44"/>
      <c r="CR155" s="44"/>
      <c r="CS155" s="44"/>
      <c r="CT155" s="44"/>
      <c r="CU155" s="44"/>
      <c r="CV155" s="44"/>
      <c r="CW155" s="44"/>
      <c r="CX155" s="44"/>
      <c r="CY155" s="44"/>
      <c r="CZ155" s="44" t="s">
        <v>1371</v>
      </c>
      <c r="DA155" s="52" t="s">
        <v>1486</v>
      </c>
      <c r="DB155" s="44" t="str">
        <f t="shared" si="2"/>
        <v>lamd:class_NLEGIS</v>
      </c>
    </row>
    <row r="156" spans="1:106" ht="144.94999999999999">
      <c r="A156" s="44" t="s">
        <v>2527</v>
      </c>
      <c r="B156" s="44" t="s">
        <v>2528</v>
      </c>
      <c r="C156" s="44" t="s">
        <v>2529</v>
      </c>
      <c r="D156" s="44" t="s">
        <v>2530</v>
      </c>
      <c r="E156" s="44" t="s">
        <v>2531</v>
      </c>
      <c r="F156" s="44"/>
      <c r="G156" s="44" t="s">
        <v>2532</v>
      </c>
      <c r="H156" s="45" t="s">
        <v>1227</v>
      </c>
      <c r="I156" s="45" t="s">
        <v>1114</v>
      </c>
      <c r="J156" s="45" t="s">
        <v>2533</v>
      </c>
      <c r="K156" s="45" t="s">
        <v>1026</v>
      </c>
      <c r="L156" s="45" t="s">
        <v>1931</v>
      </c>
      <c r="M156" s="45"/>
      <c r="N156" s="45" t="s">
        <v>2534</v>
      </c>
      <c r="O156" s="44" t="s">
        <v>2535</v>
      </c>
      <c r="P156" s="44" t="s">
        <v>2536</v>
      </c>
      <c r="Q156" s="44"/>
      <c r="R156" s="44" t="s">
        <v>1026</v>
      </c>
      <c r="S156" s="44" t="s">
        <v>1028</v>
      </c>
      <c r="T156" s="44" t="s">
        <v>401</v>
      </c>
      <c r="U156" s="44" t="s">
        <v>1032</v>
      </c>
      <c r="V156" s="44" t="s">
        <v>1032</v>
      </c>
      <c r="W156" s="44" t="s">
        <v>1029</v>
      </c>
      <c r="X156" s="44" t="s">
        <v>1030</v>
      </c>
      <c r="Y156" s="44"/>
      <c r="Z156" s="44"/>
      <c r="AA156" s="44"/>
      <c r="AB156" s="44"/>
      <c r="AC156" s="44"/>
      <c r="AD156" s="44"/>
      <c r="AE156" s="44"/>
      <c r="AF156" s="44"/>
      <c r="AG156" s="44"/>
      <c r="AH156" s="44"/>
      <c r="AI156" s="44"/>
      <c r="AJ156" s="44"/>
      <c r="AK156" s="44" t="s">
        <v>401</v>
      </c>
      <c r="AL156" s="44" t="s">
        <v>401</v>
      </c>
      <c r="AM156" s="44" t="s">
        <v>1032</v>
      </c>
      <c r="AN156" s="44"/>
      <c r="AO156" s="44"/>
      <c r="AP156" s="44" t="s">
        <v>1032</v>
      </c>
      <c r="AQ156" s="44"/>
      <c r="AR156" s="44"/>
      <c r="AS156" s="44"/>
      <c r="AT156" s="44" t="s">
        <v>1032</v>
      </c>
      <c r="AU156" s="44"/>
      <c r="AV156" s="44"/>
      <c r="AW156" s="44"/>
      <c r="AX156" s="44"/>
      <c r="AY156" s="44"/>
      <c r="AZ156" s="44" t="s">
        <v>401</v>
      </c>
      <c r="BA156" s="46" t="s">
        <v>2537</v>
      </c>
      <c r="BB156" s="44" t="s">
        <v>1032</v>
      </c>
      <c r="BC156" s="44" t="s">
        <v>1032</v>
      </c>
      <c r="BD156" s="44" t="s">
        <v>1032</v>
      </c>
      <c r="BE156" s="44" t="s">
        <v>1032</v>
      </c>
      <c r="BF156" s="44" t="s">
        <v>1382</v>
      </c>
      <c r="BG156" s="44" t="s">
        <v>1032</v>
      </c>
      <c r="BH156" s="44" t="s">
        <v>1032</v>
      </c>
      <c r="BI156" s="44" t="s">
        <v>1032</v>
      </c>
      <c r="BJ156" s="44" t="s">
        <v>1032</v>
      </c>
      <c r="BK156" s="44" t="s">
        <v>1032</v>
      </c>
      <c r="BL156" s="44"/>
      <c r="BM156" s="44"/>
      <c r="BN156" s="44"/>
      <c r="BO156" s="44"/>
      <c r="BP156" s="44"/>
      <c r="BQ156" s="44"/>
      <c r="BR156" s="44"/>
      <c r="BS156" s="44"/>
      <c r="BT156" s="44"/>
      <c r="BU156" s="44"/>
      <c r="BV156" s="44"/>
      <c r="BW156" s="44"/>
      <c r="BX156" s="44"/>
      <c r="BY156" s="44"/>
      <c r="BZ156" s="44"/>
      <c r="CA156" s="44"/>
      <c r="CB156" s="44"/>
      <c r="CC156" s="44"/>
      <c r="CD156" s="44"/>
      <c r="CE156" s="44" t="s">
        <v>1032</v>
      </c>
      <c r="CF156" s="44" t="s">
        <v>1032</v>
      </c>
      <c r="CG156" s="44"/>
      <c r="CH156" s="44" t="s">
        <v>2538</v>
      </c>
      <c r="CI156" s="44"/>
      <c r="CJ156" s="44"/>
      <c r="CK156" s="44"/>
      <c r="CL156" s="44"/>
      <c r="CM156" s="44"/>
      <c r="CN156" s="44"/>
      <c r="CO156" s="44"/>
      <c r="CP156" s="44"/>
      <c r="CQ156" s="44"/>
      <c r="CR156" s="44"/>
      <c r="CS156" s="44"/>
      <c r="CT156" s="44"/>
      <c r="CU156" s="44"/>
      <c r="CV156" s="44"/>
      <c r="CW156" s="44"/>
      <c r="CX156" s="44"/>
      <c r="CY156" s="44"/>
      <c r="CZ156" s="44" t="s">
        <v>1371</v>
      </c>
      <c r="DA156" s="52" t="s">
        <v>1486</v>
      </c>
      <c r="DB156" s="44" t="str">
        <f t="shared" si="2"/>
        <v>lamd:class_NLEGIS</v>
      </c>
    </row>
    <row r="157" spans="1:106" ht="144.94999999999999">
      <c r="A157" s="44" t="s">
        <v>2539</v>
      </c>
      <c r="B157" s="44" t="s">
        <v>2540</v>
      </c>
      <c r="C157" s="44" t="s">
        <v>2541</v>
      </c>
      <c r="D157" s="44" t="s">
        <v>2542</v>
      </c>
      <c r="E157" s="44" t="s">
        <v>2543</v>
      </c>
      <c r="F157" s="44"/>
      <c r="G157" s="44" t="s">
        <v>2544</v>
      </c>
      <c r="H157" s="45" t="s">
        <v>1227</v>
      </c>
      <c r="I157" s="45" t="s">
        <v>1114</v>
      </c>
      <c r="J157" s="45" t="s">
        <v>2533</v>
      </c>
      <c r="K157" s="45" t="s">
        <v>1026</v>
      </c>
      <c r="L157" s="45" t="s">
        <v>1931</v>
      </c>
      <c r="M157" s="45"/>
      <c r="N157" s="45" t="s">
        <v>2545</v>
      </c>
      <c r="O157" s="44" t="s">
        <v>1336</v>
      </c>
      <c r="P157" s="44" t="s">
        <v>1529</v>
      </c>
      <c r="Q157" s="44"/>
      <c r="R157" s="44" t="s">
        <v>1026</v>
      </c>
      <c r="S157" s="44" t="s">
        <v>1028</v>
      </c>
      <c r="T157" s="44" t="s">
        <v>401</v>
      </c>
      <c r="U157" s="44" t="s">
        <v>1032</v>
      </c>
      <c r="V157" s="44" t="s">
        <v>1032</v>
      </c>
      <c r="W157" s="44" t="s">
        <v>1029</v>
      </c>
      <c r="X157" s="44" t="s">
        <v>1030</v>
      </c>
      <c r="Y157" s="44"/>
      <c r="Z157" s="44"/>
      <c r="AA157" s="44"/>
      <c r="AB157" s="44"/>
      <c r="AC157" s="44"/>
      <c r="AD157" s="44"/>
      <c r="AE157" s="44"/>
      <c r="AF157" s="44"/>
      <c r="AG157" s="44"/>
      <c r="AH157" s="44"/>
      <c r="AI157" s="44"/>
      <c r="AJ157" s="44"/>
      <c r="AK157" s="44" t="s">
        <v>401</v>
      </c>
      <c r="AL157" s="44" t="s">
        <v>401</v>
      </c>
      <c r="AM157" s="44" t="s">
        <v>1032</v>
      </c>
      <c r="AN157" s="44"/>
      <c r="AO157" s="44"/>
      <c r="AP157" s="44" t="s">
        <v>1032</v>
      </c>
      <c r="AQ157" s="44"/>
      <c r="AR157" s="44"/>
      <c r="AS157" s="44"/>
      <c r="AT157" s="44" t="s">
        <v>1032</v>
      </c>
      <c r="AU157" s="44"/>
      <c r="AV157" s="44"/>
      <c r="AW157" s="44"/>
      <c r="AX157" s="44"/>
      <c r="AY157" s="44"/>
      <c r="AZ157" s="44" t="s">
        <v>401</v>
      </c>
      <c r="BA157" s="46" t="s">
        <v>2546</v>
      </c>
      <c r="BB157" s="44" t="s">
        <v>1032</v>
      </c>
      <c r="BC157" s="44" t="s">
        <v>1032</v>
      </c>
      <c r="BD157" s="44" t="s">
        <v>1032</v>
      </c>
      <c r="BE157" s="44" t="s">
        <v>1032</v>
      </c>
      <c r="BF157" s="44" t="s">
        <v>2372</v>
      </c>
      <c r="BG157" s="44" t="s">
        <v>1032</v>
      </c>
      <c r="BH157" s="44" t="s">
        <v>1032</v>
      </c>
      <c r="BI157" s="44" t="s">
        <v>1032</v>
      </c>
      <c r="BJ157" s="44" t="s">
        <v>1032</v>
      </c>
      <c r="BK157" s="44" t="s">
        <v>1032</v>
      </c>
      <c r="BL157" s="44"/>
      <c r="BM157" s="44"/>
      <c r="BN157" s="44"/>
      <c r="BO157" s="44"/>
      <c r="BP157" s="44"/>
      <c r="BQ157" s="44"/>
      <c r="BR157" s="44"/>
      <c r="BS157" s="44"/>
      <c r="BT157" s="44"/>
      <c r="BU157" s="44"/>
      <c r="BV157" s="44"/>
      <c r="BW157" s="44"/>
      <c r="BX157" s="44"/>
      <c r="BY157" s="44"/>
      <c r="BZ157" s="44"/>
      <c r="CA157" s="44"/>
      <c r="CB157" s="44"/>
      <c r="CC157" s="44"/>
      <c r="CD157" s="44"/>
      <c r="CE157" s="44" t="s">
        <v>1032</v>
      </c>
      <c r="CF157" s="44" t="s">
        <v>1032</v>
      </c>
      <c r="CG157" s="44"/>
      <c r="CH157" s="44" t="s">
        <v>1032</v>
      </c>
      <c r="CI157" s="44"/>
      <c r="CJ157" s="44"/>
      <c r="CK157" s="44"/>
      <c r="CL157" s="44"/>
      <c r="CM157" s="44"/>
      <c r="CN157" s="44"/>
      <c r="CO157" s="44"/>
      <c r="CP157" s="44"/>
      <c r="CQ157" s="44"/>
      <c r="CR157" s="44"/>
      <c r="CS157" s="44"/>
      <c r="CT157" s="44"/>
      <c r="CU157" s="44"/>
      <c r="CV157" s="44"/>
      <c r="CW157" s="44"/>
      <c r="CX157" s="44"/>
      <c r="CY157" s="44"/>
      <c r="CZ157" s="44" t="s">
        <v>1371</v>
      </c>
      <c r="DA157" s="52" t="s">
        <v>1486</v>
      </c>
      <c r="DB157" s="44" t="str">
        <f t="shared" si="2"/>
        <v>lamd:class_NLEGIS</v>
      </c>
    </row>
    <row r="158" spans="1:106" ht="144.94999999999999">
      <c r="A158" s="44" t="s">
        <v>2547</v>
      </c>
      <c r="B158" s="44" t="s">
        <v>2548</v>
      </c>
      <c r="C158" s="44" t="s">
        <v>2549</v>
      </c>
      <c r="D158" s="44" t="s">
        <v>2550</v>
      </c>
      <c r="E158" s="44" t="s">
        <v>2551</v>
      </c>
      <c r="F158" s="44"/>
      <c r="G158" s="44" t="s">
        <v>2552</v>
      </c>
      <c r="H158" s="45" t="s">
        <v>1227</v>
      </c>
      <c r="I158" s="45" t="s">
        <v>1114</v>
      </c>
      <c r="J158" s="45" t="s">
        <v>1267</v>
      </c>
      <c r="K158" s="45" t="s">
        <v>1026</v>
      </c>
      <c r="L158" s="45" t="s">
        <v>1931</v>
      </c>
      <c r="M158" s="45"/>
      <c r="N158" s="45" t="s">
        <v>2553</v>
      </c>
      <c r="O158" s="44" t="s">
        <v>1336</v>
      </c>
      <c r="P158" s="44" t="s">
        <v>1529</v>
      </c>
      <c r="Q158" s="44"/>
      <c r="R158" s="44" t="s">
        <v>1026</v>
      </c>
      <c r="S158" s="44" t="s">
        <v>1028</v>
      </c>
      <c r="T158" s="44" t="s">
        <v>401</v>
      </c>
      <c r="U158" s="44" t="s">
        <v>1032</v>
      </c>
      <c r="V158" s="44" t="s">
        <v>1032</v>
      </c>
      <c r="W158" s="44" t="s">
        <v>1029</v>
      </c>
      <c r="X158" s="44" t="s">
        <v>1030</v>
      </c>
      <c r="Y158" s="44"/>
      <c r="Z158" s="44"/>
      <c r="AA158" s="44"/>
      <c r="AB158" s="44"/>
      <c r="AC158" s="44"/>
      <c r="AD158" s="44"/>
      <c r="AE158" s="44"/>
      <c r="AF158" s="44"/>
      <c r="AG158" s="44"/>
      <c r="AH158" s="44"/>
      <c r="AI158" s="44"/>
      <c r="AJ158" s="44"/>
      <c r="AK158" s="44" t="s">
        <v>401</v>
      </c>
      <c r="AL158" s="44" t="s">
        <v>401</v>
      </c>
      <c r="AM158" s="44" t="s">
        <v>1032</v>
      </c>
      <c r="AN158" s="44"/>
      <c r="AO158" s="44"/>
      <c r="AP158" s="44" t="s">
        <v>1032</v>
      </c>
      <c r="AQ158" s="44"/>
      <c r="AR158" s="44"/>
      <c r="AS158" s="44"/>
      <c r="AT158" s="44" t="s">
        <v>1032</v>
      </c>
      <c r="AU158" s="44"/>
      <c r="AV158" s="44"/>
      <c r="AW158" s="44"/>
      <c r="AX158" s="44"/>
      <c r="AY158" s="44"/>
      <c r="AZ158" s="44" t="s">
        <v>401</v>
      </c>
      <c r="BA158" s="46" t="s">
        <v>2554</v>
      </c>
      <c r="BB158" s="44" t="s">
        <v>1032</v>
      </c>
      <c r="BC158" s="44" t="s">
        <v>1032</v>
      </c>
      <c r="BD158" s="44" t="s">
        <v>1032</v>
      </c>
      <c r="BE158" s="44" t="s">
        <v>1032</v>
      </c>
      <c r="BF158" s="44" t="s">
        <v>2372</v>
      </c>
      <c r="BG158" s="44" t="s">
        <v>1032</v>
      </c>
      <c r="BH158" s="44" t="s">
        <v>1032</v>
      </c>
      <c r="BI158" s="44" t="s">
        <v>1032</v>
      </c>
      <c r="BJ158" s="44" t="s">
        <v>1032</v>
      </c>
      <c r="BK158" s="44" t="s">
        <v>1032</v>
      </c>
      <c r="BL158" s="44"/>
      <c r="BM158" s="44"/>
      <c r="BN158" s="44"/>
      <c r="BO158" s="44"/>
      <c r="BP158" s="44"/>
      <c r="BQ158" s="44"/>
      <c r="BR158" s="44"/>
      <c r="BS158" s="44"/>
      <c r="BT158" s="44"/>
      <c r="BU158" s="44"/>
      <c r="BV158" s="44"/>
      <c r="BW158" s="44"/>
      <c r="BX158" s="44"/>
      <c r="BY158" s="44"/>
      <c r="BZ158" s="44"/>
      <c r="CA158" s="44"/>
      <c r="CB158" s="44"/>
      <c r="CC158" s="44"/>
      <c r="CD158" s="44"/>
      <c r="CE158" s="44" t="s">
        <v>1032</v>
      </c>
      <c r="CF158" s="44" t="s">
        <v>1032</v>
      </c>
      <c r="CG158" s="44"/>
      <c r="CH158" s="44" t="s">
        <v>1032</v>
      </c>
      <c r="CI158" s="44"/>
      <c r="CJ158" s="44"/>
      <c r="CK158" s="44"/>
      <c r="CL158" s="44"/>
      <c r="CM158" s="44"/>
      <c r="CN158" s="44"/>
      <c r="CO158" s="44"/>
      <c r="CP158" s="44"/>
      <c r="CQ158" s="44"/>
      <c r="CR158" s="44"/>
      <c r="CS158" s="44"/>
      <c r="CT158" s="44"/>
      <c r="CU158" s="44"/>
      <c r="CV158" s="44"/>
      <c r="CW158" s="44"/>
      <c r="CX158" s="44"/>
      <c r="CY158" s="44"/>
      <c r="CZ158" s="44" t="s">
        <v>1371</v>
      </c>
      <c r="DA158" s="52" t="s">
        <v>1486</v>
      </c>
      <c r="DB158" s="44" t="str">
        <f t="shared" si="2"/>
        <v>lamd:class_NLEGIS</v>
      </c>
    </row>
    <row r="159" spans="1:106" ht="144.94999999999999">
      <c r="A159" s="44" t="s">
        <v>2555</v>
      </c>
      <c r="B159" s="44" t="s">
        <v>2556</v>
      </c>
      <c r="C159" s="44" t="s">
        <v>2557</v>
      </c>
      <c r="D159" s="44" t="s">
        <v>2558</v>
      </c>
      <c r="E159" s="44" t="s">
        <v>2559</v>
      </c>
      <c r="F159" s="44"/>
      <c r="G159" s="44" t="s">
        <v>2560</v>
      </c>
      <c r="H159" s="45" t="s">
        <v>1227</v>
      </c>
      <c r="I159" s="45" t="s">
        <v>1114</v>
      </c>
      <c r="J159" s="45" t="s">
        <v>1267</v>
      </c>
      <c r="K159" s="45" t="s">
        <v>1026</v>
      </c>
      <c r="L159" s="45" t="s">
        <v>1931</v>
      </c>
      <c r="M159" s="45"/>
      <c r="N159" s="45" t="s">
        <v>2561</v>
      </c>
      <c r="O159" s="44" t="s">
        <v>1336</v>
      </c>
      <c r="P159" s="44" t="s">
        <v>1529</v>
      </c>
      <c r="Q159" s="44"/>
      <c r="R159" s="44" t="s">
        <v>1026</v>
      </c>
      <c r="S159" s="44" t="s">
        <v>1028</v>
      </c>
      <c r="T159" s="44" t="s">
        <v>401</v>
      </c>
      <c r="U159" s="44" t="s">
        <v>1032</v>
      </c>
      <c r="V159" s="44" t="s">
        <v>1032</v>
      </c>
      <c r="W159" s="44" t="s">
        <v>1029</v>
      </c>
      <c r="X159" s="44" t="s">
        <v>1030</v>
      </c>
      <c r="Y159" s="44"/>
      <c r="Z159" s="44"/>
      <c r="AA159" s="44"/>
      <c r="AB159" s="44"/>
      <c r="AC159" s="44"/>
      <c r="AD159" s="44"/>
      <c r="AE159" s="44"/>
      <c r="AF159" s="44"/>
      <c r="AG159" s="44"/>
      <c r="AH159" s="44"/>
      <c r="AI159" s="44"/>
      <c r="AJ159" s="44"/>
      <c r="AK159" s="44" t="s">
        <v>401</v>
      </c>
      <c r="AL159" s="44" t="s">
        <v>401</v>
      </c>
      <c r="AM159" s="44" t="s">
        <v>1032</v>
      </c>
      <c r="AN159" s="44"/>
      <c r="AO159" s="44"/>
      <c r="AP159" s="44" t="s">
        <v>1032</v>
      </c>
      <c r="AQ159" s="44"/>
      <c r="AR159" s="44"/>
      <c r="AS159" s="44"/>
      <c r="AT159" s="44" t="s">
        <v>1032</v>
      </c>
      <c r="AU159" s="44"/>
      <c r="AV159" s="44"/>
      <c r="AW159" s="44"/>
      <c r="AX159" s="44"/>
      <c r="AY159" s="44"/>
      <c r="AZ159" s="44" t="s">
        <v>401</v>
      </c>
      <c r="BA159" s="46" t="s">
        <v>2562</v>
      </c>
      <c r="BB159" s="44" t="s">
        <v>1032</v>
      </c>
      <c r="BC159" s="44" t="s">
        <v>1032</v>
      </c>
      <c r="BD159" s="44" t="s">
        <v>1032</v>
      </c>
      <c r="BE159" s="44" t="s">
        <v>1032</v>
      </c>
      <c r="BF159" s="44" t="s">
        <v>2372</v>
      </c>
      <c r="BG159" s="44" t="s">
        <v>1032</v>
      </c>
      <c r="BH159" s="44" t="s">
        <v>1032</v>
      </c>
      <c r="BI159" s="44" t="s">
        <v>1032</v>
      </c>
      <c r="BJ159" s="44" t="s">
        <v>1032</v>
      </c>
      <c r="BK159" s="44" t="s">
        <v>1032</v>
      </c>
      <c r="BL159" s="44"/>
      <c r="BM159" s="44"/>
      <c r="BN159" s="44"/>
      <c r="BO159" s="44"/>
      <c r="BP159" s="44"/>
      <c r="BQ159" s="44"/>
      <c r="BR159" s="44"/>
      <c r="BS159" s="44"/>
      <c r="BT159" s="44"/>
      <c r="BU159" s="44"/>
      <c r="BV159" s="44"/>
      <c r="BW159" s="44"/>
      <c r="BX159" s="44"/>
      <c r="BY159" s="44"/>
      <c r="BZ159" s="44"/>
      <c r="CA159" s="44"/>
      <c r="CB159" s="44"/>
      <c r="CC159" s="44"/>
      <c r="CD159" s="44"/>
      <c r="CE159" s="44" t="s">
        <v>1032</v>
      </c>
      <c r="CF159" s="44" t="s">
        <v>1032</v>
      </c>
      <c r="CG159" s="44"/>
      <c r="CH159" s="44" t="s">
        <v>1032</v>
      </c>
      <c r="CI159" s="44"/>
      <c r="CJ159" s="44"/>
      <c r="CK159" s="44"/>
      <c r="CL159" s="44"/>
      <c r="CM159" s="44"/>
      <c r="CN159" s="44"/>
      <c r="CO159" s="44"/>
      <c r="CP159" s="44"/>
      <c r="CQ159" s="44"/>
      <c r="CR159" s="44"/>
      <c r="CS159" s="44"/>
      <c r="CT159" s="44"/>
      <c r="CU159" s="44"/>
      <c r="CV159" s="44"/>
      <c r="CW159" s="44"/>
      <c r="CX159" s="44"/>
      <c r="CY159" s="44"/>
      <c r="CZ159" s="44" t="s">
        <v>1371</v>
      </c>
      <c r="DA159" s="52" t="s">
        <v>1486</v>
      </c>
      <c r="DB159" s="44" t="str">
        <f t="shared" si="2"/>
        <v>lamd:class_NLEGIS</v>
      </c>
    </row>
    <row r="160" spans="1:106" ht="144.94999999999999">
      <c r="A160" s="44" t="s">
        <v>2563</v>
      </c>
      <c r="B160" s="44" t="s">
        <v>2564</v>
      </c>
      <c r="C160" s="44" t="s">
        <v>2565</v>
      </c>
      <c r="D160" s="44" t="s">
        <v>2566</v>
      </c>
      <c r="E160" s="44" t="s">
        <v>2567</v>
      </c>
      <c r="F160" s="44"/>
      <c r="G160" s="44" t="s">
        <v>2568</v>
      </c>
      <c r="H160" s="45" t="s">
        <v>1227</v>
      </c>
      <c r="I160" s="45" t="s">
        <v>2189</v>
      </c>
      <c r="J160" s="45" t="s">
        <v>1267</v>
      </c>
      <c r="K160" s="45" t="s">
        <v>1026</v>
      </c>
      <c r="L160" s="45" t="s">
        <v>1847</v>
      </c>
      <c r="M160" s="45"/>
      <c r="N160" s="45" t="s">
        <v>401</v>
      </c>
      <c r="O160" s="44" t="s">
        <v>401</v>
      </c>
      <c r="P160" s="44" t="s">
        <v>401</v>
      </c>
      <c r="Q160" s="44"/>
      <c r="R160" s="44" t="s">
        <v>1026</v>
      </c>
      <c r="S160" s="44" t="s">
        <v>1028</v>
      </c>
      <c r="T160" s="44" t="s">
        <v>401</v>
      </c>
      <c r="U160" s="44" t="s">
        <v>1032</v>
      </c>
      <c r="V160" s="44" t="s">
        <v>1032</v>
      </c>
      <c r="W160" s="44" t="s">
        <v>1029</v>
      </c>
      <c r="X160" s="44" t="s">
        <v>1030</v>
      </c>
      <c r="Y160" s="44"/>
      <c r="Z160" s="44"/>
      <c r="AA160" s="44"/>
      <c r="AB160" s="44"/>
      <c r="AC160" s="44"/>
      <c r="AD160" s="44"/>
      <c r="AE160" s="44"/>
      <c r="AF160" s="44"/>
      <c r="AG160" s="44"/>
      <c r="AH160" s="44"/>
      <c r="AI160" s="44"/>
      <c r="AJ160" s="44"/>
      <c r="AK160" s="44" t="s">
        <v>401</v>
      </c>
      <c r="AL160" s="44" t="s">
        <v>401</v>
      </c>
      <c r="AM160" s="44" t="s">
        <v>1032</v>
      </c>
      <c r="AN160" s="44"/>
      <c r="AO160" s="44"/>
      <c r="AP160" s="44" t="s">
        <v>1032</v>
      </c>
      <c r="AQ160" s="44"/>
      <c r="AR160" s="44"/>
      <c r="AS160" s="44"/>
      <c r="AT160" s="44" t="s">
        <v>1032</v>
      </c>
      <c r="AU160" s="44"/>
      <c r="AV160" s="44"/>
      <c r="AW160" s="44"/>
      <c r="AX160" s="44"/>
      <c r="AY160" s="44"/>
      <c r="AZ160" s="44" t="s">
        <v>401</v>
      </c>
      <c r="BA160" s="46" t="s">
        <v>401</v>
      </c>
      <c r="BB160" s="44" t="s">
        <v>1032</v>
      </c>
      <c r="BC160" s="44" t="s">
        <v>1032</v>
      </c>
      <c r="BD160" s="44" t="s">
        <v>1032</v>
      </c>
      <c r="BE160" s="44" t="s">
        <v>1032</v>
      </c>
      <c r="BF160" s="44"/>
      <c r="BG160" s="44"/>
      <c r="BH160" s="44" t="s">
        <v>1032</v>
      </c>
      <c r="BI160" s="44" t="s">
        <v>1032</v>
      </c>
      <c r="BJ160" s="44" t="s">
        <v>1032</v>
      </c>
      <c r="BK160" s="44" t="s">
        <v>1032</v>
      </c>
      <c r="BL160" s="44"/>
      <c r="BM160" s="44"/>
      <c r="BN160" s="44"/>
      <c r="BO160" s="44"/>
      <c r="BP160" s="44"/>
      <c r="BQ160" s="44"/>
      <c r="BR160" s="44"/>
      <c r="BS160" s="44"/>
      <c r="BT160" s="44"/>
      <c r="BU160" s="44"/>
      <c r="BV160" s="44"/>
      <c r="BW160" s="44"/>
      <c r="BX160" s="44"/>
      <c r="BY160" s="44"/>
      <c r="BZ160" s="44"/>
      <c r="CA160" s="44"/>
      <c r="CB160" s="44"/>
      <c r="CC160" s="44"/>
      <c r="CD160" s="44"/>
      <c r="CE160" s="44" t="s">
        <v>1032</v>
      </c>
      <c r="CF160" s="44" t="s">
        <v>1032</v>
      </c>
      <c r="CG160" s="44"/>
      <c r="CH160" s="44"/>
      <c r="CI160" s="44"/>
      <c r="CJ160" s="44"/>
      <c r="CK160" s="44"/>
      <c r="CL160" s="44"/>
      <c r="CM160" s="44"/>
      <c r="CN160" s="44"/>
      <c r="CO160" s="44"/>
      <c r="CP160" s="44"/>
      <c r="CQ160" s="44"/>
      <c r="CR160" s="44"/>
      <c r="CS160" s="44"/>
      <c r="CT160" s="44"/>
      <c r="CU160" s="44"/>
      <c r="CV160" s="44"/>
      <c r="CW160" s="44"/>
      <c r="CX160" s="44"/>
      <c r="CY160" s="44"/>
      <c r="CZ160" s="44" t="s">
        <v>1371</v>
      </c>
      <c r="DA160" s="52" t="s">
        <v>1372</v>
      </c>
      <c r="DB160" s="44" t="str">
        <f t="shared" si="2"/>
        <v>lamd:class_3OTHER</v>
      </c>
    </row>
    <row r="161" spans="1:106" ht="29.1">
      <c r="A161" s="44" t="s">
        <v>2569</v>
      </c>
      <c r="B161" s="44" t="s">
        <v>2570</v>
      </c>
      <c r="C161" s="44" t="s">
        <v>2570</v>
      </c>
      <c r="D161" s="44" t="s">
        <v>2571</v>
      </c>
      <c r="E161" s="44" t="s">
        <v>2572</v>
      </c>
      <c r="F161" s="44"/>
      <c r="G161" s="44" t="s">
        <v>2573</v>
      </c>
      <c r="H161" s="45" t="s">
        <v>1259</v>
      </c>
      <c r="I161" s="45" t="s">
        <v>1214</v>
      </c>
      <c r="J161" s="45" t="s">
        <v>2574</v>
      </c>
      <c r="K161" s="45" t="s">
        <v>1026</v>
      </c>
      <c r="L161" s="45" t="s">
        <v>2575</v>
      </c>
      <c r="M161" s="45"/>
      <c r="N161" s="45" t="s">
        <v>401</v>
      </c>
      <c r="O161" s="44" t="s">
        <v>401</v>
      </c>
      <c r="P161" s="44" t="s">
        <v>401</v>
      </c>
      <c r="Q161" s="44"/>
      <c r="R161" s="44" t="s">
        <v>1026</v>
      </c>
      <c r="S161" s="44" t="s">
        <v>1049</v>
      </c>
      <c r="T161" s="44"/>
      <c r="U161" s="44"/>
      <c r="V161" s="44"/>
      <c r="W161" s="44"/>
      <c r="X161" s="44"/>
      <c r="Y161" s="44"/>
      <c r="Z161" s="44"/>
      <c r="AA161" s="44"/>
      <c r="AB161" s="44"/>
      <c r="AC161" s="44"/>
      <c r="AD161" s="44"/>
      <c r="AE161" s="44"/>
      <c r="AF161" s="44"/>
      <c r="AG161" s="44"/>
      <c r="AH161" s="44" t="s">
        <v>1032</v>
      </c>
      <c r="AI161" s="44" t="s">
        <v>1032</v>
      </c>
      <c r="AJ161" s="44"/>
      <c r="AK161" s="44"/>
      <c r="AL161" s="44"/>
      <c r="AM161" s="44"/>
      <c r="AN161" s="44"/>
      <c r="AO161" s="44"/>
      <c r="AP161" s="44"/>
      <c r="AQ161" s="44"/>
      <c r="AR161" s="44"/>
      <c r="AS161" s="44"/>
      <c r="AT161" s="44"/>
      <c r="AU161" s="44"/>
      <c r="AV161" s="44"/>
      <c r="AW161" s="44"/>
      <c r="AX161" s="44"/>
      <c r="AY161" s="44"/>
      <c r="AZ161" s="44"/>
      <c r="BA161" s="46"/>
      <c r="BB161" s="44" t="s">
        <v>1032</v>
      </c>
      <c r="BC161" s="44" t="s">
        <v>1032</v>
      </c>
      <c r="BD161" s="44"/>
      <c r="BE161" s="44"/>
      <c r="BF161" s="44"/>
      <c r="BG161" s="44"/>
      <c r="BH161" s="44"/>
      <c r="BI161" s="44"/>
      <c r="BJ161" s="44"/>
      <c r="BK161" s="44"/>
      <c r="BL161" s="44"/>
      <c r="BM161" s="44"/>
      <c r="BN161" s="44"/>
      <c r="BO161" s="44"/>
      <c r="BP161" s="44"/>
      <c r="BQ161" s="44"/>
      <c r="BR161" s="44"/>
      <c r="BS161" s="44"/>
      <c r="BT161" s="44"/>
      <c r="BU161" s="44"/>
      <c r="BV161" s="44"/>
      <c r="BW161" s="44"/>
      <c r="BX161" s="44"/>
      <c r="BY161" s="44"/>
      <c r="BZ161" s="44"/>
      <c r="CA161" s="44"/>
      <c r="CB161" s="44"/>
      <c r="CC161" s="44"/>
      <c r="CD161" s="44"/>
      <c r="CE161" s="44" t="s">
        <v>1032</v>
      </c>
      <c r="CF161" s="44" t="s">
        <v>1032</v>
      </c>
      <c r="CG161" s="44"/>
      <c r="CH161" s="44"/>
      <c r="CI161" s="44"/>
      <c r="CJ161" s="44"/>
      <c r="CK161" s="44"/>
      <c r="CL161" s="44"/>
      <c r="CM161" s="44"/>
      <c r="CN161" s="44"/>
      <c r="CO161" s="44"/>
      <c r="CP161" s="44"/>
      <c r="CQ161" s="44"/>
      <c r="CR161" s="44"/>
      <c r="CS161" s="44"/>
      <c r="CT161" s="44"/>
      <c r="CU161" s="44"/>
      <c r="CV161" s="44"/>
      <c r="CW161" s="44"/>
      <c r="CX161" s="44"/>
      <c r="CY161" s="44"/>
      <c r="CZ161" s="44" t="s">
        <v>1371</v>
      </c>
      <c r="DA161" s="52" t="s">
        <v>1372</v>
      </c>
      <c r="DB161" s="44" t="str">
        <f t="shared" si="2"/>
        <v>lamd:class_3OTHER</v>
      </c>
    </row>
    <row r="162" spans="1:106" ht="43.5">
      <c r="A162" s="44" t="s">
        <v>2576</v>
      </c>
      <c r="B162" s="44" t="s">
        <v>2577</v>
      </c>
      <c r="C162" s="44" t="s">
        <v>2578</v>
      </c>
      <c r="D162" s="44" t="s">
        <v>2579</v>
      </c>
      <c r="E162" s="44" t="s">
        <v>2580</v>
      </c>
      <c r="F162" s="44"/>
      <c r="G162" s="44" t="s">
        <v>2581</v>
      </c>
      <c r="H162" s="45" t="s">
        <v>1259</v>
      </c>
      <c r="I162" s="45" t="s">
        <v>2500</v>
      </c>
      <c r="J162" s="45" t="s">
        <v>2574</v>
      </c>
      <c r="K162" s="45" t="s">
        <v>1026</v>
      </c>
      <c r="L162" s="45" t="s">
        <v>2575</v>
      </c>
      <c r="M162" s="45"/>
      <c r="N162" s="45" t="s">
        <v>401</v>
      </c>
      <c r="O162" s="44" t="s">
        <v>401</v>
      </c>
      <c r="P162" s="44" t="s">
        <v>401</v>
      </c>
      <c r="Q162" s="44"/>
      <c r="R162" s="44" t="s">
        <v>1026</v>
      </c>
      <c r="S162" s="44" t="s">
        <v>1049</v>
      </c>
      <c r="T162" s="44"/>
      <c r="U162" s="44"/>
      <c r="V162" s="44"/>
      <c r="W162" s="44"/>
      <c r="X162" s="44"/>
      <c r="Y162" s="44"/>
      <c r="Z162" s="44"/>
      <c r="AA162" s="44"/>
      <c r="AB162" s="44"/>
      <c r="AC162" s="44"/>
      <c r="AD162" s="44"/>
      <c r="AE162" s="44"/>
      <c r="AF162" s="44"/>
      <c r="AG162" s="44"/>
      <c r="AH162" s="44" t="s">
        <v>1032</v>
      </c>
      <c r="AI162" s="44" t="s">
        <v>1032</v>
      </c>
      <c r="AJ162" s="44"/>
      <c r="AK162" s="44"/>
      <c r="AL162" s="44"/>
      <c r="AM162" s="44"/>
      <c r="AN162" s="44"/>
      <c r="AO162" s="44"/>
      <c r="AP162" s="44"/>
      <c r="AQ162" s="44"/>
      <c r="AR162" s="44"/>
      <c r="AS162" s="44"/>
      <c r="AT162" s="44"/>
      <c r="AU162" s="44"/>
      <c r="AV162" s="44"/>
      <c r="AW162" s="44"/>
      <c r="AX162" s="44"/>
      <c r="AY162" s="44"/>
      <c r="AZ162" s="44"/>
      <c r="BA162" s="46"/>
      <c r="BB162" s="44" t="s">
        <v>1032</v>
      </c>
      <c r="BC162" s="44" t="s">
        <v>1032</v>
      </c>
      <c r="BD162" s="44"/>
      <c r="BE162" s="44"/>
      <c r="BF162" s="44"/>
      <c r="BG162" s="44"/>
      <c r="BH162" s="44"/>
      <c r="BI162" s="44"/>
      <c r="BJ162" s="44"/>
      <c r="BK162" s="44"/>
      <c r="BL162" s="44"/>
      <c r="BM162" s="44"/>
      <c r="BN162" s="44"/>
      <c r="BO162" s="44"/>
      <c r="BP162" s="44"/>
      <c r="BQ162" s="44"/>
      <c r="BR162" s="44"/>
      <c r="BS162" s="44"/>
      <c r="BT162" s="44"/>
      <c r="BU162" s="44"/>
      <c r="BV162" s="44"/>
      <c r="BW162" s="44"/>
      <c r="BX162" s="44"/>
      <c r="BY162" s="44"/>
      <c r="BZ162" s="44"/>
      <c r="CA162" s="44"/>
      <c r="CB162" s="44"/>
      <c r="CC162" s="44"/>
      <c r="CD162" s="44"/>
      <c r="CE162" s="44" t="s">
        <v>1032</v>
      </c>
      <c r="CF162" s="44" t="s">
        <v>1032</v>
      </c>
      <c r="CG162" s="44"/>
      <c r="CH162" s="44"/>
      <c r="CI162" s="44"/>
      <c r="CJ162" s="44"/>
      <c r="CK162" s="44"/>
      <c r="CL162" s="44"/>
      <c r="CM162" s="44"/>
      <c r="CN162" s="44"/>
      <c r="CO162" s="44"/>
      <c r="CP162" s="44"/>
      <c r="CQ162" s="44"/>
      <c r="CR162" s="44"/>
      <c r="CS162" s="44"/>
      <c r="CT162" s="44"/>
      <c r="CU162" s="44"/>
      <c r="CV162" s="44"/>
      <c r="CW162" s="44"/>
      <c r="CX162" s="44"/>
      <c r="CY162" s="44"/>
      <c r="CZ162" s="44" t="s">
        <v>1371</v>
      </c>
      <c r="DA162" s="52" t="s">
        <v>1372</v>
      </c>
      <c r="DB162" s="44" t="str">
        <f t="shared" si="2"/>
        <v>lamd:class_3OTHER</v>
      </c>
    </row>
    <row r="163" spans="1:106" ht="144.94999999999999">
      <c r="A163" s="44" t="s">
        <v>2582</v>
      </c>
      <c r="B163" s="44" t="s">
        <v>2583</v>
      </c>
      <c r="C163" s="44" t="s">
        <v>2584</v>
      </c>
      <c r="D163" s="44" t="s">
        <v>2585</v>
      </c>
      <c r="E163" s="44" t="s">
        <v>2586</v>
      </c>
      <c r="F163" s="44"/>
      <c r="G163" s="44" t="s">
        <v>2587</v>
      </c>
      <c r="H163" s="45" t="s">
        <v>1259</v>
      </c>
      <c r="I163" s="45" t="s">
        <v>2507</v>
      </c>
      <c r="J163" s="45" t="s">
        <v>2588</v>
      </c>
      <c r="K163" s="45" t="s">
        <v>1026</v>
      </c>
      <c r="L163" s="45" t="s">
        <v>1943</v>
      </c>
      <c r="M163" s="45"/>
      <c r="N163" s="45" t="s">
        <v>401</v>
      </c>
      <c r="O163" s="44" t="s">
        <v>401</v>
      </c>
      <c r="P163" s="44" t="s">
        <v>401</v>
      </c>
      <c r="Q163" s="44"/>
      <c r="R163" s="44" t="s">
        <v>1026</v>
      </c>
      <c r="S163" s="44" t="s">
        <v>2234</v>
      </c>
      <c r="T163" s="44" t="s">
        <v>401</v>
      </c>
      <c r="U163" s="44" t="s">
        <v>1032</v>
      </c>
      <c r="V163" s="44" t="s">
        <v>1032</v>
      </c>
      <c r="W163" s="44" t="s">
        <v>1029</v>
      </c>
      <c r="X163" s="44" t="s">
        <v>1030</v>
      </c>
      <c r="Y163" s="44" t="s">
        <v>1032</v>
      </c>
      <c r="Z163" s="44" t="s">
        <v>1032</v>
      </c>
      <c r="AA163" s="44"/>
      <c r="AB163" s="44"/>
      <c r="AC163" s="44"/>
      <c r="AD163" s="44"/>
      <c r="AE163" s="44"/>
      <c r="AF163" s="44"/>
      <c r="AG163" s="44"/>
      <c r="AH163" s="44" t="s">
        <v>1032</v>
      </c>
      <c r="AI163" s="44" t="s">
        <v>1032</v>
      </c>
      <c r="AJ163" s="44"/>
      <c r="AK163" s="44" t="s">
        <v>401</v>
      </c>
      <c r="AL163" s="44" t="s">
        <v>401</v>
      </c>
      <c r="AM163" s="44" t="s">
        <v>1032</v>
      </c>
      <c r="AN163" s="44" t="s">
        <v>1032</v>
      </c>
      <c r="AO163" s="44"/>
      <c r="AP163" s="44" t="s">
        <v>1032</v>
      </c>
      <c r="AQ163" s="44"/>
      <c r="AR163" s="44"/>
      <c r="AS163" s="44"/>
      <c r="AT163" s="44" t="s">
        <v>1032</v>
      </c>
      <c r="AU163" s="44"/>
      <c r="AV163" s="44"/>
      <c r="AW163" s="44"/>
      <c r="AX163" s="44" t="s">
        <v>1032</v>
      </c>
      <c r="AY163" s="44"/>
      <c r="AZ163" s="44" t="s">
        <v>401</v>
      </c>
      <c r="BA163" s="46" t="s">
        <v>401</v>
      </c>
      <c r="BB163" s="44" t="s">
        <v>1032</v>
      </c>
      <c r="BC163" s="44" t="s">
        <v>1032</v>
      </c>
      <c r="BD163" s="44" t="s">
        <v>1032</v>
      </c>
      <c r="BE163" s="44" t="s">
        <v>1032</v>
      </c>
      <c r="BF163" s="44" t="s">
        <v>1382</v>
      </c>
      <c r="BG163" s="44" t="s">
        <v>1032</v>
      </c>
      <c r="BH163" s="44" t="s">
        <v>1032</v>
      </c>
      <c r="BI163" s="44" t="s">
        <v>1032</v>
      </c>
      <c r="BJ163" s="44" t="s">
        <v>1032</v>
      </c>
      <c r="BK163" s="44" t="s">
        <v>1032</v>
      </c>
      <c r="BL163" s="44"/>
      <c r="BM163" s="44"/>
      <c r="BN163" s="44" t="s">
        <v>1032</v>
      </c>
      <c r="BO163" s="44"/>
      <c r="BP163" s="44"/>
      <c r="BQ163" s="44"/>
      <c r="BR163" s="44"/>
      <c r="BS163" s="44"/>
      <c r="BT163" s="44"/>
      <c r="BU163" s="44"/>
      <c r="BV163" s="44" t="s">
        <v>1032</v>
      </c>
      <c r="BW163" s="44" t="s">
        <v>1032</v>
      </c>
      <c r="BX163" s="44"/>
      <c r="BY163" s="44"/>
      <c r="BZ163" s="44"/>
      <c r="CA163" s="44"/>
      <c r="CB163" s="44"/>
      <c r="CC163" s="44"/>
      <c r="CD163" s="44"/>
      <c r="CE163" s="44" t="s">
        <v>1032</v>
      </c>
      <c r="CF163" s="44" t="s">
        <v>1032</v>
      </c>
      <c r="CG163" s="44"/>
      <c r="CH163" s="44" t="s">
        <v>2589</v>
      </c>
      <c r="CI163" s="44"/>
      <c r="CJ163" s="44"/>
      <c r="CK163" s="44"/>
      <c r="CL163" s="44"/>
      <c r="CM163" s="44"/>
      <c r="CN163" s="44"/>
      <c r="CO163" s="44"/>
      <c r="CP163" s="44"/>
      <c r="CQ163" s="44"/>
      <c r="CR163" s="44"/>
      <c r="CS163" s="44"/>
      <c r="CT163" s="44" t="s">
        <v>401</v>
      </c>
      <c r="CU163" s="44"/>
      <c r="CV163" s="44"/>
      <c r="CW163" s="44"/>
      <c r="CX163" s="44"/>
      <c r="CY163" s="44"/>
      <c r="CZ163" s="44" t="s">
        <v>1371</v>
      </c>
      <c r="DA163" s="44" t="s">
        <v>2590</v>
      </c>
      <c r="DB163" s="44" t="str">
        <f t="shared" si="2"/>
        <v>lamd:class_LEGIS</v>
      </c>
    </row>
    <row r="164" spans="1:106" ht="144.94999999999999">
      <c r="A164" s="44" t="s">
        <v>2591</v>
      </c>
      <c r="B164" s="44" t="s">
        <v>2592</v>
      </c>
      <c r="C164" s="44" t="s">
        <v>2593</v>
      </c>
      <c r="D164" s="44" t="s">
        <v>2594</v>
      </c>
      <c r="E164" s="44" t="s">
        <v>2595</v>
      </c>
      <c r="F164" s="44"/>
      <c r="G164" s="44" t="s">
        <v>2596</v>
      </c>
      <c r="H164" s="45" t="s">
        <v>1259</v>
      </c>
      <c r="I164" s="45" t="s">
        <v>1214</v>
      </c>
      <c r="J164" s="45" t="s">
        <v>2588</v>
      </c>
      <c r="K164" s="45" t="s">
        <v>1026</v>
      </c>
      <c r="L164" s="45" t="s">
        <v>1943</v>
      </c>
      <c r="M164" s="45"/>
      <c r="N164" s="45" t="s">
        <v>401</v>
      </c>
      <c r="O164" s="44" t="s">
        <v>401</v>
      </c>
      <c r="P164" s="44" t="s">
        <v>401</v>
      </c>
      <c r="Q164" s="44"/>
      <c r="R164" s="44" t="s">
        <v>1026</v>
      </c>
      <c r="S164" s="44" t="s">
        <v>1028</v>
      </c>
      <c r="T164" s="44" t="s">
        <v>401</v>
      </c>
      <c r="U164" s="44" t="s">
        <v>1032</v>
      </c>
      <c r="V164" s="44" t="s">
        <v>1032</v>
      </c>
      <c r="W164" s="44" t="s">
        <v>1029</v>
      </c>
      <c r="X164" s="44" t="s">
        <v>1030</v>
      </c>
      <c r="Y164" s="44" t="s">
        <v>1032</v>
      </c>
      <c r="Z164" s="44" t="s">
        <v>1032</v>
      </c>
      <c r="AA164" s="44"/>
      <c r="AB164" s="44"/>
      <c r="AC164" s="44"/>
      <c r="AD164" s="44"/>
      <c r="AE164" s="44"/>
      <c r="AF164" s="44"/>
      <c r="AG164" s="44"/>
      <c r="AH164" s="44" t="s">
        <v>1032</v>
      </c>
      <c r="AI164" s="44" t="s">
        <v>1032</v>
      </c>
      <c r="AJ164" s="44"/>
      <c r="AK164" s="44" t="s">
        <v>401</v>
      </c>
      <c r="AL164" s="44" t="s">
        <v>401</v>
      </c>
      <c r="AM164" s="44" t="s">
        <v>1032</v>
      </c>
      <c r="AN164" s="44" t="s">
        <v>1032</v>
      </c>
      <c r="AO164" s="44"/>
      <c r="AP164" s="44" t="s">
        <v>1032</v>
      </c>
      <c r="AQ164" s="44"/>
      <c r="AR164" s="44"/>
      <c r="AS164" s="44"/>
      <c r="AT164" s="44" t="s">
        <v>1032</v>
      </c>
      <c r="AU164" s="44"/>
      <c r="AV164" s="44"/>
      <c r="AW164" s="44"/>
      <c r="AX164" s="44" t="s">
        <v>1032</v>
      </c>
      <c r="AY164" s="44"/>
      <c r="AZ164" s="44" t="s">
        <v>401</v>
      </c>
      <c r="BA164" s="46" t="s">
        <v>401</v>
      </c>
      <c r="BB164" s="44" t="s">
        <v>1032</v>
      </c>
      <c r="BC164" s="44" t="s">
        <v>1032</v>
      </c>
      <c r="BD164" s="44" t="s">
        <v>1032</v>
      </c>
      <c r="BE164" s="44" t="s">
        <v>1032</v>
      </c>
      <c r="BF164" s="44" t="s">
        <v>1934</v>
      </c>
      <c r="BG164" s="44" t="s">
        <v>1032</v>
      </c>
      <c r="BH164" s="44" t="s">
        <v>1032</v>
      </c>
      <c r="BI164" s="44" t="s">
        <v>1032</v>
      </c>
      <c r="BJ164" s="44" t="s">
        <v>1032</v>
      </c>
      <c r="BK164" s="44" t="s">
        <v>1032</v>
      </c>
      <c r="BL164" s="44"/>
      <c r="BM164" s="44"/>
      <c r="BN164" s="44" t="s">
        <v>1032</v>
      </c>
      <c r="BO164" s="44"/>
      <c r="BP164" s="44"/>
      <c r="BQ164" s="44"/>
      <c r="BR164" s="44"/>
      <c r="BS164" s="44"/>
      <c r="BT164" s="44"/>
      <c r="BU164" s="44"/>
      <c r="BV164" s="44" t="s">
        <v>1032</v>
      </c>
      <c r="BW164" s="44" t="s">
        <v>1032</v>
      </c>
      <c r="BX164" s="44"/>
      <c r="BY164" s="44"/>
      <c r="BZ164" s="44"/>
      <c r="CA164" s="44"/>
      <c r="CB164" s="44"/>
      <c r="CC164" s="44"/>
      <c r="CD164" s="44"/>
      <c r="CE164" s="44" t="s">
        <v>1032</v>
      </c>
      <c r="CF164" s="44" t="s">
        <v>1032</v>
      </c>
      <c r="CG164" s="44"/>
      <c r="CH164" s="44" t="s">
        <v>1033</v>
      </c>
      <c r="CI164" s="44"/>
      <c r="CJ164" s="44"/>
      <c r="CK164" s="44"/>
      <c r="CL164" s="44"/>
      <c r="CM164" s="44"/>
      <c r="CN164" s="44"/>
      <c r="CO164" s="44"/>
      <c r="CP164" s="44"/>
      <c r="CQ164" s="44"/>
      <c r="CR164" s="44"/>
      <c r="CS164" s="44"/>
      <c r="CT164" s="44" t="s">
        <v>401</v>
      </c>
      <c r="CU164" s="44"/>
      <c r="CV164" s="44"/>
      <c r="CW164" s="44"/>
      <c r="CX164" s="44"/>
      <c r="CY164" s="44"/>
      <c r="CZ164" s="44" t="s">
        <v>1371</v>
      </c>
      <c r="DA164" s="44" t="s">
        <v>1486</v>
      </c>
      <c r="DB164" s="44" t="str">
        <f t="shared" si="2"/>
        <v>lamd:class_NLEGIS</v>
      </c>
    </row>
    <row r="165" spans="1:106" ht="144.94999999999999">
      <c r="A165" s="44" t="s">
        <v>2597</v>
      </c>
      <c r="B165" s="44" t="s">
        <v>2598</v>
      </c>
      <c r="C165" s="44" t="s">
        <v>2599</v>
      </c>
      <c r="D165" s="44" t="s">
        <v>2600</v>
      </c>
      <c r="E165" s="44" t="s">
        <v>2601</v>
      </c>
      <c r="F165" s="44"/>
      <c r="G165" s="44" t="s">
        <v>2602</v>
      </c>
      <c r="H165" s="45" t="s">
        <v>1259</v>
      </c>
      <c r="I165" s="45" t="s">
        <v>2507</v>
      </c>
      <c r="J165" s="45" t="s">
        <v>2603</v>
      </c>
      <c r="K165" s="45" t="s">
        <v>1026</v>
      </c>
      <c r="L165" s="45" t="s">
        <v>2604</v>
      </c>
      <c r="M165" s="45"/>
      <c r="N165" s="45" t="s">
        <v>401</v>
      </c>
      <c r="O165" s="44" t="s">
        <v>401</v>
      </c>
      <c r="P165" s="44" t="s">
        <v>401</v>
      </c>
      <c r="Q165" s="44"/>
      <c r="R165" s="44" t="s">
        <v>1026</v>
      </c>
      <c r="S165" s="44" t="s">
        <v>2234</v>
      </c>
      <c r="T165" s="44" t="s">
        <v>401</v>
      </c>
      <c r="U165" s="44" t="s">
        <v>1032</v>
      </c>
      <c r="V165" s="44" t="s">
        <v>1032</v>
      </c>
      <c r="W165" s="44" t="s">
        <v>1029</v>
      </c>
      <c r="X165" s="44" t="s">
        <v>1030</v>
      </c>
      <c r="Y165" s="44" t="s">
        <v>1032</v>
      </c>
      <c r="Z165" s="44" t="s">
        <v>1032</v>
      </c>
      <c r="AA165" s="44"/>
      <c r="AB165" s="44"/>
      <c r="AC165" s="44"/>
      <c r="AD165" s="44"/>
      <c r="AE165" s="44"/>
      <c r="AF165" s="44"/>
      <c r="AG165" s="44"/>
      <c r="AH165" s="44" t="s">
        <v>1032</v>
      </c>
      <c r="AI165" s="44" t="s">
        <v>1032</v>
      </c>
      <c r="AJ165" s="44"/>
      <c r="AK165" s="44" t="s">
        <v>401</v>
      </c>
      <c r="AL165" s="44" t="s">
        <v>401</v>
      </c>
      <c r="AM165" s="44" t="s">
        <v>1032</v>
      </c>
      <c r="AN165" s="44" t="s">
        <v>1032</v>
      </c>
      <c r="AO165" s="44"/>
      <c r="AP165" s="44" t="s">
        <v>1032</v>
      </c>
      <c r="AQ165" s="44"/>
      <c r="AR165" s="44"/>
      <c r="AS165" s="44"/>
      <c r="AT165" s="44" t="s">
        <v>1032</v>
      </c>
      <c r="AU165" s="44"/>
      <c r="AV165" s="44"/>
      <c r="AW165" s="44"/>
      <c r="AX165" s="44" t="s">
        <v>1032</v>
      </c>
      <c r="AY165" s="44"/>
      <c r="AZ165" s="44" t="s">
        <v>401</v>
      </c>
      <c r="BA165" s="46" t="s">
        <v>401</v>
      </c>
      <c r="BB165" s="44" t="s">
        <v>1032</v>
      </c>
      <c r="BC165" s="44" t="s">
        <v>1032</v>
      </c>
      <c r="BD165" s="44" t="s">
        <v>1032</v>
      </c>
      <c r="BE165" s="44" t="s">
        <v>1032</v>
      </c>
      <c r="BF165" s="44" t="s">
        <v>1382</v>
      </c>
      <c r="BG165" s="44" t="s">
        <v>1032</v>
      </c>
      <c r="BH165" s="44" t="s">
        <v>1032</v>
      </c>
      <c r="BI165" s="44" t="s">
        <v>1032</v>
      </c>
      <c r="BJ165" s="44" t="s">
        <v>1032</v>
      </c>
      <c r="BK165" s="44" t="s">
        <v>1032</v>
      </c>
      <c r="BL165" s="44"/>
      <c r="BM165" s="44"/>
      <c r="BN165" s="44" t="s">
        <v>1032</v>
      </c>
      <c r="BO165" s="44"/>
      <c r="BP165" s="44"/>
      <c r="BQ165" s="44"/>
      <c r="BR165" s="44"/>
      <c r="BS165" s="44"/>
      <c r="BT165" s="44"/>
      <c r="BU165" s="44"/>
      <c r="BV165" s="44" t="s">
        <v>1032</v>
      </c>
      <c r="BW165" s="44" t="s">
        <v>1032</v>
      </c>
      <c r="BX165" s="44"/>
      <c r="BY165" s="44"/>
      <c r="BZ165" s="44"/>
      <c r="CA165" s="44"/>
      <c r="CB165" s="44"/>
      <c r="CC165" s="44"/>
      <c r="CD165" s="44"/>
      <c r="CE165" s="44" t="s">
        <v>1032</v>
      </c>
      <c r="CF165" s="44" t="s">
        <v>1032</v>
      </c>
      <c r="CG165" s="44"/>
      <c r="CH165" s="44" t="s">
        <v>2589</v>
      </c>
      <c r="CI165" s="44"/>
      <c r="CJ165" s="44"/>
      <c r="CK165" s="44"/>
      <c r="CL165" s="44"/>
      <c r="CM165" s="44"/>
      <c r="CN165" s="44"/>
      <c r="CO165" s="44"/>
      <c r="CP165" s="44"/>
      <c r="CQ165" s="44"/>
      <c r="CR165" s="44"/>
      <c r="CS165" s="44"/>
      <c r="CT165" s="44" t="s">
        <v>401</v>
      </c>
      <c r="CU165" s="44"/>
      <c r="CV165" s="44"/>
      <c r="CW165" s="44"/>
      <c r="CX165" s="44"/>
      <c r="CY165" s="44"/>
      <c r="CZ165" s="44" t="s">
        <v>1371</v>
      </c>
      <c r="DA165" s="44" t="s">
        <v>2590</v>
      </c>
      <c r="DB165" s="44" t="str">
        <f t="shared" si="2"/>
        <v>lamd:class_LEGIS</v>
      </c>
    </row>
    <row r="166" spans="1:106" ht="144.94999999999999">
      <c r="A166" s="44" t="s">
        <v>2605</v>
      </c>
      <c r="B166" s="44" t="s">
        <v>2606</v>
      </c>
      <c r="C166" s="44" t="s">
        <v>2606</v>
      </c>
      <c r="D166" s="44" t="s">
        <v>2607</v>
      </c>
      <c r="E166" s="44" t="s">
        <v>2608</v>
      </c>
      <c r="F166" s="44"/>
      <c r="G166" s="44" t="s">
        <v>2609</v>
      </c>
      <c r="H166" s="45" t="s">
        <v>1259</v>
      </c>
      <c r="I166" s="45" t="s">
        <v>1214</v>
      </c>
      <c r="J166" s="45" t="s">
        <v>2603</v>
      </c>
      <c r="K166" s="45" t="s">
        <v>1026</v>
      </c>
      <c r="L166" s="45" t="s">
        <v>2604</v>
      </c>
      <c r="M166" s="45"/>
      <c r="N166" s="45" t="s">
        <v>401</v>
      </c>
      <c r="O166" s="44" t="s">
        <v>401</v>
      </c>
      <c r="P166" s="44" t="s">
        <v>401</v>
      </c>
      <c r="Q166" s="44"/>
      <c r="R166" s="44" t="s">
        <v>1026</v>
      </c>
      <c r="S166" s="44" t="s">
        <v>1028</v>
      </c>
      <c r="T166" s="44" t="s">
        <v>401</v>
      </c>
      <c r="U166" s="44" t="s">
        <v>1032</v>
      </c>
      <c r="V166" s="44" t="s">
        <v>1032</v>
      </c>
      <c r="W166" s="44" t="s">
        <v>1029</v>
      </c>
      <c r="X166" s="44" t="s">
        <v>1030</v>
      </c>
      <c r="Y166" s="44" t="s">
        <v>1032</v>
      </c>
      <c r="Z166" s="44" t="s">
        <v>1032</v>
      </c>
      <c r="AA166" s="44"/>
      <c r="AB166" s="44"/>
      <c r="AC166" s="44"/>
      <c r="AD166" s="44"/>
      <c r="AE166" s="44"/>
      <c r="AF166" s="44"/>
      <c r="AG166" s="44"/>
      <c r="AH166" s="44" t="s">
        <v>1032</v>
      </c>
      <c r="AI166" s="44" t="s">
        <v>1032</v>
      </c>
      <c r="AJ166" s="44"/>
      <c r="AK166" s="44" t="s">
        <v>401</v>
      </c>
      <c r="AL166" s="44" t="s">
        <v>401</v>
      </c>
      <c r="AM166" s="44" t="s">
        <v>1032</v>
      </c>
      <c r="AN166" s="44" t="s">
        <v>1032</v>
      </c>
      <c r="AO166" s="44"/>
      <c r="AP166" s="44" t="s">
        <v>1032</v>
      </c>
      <c r="AQ166" s="44"/>
      <c r="AR166" s="44"/>
      <c r="AS166" s="44"/>
      <c r="AT166" s="44" t="s">
        <v>1032</v>
      </c>
      <c r="AU166" s="44"/>
      <c r="AV166" s="44"/>
      <c r="AW166" s="44"/>
      <c r="AX166" s="44" t="s">
        <v>1032</v>
      </c>
      <c r="AY166" s="44"/>
      <c r="AZ166" s="44" t="s">
        <v>401</v>
      </c>
      <c r="BA166" s="46" t="s">
        <v>401</v>
      </c>
      <c r="BB166" s="44" t="s">
        <v>1032</v>
      </c>
      <c r="BC166" s="44" t="s">
        <v>1032</v>
      </c>
      <c r="BD166" s="44" t="s">
        <v>1032</v>
      </c>
      <c r="BE166" s="44" t="s">
        <v>1032</v>
      </c>
      <c r="BF166" s="44" t="s">
        <v>1934</v>
      </c>
      <c r="BG166" s="44" t="s">
        <v>1032</v>
      </c>
      <c r="BH166" s="44" t="s">
        <v>1032</v>
      </c>
      <c r="BI166" s="44" t="s">
        <v>1032</v>
      </c>
      <c r="BJ166" s="44" t="s">
        <v>1032</v>
      </c>
      <c r="BK166" s="44" t="s">
        <v>1032</v>
      </c>
      <c r="BL166" s="44"/>
      <c r="BM166" s="44"/>
      <c r="BN166" s="44" t="s">
        <v>1032</v>
      </c>
      <c r="BO166" s="44"/>
      <c r="BP166" s="44"/>
      <c r="BQ166" s="44"/>
      <c r="BR166" s="44"/>
      <c r="BS166" s="44"/>
      <c r="BT166" s="44"/>
      <c r="BU166" s="44"/>
      <c r="BV166" s="44" t="s">
        <v>1032</v>
      </c>
      <c r="BW166" s="44" t="s">
        <v>1032</v>
      </c>
      <c r="BX166" s="44"/>
      <c r="BY166" s="44"/>
      <c r="BZ166" s="44"/>
      <c r="CA166" s="44"/>
      <c r="CB166" s="44"/>
      <c r="CC166" s="44"/>
      <c r="CD166" s="44"/>
      <c r="CE166" s="44" t="s">
        <v>1032</v>
      </c>
      <c r="CF166" s="44" t="s">
        <v>1032</v>
      </c>
      <c r="CG166" s="44"/>
      <c r="CH166" s="44" t="s">
        <v>1033</v>
      </c>
      <c r="CI166" s="44"/>
      <c r="CJ166" s="44"/>
      <c r="CK166" s="44"/>
      <c r="CL166" s="44"/>
      <c r="CM166" s="44"/>
      <c r="CN166" s="44"/>
      <c r="CO166" s="44"/>
      <c r="CP166" s="44"/>
      <c r="CQ166" s="44"/>
      <c r="CR166" s="44"/>
      <c r="CS166" s="44"/>
      <c r="CT166" s="44" t="s">
        <v>401</v>
      </c>
      <c r="CU166" s="44"/>
      <c r="CV166" s="44"/>
      <c r="CW166" s="44"/>
      <c r="CX166" s="44"/>
      <c r="CY166" s="44"/>
      <c r="CZ166" s="44" t="s">
        <v>1371</v>
      </c>
      <c r="DA166" s="44" t="s">
        <v>1486</v>
      </c>
      <c r="DB166" s="44" t="str">
        <f t="shared" si="2"/>
        <v>lamd:class_NLEGIS</v>
      </c>
    </row>
    <row r="167" spans="1:106" ht="144.94999999999999">
      <c r="A167" s="44" t="s">
        <v>2610</v>
      </c>
      <c r="B167" s="44" t="s">
        <v>2611</v>
      </c>
      <c r="C167" s="44" t="s">
        <v>2611</v>
      </c>
      <c r="D167" s="44" t="s">
        <v>2612</v>
      </c>
      <c r="E167" s="44" t="s">
        <v>2613</v>
      </c>
      <c r="F167" s="44"/>
      <c r="G167" s="44" t="s">
        <v>2614</v>
      </c>
      <c r="H167" s="45" t="s">
        <v>1259</v>
      </c>
      <c r="I167" s="45" t="s">
        <v>1214</v>
      </c>
      <c r="J167" s="45" t="s">
        <v>2615</v>
      </c>
      <c r="K167" s="45" t="s">
        <v>1026</v>
      </c>
      <c r="L167" s="45" t="s">
        <v>2604</v>
      </c>
      <c r="M167" s="45"/>
      <c r="N167" s="45" t="s">
        <v>401</v>
      </c>
      <c r="O167" s="44" t="s">
        <v>401</v>
      </c>
      <c r="P167" s="44" t="s">
        <v>401</v>
      </c>
      <c r="Q167" s="44"/>
      <c r="R167" s="44" t="s">
        <v>1026</v>
      </c>
      <c r="S167" s="44" t="s">
        <v>1028</v>
      </c>
      <c r="T167" s="44" t="s">
        <v>401</v>
      </c>
      <c r="U167" s="44" t="s">
        <v>1032</v>
      </c>
      <c r="V167" s="44" t="s">
        <v>1032</v>
      </c>
      <c r="W167" s="44" t="s">
        <v>1029</v>
      </c>
      <c r="X167" s="44" t="s">
        <v>1030</v>
      </c>
      <c r="Y167" s="44" t="s">
        <v>1032</v>
      </c>
      <c r="Z167" s="44" t="s">
        <v>1032</v>
      </c>
      <c r="AA167" s="44"/>
      <c r="AB167" s="44"/>
      <c r="AC167" s="44"/>
      <c r="AD167" s="44"/>
      <c r="AE167" s="44"/>
      <c r="AF167" s="44"/>
      <c r="AG167" s="44"/>
      <c r="AH167" s="44" t="s">
        <v>1032</v>
      </c>
      <c r="AI167" s="44" t="s">
        <v>1032</v>
      </c>
      <c r="AJ167" s="44"/>
      <c r="AK167" s="44" t="s">
        <v>401</v>
      </c>
      <c r="AL167" s="44" t="s">
        <v>401</v>
      </c>
      <c r="AM167" s="44" t="s">
        <v>1032</v>
      </c>
      <c r="AN167" s="44" t="s">
        <v>1032</v>
      </c>
      <c r="AO167" s="44"/>
      <c r="AP167" s="44" t="s">
        <v>1032</v>
      </c>
      <c r="AQ167" s="44"/>
      <c r="AR167" s="44"/>
      <c r="AS167" s="44"/>
      <c r="AT167" s="44" t="s">
        <v>1032</v>
      </c>
      <c r="AU167" s="44"/>
      <c r="AV167" s="44"/>
      <c r="AW167" s="44"/>
      <c r="AX167" s="44" t="s">
        <v>1032</v>
      </c>
      <c r="AY167" s="44"/>
      <c r="AZ167" s="44" t="s">
        <v>401</v>
      </c>
      <c r="BA167" s="46" t="s">
        <v>401</v>
      </c>
      <c r="BB167" s="44" t="s">
        <v>1032</v>
      </c>
      <c r="BC167" s="44" t="s">
        <v>1032</v>
      </c>
      <c r="BD167" s="44" t="s">
        <v>1032</v>
      </c>
      <c r="BE167" s="44" t="s">
        <v>1032</v>
      </c>
      <c r="BF167" s="44" t="s">
        <v>1934</v>
      </c>
      <c r="BG167" s="44" t="s">
        <v>1032</v>
      </c>
      <c r="BH167" s="44" t="s">
        <v>1032</v>
      </c>
      <c r="BI167" s="44" t="s">
        <v>1935</v>
      </c>
      <c r="BJ167" s="44" t="s">
        <v>1032</v>
      </c>
      <c r="BK167" s="44" t="s">
        <v>1032</v>
      </c>
      <c r="BL167" s="44"/>
      <c r="BM167" s="44"/>
      <c r="BN167" s="44" t="s">
        <v>1032</v>
      </c>
      <c r="BO167" s="44"/>
      <c r="BP167" s="44"/>
      <c r="BQ167" s="44"/>
      <c r="BR167" s="44"/>
      <c r="BS167" s="44"/>
      <c r="BT167" s="44"/>
      <c r="BU167" s="44"/>
      <c r="BV167" s="44" t="s">
        <v>1032</v>
      </c>
      <c r="BW167" s="44" t="s">
        <v>1032</v>
      </c>
      <c r="BX167" s="44"/>
      <c r="BY167" s="44"/>
      <c r="BZ167" s="44"/>
      <c r="CA167" s="44"/>
      <c r="CB167" s="44"/>
      <c r="CC167" s="44"/>
      <c r="CD167" s="44"/>
      <c r="CE167" s="44" t="s">
        <v>1032</v>
      </c>
      <c r="CF167" s="44" t="s">
        <v>1032</v>
      </c>
      <c r="CG167" s="44"/>
      <c r="CH167" s="44" t="s">
        <v>1033</v>
      </c>
      <c r="CI167" s="44"/>
      <c r="CJ167" s="44"/>
      <c r="CK167" s="44"/>
      <c r="CL167" s="44"/>
      <c r="CM167" s="44"/>
      <c r="CN167" s="44"/>
      <c r="CO167" s="44"/>
      <c r="CP167" s="44"/>
      <c r="CQ167" s="44"/>
      <c r="CR167" s="44"/>
      <c r="CS167" s="44"/>
      <c r="CT167" s="44" t="s">
        <v>401</v>
      </c>
      <c r="CU167" s="44"/>
      <c r="CV167" s="44"/>
      <c r="CW167" s="44"/>
      <c r="CX167" s="44"/>
      <c r="CY167" s="44"/>
      <c r="CZ167" s="44" t="s">
        <v>1371</v>
      </c>
      <c r="DA167" s="44" t="s">
        <v>1486</v>
      </c>
      <c r="DB167" s="44" t="str">
        <f t="shared" si="2"/>
        <v>lamd:class_NLEGIS</v>
      </c>
    </row>
    <row r="168" spans="1:106" ht="144.94999999999999">
      <c r="A168" s="44" t="s">
        <v>2616</v>
      </c>
      <c r="B168" s="44" t="s">
        <v>2617</v>
      </c>
      <c r="C168" s="44" t="s">
        <v>2617</v>
      </c>
      <c r="D168" s="44" t="s">
        <v>2618</v>
      </c>
      <c r="E168" s="44" t="s">
        <v>2619</v>
      </c>
      <c r="F168" s="44"/>
      <c r="G168" s="44" t="s">
        <v>2620</v>
      </c>
      <c r="H168" s="45" t="s">
        <v>1259</v>
      </c>
      <c r="I168" s="45" t="s">
        <v>1214</v>
      </c>
      <c r="J168" s="45" t="s">
        <v>2621</v>
      </c>
      <c r="K168" s="45" t="s">
        <v>1026</v>
      </c>
      <c r="L168" s="45" t="s">
        <v>2604</v>
      </c>
      <c r="M168" s="45"/>
      <c r="N168" s="45" t="s">
        <v>401</v>
      </c>
      <c r="O168" s="44" t="s">
        <v>401</v>
      </c>
      <c r="P168" s="44" t="s">
        <v>401</v>
      </c>
      <c r="Q168" s="44"/>
      <c r="R168" s="44" t="s">
        <v>1026</v>
      </c>
      <c r="S168" s="44" t="s">
        <v>1028</v>
      </c>
      <c r="T168" s="44" t="s">
        <v>401</v>
      </c>
      <c r="U168" s="44" t="s">
        <v>1032</v>
      </c>
      <c r="V168" s="44" t="s">
        <v>1032</v>
      </c>
      <c r="W168" s="44" t="s">
        <v>1029</v>
      </c>
      <c r="X168" s="44" t="s">
        <v>1030</v>
      </c>
      <c r="Y168" s="44" t="s">
        <v>1032</v>
      </c>
      <c r="Z168" s="44" t="s">
        <v>1032</v>
      </c>
      <c r="AA168" s="44"/>
      <c r="AB168" s="44"/>
      <c r="AC168" s="44"/>
      <c r="AD168" s="44"/>
      <c r="AE168" s="44"/>
      <c r="AF168" s="44"/>
      <c r="AG168" s="44"/>
      <c r="AH168" s="44" t="s">
        <v>1032</v>
      </c>
      <c r="AI168" s="44" t="s">
        <v>1032</v>
      </c>
      <c r="AJ168" s="44"/>
      <c r="AK168" s="44" t="s">
        <v>401</v>
      </c>
      <c r="AL168" s="44" t="s">
        <v>401</v>
      </c>
      <c r="AM168" s="44" t="s">
        <v>1032</v>
      </c>
      <c r="AN168" s="44" t="s">
        <v>1032</v>
      </c>
      <c r="AO168" s="44"/>
      <c r="AP168" s="44" t="s">
        <v>1032</v>
      </c>
      <c r="AQ168" s="44"/>
      <c r="AR168" s="44"/>
      <c r="AS168" s="44"/>
      <c r="AT168" s="44" t="s">
        <v>1032</v>
      </c>
      <c r="AU168" s="44"/>
      <c r="AV168" s="44"/>
      <c r="AW168" s="44"/>
      <c r="AX168" s="44" t="s">
        <v>1032</v>
      </c>
      <c r="AY168" s="44"/>
      <c r="AZ168" s="44" t="s">
        <v>401</v>
      </c>
      <c r="BA168" s="46" t="s">
        <v>401</v>
      </c>
      <c r="BB168" s="44" t="s">
        <v>1032</v>
      </c>
      <c r="BC168" s="44" t="s">
        <v>1032</v>
      </c>
      <c r="BD168" s="44" t="s">
        <v>1032</v>
      </c>
      <c r="BE168" s="44" t="s">
        <v>1032</v>
      </c>
      <c r="BF168" s="44" t="s">
        <v>1934</v>
      </c>
      <c r="BG168" s="44" t="s">
        <v>1032</v>
      </c>
      <c r="BH168" s="44" t="s">
        <v>1032</v>
      </c>
      <c r="BI168" s="44" t="s">
        <v>1935</v>
      </c>
      <c r="BJ168" s="44" t="s">
        <v>1032</v>
      </c>
      <c r="BK168" s="44" t="s">
        <v>1032</v>
      </c>
      <c r="BL168" s="44"/>
      <c r="BM168" s="44"/>
      <c r="BN168" s="44" t="s">
        <v>1032</v>
      </c>
      <c r="BO168" s="44"/>
      <c r="BP168" s="44"/>
      <c r="BQ168" s="44"/>
      <c r="BR168" s="44"/>
      <c r="BS168" s="44"/>
      <c r="BT168" s="44"/>
      <c r="BU168" s="44"/>
      <c r="BV168" s="44" t="s">
        <v>1032</v>
      </c>
      <c r="BW168" s="44" t="s">
        <v>1032</v>
      </c>
      <c r="BX168" s="44"/>
      <c r="BY168" s="44"/>
      <c r="BZ168" s="44"/>
      <c r="CA168" s="44"/>
      <c r="CB168" s="44"/>
      <c r="CC168" s="44"/>
      <c r="CD168" s="44"/>
      <c r="CE168" s="44" t="s">
        <v>1032</v>
      </c>
      <c r="CF168" s="44" t="s">
        <v>1032</v>
      </c>
      <c r="CG168" s="44"/>
      <c r="CH168" s="44" t="s">
        <v>1033</v>
      </c>
      <c r="CI168" s="44"/>
      <c r="CJ168" s="44"/>
      <c r="CK168" s="44"/>
      <c r="CL168" s="44"/>
      <c r="CM168" s="44"/>
      <c r="CN168" s="44"/>
      <c r="CO168" s="44"/>
      <c r="CP168" s="44"/>
      <c r="CQ168" s="44"/>
      <c r="CR168" s="44"/>
      <c r="CS168" s="44"/>
      <c r="CT168" s="44" t="s">
        <v>401</v>
      </c>
      <c r="CU168" s="44"/>
      <c r="CV168" s="44"/>
      <c r="CW168" s="44"/>
      <c r="CX168" s="44"/>
      <c r="CY168" s="44"/>
      <c r="CZ168" s="44" t="s">
        <v>1371</v>
      </c>
      <c r="DA168" s="44" t="s">
        <v>1486</v>
      </c>
      <c r="DB168" s="44" t="str">
        <f t="shared" si="2"/>
        <v>lamd:class_NLEGIS</v>
      </c>
    </row>
    <row r="169" spans="1:106" ht="57.95">
      <c r="A169" s="44" t="s">
        <v>2622</v>
      </c>
      <c r="B169" s="55" t="s">
        <v>2623</v>
      </c>
      <c r="C169" s="55" t="s">
        <v>2624</v>
      </c>
      <c r="D169" s="56" t="s">
        <v>2625</v>
      </c>
      <c r="E169" s="56" t="s">
        <v>2626</v>
      </c>
      <c r="F169" s="55" t="s">
        <v>2627</v>
      </c>
      <c r="G169" s="44" t="s">
        <v>2628</v>
      </c>
      <c r="H169" s="45" t="s">
        <v>1398</v>
      </c>
      <c r="I169" s="45" t="s">
        <v>1652</v>
      </c>
      <c r="J169" s="45" t="s">
        <v>1215</v>
      </c>
      <c r="K169" s="45" t="s">
        <v>1026</v>
      </c>
      <c r="L169" s="45" t="s">
        <v>1349</v>
      </c>
      <c r="M169" s="45"/>
      <c r="N169" s="45" t="s">
        <v>2629</v>
      </c>
      <c r="O169" s="44" t="s">
        <v>2630</v>
      </c>
      <c r="P169" s="44" t="s">
        <v>1352</v>
      </c>
      <c r="Q169" s="44"/>
      <c r="R169" s="44" t="s">
        <v>1026</v>
      </c>
      <c r="S169" s="44" t="s">
        <v>1049</v>
      </c>
      <c r="T169" s="44"/>
      <c r="U169" s="44"/>
      <c r="V169" s="44"/>
      <c r="W169" s="44"/>
      <c r="X169" s="44"/>
      <c r="Y169" s="44"/>
      <c r="Z169" s="44"/>
      <c r="AA169" s="44"/>
      <c r="AB169" s="44"/>
      <c r="AC169" s="44"/>
      <c r="AD169" s="44"/>
      <c r="AE169" s="44"/>
      <c r="AF169" s="44"/>
      <c r="AG169" s="44"/>
      <c r="AH169" s="44"/>
      <c r="AI169" s="44"/>
      <c r="AJ169" s="44"/>
      <c r="AK169" s="44"/>
      <c r="AL169" s="44"/>
      <c r="AM169" s="44"/>
      <c r="AN169" s="44"/>
      <c r="AO169" s="44"/>
      <c r="AP169" s="44" t="s">
        <v>1232</v>
      </c>
      <c r="AQ169" s="44"/>
      <c r="AR169" s="44"/>
      <c r="AS169" s="44"/>
      <c r="AT169" s="44"/>
      <c r="AU169" s="44"/>
      <c r="AV169" s="44"/>
      <c r="AW169" s="44"/>
      <c r="AX169" s="44"/>
      <c r="AY169" s="44"/>
      <c r="AZ169" s="44" t="s">
        <v>1233</v>
      </c>
      <c r="BA169" s="44" t="s">
        <v>2631</v>
      </c>
      <c r="BB169" s="44"/>
      <c r="BC169" s="44"/>
      <c r="BD169" s="44"/>
      <c r="BE169" s="44"/>
      <c r="BF169" s="44"/>
      <c r="BG169" s="44"/>
      <c r="BH169" s="44"/>
      <c r="BI169" s="44"/>
      <c r="BJ169" s="44"/>
      <c r="BK169" s="44"/>
      <c r="BL169" s="44"/>
      <c r="BM169" s="44"/>
      <c r="BN169" s="44"/>
      <c r="BO169" s="44"/>
      <c r="BP169" s="44"/>
      <c r="BQ169" s="44"/>
      <c r="BR169" s="44"/>
      <c r="BS169" s="44"/>
      <c r="BT169" s="44"/>
      <c r="BU169" s="44"/>
      <c r="BV169" s="44"/>
      <c r="BW169" s="44"/>
      <c r="BX169" s="44"/>
      <c r="BY169" s="44"/>
      <c r="BZ169" s="44"/>
      <c r="CA169" s="44"/>
      <c r="CB169" s="44"/>
      <c r="CC169" s="44"/>
      <c r="CD169" s="44"/>
      <c r="CE169" s="44" t="s">
        <v>1032</v>
      </c>
      <c r="CF169" s="44" t="s">
        <v>1032</v>
      </c>
      <c r="CG169" s="44"/>
      <c r="CH169" s="44"/>
      <c r="CI169" s="44"/>
      <c r="CJ169" s="44"/>
      <c r="CK169" s="44"/>
      <c r="CL169" s="44"/>
      <c r="CM169" s="44"/>
      <c r="CN169" s="44"/>
      <c r="CO169" s="44"/>
      <c r="CP169" s="44"/>
      <c r="CQ169" s="44"/>
      <c r="CR169" s="44"/>
      <c r="CS169" s="44"/>
      <c r="CT169" s="44"/>
      <c r="CU169" s="44"/>
      <c r="CV169" s="44"/>
      <c r="CW169" s="44"/>
      <c r="CX169" s="44"/>
      <c r="CY169" s="44"/>
      <c r="CZ169" s="44" t="s">
        <v>1235</v>
      </c>
      <c r="DA169" s="44" t="s">
        <v>1236</v>
      </c>
      <c r="DB169" s="44" t="str">
        <f t="shared" si="2"/>
        <v>lamd:class_STATEAID</v>
      </c>
    </row>
    <row r="170" spans="1:106" ht="57.95">
      <c r="A170" s="44" t="s">
        <v>2632</v>
      </c>
      <c r="B170" s="44" t="s">
        <v>2633</v>
      </c>
      <c r="C170" s="57" t="s">
        <v>2634</v>
      </c>
      <c r="D170" s="58" t="s">
        <v>2635</v>
      </c>
      <c r="E170" s="44" t="s">
        <v>2636</v>
      </c>
      <c r="F170" s="44"/>
      <c r="G170" s="44" t="s">
        <v>2637</v>
      </c>
      <c r="H170" s="45" t="s">
        <v>1227</v>
      </c>
      <c r="I170" s="45" t="s">
        <v>1214</v>
      </c>
      <c r="J170" s="45" t="s">
        <v>1228</v>
      </c>
      <c r="K170" s="45" t="s">
        <v>1026</v>
      </c>
      <c r="L170" s="45" t="s">
        <v>1622</v>
      </c>
      <c r="M170" s="45"/>
      <c r="N170" s="45" t="s">
        <v>2638</v>
      </c>
      <c r="O170" s="59"/>
      <c r="P170" s="59"/>
      <c r="Q170" s="44"/>
      <c r="R170" s="44" t="s">
        <v>1026</v>
      </c>
      <c r="S170" s="44" t="s">
        <v>1049</v>
      </c>
      <c r="T170" s="44"/>
      <c r="U170" s="44"/>
      <c r="V170" s="44"/>
      <c r="W170" s="44"/>
      <c r="X170" s="44"/>
      <c r="Y170" s="44"/>
      <c r="Z170" s="44"/>
      <c r="AA170" s="44"/>
      <c r="AB170" s="44"/>
      <c r="AC170" s="44"/>
      <c r="AD170" s="44"/>
      <c r="AE170" s="44"/>
      <c r="AF170" s="44"/>
      <c r="AG170" s="44"/>
      <c r="AH170" s="44"/>
      <c r="AI170" s="44"/>
      <c r="AJ170" s="44"/>
      <c r="AK170" s="44"/>
      <c r="AL170" s="44"/>
      <c r="AM170" s="44"/>
      <c r="AN170" s="44"/>
      <c r="AO170" s="44"/>
      <c r="AP170" s="44"/>
      <c r="AQ170" s="44"/>
      <c r="AR170" s="44"/>
      <c r="AS170" s="44"/>
      <c r="AT170" s="44"/>
      <c r="AU170" s="44"/>
      <c r="AV170" s="44"/>
      <c r="AW170" s="44"/>
      <c r="AX170" s="44"/>
      <c r="AY170" s="44"/>
      <c r="AZ170" s="44"/>
      <c r="BA170" s="44" t="s">
        <v>2639</v>
      </c>
      <c r="BB170" s="44"/>
      <c r="BC170" s="44"/>
      <c r="BD170" s="44"/>
      <c r="BE170" s="44"/>
      <c r="BF170" s="44"/>
      <c r="BG170" s="44"/>
      <c r="BH170" s="44"/>
      <c r="BI170" s="44"/>
      <c r="BJ170" s="44"/>
      <c r="BK170" s="44"/>
      <c r="BL170" s="44"/>
      <c r="BM170" s="44"/>
      <c r="BN170" s="44"/>
      <c r="BO170" s="44"/>
      <c r="BP170" s="44"/>
      <c r="BQ170" s="44"/>
      <c r="BR170" s="44"/>
      <c r="BS170" s="44"/>
      <c r="BT170" s="44"/>
      <c r="BU170" s="44"/>
      <c r="BV170" s="44"/>
      <c r="BW170" s="44"/>
      <c r="BX170" s="44"/>
      <c r="BY170" s="44"/>
      <c r="BZ170" s="44"/>
      <c r="CA170" s="44"/>
      <c r="CB170" s="44"/>
      <c r="CC170" s="44"/>
      <c r="CD170" s="44"/>
      <c r="CE170" s="44" t="s">
        <v>1032</v>
      </c>
      <c r="CF170" s="44" t="s">
        <v>1032</v>
      </c>
      <c r="CG170" s="44"/>
      <c r="CH170" s="44"/>
      <c r="CI170" s="44"/>
      <c r="CJ170" s="44"/>
      <c r="CK170" s="44"/>
      <c r="CL170" s="44"/>
      <c r="CM170" s="44"/>
      <c r="CN170" s="44"/>
      <c r="CO170" s="44"/>
      <c r="CP170" s="44"/>
      <c r="CQ170" s="44"/>
      <c r="CR170" s="44"/>
      <c r="CS170" s="44"/>
      <c r="CT170" s="44"/>
      <c r="CU170" s="44"/>
      <c r="CV170" s="44"/>
      <c r="CW170" s="44"/>
      <c r="CX170" s="44"/>
      <c r="CY170" s="44"/>
      <c r="CZ170" s="44" t="s">
        <v>1235</v>
      </c>
      <c r="DA170" s="44" t="s">
        <v>1340</v>
      </c>
      <c r="DB170" s="44" t="str">
        <f t="shared" si="2"/>
        <v>lamd:class_COTHER</v>
      </c>
    </row>
    <row r="171" spans="1:106" ht="174">
      <c r="A171" s="44" t="s">
        <v>2640</v>
      </c>
      <c r="B171" s="44" t="s">
        <v>2641</v>
      </c>
      <c r="C171" s="44" t="s">
        <v>2642</v>
      </c>
      <c r="D171" s="44" t="s">
        <v>2643</v>
      </c>
      <c r="E171" s="44" t="s">
        <v>2644</v>
      </c>
      <c r="F171" s="44" t="s">
        <v>2645</v>
      </c>
      <c r="G171" s="44" t="s">
        <v>2646</v>
      </c>
      <c r="H171" s="45" t="s">
        <v>1227</v>
      </c>
      <c r="I171" s="45" t="s">
        <v>401</v>
      </c>
      <c r="J171" s="45" t="s">
        <v>2647</v>
      </c>
      <c r="K171" s="45" t="s">
        <v>1026</v>
      </c>
      <c r="L171" s="45" t="s">
        <v>1622</v>
      </c>
      <c r="M171" s="45"/>
      <c r="N171" s="45" t="s">
        <v>2648</v>
      </c>
      <c r="O171" s="44"/>
      <c r="P171" s="44"/>
      <c r="Q171" s="44"/>
      <c r="R171" s="44" t="s">
        <v>1026</v>
      </c>
      <c r="S171" s="44" t="s">
        <v>1049</v>
      </c>
      <c r="T171" s="44"/>
      <c r="U171" s="44"/>
      <c r="V171" s="44"/>
      <c r="W171" s="44"/>
      <c r="X171" s="44"/>
      <c r="Y171" s="44"/>
      <c r="Z171" s="44"/>
      <c r="AA171" s="44"/>
      <c r="AB171" s="44"/>
      <c r="AC171" s="44"/>
      <c r="AD171" s="44"/>
      <c r="AE171" s="44"/>
      <c r="AF171" s="44"/>
      <c r="AG171" s="44"/>
      <c r="AH171" s="44"/>
      <c r="AI171" s="44"/>
      <c r="AJ171" s="44"/>
      <c r="AK171" s="44"/>
      <c r="AL171" s="44"/>
      <c r="AM171" s="44"/>
      <c r="AN171" s="44"/>
      <c r="AO171" s="44"/>
      <c r="AP171" s="44"/>
      <c r="AQ171" s="44"/>
      <c r="AR171" s="44"/>
      <c r="AS171" s="44"/>
      <c r="AT171" s="44"/>
      <c r="AU171" s="44"/>
      <c r="AV171" s="44"/>
      <c r="AW171" s="44"/>
      <c r="AX171" s="44"/>
      <c r="AY171" s="44"/>
      <c r="AZ171" s="44"/>
      <c r="BA171" s="44" t="s">
        <v>1032</v>
      </c>
      <c r="BB171" s="44"/>
      <c r="BC171" s="44"/>
      <c r="BD171" s="44"/>
      <c r="BE171" s="44"/>
      <c r="BF171" s="44"/>
      <c r="BG171" s="44"/>
      <c r="BH171" s="44"/>
      <c r="BI171" s="44"/>
      <c r="BJ171" s="44"/>
      <c r="BK171" s="44"/>
      <c r="BL171" s="44"/>
      <c r="BM171" s="44"/>
      <c r="BN171" s="44"/>
      <c r="BO171" s="44"/>
      <c r="BP171" s="44"/>
      <c r="BQ171" s="44"/>
      <c r="BR171" s="44"/>
      <c r="BS171" s="44"/>
      <c r="BT171" s="44"/>
      <c r="BU171" s="44"/>
      <c r="BV171" s="44"/>
      <c r="BW171" s="44"/>
      <c r="BX171" s="44"/>
      <c r="BY171" s="44"/>
      <c r="BZ171" s="44"/>
      <c r="CA171" s="44"/>
      <c r="CB171" s="44"/>
      <c r="CC171" s="44"/>
      <c r="CD171" s="44"/>
      <c r="CE171" s="44" t="s">
        <v>2649</v>
      </c>
      <c r="CF171" s="44" t="s">
        <v>1032</v>
      </c>
      <c r="CG171" s="44"/>
      <c r="CH171" s="44"/>
      <c r="CI171" s="44"/>
      <c r="CJ171" s="44"/>
      <c r="CK171" s="44"/>
      <c r="CL171" s="44"/>
      <c r="CM171" s="44"/>
      <c r="CN171" s="44"/>
      <c r="CO171" s="44"/>
      <c r="CP171" s="44"/>
      <c r="CQ171" s="44"/>
      <c r="CR171" s="44"/>
      <c r="CS171" s="44"/>
      <c r="CT171" s="44"/>
      <c r="CU171" s="44"/>
      <c r="CV171" s="44"/>
      <c r="CW171" s="44"/>
      <c r="CX171" s="44"/>
      <c r="CY171" s="44"/>
      <c r="CZ171" s="44" t="s">
        <v>1235</v>
      </c>
      <c r="DA171" s="44" t="s">
        <v>1340</v>
      </c>
      <c r="DB171" s="44" t="str">
        <f t="shared" si="2"/>
        <v>lamd:class_COTHER</v>
      </c>
    </row>
    <row r="172" spans="1:106" ht="144.94999999999999">
      <c r="A172" s="44" t="s">
        <v>2650</v>
      </c>
      <c r="B172" s="44" t="s">
        <v>2651</v>
      </c>
      <c r="C172" s="44" t="s">
        <v>2652</v>
      </c>
      <c r="D172" s="44" t="s">
        <v>2653</v>
      </c>
      <c r="E172" s="44" t="s">
        <v>2654</v>
      </c>
      <c r="F172" s="44" t="s">
        <v>2655</v>
      </c>
      <c r="G172" s="44" t="s">
        <v>2656</v>
      </c>
      <c r="H172" s="45" t="s">
        <v>1227</v>
      </c>
      <c r="I172" s="45" t="s">
        <v>1214</v>
      </c>
      <c r="J172" s="45" t="s">
        <v>2657</v>
      </c>
      <c r="K172" s="45" t="s">
        <v>1026</v>
      </c>
      <c r="L172" s="45" t="s">
        <v>1027</v>
      </c>
      <c r="M172" s="45"/>
      <c r="N172" s="45" t="s">
        <v>2658</v>
      </c>
      <c r="O172" s="44" t="s">
        <v>401</v>
      </c>
      <c r="P172" s="44" t="s">
        <v>401</v>
      </c>
      <c r="Q172" s="44"/>
      <c r="R172" s="44" t="s">
        <v>1026</v>
      </c>
      <c r="S172" s="44" t="s">
        <v>1049</v>
      </c>
      <c r="T172" s="44"/>
      <c r="U172" s="44"/>
      <c r="V172" s="44"/>
      <c r="W172" s="44"/>
      <c r="X172" s="44"/>
      <c r="Y172" s="44"/>
      <c r="Z172" s="44"/>
      <c r="AA172" s="44"/>
      <c r="AB172" s="44"/>
      <c r="AC172" s="44"/>
      <c r="AD172" s="44"/>
      <c r="AE172" s="44"/>
      <c r="AF172" s="44"/>
      <c r="AG172" s="44"/>
      <c r="AH172" s="44"/>
      <c r="AI172" s="44"/>
      <c r="AJ172" s="44"/>
      <c r="AK172" s="44"/>
      <c r="AL172" s="44"/>
      <c r="AM172" s="44"/>
      <c r="AN172" s="44"/>
      <c r="AO172" s="44"/>
      <c r="AP172" s="44"/>
      <c r="AQ172" s="44"/>
      <c r="AR172" s="44"/>
      <c r="AS172" s="44"/>
      <c r="AT172" s="44"/>
      <c r="AU172" s="44"/>
      <c r="AV172" s="44"/>
      <c r="AW172" s="44"/>
      <c r="AX172" s="44"/>
      <c r="AY172" s="44"/>
      <c r="AZ172" s="44"/>
      <c r="BA172" s="44"/>
      <c r="BB172" s="44"/>
      <c r="BC172" s="44"/>
      <c r="BD172" s="44"/>
      <c r="BE172" s="44"/>
      <c r="BF172" s="44"/>
      <c r="BG172" s="44"/>
      <c r="BH172" s="44"/>
      <c r="BI172" s="44"/>
      <c r="BJ172" s="44"/>
      <c r="BK172" s="44"/>
      <c r="BL172" s="44"/>
      <c r="BM172" s="44"/>
      <c r="BN172" s="44"/>
      <c r="BO172" s="44"/>
      <c r="BP172" s="44"/>
      <c r="BQ172" s="44"/>
      <c r="BR172" s="44"/>
      <c r="BS172" s="44"/>
      <c r="BT172" s="44"/>
      <c r="BU172" s="44"/>
      <c r="BV172" s="44"/>
      <c r="BW172" s="44"/>
      <c r="BX172" s="44"/>
      <c r="BY172" s="44"/>
      <c r="BZ172" s="44"/>
      <c r="CA172" s="44"/>
      <c r="CB172" s="44"/>
      <c r="CC172" s="44"/>
      <c r="CD172" s="44"/>
      <c r="CE172" s="44" t="s">
        <v>2659</v>
      </c>
      <c r="CF172" s="44" t="s">
        <v>2660</v>
      </c>
      <c r="CG172" s="44"/>
      <c r="CH172" s="44"/>
      <c r="CI172" s="44"/>
      <c r="CJ172" s="44"/>
      <c r="CK172" s="44"/>
      <c r="CL172" s="44"/>
      <c r="CM172" s="44"/>
      <c r="CN172" s="44"/>
      <c r="CO172" s="44"/>
      <c r="CP172" s="44"/>
      <c r="CQ172" s="44"/>
      <c r="CR172" s="44"/>
      <c r="CS172" s="44"/>
      <c r="CT172" s="44"/>
      <c r="CU172" s="44"/>
      <c r="CV172" s="44"/>
      <c r="CW172" s="44"/>
      <c r="CX172" s="44"/>
      <c r="CY172" s="44"/>
      <c r="CZ172" s="44" t="s">
        <v>1235</v>
      </c>
      <c r="DA172" s="44" t="s">
        <v>1340</v>
      </c>
      <c r="DB172" s="44" t="str">
        <f t="shared" si="2"/>
        <v>lamd:class_COTHER</v>
      </c>
    </row>
    <row r="173" spans="1:106" ht="101.45">
      <c r="A173" s="44" t="s">
        <v>2661</v>
      </c>
      <c r="B173" s="44" t="s">
        <v>2662</v>
      </c>
      <c r="C173" s="44" t="s">
        <v>2663</v>
      </c>
      <c r="D173" s="44" t="s">
        <v>2664</v>
      </c>
      <c r="E173" s="44" t="s">
        <v>2664</v>
      </c>
      <c r="F173" s="44"/>
      <c r="G173" s="44" t="s">
        <v>2665</v>
      </c>
      <c r="H173" s="45" t="s">
        <v>1227</v>
      </c>
      <c r="I173" s="45" t="s">
        <v>1214</v>
      </c>
      <c r="J173" s="45" t="s">
        <v>1301</v>
      </c>
      <c r="K173" s="45" t="s">
        <v>1026</v>
      </c>
      <c r="L173" s="45" t="s">
        <v>1027</v>
      </c>
      <c r="M173" s="45"/>
      <c r="N173" s="45" t="s">
        <v>2666</v>
      </c>
      <c r="O173" s="44" t="s">
        <v>1323</v>
      </c>
      <c r="P173" s="44" t="s">
        <v>2667</v>
      </c>
      <c r="Q173" s="44"/>
      <c r="R173" s="44" t="s">
        <v>1026</v>
      </c>
      <c r="S173" s="44" t="s">
        <v>1049</v>
      </c>
      <c r="T173" s="44"/>
      <c r="U173" s="44"/>
      <c r="V173" s="44"/>
      <c r="W173" s="44"/>
      <c r="X173" s="44"/>
      <c r="Y173" s="44"/>
      <c r="Z173" s="44"/>
      <c r="AA173" s="44"/>
      <c r="AB173" s="44"/>
      <c r="AC173" s="44"/>
      <c r="AD173" s="44"/>
      <c r="AE173" s="44"/>
      <c r="AF173" s="44"/>
      <c r="AG173" s="44"/>
      <c r="AH173" s="44"/>
      <c r="AI173" s="44"/>
      <c r="AJ173" s="44"/>
      <c r="AK173" s="44"/>
      <c r="AL173" s="44"/>
      <c r="AM173" s="44"/>
      <c r="AN173" s="44"/>
      <c r="AO173" s="44"/>
      <c r="AP173" s="44"/>
      <c r="AQ173" s="44"/>
      <c r="AR173" s="44"/>
      <c r="AS173" s="44"/>
      <c r="AT173" s="44"/>
      <c r="AU173" s="44"/>
      <c r="AV173" s="44"/>
      <c r="AW173" s="44"/>
      <c r="AX173" s="44"/>
      <c r="AY173" s="44"/>
      <c r="AZ173" s="44" t="s">
        <v>1233</v>
      </c>
      <c r="BA173" s="44" t="s">
        <v>2668</v>
      </c>
      <c r="BB173" s="44"/>
      <c r="BC173" s="44"/>
      <c r="BD173" s="44"/>
      <c r="BE173" s="44"/>
      <c r="BF173" s="44"/>
      <c r="BG173" s="44"/>
      <c r="BH173" s="44"/>
      <c r="BI173" s="44"/>
      <c r="BJ173" s="44"/>
      <c r="BK173" s="44"/>
      <c r="BL173" s="44"/>
      <c r="BM173" s="44"/>
      <c r="BN173" s="44"/>
      <c r="BO173" s="44"/>
      <c r="BP173" s="44"/>
      <c r="BQ173" s="44"/>
      <c r="BR173" s="44"/>
      <c r="BS173" s="44"/>
      <c r="BT173" s="44"/>
      <c r="BU173" s="44"/>
      <c r="BV173" s="44"/>
      <c r="BW173" s="44"/>
      <c r="BX173" s="44"/>
      <c r="BY173" s="44"/>
      <c r="BZ173" s="44"/>
      <c r="CA173" s="44"/>
      <c r="CB173" s="44"/>
      <c r="CC173" s="44"/>
      <c r="CD173" s="44"/>
      <c r="CE173" s="44"/>
      <c r="CF173" s="44"/>
      <c r="CG173" s="44"/>
      <c r="CH173" s="44"/>
      <c r="CI173" s="44"/>
      <c r="CJ173" s="44"/>
      <c r="CK173" s="44"/>
      <c r="CL173" s="44"/>
      <c r="CM173" s="44"/>
      <c r="CN173" s="44"/>
      <c r="CO173" s="44"/>
      <c r="CP173" s="44"/>
      <c r="CQ173" s="44"/>
      <c r="CR173" s="44"/>
      <c r="CS173" s="44"/>
      <c r="CT173" s="44"/>
      <c r="CU173" s="44"/>
      <c r="CV173" s="44"/>
      <c r="CW173" s="44"/>
      <c r="CX173" s="44"/>
      <c r="CY173" s="44"/>
      <c r="CZ173" s="44" t="s">
        <v>1235</v>
      </c>
      <c r="DA173" s="44" t="s">
        <v>1340</v>
      </c>
      <c r="DB173" s="44" t="str">
        <f t="shared" si="2"/>
        <v>lamd:class_COTHER</v>
      </c>
    </row>
    <row r="174" spans="1:106" ht="130.5">
      <c r="A174" s="44" t="s">
        <v>2669</v>
      </c>
      <c r="B174" s="44" t="s">
        <v>2670</v>
      </c>
      <c r="C174" s="44" t="s">
        <v>2671</v>
      </c>
      <c r="D174" s="44" t="s">
        <v>2672</v>
      </c>
      <c r="E174" s="44" t="s">
        <v>2673</v>
      </c>
      <c r="F174" s="44"/>
      <c r="G174" s="44" t="s">
        <v>2674</v>
      </c>
      <c r="H174" s="45" t="s">
        <v>1227</v>
      </c>
      <c r="I174" s="45" t="s">
        <v>1214</v>
      </c>
      <c r="J174" s="45" t="s">
        <v>1301</v>
      </c>
      <c r="K174" s="45" t="s">
        <v>1026</v>
      </c>
      <c r="L174" s="45" t="s">
        <v>1027</v>
      </c>
      <c r="M174" s="45"/>
      <c r="N174" s="45" t="s">
        <v>2675</v>
      </c>
      <c r="O174" s="55" t="s">
        <v>2676</v>
      </c>
      <c r="P174" s="44" t="s">
        <v>2677</v>
      </c>
      <c r="Q174" s="44"/>
      <c r="R174" s="44" t="s">
        <v>1026</v>
      </c>
      <c r="S174" s="44" t="s">
        <v>1049</v>
      </c>
      <c r="T174" s="44"/>
      <c r="U174" s="44"/>
      <c r="V174" s="44"/>
      <c r="W174" s="44"/>
      <c r="X174" s="44"/>
      <c r="Y174" s="44"/>
      <c r="Z174" s="44"/>
      <c r="AA174" s="44"/>
      <c r="AB174" s="44"/>
      <c r="AC174" s="44"/>
      <c r="AD174" s="44"/>
      <c r="AE174" s="44"/>
      <c r="AF174" s="44"/>
      <c r="AG174" s="44"/>
      <c r="AH174" s="44"/>
      <c r="AI174" s="44"/>
      <c r="AJ174" s="44"/>
      <c r="AK174" s="44"/>
      <c r="AL174" s="44"/>
      <c r="AM174" s="44"/>
      <c r="AN174" s="44"/>
      <c r="AO174" s="44"/>
      <c r="AP174" s="44"/>
      <c r="AQ174" s="44"/>
      <c r="AR174" s="44"/>
      <c r="AS174" s="44"/>
      <c r="AT174" s="44"/>
      <c r="AU174" s="44"/>
      <c r="AV174" s="44"/>
      <c r="AW174" s="44"/>
      <c r="AX174" s="44"/>
      <c r="AY174" s="44"/>
      <c r="AZ174" s="44" t="s">
        <v>1233</v>
      </c>
      <c r="BA174" s="44" t="s">
        <v>2678</v>
      </c>
      <c r="BB174" s="44"/>
      <c r="BC174" s="44"/>
      <c r="BD174" s="44"/>
      <c r="BE174" s="44"/>
      <c r="BF174" s="44"/>
      <c r="BG174" s="44"/>
      <c r="BH174" s="44"/>
      <c r="BI174" s="44"/>
      <c r="BJ174" s="44"/>
      <c r="BK174" s="44" t="s">
        <v>2679</v>
      </c>
      <c r="BL174" s="44"/>
      <c r="BM174" s="44"/>
      <c r="BN174" s="44"/>
      <c r="BO174" s="44"/>
      <c r="BP174" s="44"/>
      <c r="BQ174" s="44"/>
      <c r="BR174" s="44"/>
      <c r="BS174" s="44"/>
      <c r="BT174" s="44"/>
      <c r="BU174" s="44"/>
      <c r="BV174" s="44"/>
      <c r="BW174" s="44"/>
      <c r="BX174" s="44"/>
      <c r="BY174" s="44"/>
      <c r="BZ174" s="44"/>
      <c r="CA174" s="44"/>
      <c r="CB174" s="44"/>
      <c r="CC174" s="44"/>
      <c r="CD174" s="44"/>
      <c r="CE174" s="44" t="s">
        <v>2680</v>
      </c>
      <c r="CF174" s="44"/>
      <c r="CG174" s="44"/>
      <c r="CH174" s="44"/>
      <c r="CI174" s="44"/>
      <c r="CJ174" s="44"/>
      <c r="CK174" s="44"/>
      <c r="CL174" s="44"/>
      <c r="CM174" s="44"/>
      <c r="CN174" s="44"/>
      <c r="CO174" s="44"/>
      <c r="CP174" s="44"/>
      <c r="CQ174" s="44"/>
      <c r="CR174" s="44"/>
      <c r="CS174" s="44"/>
      <c r="CT174" s="44"/>
      <c r="CU174" s="44"/>
      <c r="CV174" s="44"/>
      <c r="CW174" s="44"/>
      <c r="CX174" s="44"/>
      <c r="CY174" s="44"/>
      <c r="CZ174" s="44" t="s">
        <v>1235</v>
      </c>
      <c r="DA174" s="44" t="s">
        <v>1340</v>
      </c>
      <c r="DB174" s="44" t="str">
        <f t="shared" si="2"/>
        <v>lamd:class_COTHER</v>
      </c>
    </row>
    <row r="175" spans="1:106" ht="87">
      <c r="A175" s="44" t="s">
        <v>2681</v>
      </c>
      <c r="B175" s="44" t="s">
        <v>2682</v>
      </c>
      <c r="C175" s="44" t="s">
        <v>2683</v>
      </c>
      <c r="D175" s="44" t="s">
        <v>2684</v>
      </c>
      <c r="E175" s="44" t="s">
        <v>2685</v>
      </c>
      <c r="F175" s="44"/>
      <c r="G175" s="44" t="s">
        <v>2686</v>
      </c>
      <c r="H175" s="45" t="s">
        <v>1227</v>
      </c>
      <c r="I175" s="45" t="s">
        <v>1214</v>
      </c>
      <c r="J175" s="45" t="s">
        <v>1301</v>
      </c>
      <c r="K175" s="45" t="s">
        <v>1026</v>
      </c>
      <c r="L175" s="45" t="s">
        <v>1027</v>
      </c>
      <c r="M175" s="45"/>
      <c r="N175" s="45" t="s">
        <v>1350</v>
      </c>
      <c r="O175" s="44" t="s">
        <v>2630</v>
      </c>
      <c r="P175" s="44" t="s">
        <v>1352</v>
      </c>
      <c r="Q175" s="44"/>
      <c r="R175" s="44" t="s">
        <v>1026</v>
      </c>
      <c r="S175" s="44" t="s">
        <v>1049</v>
      </c>
      <c r="T175" s="44"/>
      <c r="U175" s="44"/>
      <c r="V175" s="44"/>
      <c r="W175" s="44"/>
      <c r="X175" s="44"/>
      <c r="Y175" s="44"/>
      <c r="Z175" s="44"/>
      <c r="AA175" s="44"/>
      <c r="AB175" s="44"/>
      <c r="AC175" s="44"/>
      <c r="AD175" s="44"/>
      <c r="AE175" s="44"/>
      <c r="AF175" s="44"/>
      <c r="AG175" s="44"/>
      <c r="AH175" s="44"/>
      <c r="AI175" s="44"/>
      <c r="AJ175" s="44"/>
      <c r="AK175" s="44"/>
      <c r="AL175" s="44"/>
      <c r="AM175" s="44"/>
      <c r="AN175" s="44"/>
      <c r="AO175" s="44"/>
      <c r="AP175" s="44" t="s">
        <v>1232</v>
      </c>
      <c r="AQ175" s="44"/>
      <c r="AR175" s="44"/>
      <c r="AS175" s="44"/>
      <c r="AT175" s="44"/>
      <c r="AU175" s="44"/>
      <c r="AV175" s="44"/>
      <c r="AW175" s="44"/>
      <c r="AX175" s="44"/>
      <c r="AY175" s="44"/>
      <c r="AZ175" s="44"/>
      <c r="BA175" s="44" t="s">
        <v>2687</v>
      </c>
      <c r="BB175" s="44"/>
      <c r="BC175" s="44"/>
      <c r="BD175" s="44"/>
      <c r="BE175" s="44"/>
      <c r="BF175" s="44"/>
      <c r="BG175" s="44"/>
      <c r="BH175" s="44"/>
      <c r="BI175" s="44"/>
      <c r="BJ175" s="44"/>
      <c r="BK175" s="44"/>
      <c r="BL175" s="44"/>
      <c r="BM175" s="44"/>
      <c r="BN175" s="44"/>
      <c r="BO175" s="44"/>
      <c r="BP175" s="44"/>
      <c r="BQ175" s="44"/>
      <c r="BR175" s="44"/>
      <c r="BS175" s="44"/>
      <c r="BT175" s="44"/>
      <c r="BU175" s="44"/>
      <c r="BV175" s="44"/>
      <c r="BW175" s="44"/>
      <c r="BX175" s="44"/>
      <c r="BY175" s="44"/>
      <c r="BZ175" s="44"/>
      <c r="CA175" s="44"/>
      <c r="CB175" s="44"/>
      <c r="CC175" s="44"/>
      <c r="CD175" s="44"/>
      <c r="CE175" s="44" t="s">
        <v>2688</v>
      </c>
      <c r="CF175" s="44"/>
      <c r="CG175" s="44"/>
      <c r="CH175" s="44"/>
      <c r="CI175" s="44"/>
      <c r="CJ175" s="44"/>
      <c r="CK175" s="44"/>
      <c r="CL175" s="44"/>
      <c r="CM175" s="44"/>
      <c r="CN175" s="44"/>
      <c r="CO175" s="44"/>
      <c r="CP175" s="44"/>
      <c r="CQ175" s="44"/>
      <c r="CR175" s="44"/>
      <c r="CS175" s="44"/>
      <c r="CT175" s="44"/>
      <c r="CU175" s="44"/>
      <c r="CV175" s="44"/>
      <c r="CW175" s="44"/>
      <c r="CX175" s="44"/>
      <c r="CY175" s="44"/>
      <c r="CZ175" s="44" t="s">
        <v>1235</v>
      </c>
      <c r="DA175" s="44" t="s">
        <v>1236</v>
      </c>
      <c r="DB175" s="44" t="str">
        <f t="shared" si="2"/>
        <v>lamd:class_STATEAID</v>
      </c>
    </row>
    <row r="176" spans="1:106" ht="87">
      <c r="A176" s="21" t="s">
        <v>2689</v>
      </c>
      <c r="B176" s="21" t="s">
        <v>2690</v>
      </c>
      <c r="C176" s="21" t="s">
        <v>2691</v>
      </c>
      <c r="D176" s="21" t="s">
        <v>1769</v>
      </c>
      <c r="E176" s="21" t="s">
        <v>1770</v>
      </c>
      <c r="G176" s="44" t="s">
        <v>2692</v>
      </c>
      <c r="H176" s="45" t="s">
        <v>1227</v>
      </c>
      <c r="I176" s="45" t="s">
        <v>1214</v>
      </c>
      <c r="J176" s="45" t="s">
        <v>1215</v>
      </c>
      <c r="K176" s="45" t="s">
        <v>1026</v>
      </c>
      <c r="L176" s="45" t="s">
        <v>1027</v>
      </c>
      <c r="M176" s="45"/>
      <c r="N176" s="45" t="s">
        <v>2693</v>
      </c>
      <c r="O176" s="44" t="s">
        <v>2694</v>
      </c>
      <c r="P176" s="44" t="s">
        <v>1231</v>
      </c>
      <c r="Q176" s="44"/>
      <c r="R176" s="44" t="s">
        <v>1026</v>
      </c>
      <c r="S176" s="44" t="s">
        <v>1049</v>
      </c>
      <c r="T176" s="44"/>
      <c r="U176" s="44"/>
      <c r="V176" s="44"/>
      <c r="W176" s="44"/>
      <c r="X176" s="44"/>
      <c r="Y176" s="44"/>
      <c r="Z176" s="44"/>
      <c r="AA176" s="44"/>
      <c r="AB176" s="44"/>
      <c r="AC176" s="44"/>
      <c r="AD176" s="44"/>
      <c r="AE176" s="44"/>
      <c r="AF176" s="44"/>
      <c r="AG176" s="44"/>
      <c r="AH176" s="44"/>
      <c r="AI176" s="44"/>
      <c r="AJ176" s="44"/>
      <c r="AK176" s="44"/>
      <c r="AL176" s="44"/>
      <c r="AM176" s="44"/>
      <c r="AN176" s="44"/>
      <c r="AO176" s="44"/>
      <c r="AP176" s="44"/>
      <c r="AQ176" s="44"/>
      <c r="AR176" s="44"/>
      <c r="AS176" s="44"/>
      <c r="AT176" s="44"/>
      <c r="AU176" s="44"/>
      <c r="AV176" s="44"/>
      <c r="AW176" s="44"/>
      <c r="AX176" s="44"/>
      <c r="AY176" s="44"/>
      <c r="AZ176" s="44" t="s">
        <v>1233</v>
      </c>
      <c r="BA176" s="44" t="s">
        <v>401</v>
      </c>
      <c r="BB176" s="44"/>
      <c r="BC176" s="44"/>
      <c r="BD176" s="44"/>
      <c r="BE176" s="44"/>
      <c r="BF176" s="44"/>
      <c r="BG176" s="44"/>
      <c r="BH176" s="44"/>
      <c r="BI176" s="44"/>
      <c r="BJ176" s="44"/>
      <c r="BK176" s="44"/>
      <c r="BL176" s="44"/>
      <c r="BM176" s="44"/>
      <c r="BN176" s="44"/>
      <c r="BO176" s="44"/>
      <c r="BP176" s="44"/>
      <c r="BQ176" s="44"/>
      <c r="BR176" s="44"/>
      <c r="BS176" s="44"/>
      <c r="BT176" s="44"/>
      <c r="BU176" s="44"/>
      <c r="BV176" s="44"/>
      <c r="BW176" s="44"/>
      <c r="BX176" s="44"/>
      <c r="BY176" s="44"/>
      <c r="BZ176" s="44"/>
      <c r="CA176" s="44"/>
      <c r="CB176" s="44"/>
      <c r="CC176" s="44"/>
      <c r="CD176" s="44"/>
      <c r="CE176" s="44" t="s">
        <v>2695</v>
      </c>
      <c r="CF176" s="44"/>
      <c r="CG176" s="44"/>
      <c r="CH176" s="44"/>
      <c r="CI176" s="44"/>
      <c r="CJ176" s="44"/>
      <c r="CK176" s="44"/>
      <c r="CL176" s="44"/>
      <c r="CM176" s="44"/>
      <c r="CN176" s="44"/>
      <c r="CO176" s="44"/>
      <c r="CP176" s="44"/>
      <c r="CQ176" s="44"/>
      <c r="CR176" s="44"/>
      <c r="CS176" s="44"/>
      <c r="CT176" s="44"/>
      <c r="CU176" s="44"/>
      <c r="CV176" s="44"/>
      <c r="CW176" s="44"/>
      <c r="CX176" s="44"/>
      <c r="CY176" s="44"/>
      <c r="CZ176" s="44" t="s">
        <v>1235</v>
      </c>
      <c r="DA176" s="44" t="s">
        <v>1236</v>
      </c>
      <c r="DB176" s="44" t="str">
        <f t="shared" si="2"/>
        <v>lamd:class_STATEAID</v>
      </c>
    </row>
    <row r="177" spans="1:106" ht="188.45">
      <c r="A177" s="21" t="s">
        <v>2696</v>
      </c>
      <c r="B177" s="21" t="s">
        <v>2697</v>
      </c>
      <c r="C177" s="21" t="s">
        <v>2698</v>
      </c>
      <c r="D177" s="21" t="s">
        <v>2699</v>
      </c>
      <c r="E177" s="21" t="s">
        <v>2700</v>
      </c>
      <c r="F177" s="21" t="s">
        <v>2701</v>
      </c>
      <c r="G177" s="44" t="s">
        <v>2702</v>
      </c>
      <c r="H177" s="45" t="s">
        <v>2703</v>
      </c>
      <c r="I177" s="45" t="s">
        <v>1214</v>
      </c>
      <c r="J177" s="45" t="s">
        <v>1301</v>
      </c>
      <c r="K177" s="45" t="s">
        <v>1026</v>
      </c>
      <c r="L177" s="45" t="s">
        <v>1027</v>
      </c>
      <c r="M177" s="45"/>
      <c r="N177" s="45" t="s">
        <v>2704</v>
      </c>
      <c r="O177" s="44" t="s">
        <v>2705</v>
      </c>
      <c r="P177" s="44" t="s">
        <v>2706</v>
      </c>
      <c r="Q177" s="44"/>
      <c r="R177" s="44" t="s">
        <v>1026</v>
      </c>
      <c r="S177" s="44" t="s">
        <v>1049</v>
      </c>
      <c r="T177" s="44"/>
      <c r="U177" s="44"/>
      <c r="V177" s="44"/>
      <c r="W177" s="44"/>
      <c r="X177" s="44"/>
      <c r="Y177" s="44"/>
      <c r="Z177" s="44"/>
      <c r="AA177" s="44"/>
      <c r="AB177" s="44"/>
      <c r="AC177" s="44"/>
      <c r="AD177" s="44"/>
      <c r="AE177" s="44"/>
      <c r="AF177" s="44"/>
      <c r="AG177" s="44"/>
      <c r="AH177" s="44"/>
      <c r="AI177" s="44"/>
      <c r="AJ177" s="44"/>
      <c r="AK177" s="44"/>
      <c r="AL177" s="44"/>
      <c r="AM177" s="44"/>
      <c r="AN177" s="44"/>
      <c r="AO177" s="44"/>
      <c r="AP177" s="44"/>
      <c r="AQ177" s="44"/>
      <c r="AR177" s="44"/>
      <c r="AS177" s="44"/>
      <c r="AT177" s="44"/>
      <c r="AU177" s="44"/>
      <c r="AV177" s="44"/>
      <c r="AW177" s="44"/>
      <c r="AX177" s="44"/>
      <c r="AY177" s="44"/>
      <c r="AZ177" s="44"/>
      <c r="BA177" s="44" t="s">
        <v>2707</v>
      </c>
      <c r="BB177" s="44"/>
      <c r="BC177" s="44"/>
      <c r="BD177" s="44"/>
      <c r="BE177" s="44"/>
      <c r="BF177" s="44"/>
      <c r="BG177" s="44"/>
      <c r="BH177" s="44"/>
      <c r="BI177" s="44"/>
      <c r="BJ177" s="44"/>
      <c r="BK177" s="44"/>
      <c r="BL177" s="44"/>
      <c r="BM177" s="44"/>
      <c r="BN177" s="44"/>
      <c r="BO177" s="44"/>
      <c r="BP177" s="44"/>
      <c r="BQ177" s="44"/>
      <c r="BR177" s="44"/>
      <c r="BS177" s="44"/>
      <c r="BT177" s="44"/>
      <c r="BU177" s="44"/>
      <c r="BV177" s="44"/>
      <c r="BW177" s="44"/>
      <c r="BX177" s="44"/>
      <c r="BY177" s="44"/>
      <c r="BZ177" s="44"/>
      <c r="CA177" s="44"/>
      <c r="CB177" s="44"/>
      <c r="CC177" s="44"/>
      <c r="CD177" s="44"/>
      <c r="CE177" s="44"/>
      <c r="CF177" s="44"/>
      <c r="CG177" s="44"/>
      <c r="CH177" s="44"/>
      <c r="CI177" s="44"/>
      <c r="CJ177" s="44"/>
      <c r="CK177" s="44"/>
      <c r="CL177" s="44"/>
      <c r="CM177" s="44"/>
      <c r="CN177" s="44"/>
      <c r="CO177" s="44"/>
      <c r="CP177" s="44"/>
      <c r="CQ177" s="44"/>
      <c r="CR177" s="44"/>
      <c r="CS177" s="44"/>
      <c r="CT177" s="44"/>
      <c r="CU177" s="44"/>
      <c r="CV177" s="44"/>
      <c r="CW177" s="44"/>
      <c r="CX177" s="44"/>
      <c r="CY177" s="44"/>
      <c r="CZ177" s="44" t="s">
        <v>1235</v>
      </c>
      <c r="DA177" s="44" t="s">
        <v>1340</v>
      </c>
      <c r="DB177" s="44" t="str">
        <f t="shared" si="2"/>
        <v>lamd:class_COTHER</v>
      </c>
    </row>
    <row r="178" spans="1:106" ht="203.1">
      <c r="A178" s="44" t="s">
        <v>2708</v>
      </c>
      <c r="B178" s="44" t="s">
        <v>2709</v>
      </c>
      <c r="C178" s="44" t="s">
        <v>2710</v>
      </c>
      <c r="D178" s="44" t="s">
        <v>2711</v>
      </c>
      <c r="E178" s="44" t="s">
        <v>2712</v>
      </c>
      <c r="F178" s="44"/>
      <c r="G178" s="44" t="s">
        <v>2713</v>
      </c>
      <c r="H178" s="45" t="s">
        <v>2714</v>
      </c>
      <c r="I178" s="45" t="s">
        <v>1114</v>
      </c>
      <c r="J178" s="45" t="s">
        <v>1301</v>
      </c>
      <c r="K178" s="45" t="s">
        <v>1026</v>
      </c>
      <c r="L178" s="45" t="s">
        <v>1334</v>
      </c>
      <c r="M178" s="45"/>
      <c r="N178" s="45" t="s">
        <v>401</v>
      </c>
      <c r="O178" s="44" t="s">
        <v>401</v>
      </c>
      <c r="P178" s="44" t="s">
        <v>401</v>
      </c>
      <c r="Q178" s="44"/>
      <c r="R178" s="44" t="s">
        <v>1026</v>
      </c>
      <c r="S178" s="44" t="s">
        <v>1049</v>
      </c>
      <c r="T178" s="44"/>
      <c r="U178" s="44"/>
      <c r="V178" s="44"/>
      <c r="W178" s="44"/>
      <c r="X178" s="44"/>
      <c r="Y178" s="44"/>
      <c r="Z178" s="44"/>
      <c r="AA178" s="44"/>
      <c r="AB178" s="44"/>
      <c r="AC178" s="44"/>
      <c r="AD178" s="44"/>
      <c r="AE178" s="44"/>
      <c r="AF178" s="44"/>
      <c r="AG178" s="44"/>
      <c r="AH178" s="44"/>
      <c r="AI178" s="44"/>
      <c r="AJ178" s="44"/>
      <c r="AK178" s="44"/>
      <c r="AL178" s="44"/>
      <c r="AM178" s="44"/>
      <c r="AN178" s="44"/>
      <c r="AO178" s="44"/>
      <c r="AP178" s="44"/>
      <c r="AQ178" s="44"/>
      <c r="AR178" s="44"/>
      <c r="AS178" s="44"/>
      <c r="AT178" s="44"/>
      <c r="AU178" s="44"/>
      <c r="AV178" s="44"/>
      <c r="AW178" s="44"/>
      <c r="AX178" s="44"/>
      <c r="AY178" s="44"/>
      <c r="AZ178" s="44" t="s">
        <v>401</v>
      </c>
      <c r="BA178" s="44"/>
      <c r="BB178" s="44" t="s">
        <v>1032</v>
      </c>
      <c r="BC178" s="44"/>
      <c r="BD178" s="44"/>
      <c r="BE178" s="44"/>
      <c r="BF178" s="44"/>
      <c r="BG178" s="44"/>
      <c r="BH178" s="44"/>
      <c r="BI178" s="44"/>
      <c r="BJ178" s="44"/>
      <c r="BK178" s="44"/>
      <c r="BL178" s="44"/>
      <c r="BM178" s="44"/>
      <c r="BN178" s="44"/>
      <c r="BO178" s="44"/>
      <c r="BP178" s="44"/>
      <c r="BQ178" s="44"/>
      <c r="BR178" s="44"/>
      <c r="BS178" s="44"/>
      <c r="BT178" s="44"/>
      <c r="BU178" s="44"/>
      <c r="BV178" s="44"/>
      <c r="BW178" s="44"/>
      <c r="BX178" s="44"/>
      <c r="BY178" s="44"/>
      <c r="BZ178" s="44"/>
      <c r="CA178" s="44"/>
      <c r="CB178" s="44"/>
      <c r="CC178" s="44"/>
      <c r="CD178" s="44"/>
      <c r="CE178" s="44" t="s">
        <v>2695</v>
      </c>
      <c r="CF178" s="44" t="s">
        <v>2715</v>
      </c>
      <c r="CG178" s="44"/>
      <c r="CH178" s="44"/>
      <c r="CI178" s="44"/>
      <c r="CJ178" s="44"/>
      <c r="CK178" s="44"/>
      <c r="CL178" s="44"/>
      <c r="CM178" s="44"/>
      <c r="CN178" s="44"/>
      <c r="CO178" s="44"/>
      <c r="CP178" s="44"/>
      <c r="CQ178" s="44"/>
      <c r="CR178" s="44"/>
      <c r="CS178" s="44"/>
      <c r="CT178" s="44"/>
      <c r="CU178" s="44"/>
      <c r="CV178" s="44"/>
      <c r="CW178" s="44"/>
      <c r="CX178" s="44"/>
      <c r="CY178" s="44"/>
      <c r="CZ178" s="44" t="s">
        <v>1235</v>
      </c>
      <c r="DA178" s="44" t="s">
        <v>1340</v>
      </c>
      <c r="DB178" s="44" t="str">
        <f t="shared" si="2"/>
        <v>lamd:class_COTHER</v>
      </c>
    </row>
    <row r="179" spans="1:106" ht="116.1">
      <c r="A179" s="44" t="s">
        <v>2716</v>
      </c>
      <c r="B179" s="44" t="s">
        <v>2717</v>
      </c>
      <c r="C179" s="44" t="s">
        <v>2718</v>
      </c>
      <c r="D179" s="44" t="s">
        <v>2719</v>
      </c>
      <c r="E179" s="44" t="s">
        <v>2720</v>
      </c>
      <c r="F179" s="44"/>
      <c r="G179" s="44" t="s">
        <v>2721</v>
      </c>
      <c r="H179" s="45" t="s">
        <v>1227</v>
      </c>
      <c r="I179" s="45" t="s">
        <v>1214</v>
      </c>
      <c r="J179" s="45" t="s">
        <v>1215</v>
      </c>
      <c r="K179" s="45" t="s">
        <v>1026</v>
      </c>
      <c r="L179" s="45" t="s">
        <v>1027</v>
      </c>
      <c r="M179" s="45"/>
      <c r="N179" s="45" t="s">
        <v>2722</v>
      </c>
      <c r="O179" s="44" t="s">
        <v>2723</v>
      </c>
      <c r="P179" s="44" t="s">
        <v>2724</v>
      </c>
      <c r="Q179" s="44"/>
      <c r="R179" s="44" t="s">
        <v>1026</v>
      </c>
      <c r="S179" s="44" t="s">
        <v>1049</v>
      </c>
      <c r="T179" s="44"/>
      <c r="U179" s="44"/>
      <c r="V179" s="44"/>
      <c r="W179" s="44"/>
      <c r="X179" s="44"/>
      <c r="Y179" s="44"/>
      <c r="Z179" s="44"/>
      <c r="AA179" s="44"/>
      <c r="AB179" s="44"/>
      <c r="AC179" s="44"/>
      <c r="AD179" s="44"/>
      <c r="AE179" s="44"/>
      <c r="AF179" s="44"/>
      <c r="AG179" s="44"/>
      <c r="AH179" s="44"/>
      <c r="AI179" s="44"/>
      <c r="AJ179" s="44"/>
      <c r="AK179" s="44"/>
      <c r="AL179" s="44"/>
      <c r="AM179" s="44"/>
      <c r="AN179" s="44"/>
      <c r="AO179" s="44"/>
      <c r="AP179" s="44"/>
      <c r="AQ179" s="44"/>
      <c r="AR179" s="44"/>
      <c r="AS179" s="44"/>
      <c r="AT179" s="44"/>
      <c r="AU179" s="44"/>
      <c r="AV179" s="44"/>
      <c r="AW179" s="44"/>
      <c r="AX179" s="44"/>
      <c r="AY179" s="44"/>
      <c r="AZ179" s="44"/>
      <c r="BA179" s="44" t="s">
        <v>2725</v>
      </c>
      <c r="BB179" s="44"/>
      <c r="BC179" s="44"/>
      <c r="BD179" s="44"/>
      <c r="BE179" s="44"/>
      <c r="BF179" s="44"/>
      <c r="BG179" s="44"/>
      <c r="BH179" s="44"/>
      <c r="BI179" s="44"/>
      <c r="BJ179" s="44"/>
      <c r="BK179" s="44"/>
      <c r="BL179" s="44"/>
      <c r="BM179" s="44"/>
      <c r="BN179" s="44"/>
      <c r="BO179" s="44"/>
      <c r="BP179" s="44"/>
      <c r="BQ179" s="44"/>
      <c r="BR179" s="44"/>
      <c r="BS179" s="44"/>
      <c r="BT179" s="44"/>
      <c r="BU179" s="44"/>
      <c r="BV179" s="44"/>
      <c r="BW179" s="44"/>
      <c r="BX179" s="44"/>
      <c r="BY179" s="44"/>
      <c r="BZ179" s="44"/>
      <c r="CA179" s="44"/>
      <c r="CB179" s="44"/>
      <c r="CC179" s="44"/>
      <c r="CD179" s="44"/>
      <c r="CE179" s="44"/>
      <c r="CF179" s="44"/>
      <c r="CG179" s="44"/>
      <c r="CH179" s="44"/>
      <c r="CI179" s="44"/>
      <c r="CJ179" s="44"/>
      <c r="CK179" s="44"/>
      <c r="CL179" s="44"/>
      <c r="CM179" s="44"/>
      <c r="CN179" s="44"/>
      <c r="CO179" s="44"/>
      <c r="CP179" s="44"/>
      <c r="CQ179" s="44"/>
      <c r="CR179" s="44"/>
      <c r="CS179" s="44"/>
      <c r="CT179" s="44"/>
      <c r="CU179" s="44"/>
      <c r="CV179" s="44"/>
      <c r="CW179" s="44"/>
      <c r="CX179" s="44"/>
      <c r="CY179" s="44"/>
      <c r="CZ179" s="44" t="s">
        <v>1235</v>
      </c>
      <c r="DA179" s="44" t="s">
        <v>1340</v>
      </c>
      <c r="DB179" s="44" t="str">
        <f t="shared" si="2"/>
        <v>lamd:class_COTHER</v>
      </c>
    </row>
    <row r="180" spans="1:106" ht="101.45">
      <c r="A180" s="44" t="s">
        <v>2726</v>
      </c>
      <c r="B180" s="44" t="s">
        <v>2727</v>
      </c>
      <c r="C180" s="44" t="s">
        <v>2728</v>
      </c>
      <c r="D180" s="44" t="s">
        <v>2729</v>
      </c>
      <c r="E180" s="44" t="s">
        <v>2730</v>
      </c>
      <c r="F180" s="44" t="s">
        <v>2731</v>
      </c>
      <c r="G180" s="44" t="s">
        <v>2732</v>
      </c>
      <c r="H180" s="45" t="s">
        <v>1227</v>
      </c>
      <c r="I180" s="45" t="s">
        <v>1214</v>
      </c>
      <c r="J180" s="45" t="s">
        <v>1215</v>
      </c>
      <c r="K180" s="45" t="s">
        <v>1026</v>
      </c>
      <c r="L180" s="45" t="s">
        <v>1027</v>
      </c>
      <c r="M180" s="45"/>
      <c r="N180" s="45" t="s">
        <v>2733</v>
      </c>
      <c r="O180" s="44" t="s">
        <v>2694</v>
      </c>
      <c r="P180" s="44" t="s">
        <v>1231</v>
      </c>
      <c r="Q180" s="44"/>
      <c r="R180" s="44" t="s">
        <v>1026</v>
      </c>
      <c r="S180" s="44" t="s">
        <v>1049</v>
      </c>
      <c r="T180" s="44"/>
      <c r="U180" s="44"/>
      <c r="V180" s="44"/>
      <c r="W180" s="44"/>
      <c r="X180" s="44"/>
      <c r="Y180" s="44"/>
      <c r="Z180" s="44"/>
      <c r="AA180" s="44"/>
      <c r="AB180" s="44"/>
      <c r="AC180" s="44"/>
      <c r="AD180" s="44"/>
      <c r="AE180" s="44"/>
      <c r="AF180" s="44"/>
      <c r="AG180" s="44"/>
      <c r="AH180" s="44"/>
      <c r="AI180" s="44"/>
      <c r="AJ180" s="44"/>
      <c r="AK180" s="44"/>
      <c r="AL180" s="44"/>
      <c r="AM180" s="44"/>
      <c r="AN180" s="44"/>
      <c r="AO180" s="44"/>
      <c r="AP180" s="44" t="s">
        <v>2734</v>
      </c>
      <c r="AQ180" s="44"/>
      <c r="AR180" s="44"/>
      <c r="AS180" s="44"/>
      <c r="AT180" s="44"/>
      <c r="AU180" s="44"/>
      <c r="AV180" s="44"/>
      <c r="AW180" s="44"/>
      <c r="AX180" s="44"/>
      <c r="AY180" s="44"/>
      <c r="AZ180" s="44"/>
      <c r="BA180" s="44" t="s">
        <v>2735</v>
      </c>
      <c r="BB180" s="44"/>
      <c r="BC180" s="44"/>
      <c r="BD180" s="44"/>
      <c r="BE180" s="44"/>
      <c r="BF180" s="44"/>
      <c r="BG180" s="44"/>
      <c r="BH180" s="44"/>
      <c r="BI180" s="44"/>
      <c r="BJ180" s="44"/>
      <c r="BK180" s="44"/>
      <c r="BL180" s="44"/>
      <c r="BM180" s="44"/>
      <c r="BN180" s="44"/>
      <c r="BO180" s="44"/>
      <c r="BP180" s="44"/>
      <c r="BQ180" s="44"/>
      <c r="BR180" s="44"/>
      <c r="BS180" s="44"/>
      <c r="BT180" s="44"/>
      <c r="BU180" s="44"/>
      <c r="BV180" s="44"/>
      <c r="BW180" s="44"/>
      <c r="BX180" s="44"/>
      <c r="BY180" s="44"/>
      <c r="BZ180" s="44"/>
      <c r="CA180" s="44"/>
      <c r="CB180" s="44"/>
      <c r="CC180" s="44"/>
      <c r="CD180" s="44"/>
      <c r="CE180" s="44"/>
      <c r="CF180" s="44"/>
      <c r="CG180" s="44"/>
      <c r="CH180" s="44"/>
      <c r="CI180" s="44"/>
      <c r="CJ180" s="44"/>
      <c r="CK180" s="44"/>
      <c r="CL180" s="44"/>
      <c r="CM180" s="44"/>
      <c r="CN180" s="44"/>
      <c r="CO180" s="44"/>
      <c r="CP180" s="44"/>
      <c r="CQ180" s="44"/>
      <c r="CR180" s="44"/>
      <c r="CS180" s="44"/>
      <c r="CT180" s="44"/>
      <c r="CU180" s="44"/>
      <c r="CV180" s="44"/>
      <c r="CW180" s="44"/>
      <c r="CX180" s="44"/>
      <c r="CY180" s="44"/>
      <c r="CZ180" s="44" t="s">
        <v>1235</v>
      </c>
      <c r="DA180" s="44" t="s">
        <v>1236</v>
      </c>
      <c r="DB180" s="44" t="str">
        <f t="shared" si="2"/>
        <v>lamd:class_STATEAID</v>
      </c>
    </row>
    <row r="181" spans="1:106" ht="130.5">
      <c r="A181" s="44" t="s">
        <v>2736</v>
      </c>
      <c r="B181" s="44" t="s">
        <v>2737</v>
      </c>
      <c r="C181" s="44" t="s">
        <v>2738</v>
      </c>
      <c r="D181" s="44" t="s">
        <v>2739</v>
      </c>
      <c r="E181" s="44" t="s">
        <v>2740</v>
      </c>
      <c r="F181" s="44"/>
      <c r="G181" s="44" t="s">
        <v>2741</v>
      </c>
      <c r="H181" s="45" t="s">
        <v>2703</v>
      </c>
      <c r="I181" s="45" t="s">
        <v>1214</v>
      </c>
      <c r="J181" s="45" t="s">
        <v>1215</v>
      </c>
      <c r="K181" s="45" t="s">
        <v>1026</v>
      </c>
      <c r="L181" s="45" t="s">
        <v>1027</v>
      </c>
      <c r="M181" s="45"/>
      <c r="N181" s="45" t="s">
        <v>401</v>
      </c>
      <c r="O181" s="44" t="s">
        <v>401</v>
      </c>
      <c r="P181" s="44" t="s">
        <v>401</v>
      </c>
      <c r="Q181" s="44"/>
      <c r="R181" s="44" t="s">
        <v>1026</v>
      </c>
      <c r="S181" s="44" t="s">
        <v>1049</v>
      </c>
      <c r="T181" s="44"/>
      <c r="U181" s="44"/>
      <c r="V181" s="44"/>
      <c r="W181" s="44"/>
      <c r="X181" s="44"/>
      <c r="Y181" s="44"/>
      <c r="Z181" s="44"/>
      <c r="AA181" s="44"/>
      <c r="AB181" s="44"/>
      <c r="AC181" s="44"/>
      <c r="AD181" s="44"/>
      <c r="AE181" s="44"/>
      <c r="AF181" s="44"/>
      <c r="AG181" s="44"/>
      <c r="AH181" s="44"/>
      <c r="AI181" s="44"/>
      <c r="AJ181" s="44"/>
      <c r="AK181" s="44"/>
      <c r="AL181" s="44"/>
      <c r="AM181" s="44"/>
      <c r="AN181" s="44"/>
      <c r="AO181" s="44"/>
      <c r="AP181" s="44"/>
      <c r="AQ181" s="44"/>
      <c r="AR181" s="44"/>
      <c r="AS181" s="44"/>
      <c r="AT181" s="44"/>
      <c r="AU181" s="44"/>
      <c r="AV181" s="44"/>
      <c r="AW181" s="44"/>
      <c r="AX181" s="44"/>
      <c r="AY181" s="44"/>
      <c r="AZ181" s="44"/>
      <c r="BA181" s="44" t="s">
        <v>1032</v>
      </c>
      <c r="BB181" s="44"/>
      <c r="BC181" s="44"/>
      <c r="BD181" s="44"/>
      <c r="BE181" s="44"/>
      <c r="BF181" s="44"/>
      <c r="BG181" s="44"/>
      <c r="BH181" s="44"/>
      <c r="BI181" s="44"/>
      <c r="BJ181" s="44"/>
      <c r="BK181" s="44"/>
      <c r="BL181" s="44"/>
      <c r="BM181" s="44"/>
      <c r="BN181" s="44"/>
      <c r="BO181" s="44"/>
      <c r="BP181" s="44"/>
      <c r="BQ181" s="44"/>
      <c r="BR181" s="44"/>
      <c r="BS181" s="44"/>
      <c r="BT181" s="44"/>
      <c r="BU181" s="44"/>
      <c r="BV181" s="44"/>
      <c r="BW181" s="44"/>
      <c r="BX181" s="44"/>
      <c r="BY181" s="44"/>
      <c r="BZ181" s="44"/>
      <c r="CA181" s="44"/>
      <c r="CB181" s="44"/>
      <c r="CC181" s="44"/>
      <c r="CD181" s="44"/>
      <c r="CE181" s="44" t="s">
        <v>2695</v>
      </c>
      <c r="CF181" s="44"/>
      <c r="CG181" s="44"/>
      <c r="CH181" s="44"/>
      <c r="CI181" s="44"/>
      <c r="CJ181" s="44"/>
      <c r="CK181" s="44"/>
      <c r="CL181" s="44"/>
      <c r="CM181" s="44"/>
      <c r="CN181" s="44"/>
      <c r="CO181" s="44"/>
      <c r="CP181" s="44"/>
      <c r="CQ181" s="44"/>
      <c r="CR181" s="44"/>
      <c r="CS181" s="44"/>
      <c r="CT181" s="44"/>
      <c r="CU181" s="44"/>
      <c r="CV181" s="44"/>
      <c r="CW181" s="44"/>
      <c r="CX181" s="44"/>
      <c r="CY181" s="44"/>
      <c r="CZ181" s="44" t="s">
        <v>1235</v>
      </c>
      <c r="DA181" s="44" t="s">
        <v>1340</v>
      </c>
      <c r="DB181" s="44" t="str">
        <f t="shared" si="2"/>
        <v>lamd:class_COTHER</v>
      </c>
    </row>
    <row r="182" spans="1:106" ht="174">
      <c r="A182" s="44" t="s">
        <v>2742</v>
      </c>
      <c r="B182" s="44" t="s">
        <v>2743</v>
      </c>
      <c r="C182" s="44" t="s">
        <v>2744</v>
      </c>
      <c r="D182" s="44" t="s">
        <v>2745</v>
      </c>
      <c r="E182" s="44" t="s">
        <v>2746</v>
      </c>
      <c r="F182" s="44" t="s">
        <v>2747</v>
      </c>
      <c r="G182" s="44" t="s">
        <v>2748</v>
      </c>
      <c r="H182" s="45" t="s">
        <v>1398</v>
      </c>
      <c r="I182" s="45" t="s">
        <v>1214</v>
      </c>
      <c r="J182" s="45" t="s">
        <v>1215</v>
      </c>
      <c r="K182" s="45" t="s">
        <v>1026</v>
      </c>
      <c r="L182" s="45" t="s">
        <v>1027</v>
      </c>
      <c r="M182" s="45"/>
      <c r="N182" s="45" t="s">
        <v>401</v>
      </c>
      <c r="O182" s="44" t="s">
        <v>401</v>
      </c>
      <c r="P182" s="44" t="s">
        <v>401</v>
      </c>
      <c r="Q182" s="44"/>
      <c r="R182" s="44" t="s">
        <v>1026</v>
      </c>
      <c r="S182" s="44" t="s">
        <v>1049</v>
      </c>
      <c r="T182" s="44"/>
      <c r="U182" s="44"/>
      <c r="V182" s="44"/>
      <c r="W182" s="44"/>
      <c r="X182" s="44"/>
      <c r="Y182" s="44"/>
      <c r="Z182" s="44"/>
      <c r="AA182" s="44"/>
      <c r="AB182" s="44"/>
      <c r="AC182" s="44"/>
      <c r="AD182" s="44"/>
      <c r="AE182" s="44"/>
      <c r="AF182" s="44"/>
      <c r="AG182" s="44"/>
      <c r="AH182" s="44"/>
      <c r="AI182" s="44"/>
      <c r="AJ182" s="44"/>
      <c r="AK182" s="44"/>
      <c r="AL182" s="44"/>
      <c r="AM182" s="44"/>
      <c r="AN182" s="44"/>
      <c r="AO182" s="44"/>
      <c r="AP182" s="44"/>
      <c r="AQ182" s="44"/>
      <c r="AR182" s="44"/>
      <c r="AS182" s="44"/>
      <c r="AT182" s="44"/>
      <c r="AU182" s="44"/>
      <c r="AV182" s="44"/>
      <c r="AW182" s="44"/>
      <c r="AX182" s="44"/>
      <c r="AY182" s="44"/>
      <c r="AZ182" s="44"/>
      <c r="BA182" s="44" t="s">
        <v>1032</v>
      </c>
      <c r="BB182" s="44"/>
      <c r="BC182" s="44"/>
      <c r="BD182" s="44"/>
      <c r="BE182" s="44"/>
      <c r="BF182" s="44"/>
      <c r="BG182" s="44"/>
      <c r="BH182" s="44"/>
      <c r="BI182" s="44"/>
      <c r="BJ182" s="44"/>
      <c r="BK182" s="44"/>
      <c r="BL182" s="44"/>
      <c r="BM182" s="44"/>
      <c r="BN182" s="44"/>
      <c r="BO182" s="44"/>
      <c r="BP182" s="44"/>
      <c r="BQ182" s="44"/>
      <c r="BR182" s="44"/>
      <c r="BS182" s="44"/>
      <c r="BT182" s="44"/>
      <c r="BU182" s="44"/>
      <c r="BV182" s="44"/>
      <c r="BW182" s="44"/>
      <c r="BX182" s="44"/>
      <c r="BY182" s="44"/>
      <c r="BZ182" s="44"/>
      <c r="CA182" s="44"/>
      <c r="CB182" s="44"/>
      <c r="CC182" s="44"/>
      <c r="CD182" s="44"/>
      <c r="CE182" s="44" t="s">
        <v>2695</v>
      </c>
      <c r="CF182" s="44"/>
      <c r="CG182" s="44"/>
      <c r="CH182" s="44"/>
      <c r="CI182" s="44"/>
      <c r="CJ182" s="44"/>
      <c r="CK182" s="44"/>
      <c r="CL182" s="44"/>
      <c r="CM182" s="44"/>
      <c r="CN182" s="44"/>
      <c r="CO182" s="44"/>
      <c r="CP182" s="44"/>
      <c r="CQ182" s="44"/>
      <c r="CR182" s="44"/>
      <c r="CS182" s="44"/>
      <c r="CT182" s="44"/>
      <c r="CU182" s="44"/>
      <c r="CV182" s="44"/>
      <c r="CW182" s="44"/>
      <c r="CX182" s="44"/>
      <c r="CY182" s="44"/>
      <c r="CZ182" s="44" t="s">
        <v>1235</v>
      </c>
      <c r="DA182" s="44" t="s">
        <v>1340</v>
      </c>
      <c r="DB182" s="44" t="str">
        <f t="shared" si="2"/>
        <v>lamd:class_COTHER</v>
      </c>
    </row>
    <row r="183" spans="1:106" ht="43.5">
      <c r="A183" s="44" t="s">
        <v>2749</v>
      </c>
      <c r="B183" s="44" t="s">
        <v>2750</v>
      </c>
      <c r="C183" s="44" t="s">
        <v>2751</v>
      </c>
      <c r="D183" s="44" t="s">
        <v>2752</v>
      </c>
      <c r="E183" s="44" t="s">
        <v>2753</v>
      </c>
      <c r="F183" s="44"/>
      <c r="G183" s="44" t="s">
        <v>2754</v>
      </c>
      <c r="H183" s="45" t="s">
        <v>2703</v>
      </c>
      <c r="I183" s="45" t="s">
        <v>2755</v>
      </c>
      <c r="J183" s="45" t="s">
        <v>2756</v>
      </c>
      <c r="K183" s="45" t="s">
        <v>1026</v>
      </c>
      <c r="L183" s="45" t="s">
        <v>1027</v>
      </c>
      <c r="M183" s="45"/>
      <c r="N183" s="45" t="s">
        <v>2757</v>
      </c>
      <c r="O183" s="44" t="s">
        <v>2222</v>
      </c>
      <c r="P183" s="44" t="s">
        <v>2758</v>
      </c>
      <c r="Q183" s="44"/>
      <c r="R183" s="44" t="s">
        <v>1026</v>
      </c>
      <c r="S183" s="44" t="s">
        <v>1049</v>
      </c>
      <c r="T183" s="44"/>
      <c r="U183" s="44"/>
      <c r="V183" s="44"/>
      <c r="W183" s="44"/>
      <c r="X183" s="44"/>
      <c r="Y183" s="44"/>
      <c r="Z183" s="44"/>
      <c r="AA183" s="44"/>
      <c r="AB183" s="44"/>
      <c r="AC183" s="44"/>
      <c r="AD183" s="44"/>
      <c r="AE183" s="44"/>
      <c r="AF183" s="44"/>
      <c r="AG183" s="44"/>
      <c r="AH183" s="44"/>
      <c r="AI183" s="44"/>
      <c r="AJ183" s="44"/>
      <c r="AK183" s="44"/>
      <c r="AL183" s="44"/>
      <c r="AM183" s="44"/>
      <c r="AN183" s="44"/>
      <c r="AO183" s="44"/>
      <c r="AP183" s="44"/>
      <c r="AQ183" s="44"/>
      <c r="AR183" s="44"/>
      <c r="AS183" s="44"/>
      <c r="AT183" s="44"/>
      <c r="AU183" s="44"/>
      <c r="AV183" s="44"/>
      <c r="AW183" s="44"/>
      <c r="AX183" s="44"/>
      <c r="AY183" s="44"/>
      <c r="AZ183" s="44"/>
      <c r="BA183" s="44"/>
      <c r="BB183" s="44"/>
      <c r="BC183" s="44"/>
      <c r="BD183" s="44"/>
      <c r="BE183" s="44"/>
      <c r="BF183" s="44"/>
      <c r="BG183" s="44"/>
      <c r="BH183" s="44"/>
      <c r="BI183" s="44"/>
      <c r="BJ183" s="44"/>
      <c r="BK183" s="44"/>
      <c r="BL183" s="44"/>
      <c r="BM183" s="44"/>
      <c r="BN183" s="44"/>
      <c r="BO183" s="44"/>
      <c r="BP183" s="44"/>
      <c r="BQ183" s="44"/>
      <c r="BR183" s="44"/>
      <c r="BS183" s="44"/>
      <c r="BT183" s="44"/>
      <c r="BU183" s="44"/>
      <c r="BV183" s="44"/>
      <c r="BW183" s="44"/>
      <c r="BX183" s="44"/>
      <c r="BY183" s="44"/>
      <c r="BZ183" s="44"/>
      <c r="CA183" s="44"/>
      <c r="CB183" s="44"/>
      <c r="CC183" s="44"/>
      <c r="CD183" s="44"/>
      <c r="CE183" s="44"/>
      <c r="CF183" s="44"/>
      <c r="CG183" s="44"/>
      <c r="CH183" s="44"/>
      <c r="CI183" s="44"/>
      <c r="CJ183" s="44"/>
      <c r="CK183" s="44"/>
      <c r="CL183" s="44"/>
      <c r="CM183" s="44"/>
      <c r="CN183" s="44"/>
      <c r="CO183" s="44"/>
      <c r="CP183" s="44"/>
      <c r="CQ183" s="44"/>
      <c r="CR183" s="44"/>
      <c r="CS183" s="44"/>
      <c r="CT183" s="44"/>
      <c r="CU183" s="44"/>
      <c r="CV183" s="44"/>
      <c r="CW183" s="44"/>
      <c r="CX183" s="44"/>
      <c r="CY183" s="44"/>
      <c r="CZ183" s="44" t="s">
        <v>1235</v>
      </c>
      <c r="DA183" s="44" t="s">
        <v>1340</v>
      </c>
      <c r="DB183" s="44" t="str">
        <f t="shared" si="2"/>
        <v>lamd:class_COTHER</v>
      </c>
    </row>
    <row r="184" spans="1:106" ht="144.94999999999999">
      <c r="A184" s="44" t="s">
        <v>2759</v>
      </c>
      <c r="B184" s="44" t="s">
        <v>2760</v>
      </c>
      <c r="C184" s="44" t="s">
        <v>2761</v>
      </c>
      <c r="D184" s="44" t="s">
        <v>2762</v>
      </c>
      <c r="E184" s="44" t="s">
        <v>2763</v>
      </c>
      <c r="F184" s="44" t="s">
        <v>2764</v>
      </c>
      <c r="G184" s="44" t="s">
        <v>2765</v>
      </c>
      <c r="H184" s="45" t="s">
        <v>1398</v>
      </c>
      <c r="I184" s="45" t="s">
        <v>1740</v>
      </c>
      <c r="J184" s="45" t="s">
        <v>2008</v>
      </c>
      <c r="K184" s="45" t="s">
        <v>1026</v>
      </c>
      <c r="L184" s="45" t="s">
        <v>2766</v>
      </c>
      <c r="M184" s="45"/>
      <c r="N184" s="45" t="s">
        <v>2767</v>
      </c>
      <c r="O184" s="44" t="s">
        <v>1365</v>
      </c>
      <c r="P184" s="44" t="s">
        <v>1366</v>
      </c>
      <c r="Q184" s="44"/>
      <c r="R184" s="44" t="s">
        <v>1026</v>
      </c>
      <c r="S184" s="44" t="s">
        <v>2768</v>
      </c>
      <c r="T184" s="44"/>
      <c r="U184" s="44"/>
      <c r="V184" s="44"/>
      <c r="W184" s="44"/>
      <c r="X184" s="44"/>
      <c r="Y184" s="44"/>
      <c r="Z184" s="44"/>
      <c r="AA184" s="44"/>
      <c r="AB184" s="44"/>
      <c r="AC184" s="44"/>
      <c r="AD184" s="44"/>
      <c r="AE184" s="44"/>
      <c r="AF184" s="44" t="s">
        <v>2769</v>
      </c>
      <c r="AG184" s="44"/>
      <c r="AH184" s="44"/>
      <c r="AI184" s="44"/>
      <c r="AJ184" s="44"/>
      <c r="AK184" s="44"/>
      <c r="AL184" s="44"/>
      <c r="AM184" s="44" t="s">
        <v>1740</v>
      </c>
      <c r="AN184" s="44"/>
      <c r="AO184" s="44"/>
      <c r="AP184" s="44"/>
      <c r="AQ184" s="44"/>
      <c r="AR184" s="44"/>
      <c r="AS184" s="44"/>
      <c r="AT184" s="44"/>
      <c r="AU184" s="44"/>
      <c r="AV184" s="44"/>
      <c r="AW184" s="44"/>
      <c r="AX184" s="44"/>
      <c r="AY184" s="44"/>
      <c r="AZ184" s="44" t="s">
        <v>2770</v>
      </c>
      <c r="BA184" s="44" t="s">
        <v>401</v>
      </c>
      <c r="BB184" s="44"/>
      <c r="BC184" s="44"/>
      <c r="BD184" s="44"/>
      <c r="BE184" s="44"/>
      <c r="BF184" s="44"/>
      <c r="BG184" s="44"/>
      <c r="BH184" s="44"/>
      <c r="BI184" s="44"/>
      <c r="BJ184" s="44"/>
      <c r="BK184" s="44"/>
      <c r="BL184" s="44"/>
      <c r="BM184" s="44"/>
      <c r="BN184" s="44"/>
      <c r="BO184" s="44"/>
      <c r="BP184" s="44"/>
      <c r="BQ184" s="44"/>
      <c r="BR184" s="44"/>
      <c r="BS184" s="44"/>
      <c r="BT184" s="44"/>
      <c r="BU184" s="44"/>
      <c r="BV184" s="44"/>
      <c r="BW184" s="44"/>
      <c r="BX184" s="44"/>
      <c r="BY184" s="44"/>
      <c r="BZ184" s="44"/>
      <c r="CA184" s="44"/>
      <c r="CB184" s="44"/>
      <c r="CC184" s="44"/>
      <c r="CD184" s="44"/>
      <c r="CE184" s="44" t="s">
        <v>2695</v>
      </c>
      <c r="CF184" s="44"/>
      <c r="CG184" s="44"/>
      <c r="CH184" s="44"/>
      <c r="CI184" s="44"/>
      <c r="CJ184" s="44"/>
      <c r="CK184" s="44"/>
      <c r="CL184" s="44"/>
      <c r="CM184" s="44"/>
      <c r="CN184" s="44"/>
      <c r="CO184" s="44"/>
      <c r="CP184" s="44"/>
      <c r="CQ184" s="44"/>
      <c r="CR184" s="44"/>
      <c r="CS184" s="44"/>
      <c r="CT184" s="44"/>
      <c r="CU184" s="44"/>
      <c r="CV184" s="44"/>
      <c r="CW184" s="44"/>
      <c r="CX184" s="44"/>
      <c r="CY184" s="44"/>
      <c r="CZ184" s="44" t="s">
        <v>1034</v>
      </c>
      <c r="DA184" s="54" t="s">
        <v>1403</v>
      </c>
      <c r="DB184" s="44" t="str">
        <f t="shared" si="2"/>
        <v>lamd:class_5OTHER</v>
      </c>
    </row>
    <row r="185" spans="1:106" ht="43.5">
      <c r="A185" s="44" t="s">
        <v>2771</v>
      </c>
      <c r="B185" s="44" t="s">
        <v>2772</v>
      </c>
      <c r="C185" s="44" t="s">
        <v>2772</v>
      </c>
      <c r="D185" s="44" t="s">
        <v>2773</v>
      </c>
      <c r="E185" s="44" t="s">
        <v>2774</v>
      </c>
      <c r="F185" s="44"/>
      <c r="G185" s="44" t="s">
        <v>2775</v>
      </c>
      <c r="H185" s="45" t="s">
        <v>2703</v>
      </c>
      <c r="I185" s="45" t="s">
        <v>2776</v>
      </c>
      <c r="J185" s="45" t="s">
        <v>1215</v>
      </c>
      <c r="K185" s="45" t="s">
        <v>1026</v>
      </c>
      <c r="L185" s="45" t="s">
        <v>1027</v>
      </c>
      <c r="M185" s="45"/>
      <c r="N185" s="45" t="s">
        <v>2777</v>
      </c>
      <c r="O185" s="44" t="s">
        <v>2778</v>
      </c>
      <c r="P185" s="44" t="s">
        <v>1850</v>
      </c>
      <c r="Q185" s="44"/>
      <c r="R185" s="44" t="s">
        <v>1026</v>
      </c>
      <c r="S185" s="44" t="s">
        <v>1049</v>
      </c>
      <c r="T185" s="44"/>
      <c r="U185" s="44"/>
      <c r="V185" s="44"/>
      <c r="W185" s="44"/>
      <c r="X185" s="44"/>
      <c r="Y185" s="44"/>
      <c r="Z185" s="44"/>
      <c r="AA185" s="44"/>
      <c r="AB185" s="44"/>
      <c r="AC185" s="44"/>
      <c r="AD185" s="44"/>
      <c r="AE185" s="44"/>
      <c r="AF185" s="44"/>
      <c r="AG185" s="44"/>
      <c r="AH185" s="44"/>
      <c r="AI185" s="44"/>
      <c r="AJ185" s="44"/>
      <c r="AK185" s="44"/>
      <c r="AL185" s="44"/>
      <c r="AM185" s="44"/>
      <c r="AN185" s="44"/>
      <c r="AO185" s="44"/>
      <c r="AP185" s="44"/>
      <c r="AQ185" s="44"/>
      <c r="AR185" s="44"/>
      <c r="AS185" s="44"/>
      <c r="AT185" s="44"/>
      <c r="AU185" s="44"/>
      <c r="AV185" s="44"/>
      <c r="AW185" s="44"/>
      <c r="AX185" s="44"/>
      <c r="AY185" s="44"/>
      <c r="AZ185" s="44"/>
      <c r="BA185" s="44" t="s">
        <v>2779</v>
      </c>
      <c r="BB185" s="44"/>
      <c r="BC185" s="44"/>
      <c r="BD185" s="44"/>
      <c r="BE185" s="44"/>
      <c r="BF185" s="44"/>
      <c r="BG185" s="44"/>
      <c r="BH185" s="44"/>
      <c r="BI185" s="44"/>
      <c r="BJ185" s="44"/>
      <c r="BK185" s="44"/>
      <c r="BL185" s="44"/>
      <c r="BM185" s="44"/>
      <c r="BN185" s="44"/>
      <c r="BO185" s="44"/>
      <c r="BP185" s="44"/>
      <c r="BQ185" s="44"/>
      <c r="BR185" s="44"/>
      <c r="BS185" s="44"/>
      <c r="BT185" s="44"/>
      <c r="BU185" s="44"/>
      <c r="BV185" s="44"/>
      <c r="BW185" s="44"/>
      <c r="BX185" s="44"/>
      <c r="BY185" s="44"/>
      <c r="BZ185" s="44"/>
      <c r="CA185" s="44"/>
      <c r="CB185" s="44"/>
      <c r="CC185" s="44"/>
      <c r="CD185" s="44"/>
      <c r="CE185" s="44"/>
      <c r="CF185" s="44"/>
      <c r="CG185" s="44"/>
      <c r="CH185" s="44"/>
      <c r="CI185" s="44"/>
      <c r="CJ185" s="44"/>
      <c r="CK185" s="44"/>
      <c r="CL185" s="44"/>
      <c r="CM185" s="44"/>
      <c r="CN185" s="44"/>
      <c r="CO185" s="44"/>
      <c r="CP185" s="44"/>
      <c r="CQ185" s="44"/>
      <c r="CR185" s="44"/>
      <c r="CS185" s="44"/>
      <c r="CT185" s="44"/>
      <c r="CU185" s="44"/>
      <c r="CV185" s="44"/>
      <c r="CW185" s="44"/>
      <c r="CX185" s="44"/>
      <c r="CY185" s="44"/>
      <c r="CZ185" s="44" t="s">
        <v>1235</v>
      </c>
      <c r="DA185" s="44" t="s">
        <v>1340</v>
      </c>
      <c r="DB185" s="44" t="str">
        <f t="shared" si="2"/>
        <v>lamd:class_COTHER</v>
      </c>
    </row>
    <row r="186" spans="1:106" ht="57.95">
      <c r="A186" s="44" t="s">
        <v>2780</v>
      </c>
      <c r="B186" s="44" t="s">
        <v>2781</v>
      </c>
      <c r="C186" s="44" t="s">
        <v>2782</v>
      </c>
      <c r="D186" s="44" t="s">
        <v>2783</v>
      </c>
      <c r="E186" s="44" t="s">
        <v>2784</v>
      </c>
      <c r="F186" s="44"/>
      <c r="G186" s="44" t="s">
        <v>2785</v>
      </c>
      <c r="H186" s="45" t="s">
        <v>2714</v>
      </c>
      <c r="I186" s="45" t="s">
        <v>2786</v>
      </c>
      <c r="J186" s="45" t="s">
        <v>1215</v>
      </c>
      <c r="K186" s="45" t="s">
        <v>1026</v>
      </c>
      <c r="L186" s="45" t="s">
        <v>1334</v>
      </c>
      <c r="M186" s="45"/>
      <c r="N186" s="45" t="s">
        <v>2787</v>
      </c>
      <c r="O186" s="44" t="s">
        <v>2115</v>
      </c>
      <c r="P186" s="44" t="s">
        <v>2128</v>
      </c>
      <c r="Q186" s="44"/>
      <c r="R186" s="44" t="s">
        <v>1026</v>
      </c>
      <c r="S186" s="44" t="s">
        <v>1049</v>
      </c>
      <c r="T186" s="44"/>
      <c r="U186" s="44"/>
      <c r="V186" s="44"/>
      <c r="W186" s="44"/>
      <c r="X186" s="44"/>
      <c r="Y186" s="44"/>
      <c r="Z186" s="44"/>
      <c r="AA186" s="44"/>
      <c r="AB186" s="44"/>
      <c r="AC186" s="44"/>
      <c r="AD186" s="44"/>
      <c r="AE186" s="44"/>
      <c r="AF186" s="44"/>
      <c r="AG186" s="44"/>
      <c r="AH186" s="44"/>
      <c r="AI186" s="44"/>
      <c r="AJ186" s="44"/>
      <c r="AK186" s="44"/>
      <c r="AL186" s="44"/>
      <c r="AM186" s="44"/>
      <c r="AN186" s="44"/>
      <c r="AO186" s="44"/>
      <c r="AP186" s="44"/>
      <c r="AQ186" s="44"/>
      <c r="AR186" s="44"/>
      <c r="AS186" s="44"/>
      <c r="AT186" s="44"/>
      <c r="AU186" s="44"/>
      <c r="AV186" s="44"/>
      <c r="AW186" s="44"/>
      <c r="AX186" s="44"/>
      <c r="AY186" s="44"/>
      <c r="AZ186" s="44"/>
      <c r="BA186" s="44"/>
      <c r="BB186" s="44"/>
      <c r="BC186" s="44"/>
      <c r="BD186" s="44"/>
      <c r="BE186" s="44"/>
      <c r="BF186" s="44"/>
      <c r="BG186" s="44"/>
      <c r="BH186" s="44"/>
      <c r="BI186" s="44"/>
      <c r="BJ186" s="44"/>
      <c r="BK186" s="44"/>
      <c r="BL186" s="44"/>
      <c r="BM186" s="44"/>
      <c r="BN186" s="44"/>
      <c r="BO186" s="44"/>
      <c r="BP186" s="44"/>
      <c r="BQ186" s="44"/>
      <c r="BR186" s="44"/>
      <c r="BS186" s="44"/>
      <c r="BT186" s="44"/>
      <c r="BU186" s="44"/>
      <c r="BV186" s="44"/>
      <c r="BW186" s="44"/>
      <c r="BX186" s="44"/>
      <c r="BY186" s="44"/>
      <c r="BZ186" s="44"/>
      <c r="CA186" s="44"/>
      <c r="CB186" s="44"/>
      <c r="CC186" s="44"/>
      <c r="CD186" s="44"/>
      <c r="CE186" s="44"/>
      <c r="CF186" s="44"/>
      <c r="CG186" s="44"/>
      <c r="CH186" s="44"/>
      <c r="CI186" s="44"/>
      <c r="CJ186" s="44"/>
      <c r="CK186" s="44"/>
      <c r="CL186" s="44"/>
      <c r="CM186" s="44"/>
      <c r="CN186" s="44"/>
      <c r="CO186" s="44"/>
      <c r="CP186" s="44"/>
      <c r="CQ186" s="44"/>
      <c r="CR186" s="44"/>
      <c r="CS186" s="44"/>
      <c r="CT186" s="44"/>
      <c r="CU186" s="44"/>
      <c r="CV186" s="44"/>
      <c r="CW186" s="44"/>
      <c r="CX186" s="44"/>
      <c r="CY186" s="44"/>
      <c r="CZ186" s="44" t="s">
        <v>1235</v>
      </c>
      <c r="DA186" s="44" t="s">
        <v>1340</v>
      </c>
      <c r="DB186" s="44" t="str">
        <f t="shared" si="2"/>
        <v>lamd:class_COTHER</v>
      </c>
    </row>
    <row r="187" spans="1:106" ht="130.5">
      <c r="A187" s="44" t="s">
        <v>2788</v>
      </c>
      <c r="B187" s="44" t="s">
        <v>2789</v>
      </c>
      <c r="C187" s="44" t="s">
        <v>2790</v>
      </c>
      <c r="D187" s="44" t="s">
        <v>2791</v>
      </c>
      <c r="E187" s="44" t="s">
        <v>2792</v>
      </c>
      <c r="F187" s="44"/>
      <c r="G187" s="44" t="s">
        <v>2793</v>
      </c>
      <c r="H187" s="45" t="s">
        <v>2794</v>
      </c>
      <c r="I187" s="45" t="s">
        <v>2786</v>
      </c>
      <c r="J187" s="45" t="s">
        <v>1215</v>
      </c>
      <c r="K187" s="45" t="s">
        <v>1026</v>
      </c>
      <c r="L187" s="45" t="s">
        <v>1334</v>
      </c>
      <c r="M187" s="45"/>
      <c r="N187" s="45" t="s">
        <v>2795</v>
      </c>
      <c r="O187" s="44" t="s">
        <v>2778</v>
      </c>
      <c r="P187" s="44" t="s">
        <v>2796</v>
      </c>
      <c r="Q187" s="44"/>
      <c r="R187" s="44" t="s">
        <v>1026</v>
      </c>
      <c r="S187" s="44" t="s">
        <v>1049</v>
      </c>
      <c r="T187" s="44"/>
      <c r="U187" s="44"/>
      <c r="V187" s="44"/>
      <c r="W187" s="44"/>
      <c r="X187" s="44"/>
      <c r="Y187" s="44"/>
      <c r="Z187" s="44"/>
      <c r="AA187" s="44"/>
      <c r="AB187" s="44"/>
      <c r="AC187" s="44"/>
      <c r="AD187" s="44"/>
      <c r="AE187" s="44"/>
      <c r="AF187" s="44"/>
      <c r="AG187" s="44"/>
      <c r="AH187" s="44"/>
      <c r="AI187" s="44"/>
      <c r="AJ187" s="44"/>
      <c r="AK187" s="44"/>
      <c r="AL187" s="44"/>
      <c r="AM187" s="44"/>
      <c r="AN187" s="44"/>
      <c r="AO187" s="44"/>
      <c r="AP187" s="44"/>
      <c r="AQ187" s="44"/>
      <c r="AR187" s="44"/>
      <c r="AS187" s="44"/>
      <c r="AT187" s="44"/>
      <c r="AU187" s="44"/>
      <c r="AV187" s="44"/>
      <c r="AW187" s="44"/>
      <c r="AX187" s="44"/>
      <c r="AY187" s="44"/>
      <c r="AZ187" s="44"/>
      <c r="BA187" s="44"/>
      <c r="BB187" s="44"/>
      <c r="BC187" s="44"/>
      <c r="BD187" s="44"/>
      <c r="BE187" s="44"/>
      <c r="BF187" s="44"/>
      <c r="BG187" s="44"/>
      <c r="BH187" s="44"/>
      <c r="BI187" s="44"/>
      <c r="BJ187" s="44"/>
      <c r="BK187" s="44"/>
      <c r="BL187" s="44"/>
      <c r="BM187" s="44"/>
      <c r="BN187" s="44"/>
      <c r="BO187" s="44"/>
      <c r="BP187" s="44"/>
      <c r="BQ187" s="44"/>
      <c r="BR187" s="44"/>
      <c r="BS187" s="44"/>
      <c r="BT187" s="44"/>
      <c r="BU187" s="44"/>
      <c r="BV187" s="44"/>
      <c r="BW187" s="44"/>
      <c r="BX187" s="44"/>
      <c r="BY187" s="44"/>
      <c r="BZ187" s="44"/>
      <c r="CA187" s="44"/>
      <c r="CB187" s="44"/>
      <c r="CC187" s="44"/>
      <c r="CD187" s="44"/>
      <c r="CE187" s="44"/>
      <c r="CF187" s="44"/>
      <c r="CG187" s="44"/>
      <c r="CH187" s="44"/>
      <c r="CI187" s="44"/>
      <c r="CJ187" s="44"/>
      <c r="CK187" s="44"/>
      <c r="CL187" s="44"/>
      <c r="CM187" s="44"/>
      <c r="CN187" s="44"/>
      <c r="CO187" s="44"/>
      <c r="CP187" s="44"/>
      <c r="CQ187" s="44"/>
      <c r="CR187" s="44"/>
      <c r="CS187" s="44"/>
      <c r="CT187" s="44"/>
      <c r="CU187" s="44"/>
      <c r="CV187" s="44"/>
      <c r="CW187" s="44"/>
      <c r="CX187" s="44"/>
      <c r="CY187" s="44"/>
      <c r="CZ187" s="44" t="s">
        <v>1235</v>
      </c>
      <c r="DA187" s="44" t="s">
        <v>1340</v>
      </c>
      <c r="DB187" s="44" t="str">
        <f t="shared" si="2"/>
        <v>lamd:class_COTHER</v>
      </c>
    </row>
    <row r="188" spans="1:106" ht="43.5">
      <c r="A188" s="44" t="s">
        <v>2797</v>
      </c>
      <c r="B188" s="44" t="s">
        <v>2798</v>
      </c>
      <c r="C188" s="44" t="s">
        <v>2799</v>
      </c>
      <c r="D188" s="44" t="s">
        <v>2800</v>
      </c>
      <c r="E188" s="44" t="s">
        <v>2801</v>
      </c>
      <c r="F188" s="44"/>
      <c r="G188" s="44" t="s">
        <v>2802</v>
      </c>
      <c r="H188" s="45" t="s">
        <v>1398</v>
      </c>
      <c r="I188" s="45" t="s">
        <v>2786</v>
      </c>
      <c r="J188" s="45" t="s">
        <v>1215</v>
      </c>
      <c r="K188" s="45" t="s">
        <v>1026</v>
      </c>
      <c r="L188" s="45" t="s">
        <v>1334</v>
      </c>
      <c r="M188" s="45"/>
      <c r="N188" s="45" t="s">
        <v>2803</v>
      </c>
      <c r="O188" s="44" t="s">
        <v>2115</v>
      </c>
      <c r="P188" s="44" t="s">
        <v>2804</v>
      </c>
      <c r="Q188" s="44"/>
      <c r="R188" s="44" t="s">
        <v>1026</v>
      </c>
      <c r="S188" s="44" t="s">
        <v>1049</v>
      </c>
      <c r="T188" s="44"/>
      <c r="U188" s="44"/>
      <c r="V188" s="44"/>
      <c r="W188" s="44"/>
      <c r="X188" s="44"/>
      <c r="Y188" s="44"/>
      <c r="Z188" s="44"/>
      <c r="AA188" s="44"/>
      <c r="AB188" s="44"/>
      <c r="AC188" s="44"/>
      <c r="AD188" s="44"/>
      <c r="AE188" s="44"/>
      <c r="AF188" s="44"/>
      <c r="AG188" s="44"/>
      <c r="AH188" s="44"/>
      <c r="AI188" s="44"/>
      <c r="AJ188" s="44"/>
      <c r="AK188" s="44"/>
      <c r="AL188" s="44"/>
      <c r="AM188" s="44"/>
      <c r="AN188" s="44"/>
      <c r="AO188" s="44"/>
      <c r="AP188" s="44"/>
      <c r="AQ188" s="44"/>
      <c r="AR188" s="44"/>
      <c r="AS188" s="44"/>
      <c r="AT188" s="44"/>
      <c r="AU188" s="44"/>
      <c r="AV188" s="44"/>
      <c r="AW188" s="44"/>
      <c r="AX188" s="44"/>
      <c r="AY188" s="44"/>
      <c r="AZ188" s="44"/>
      <c r="BA188" s="44"/>
      <c r="BB188" s="44"/>
      <c r="BC188" s="44"/>
      <c r="BD188" s="44"/>
      <c r="BE188" s="44"/>
      <c r="BF188" s="44"/>
      <c r="BG188" s="44"/>
      <c r="BH188" s="44"/>
      <c r="BI188" s="44"/>
      <c r="BJ188" s="44"/>
      <c r="BK188" s="44"/>
      <c r="BL188" s="44"/>
      <c r="BM188" s="44"/>
      <c r="BN188" s="44"/>
      <c r="BO188" s="44"/>
      <c r="BP188" s="44"/>
      <c r="BQ188" s="44"/>
      <c r="BR188" s="44"/>
      <c r="BS188" s="44"/>
      <c r="BT188" s="44"/>
      <c r="BU188" s="44"/>
      <c r="BV188" s="44"/>
      <c r="BW188" s="44"/>
      <c r="BX188" s="44"/>
      <c r="BY188" s="44"/>
      <c r="BZ188" s="44"/>
      <c r="CA188" s="44"/>
      <c r="CB188" s="44"/>
      <c r="CC188" s="44"/>
      <c r="CD188" s="44"/>
      <c r="CE188" s="44"/>
      <c r="CF188" s="44"/>
      <c r="CG188" s="44"/>
      <c r="CH188" s="44"/>
      <c r="CI188" s="44"/>
      <c r="CJ188" s="44"/>
      <c r="CK188" s="44"/>
      <c r="CL188" s="44"/>
      <c r="CM188" s="44"/>
      <c r="CN188" s="44"/>
      <c r="CO188" s="44"/>
      <c r="CP188" s="44"/>
      <c r="CQ188" s="44"/>
      <c r="CR188" s="44"/>
      <c r="CS188" s="44"/>
      <c r="CT188" s="44"/>
      <c r="CU188" s="44"/>
      <c r="CV188" s="44"/>
      <c r="CW188" s="44"/>
      <c r="CX188" s="44"/>
      <c r="CY188" s="44"/>
      <c r="CZ188" s="44" t="s">
        <v>1235</v>
      </c>
      <c r="DA188" s="44" t="s">
        <v>1340</v>
      </c>
      <c r="DB188" s="44" t="str">
        <f t="shared" si="2"/>
        <v>lamd:class_COTHER</v>
      </c>
    </row>
    <row r="189" spans="1:106" ht="231.95">
      <c r="A189" s="44" t="s">
        <v>2805</v>
      </c>
      <c r="B189" s="44" t="s">
        <v>2806</v>
      </c>
      <c r="C189" s="44" t="s">
        <v>2807</v>
      </c>
      <c r="D189" s="44" t="s">
        <v>2808</v>
      </c>
      <c r="E189" s="44" t="s">
        <v>2809</v>
      </c>
      <c r="F189" s="44"/>
      <c r="G189" s="44" t="s">
        <v>2810</v>
      </c>
      <c r="H189" s="45" t="s">
        <v>1398</v>
      </c>
      <c r="I189" s="45" t="s">
        <v>2776</v>
      </c>
      <c r="J189" s="45" t="s">
        <v>1215</v>
      </c>
      <c r="K189" s="45" t="s">
        <v>1026</v>
      </c>
      <c r="L189" s="45" t="s">
        <v>1027</v>
      </c>
      <c r="M189" s="45"/>
      <c r="N189" s="45" t="s">
        <v>2811</v>
      </c>
      <c r="O189" s="44" t="s">
        <v>2812</v>
      </c>
      <c r="P189" s="44" t="s">
        <v>2813</v>
      </c>
      <c r="Q189" s="44"/>
      <c r="R189" s="44" t="s">
        <v>1026</v>
      </c>
      <c r="S189" s="44" t="s">
        <v>1049</v>
      </c>
      <c r="T189" s="44"/>
      <c r="U189" s="44"/>
      <c r="V189" s="44"/>
      <c r="W189" s="44"/>
      <c r="X189" s="44"/>
      <c r="Y189" s="44"/>
      <c r="Z189" s="44"/>
      <c r="AA189" s="44"/>
      <c r="AB189" s="44"/>
      <c r="AC189" s="44"/>
      <c r="AD189" s="44"/>
      <c r="AE189" s="44"/>
      <c r="AF189" s="44"/>
      <c r="AG189" s="44"/>
      <c r="AH189" s="44"/>
      <c r="AI189" s="44"/>
      <c r="AJ189" s="44"/>
      <c r="AK189" s="44"/>
      <c r="AL189" s="44"/>
      <c r="AM189" s="44"/>
      <c r="AN189" s="44"/>
      <c r="AO189" s="44"/>
      <c r="AP189" s="44"/>
      <c r="AQ189" s="44"/>
      <c r="AR189" s="44"/>
      <c r="AS189" s="44"/>
      <c r="AT189" s="44"/>
      <c r="AU189" s="44"/>
      <c r="AV189" s="44"/>
      <c r="AW189" s="44"/>
      <c r="AX189" s="44"/>
      <c r="AY189" s="44"/>
      <c r="AZ189" s="44"/>
      <c r="BA189" s="44" t="s">
        <v>1032</v>
      </c>
      <c r="BB189" s="44" t="s">
        <v>1032</v>
      </c>
      <c r="BC189" s="44"/>
      <c r="BD189" s="44"/>
      <c r="BE189" s="44"/>
      <c r="BF189" s="44"/>
      <c r="BG189" s="44"/>
      <c r="BH189" s="44"/>
      <c r="BI189" s="44"/>
      <c r="BJ189" s="44"/>
      <c r="BK189" s="44"/>
      <c r="BL189" s="44"/>
      <c r="BM189" s="44"/>
      <c r="BN189" s="44"/>
      <c r="BO189" s="44"/>
      <c r="BP189" s="44"/>
      <c r="BQ189" s="44"/>
      <c r="BR189" s="44"/>
      <c r="BS189" s="44"/>
      <c r="BT189" s="44"/>
      <c r="BU189" s="44"/>
      <c r="BV189" s="44"/>
      <c r="BW189" s="44"/>
      <c r="BX189" s="44"/>
      <c r="BY189" s="44"/>
      <c r="BZ189" s="44"/>
      <c r="CA189" s="44"/>
      <c r="CB189" s="44"/>
      <c r="CC189" s="44"/>
      <c r="CD189" s="44"/>
      <c r="CE189" s="44"/>
      <c r="CF189" s="44" t="s">
        <v>2814</v>
      </c>
      <c r="CG189" s="44"/>
      <c r="CH189" s="44"/>
      <c r="CI189" s="44"/>
      <c r="CJ189" s="44"/>
      <c r="CK189" s="44"/>
      <c r="CL189" s="44"/>
      <c r="CM189" s="44"/>
      <c r="CN189" s="44"/>
      <c r="CO189" s="44"/>
      <c r="CP189" s="44"/>
      <c r="CQ189" s="44"/>
      <c r="CR189" s="44"/>
      <c r="CS189" s="44"/>
      <c r="CT189" s="44"/>
      <c r="CU189" s="44"/>
      <c r="CV189" s="44"/>
      <c r="CW189" s="44"/>
      <c r="CX189" s="44"/>
      <c r="CY189" s="44"/>
      <c r="CZ189" s="44" t="s">
        <v>1235</v>
      </c>
      <c r="DA189" s="44" t="s">
        <v>1340</v>
      </c>
      <c r="DB189" s="44" t="str">
        <f t="shared" si="2"/>
        <v>lamd:class_COTHER</v>
      </c>
    </row>
    <row r="190" spans="1:106" ht="116.1">
      <c r="A190" s="44" t="s">
        <v>2815</v>
      </c>
      <c r="B190" s="44" t="s">
        <v>2816</v>
      </c>
      <c r="C190" s="44" t="s">
        <v>2817</v>
      </c>
      <c r="D190" s="44" t="s">
        <v>2818</v>
      </c>
      <c r="E190" s="44" t="s">
        <v>2819</v>
      </c>
      <c r="F190" s="44"/>
      <c r="G190" s="44" t="s">
        <v>2820</v>
      </c>
      <c r="H190" s="45" t="s">
        <v>1398</v>
      </c>
      <c r="I190" s="45" t="s">
        <v>2776</v>
      </c>
      <c r="J190" s="45" t="s">
        <v>2821</v>
      </c>
      <c r="K190" s="45" t="s">
        <v>1026</v>
      </c>
      <c r="L190" s="45" t="s">
        <v>1027</v>
      </c>
      <c r="M190" s="45"/>
      <c r="N190" s="45" t="s">
        <v>2822</v>
      </c>
      <c r="O190" s="44" t="s">
        <v>2823</v>
      </c>
      <c r="P190" s="44" t="s">
        <v>2824</v>
      </c>
      <c r="Q190" s="44"/>
      <c r="R190" s="44" t="s">
        <v>1026</v>
      </c>
      <c r="S190" s="44" t="s">
        <v>1049</v>
      </c>
      <c r="T190" s="44"/>
      <c r="U190" s="44"/>
      <c r="V190" s="44"/>
      <c r="W190" s="44"/>
      <c r="X190" s="44"/>
      <c r="Y190" s="44"/>
      <c r="Z190" s="44"/>
      <c r="AA190" s="44"/>
      <c r="AB190" s="44"/>
      <c r="AC190" s="44"/>
      <c r="AD190" s="44"/>
      <c r="AE190" s="44"/>
      <c r="AF190" s="44"/>
      <c r="AG190" s="44"/>
      <c r="AH190" s="44"/>
      <c r="AI190" s="44"/>
      <c r="AJ190" s="44"/>
      <c r="AK190" s="44"/>
      <c r="AL190" s="44"/>
      <c r="AM190" s="44"/>
      <c r="AN190" s="44"/>
      <c r="AO190" s="44"/>
      <c r="AP190" s="44"/>
      <c r="AQ190" s="44"/>
      <c r="AR190" s="44"/>
      <c r="AS190" s="44"/>
      <c r="AT190" s="44"/>
      <c r="AU190" s="44"/>
      <c r="AV190" s="44"/>
      <c r="AW190" s="44"/>
      <c r="AX190" s="44"/>
      <c r="AY190" s="44"/>
      <c r="AZ190" s="44"/>
      <c r="BA190" s="44" t="s">
        <v>2825</v>
      </c>
      <c r="BB190" s="44" t="s">
        <v>1032</v>
      </c>
      <c r="BC190" s="44" t="s">
        <v>1032</v>
      </c>
      <c r="BD190" s="44"/>
      <c r="BE190" s="44"/>
      <c r="BF190" s="44"/>
      <c r="BG190" s="44"/>
      <c r="BH190" s="44"/>
      <c r="BI190" s="44"/>
      <c r="BJ190" s="44"/>
      <c r="BK190" s="44"/>
      <c r="BL190" s="44"/>
      <c r="BM190" s="44"/>
      <c r="BN190" s="44"/>
      <c r="BO190" s="44"/>
      <c r="BP190" s="44"/>
      <c r="BQ190" s="44"/>
      <c r="BR190" s="44"/>
      <c r="BS190" s="44"/>
      <c r="BT190" s="44"/>
      <c r="BU190" s="44"/>
      <c r="BV190" s="44"/>
      <c r="BW190" s="44"/>
      <c r="BX190" s="44"/>
      <c r="BY190" s="44"/>
      <c r="BZ190" s="44"/>
      <c r="CA190" s="44"/>
      <c r="CB190" s="44"/>
      <c r="CC190" s="44"/>
      <c r="CD190" s="44"/>
      <c r="CE190" s="44"/>
      <c r="CF190" s="44" t="s">
        <v>2826</v>
      </c>
      <c r="CG190" s="44"/>
      <c r="CH190" s="44"/>
      <c r="CI190" s="44"/>
      <c r="CJ190" s="44"/>
      <c r="CK190" s="44"/>
      <c r="CL190" s="44"/>
      <c r="CM190" s="44"/>
      <c r="CN190" s="44"/>
      <c r="CO190" s="44"/>
      <c r="CP190" s="44"/>
      <c r="CQ190" s="44"/>
      <c r="CR190" s="44"/>
      <c r="CS190" s="44"/>
      <c r="CT190" s="44"/>
      <c r="CU190" s="44"/>
      <c r="CV190" s="44"/>
      <c r="CW190" s="44"/>
      <c r="CX190" s="44"/>
      <c r="CY190" s="44"/>
      <c r="CZ190" s="44" t="s">
        <v>1235</v>
      </c>
      <c r="DA190" s="44" t="s">
        <v>1340</v>
      </c>
      <c r="DB190" s="44" t="str">
        <f t="shared" si="2"/>
        <v>lamd:class_COTHER</v>
      </c>
    </row>
    <row r="191" spans="1:106" ht="101.45">
      <c r="A191" s="44" t="s">
        <v>2827</v>
      </c>
      <c r="B191" s="44" t="s">
        <v>2828</v>
      </c>
      <c r="C191" s="44" t="s">
        <v>2829</v>
      </c>
      <c r="D191" s="44" t="s">
        <v>2830</v>
      </c>
      <c r="E191" s="44" t="s">
        <v>2831</v>
      </c>
      <c r="F191" s="44"/>
      <c r="G191" s="44" t="s">
        <v>2832</v>
      </c>
      <c r="H191" s="45" t="s">
        <v>1023</v>
      </c>
      <c r="I191" s="45" t="s">
        <v>2776</v>
      </c>
      <c r="J191" s="45" t="s">
        <v>1215</v>
      </c>
      <c r="K191" s="45" t="s">
        <v>1026</v>
      </c>
      <c r="L191" s="45" t="s">
        <v>1027</v>
      </c>
      <c r="M191" s="45"/>
      <c r="N191" s="45" t="s">
        <v>2833</v>
      </c>
      <c r="O191" s="44" t="s">
        <v>2834</v>
      </c>
      <c r="P191" s="44" t="s">
        <v>2835</v>
      </c>
      <c r="Q191" s="44"/>
      <c r="R191" s="44" t="s">
        <v>1026</v>
      </c>
      <c r="S191" s="44" t="s">
        <v>1049</v>
      </c>
      <c r="T191" s="44"/>
      <c r="U191" s="44"/>
      <c r="V191" s="44"/>
      <c r="W191" s="44"/>
      <c r="X191" s="44"/>
      <c r="Y191" s="44"/>
      <c r="Z191" s="44"/>
      <c r="AA191" s="44"/>
      <c r="AB191" s="44"/>
      <c r="AC191" s="44"/>
      <c r="AD191" s="44"/>
      <c r="AE191" s="44"/>
      <c r="AF191" s="44"/>
      <c r="AG191" s="44"/>
      <c r="AH191" s="44"/>
      <c r="AI191" s="44"/>
      <c r="AJ191" s="44"/>
      <c r="AK191" s="44"/>
      <c r="AL191" s="44"/>
      <c r="AM191" s="44"/>
      <c r="AN191" s="44"/>
      <c r="AO191" s="44"/>
      <c r="AP191" s="44"/>
      <c r="AQ191" s="44"/>
      <c r="AR191" s="44"/>
      <c r="AS191" s="44"/>
      <c r="AT191" s="44"/>
      <c r="AU191" s="44"/>
      <c r="AV191" s="44"/>
      <c r="AW191" s="44"/>
      <c r="AX191" s="44"/>
      <c r="AY191" s="44"/>
      <c r="AZ191" s="44"/>
      <c r="BA191" s="44" t="s">
        <v>2836</v>
      </c>
      <c r="BB191" s="44"/>
      <c r="BC191" s="44"/>
      <c r="BD191" s="44"/>
      <c r="BE191" s="44"/>
      <c r="BF191" s="44"/>
      <c r="BG191" s="44"/>
      <c r="BH191" s="44"/>
      <c r="BI191" s="44"/>
      <c r="BJ191" s="44"/>
      <c r="BK191" s="44"/>
      <c r="BL191" s="44"/>
      <c r="BM191" s="44"/>
      <c r="BN191" s="44"/>
      <c r="BO191" s="44"/>
      <c r="BP191" s="44"/>
      <c r="BQ191" s="44"/>
      <c r="BR191" s="44"/>
      <c r="BS191" s="44"/>
      <c r="BT191" s="44"/>
      <c r="BU191" s="44"/>
      <c r="BV191" s="44"/>
      <c r="BW191" s="44"/>
      <c r="BX191" s="44"/>
      <c r="BY191" s="44"/>
      <c r="BZ191" s="44"/>
      <c r="CA191" s="44"/>
      <c r="CB191" s="44"/>
      <c r="CC191" s="44"/>
      <c r="CD191" s="44"/>
      <c r="CE191" s="44"/>
      <c r="CF191" s="44"/>
      <c r="CG191" s="44"/>
      <c r="CH191" s="44"/>
      <c r="CI191" s="44"/>
      <c r="CJ191" s="44"/>
      <c r="CK191" s="44"/>
      <c r="CL191" s="44"/>
      <c r="CM191" s="44"/>
      <c r="CN191" s="44"/>
      <c r="CO191" s="44"/>
      <c r="CP191" s="44"/>
      <c r="CQ191" s="44"/>
      <c r="CR191" s="44"/>
      <c r="CS191" s="44"/>
      <c r="CT191" s="44"/>
      <c r="CU191" s="44"/>
      <c r="CV191" s="44"/>
      <c r="CW191" s="44"/>
      <c r="CX191" s="44"/>
      <c r="CY191" s="44"/>
      <c r="CZ191" s="44" t="s">
        <v>1235</v>
      </c>
      <c r="DA191" s="44" t="s">
        <v>1340</v>
      </c>
      <c r="DB191" s="44" t="str">
        <f t="shared" si="2"/>
        <v>lamd:class_COTHER</v>
      </c>
    </row>
    <row r="192" spans="1:106" ht="130.5">
      <c r="A192" s="44" t="s">
        <v>2837</v>
      </c>
      <c r="B192" s="44" t="s">
        <v>2838</v>
      </c>
      <c r="C192" s="44" t="s">
        <v>2839</v>
      </c>
      <c r="D192" s="44" t="s">
        <v>2840</v>
      </c>
      <c r="E192" s="44" t="s">
        <v>2841</v>
      </c>
      <c r="F192" s="44"/>
      <c r="G192" s="44" t="s">
        <v>2842</v>
      </c>
      <c r="H192" s="45" t="s">
        <v>1023</v>
      </c>
      <c r="I192" s="45" t="s">
        <v>2786</v>
      </c>
      <c r="J192" s="45" t="s">
        <v>1301</v>
      </c>
      <c r="K192" s="45" t="s">
        <v>1026</v>
      </c>
      <c r="L192" s="45" t="s">
        <v>1334</v>
      </c>
      <c r="M192" s="45"/>
      <c r="N192" s="45" t="s">
        <v>401</v>
      </c>
      <c r="O192" s="44" t="s">
        <v>401</v>
      </c>
      <c r="P192" s="44" t="s">
        <v>401</v>
      </c>
      <c r="Q192" s="44"/>
      <c r="R192" s="44" t="s">
        <v>1026</v>
      </c>
      <c r="S192" s="44" t="s">
        <v>1049</v>
      </c>
      <c r="T192" s="44"/>
      <c r="U192" s="44"/>
      <c r="V192" s="44"/>
      <c r="W192" s="44"/>
      <c r="X192" s="44"/>
      <c r="Y192" s="44"/>
      <c r="Z192" s="44"/>
      <c r="AA192" s="44"/>
      <c r="AB192" s="44"/>
      <c r="AC192" s="44"/>
      <c r="AD192" s="44"/>
      <c r="AE192" s="44"/>
      <c r="AF192" s="44"/>
      <c r="AG192" s="44"/>
      <c r="AH192" s="44"/>
      <c r="AI192" s="44"/>
      <c r="AJ192" s="44"/>
      <c r="AK192" s="44"/>
      <c r="AL192" s="44"/>
      <c r="AM192" s="44"/>
      <c r="AN192" s="44"/>
      <c r="AO192" s="44"/>
      <c r="AP192" s="44"/>
      <c r="AQ192" s="44"/>
      <c r="AR192" s="44"/>
      <c r="AS192" s="44"/>
      <c r="AT192" s="44"/>
      <c r="AU192" s="44"/>
      <c r="AV192" s="44"/>
      <c r="AW192" s="44"/>
      <c r="AX192" s="44"/>
      <c r="AY192" s="44"/>
      <c r="AZ192" s="44"/>
      <c r="BA192" s="44" t="s">
        <v>1032</v>
      </c>
      <c r="BB192" s="44"/>
      <c r="BC192" s="44"/>
      <c r="BD192" s="44"/>
      <c r="BE192" s="44"/>
      <c r="BF192" s="44"/>
      <c r="BG192" s="44"/>
      <c r="BH192" s="44"/>
      <c r="BI192" s="44"/>
      <c r="BJ192" s="44"/>
      <c r="BK192" s="44"/>
      <c r="BL192" s="44"/>
      <c r="BM192" s="44"/>
      <c r="BN192" s="44"/>
      <c r="BO192" s="44"/>
      <c r="BP192" s="44"/>
      <c r="BQ192" s="44"/>
      <c r="BR192" s="44"/>
      <c r="BS192" s="44"/>
      <c r="BT192" s="44"/>
      <c r="BU192" s="44"/>
      <c r="BV192" s="44"/>
      <c r="BW192" s="44"/>
      <c r="BX192" s="44"/>
      <c r="BY192" s="44"/>
      <c r="BZ192" s="44"/>
      <c r="CA192" s="44"/>
      <c r="CB192" s="44"/>
      <c r="CC192" s="44"/>
      <c r="CD192" s="44"/>
      <c r="CE192" s="44" t="s">
        <v>2695</v>
      </c>
      <c r="CF192" s="44" t="s">
        <v>2843</v>
      </c>
      <c r="CG192" s="44"/>
      <c r="CH192" s="44"/>
      <c r="CI192" s="44"/>
      <c r="CJ192" s="44"/>
      <c r="CK192" s="44"/>
      <c r="CL192" s="44"/>
      <c r="CM192" s="44"/>
      <c r="CN192" s="44"/>
      <c r="CO192" s="44"/>
      <c r="CP192" s="44"/>
      <c r="CQ192" s="44"/>
      <c r="CR192" s="44"/>
      <c r="CS192" s="44"/>
      <c r="CT192" s="44"/>
      <c r="CU192" s="44"/>
      <c r="CV192" s="44"/>
      <c r="CW192" s="44"/>
      <c r="CX192" s="44"/>
      <c r="CY192" s="44"/>
      <c r="CZ192" s="44" t="s">
        <v>1235</v>
      </c>
      <c r="DA192" s="44" t="s">
        <v>1340</v>
      </c>
      <c r="DB192" s="44" t="str">
        <f t="shared" si="2"/>
        <v>lamd:class_COTHER</v>
      </c>
    </row>
    <row r="193" spans="1:107" ht="304.5">
      <c r="A193" s="44" t="s">
        <v>2844</v>
      </c>
      <c r="B193" s="44" t="s">
        <v>2845</v>
      </c>
      <c r="C193" s="44" t="s">
        <v>2846</v>
      </c>
      <c r="D193" s="44" t="s">
        <v>2847</v>
      </c>
      <c r="E193" s="44" t="s">
        <v>2848</v>
      </c>
      <c r="F193" s="44" t="s">
        <v>2849</v>
      </c>
      <c r="G193" s="44" t="s">
        <v>2850</v>
      </c>
      <c r="H193" s="45" t="s">
        <v>1227</v>
      </c>
      <c r="I193" s="45" t="s">
        <v>2776</v>
      </c>
      <c r="J193" s="45" t="s">
        <v>2851</v>
      </c>
      <c r="K193" s="45" t="s">
        <v>1026</v>
      </c>
      <c r="L193" s="45" t="s">
        <v>1027</v>
      </c>
      <c r="M193" s="45"/>
      <c r="N193" s="45" t="s">
        <v>401</v>
      </c>
      <c r="O193" s="44" t="s">
        <v>401</v>
      </c>
      <c r="P193" s="44" t="s">
        <v>401</v>
      </c>
      <c r="Q193" s="44"/>
      <c r="R193" s="44" t="s">
        <v>1026</v>
      </c>
      <c r="S193" s="44" t="s">
        <v>1049</v>
      </c>
      <c r="T193" s="44"/>
      <c r="U193" s="44"/>
      <c r="V193" s="44"/>
      <c r="W193" s="44"/>
      <c r="X193" s="44"/>
      <c r="Y193" s="44"/>
      <c r="Z193" s="44"/>
      <c r="AA193" s="44"/>
      <c r="AB193" s="44"/>
      <c r="AC193" s="44"/>
      <c r="AD193" s="44"/>
      <c r="AE193" s="44"/>
      <c r="AF193" s="44"/>
      <c r="AG193" s="44"/>
      <c r="AH193" s="44"/>
      <c r="AI193" s="44"/>
      <c r="AJ193" s="44"/>
      <c r="AK193" s="44"/>
      <c r="AL193" s="44"/>
      <c r="AM193" s="44"/>
      <c r="AN193" s="44"/>
      <c r="AO193" s="44"/>
      <c r="AP193" s="44"/>
      <c r="AQ193" s="44"/>
      <c r="AR193" s="44"/>
      <c r="AS193" s="44"/>
      <c r="AT193" s="44"/>
      <c r="AU193" s="44"/>
      <c r="AV193" s="44"/>
      <c r="AW193" s="44"/>
      <c r="AX193" s="44"/>
      <c r="AY193" s="44"/>
      <c r="AZ193" s="44"/>
      <c r="BA193" s="44" t="s">
        <v>1032</v>
      </c>
      <c r="BB193" s="44"/>
      <c r="BC193" s="44"/>
      <c r="BD193" s="44"/>
      <c r="BE193" s="44"/>
      <c r="BF193" s="44"/>
      <c r="BG193" s="44"/>
      <c r="BH193" s="44"/>
      <c r="BI193" s="44"/>
      <c r="BJ193" s="44"/>
      <c r="BK193" s="44"/>
      <c r="BL193" s="44"/>
      <c r="BM193" s="44"/>
      <c r="BN193" s="44"/>
      <c r="BO193" s="44"/>
      <c r="BP193" s="44"/>
      <c r="BQ193" s="44"/>
      <c r="BR193" s="44"/>
      <c r="BS193" s="44"/>
      <c r="BT193" s="44"/>
      <c r="BU193" s="44"/>
      <c r="BV193" s="44"/>
      <c r="BW193" s="44"/>
      <c r="BX193" s="44"/>
      <c r="BY193" s="44"/>
      <c r="BZ193" s="44"/>
      <c r="CA193" s="44"/>
      <c r="CB193" s="44"/>
      <c r="CC193" s="44"/>
      <c r="CD193" s="44"/>
      <c r="CE193" s="44" t="s">
        <v>2695</v>
      </c>
      <c r="CF193" s="44" t="s">
        <v>2852</v>
      </c>
      <c r="CG193" s="44"/>
      <c r="CH193" s="44"/>
      <c r="CI193" s="44"/>
      <c r="CJ193" s="44"/>
      <c r="CK193" s="44"/>
      <c r="CL193" s="44"/>
      <c r="CM193" s="44"/>
      <c r="CN193" s="44"/>
      <c r="CO193" s="44"/>
      <c r="CP193" s="44"/>
      <c r="CQ193" s="44"/>
      <c r="CR193" s="44"/>
      <c r="CS193" s="44"/>
      <c r="CT193" s="44"/>
      <c r="CU193" s="44"/>
      <c r="CV193" s="44"/>
      <c r="CW193" s="44"/>
      <c r="CX193" s="44"/>
      <c r="CY193" s="44"/>
      <c r="CZ193" s="44" t="s">
        <v>1235</v>
      </c>
      <c r="DA193" s="44" t="s">
        <v>1340</v>
      </c>
      <c r="DB193" s="44" t="str">
        <f t="shared" si="2"/>
        <v>lamd:class_COTHER</v>
      </c>
    </row>
    <row r="194" spans="1:107" ht="87">
      <c r="A194" s="44" t="s">
        <v>2853</v>
      </c>
      <c r="B194" s="44" t="s">
        <v>2854</v>
      </c>
      <c r="C194" s="44" t="s">
        <v>2855</v>
      </c>
      <c r="D194" s="44" t="s">
        <v>2856</v>
      </c>
      <c r="E194" s="44" t="s">
        <v>2857</v>
      </c>
      <c r="F194" s="44"/>
      <c r="G194" s="44" t="s">
        <v>2858</v>
      </c>
      <c r="H194" s="45" t="s">
        <v>1227</v>
      </c>
      <c r="I194" s="45" t="s">
        <v>2776</v>
      </c>
      <c r="J194" s="45" t="s">
        <v>1215</v>
      </c>
      <c r="K194" s="45" t="s">
        <v>1026</v>
      </c>
      <c r="L194" s="45" t="s">
        <v>1027</v>
      </c>
      <c r="M194" s="45"/>
      <c r="N194" s="45" t="s">
        <v>2859</v>
      </c>
      <c r="O194" s="44" t="s">
        <v>2723</v>
      </c>
      <c r="P194" s="44" t="s">
        <v>2724</v>
      </c>
      <c r="Q194" s="44"/>
      <c r="R194" s="44" t="s">
        <v>1026</v>
      </c>
      <c r="S194" s="44" t="s">
        <v>1049</v>
      </c>
      <c r="T194" s="44"/>
      <c r="U194" s="44"/>
      <c r="V194" s="44"/>
      <c r="W194" s="44"/>
      <c r="X194" s="44"/>
      <c r="Y194" s="44"/>
      <c r="Z194" s="44"/>
      <c r="AA194" s="44"/>
      <c r="AB194" s="44"/>
      <c r="AC194" s="44"/>
      <c r="AD194" s="44"/>
      <c r="AE194" s="44"/>
      <c r="AF194" s="44"/>
      <c r="AG194" s="44"/>
      <c r="AH194" s="44"/>
      <c r="AI194" s="44"/>
      <c r="AJ194" s="44"/>
      <c r="AK194" s="44"/>
      <c r="AL194" s="44"/>
      <c r="AM194" s="44"/>
      <c r="AN194" s="44"/>
      <c r="AO194" s="44"/>
      <c r="AP194" s="44"/>
      <c r="AQ194" s="44"/>
      <c r="AR194" s="44"/>
      <c r="AS194" s="44"/>
      <c r="AT194" s="44"/>
      <c r="AU194" s="44"/>
      <c r="AV194" s="44"/>
      <c r="AW194" s="44"/>
      <c r="AX194" s="44"/>
      <c r="AY194" s="44"/>
      <c r="AZ194" s="44"/>
      <c r="BA194" s="44" t="s">
        <v>1032</v>
      </c>
      <c r="BB194" s="44"/>
      <c r="BC194" s="44"/>
      <c r="BD194" s="44"/>
      <c r="BE194" s="44"/>
      <c r="BF194" s="44"/>
      <c r="BG194" s="44"/>
      <c r="BH194" s="44"/>
      <c r="BI194" s="44"/>
      <c r="BJ194" s="44"/>
      <c r="BK194" s="44"/>
      <c r="BL194" s="44"/>
      <c r="BM194" s="44"/>
      <c r="BN194" s="44"/>
      <c r="BO194" s="44"/>
      <c r="BP194" s="44"/>
      <c r="BQ194" s="44"/>
      <c r="BR194" s="44"/>
      <c r="BS194" s="44"/>
      <c r="BT194" s="44"/>
      <c r="BU194" s="44"/>
      <c r="BV194" s="44"/>
      <c r="BW194" s="44"/>
      <c r="BX194" s="44"/>
      <c r="BY194" s="44"/>
      <c r="BZ194" s="44"/>
      <c r="CA194" s="44"/>
      <c r="CB194" s="44"/>
      <c r="CC194" s="44"/>
      <c r="CD194" s="44"/>
      <c r="CE194" s="44"/>
      <c r="CF194" s="44"/>
      <c r="CG194" s="44"/>
      <c r="CH194" s="44"/>
      <c r="CI194" s="44"/>
      <c r="CJ194" s="44"/>
      <c r="CK194" s="44"/>
      <c r="CL194" s="44"/>
      <c r="CM194" s="44"/>
      <c r="CN194" s="44"/>
      <c r="CO194" s="44"/>
      <c r="CP194" s="44"/>
      <c r="CQ194" s="44"/>
      <c r="CR194" s="44"/>
      <c r="CS194" s="44"/>
      <c r="CT194" s="44"/>
      <c r="CU194" s="44"/>
      <c r="CV194" s="44"/>
      <c r="CW194" s="44"/>
      <c r="CX194" s="44"/>
      <c r="CY194" s="44"/>
      <c r="CZ194" s="44" t="s">
        <v>1235</v>
      </c>
      <c r="DA194" s="44" t="s">
        <v>1340</v>
      </c>
      <c r="DB194" s="44" t="str">
        <f t="shared" ref="DB194:DB257" si="3">IF(NOT(ISBLANK(DA194)),CONCATENATE("lamd:class_",DA194),CONCATENATE("lamd:class_",CZ194)  )</f>
        <v>lamd:class_COTHER</v>
      </c>
    </row>
    <row r="195" spans="1:107" ht="29.1">
      <c r="A195" s="44" t="s">
        <v>2860</v>
      </c>
      <c r="B195" s="57" t="s">
        <v>2861</v>
      </c>
      <c r="C195" s="57" t="s">
        <v>2862</v>
      </c>
      <c r="D195" s="57" t="s">
        <v>2863</v>
      </c>
      <c r="E195" s="44" t="s">
        <v>2864</v>
      </c>
      <c r="F195" s="44"/>
      <c r="G195" s="44" t="s">
        <v>2865</v>
      </c>
      <c r="H195" s="45" t="s">
        <v>1227</v>
      </c>
      <c r="I195" s="45" t="s">
        <v>1362</v>
      </c>
      <c r="J195" s="45" t="s">
        <v>1301</v>
      </c>
      <c r="K195" s="45" t="s">
        <v>1026</v>
      </c>
      <c r="L195" s="45" t="s">
        <v>2866</v>
      </c>
      <c r="M195" s="45"/>
      <c r="N195" s="45"/>
      <c r="O195" s="44"/>
      <c r="P195" s="44"/>
      <c r="Q195" s="44"/>
      <c r="R195" s="44" t="s">
        <v>1026</v>
      </c>
      <c r="S195" s="44" t="s">
        <v>1068</v>
      </c>
      <c r="T195" s="44"/>
      <c r="U195" s="44"/>
      <c r="V195" s="44"/>
      <c r="W195" s="44"/>
      <c r="X195" s="44"/>
      <c r="Y195" s="44"/>
      <c r="Z195" s="44"/>
      <c r="AA195" s="44"/>
      <c r="AB195" s="44"/>
      <c r="AC195" s="44"/>
      <c r="AD195" s="44"/>
      <c r="AE195" s="44"/>
      <c r="AF195" s="44"/>
      <c r="AG195" s="44"/>
      <c r="AH195" s="44"/>
      <c r="AI195" s="44"/>
      <c r="AJ195" s="44"/>
      <c r="AK195" s="44"/>
      <c r="AL195" s="44"/>
      <c r="AM195" s="44"/>
      <c r="AN195" s="44"/>
      <c r="AO195" s="44"/>
      <c r="AP195" s="44"/>
      <c r="AQ195" s="44"/>
      <c r="AR195" s="44"/>
      <c r="AS195" s="44"/>
      <c r="AT195" s="44"/>
      <c r="AU195" s="44"/>
      <c r="AV195" s="44"/>
      <c r="AW195" s="44"/>
      <c r="AX195" s="44"/>
      <c r="AY195" s="44"/>
      <c r="AZ195" s="44"/>
      <c r="BA195" s="44"/>
      <c r="BB195" s="44"/>
      <c r="BC195" s="44"/>
      <c r="BD195" s="44"/>
      <c r="BE195" s="44"/>
      <c r="BF195" s="44"/>
      <c r="BG195" s="44"/>
      <c r="BH195" s="44"/>
      <c r="BI195" s="44"/>
      <c r="BJ195" s="44"/>
      <c r="BK195" s="44"/>
      <c r="BL195" s="44"/>
      <c r="BM195" s="44"/>
      <c r="BN195" s="44"/>
      <c r="BO195" s="44"/>
      <c r="BP195" s="44"/>
      <c r="BQ195" s="44"/>
      <c r="BR195" s="44"/>
      <c r="BS195" s="44"/>
      <c r="BT195" s="44"/>
      <c r="BU195" s="44"/>
      <c r="BV195" s="44"/>
      <c r="BW195" s="44"/>
      <c r="BX195" s="44"/>
      <c r="BY195" s="44"/>
      <c r="BZ195" s="44"/>
      <c r="CA195" s="44"/>
      <c r="CB195" s="44"/>
      <c r="CC195" s="44"/>
      <c r="CD195" s="44"/>
      <c r="CE195" s="44"/>
      <c r="CF195" s="44"/>
      <c r="CG195" s="44"/>
      <c r="CH195" s="44"/>
      <c r="CI195" s="44"/>
      <c r="CJ195" s="44"/>
      <c r="CK195" s="44"/>
      <c r="CL195" s="44"/>
      <c r="CM195" s="44"/>
      <c r="CN195" s="44"/>
      <c r="CO195" s="44"/>
      <c r="CP195" s="44"/>
      <c r="CQ195" s="44"/>
      <c r="CR195" s="44"/>
      <c r="CS195" s="44"/>
      <c r="CT195" s="44"/>
      <c r="CU195" s="44"/>
      <c r="CV195" s="44"/>
      <c r="CW195" s="44"/>
      <c r="CX195" s="44"/>
      <c r="CY195" s="44"/>
      <c r="CZ195" s="44" t="s">
        <v>1235</v>
      </c>
      <c r="DA195" s="44" t="s">
        <v>1340</v>
      </c>
      <c r="DB195" s="44" t="str">
        <f t="shared" si="3"/>
        <v>lamd:class_COTHER</v>
      </c>
      <c r="DC195" s="10"/>
    </row>
    <row r="196" spans="1:107" ht="72.599999999999994">
      <c r="A196" s="44" t="s">
        <v>2867</v>
      </c>
      <c r="B196" s="44" t="s">
        <v>2868</v>
      </c>
      <c r="C196" s="44" t="s">
        <v>2869</v>
      </c>
      <c r="D196" s="44" t="s">
        <v>2870</v>
      </c>
      <c r="E196" s="44" t="s">
        <v>2871</v>
      </c>
      <c r="F196" s="44"/>
      <c r="G196" s="44" t="s">
        <v>2872</v>
      </c>
      <c r="H196" s="45" t="s">
        <v>2873</v>
      </c>
      <c r="I196" s="45" t="s">
        <v>1362</v>
      </c>
      <c r="J196" s="45" t="s">
        <v>1653</v>
      </c>
      <c r="K196" s="45" t="s">
        <v>1026</v>
      </c>
      <c r="L196" s="45" t="s">
        <v>2866</v>
      </c>
      <c r="M196" s="45"/>
      <c r="N196" s="45" t="s">
        <v>2874</v>
      </c>
      <c r="O196" s="44" t="s">
        <v>2047</v>
      </c>
      <c r="P196" s="44" t="s">
        <v>2875</v>
      </c>
      <c r="Q196" s="44"/>
      <c r="R196" s="44" t="s">
        <v>1026</v>
      </c>
      <c r="S196" s="44" t="s">
        <v>1049</v>
      </c>
      <c r="T196" s="44"/>
      <c r="U196" s="44"/>
      <c r="V196" s="44"/>
      <c r="W196" s="44"/>
      <c r="X196" s="44"/>
      <c r="Y196" s="44"/>
      <c r="Z196" s="44"/>
      <c r="AA196" s="44"/>
      <c r="AB196" s="44"/>
      <c r="AC196" s="44"/>
      <c r="AD196" s="44"/>
      <c r="AE196" s="44"/>
      <c r="AF196" s="44"/>
      <c r="AG196" s="44"/>
      <c r="AH196" s="44"/>
      <c r="AI196" s="44"/>
      <c r="AJ196" s="44"/>
      <c r="AK196" s="44"/>
      <c r="AL196" s="44"/>
      <c r="AM196" s="44"/>
      <c r="AN196" s="44"/>
      <c r="AO196" s="44"/>
      <c r="AP196" s="44"/>
      <c r="AQ196" s="44"/>
      <c r="AR196" s="44"/>
      <c r="AS196" s="44"/>
      <c r="AT196" s="44"/>
      <c r="AU196" s="44"/>
      <c r="AV196" s="44"/>
      <c r="AW196" s="44"/>
      <c r="AX196" s="44"/>
      <c r="AY196" s="44"/>
      <c r="AZ196" s="44" t="s">
        <v>1233</v>
      </c>
      <c r="BA196" s="44" t="s">
        <v>401</v>
      </c>
      <c r="BB196" s="44"/>
      <c r="BC196" s="44"/>
      <c r="BD196" s="44"/>
      <c r="BE196" s="44"/>
      <c r="BF196" s="44"/>
      <c r="BG196" s="44"/>
      <c r="BH196" s="44"/>
      <c r="BI196" s="44"/>
      <c r="BJ196" s="44"/>
      <c r="BK196" s="44"/>
      <c r="BL196" s="44"/>
      <c r="BM196" s="44"/>
      <c r="BN196" s="44"/>
      <c r="BO196" s="44"/>
      <c r="BP196" s="44"/>
      <c r="BQ196" s="44"/>
      <c r="BR196" s="44"/>
      <c r="BS196" s="44"/>
      <c r="BT196" s="44"/>
      <c r="BU196" s="44"/>
      <c r="BV196" s="44"/>
      <c r="BW196" s="44"/>
      <c r="BX196" s="44"/>
      <c r="BY196" s="44"/>
      <c r="BZ196" s="44"/>
      <c r="CA196" s="44"/>
      <c r="CB196" s="44"/>
      <c r="CC196" s="44"/>
      <c r="CD196" s="44"/>
      <c r="CE196" s="44"/>
      <c r="CF196" s="44"/>
      <c r="CG196" s="44"/>
      <c r="CH196" s="44"/>
      <c r="CI196" s="44"/>
      <c r="CJ196" s="44"/>
      <c r="CK196" s="44"/>
      <c r="CL196" s="44"/>
      <c r="CM196" s="44"/>
      <c r="CN196" s="44"/>
      <c r="CO196" s="44"/>
      <c r="CP196" s="44"/>
      <c r="CQ196" s="44"/>
      <c r="CR196" s="44"/>
      <c r="CS196" s="44"/>
      <c r="CT196" s="44"/>
      <c r="CU196" s="44"/>
      <c r="CV196" s="44"/>
      <c r="CW196" s="44"/>
      <c r="CX196" s="44"/>
      <c r="CY196" s="44"/>
      <c r="CZ196" s="44" t="s">
        <v>1034</v>
      </c>
      <c r="DA196" s="44" t="s">
        <v>1674</v>
      </c>
      <c r="DB196" s="44" t="str">
        <f t="shared" si="3"/>
        <v>lamd:class_EP</v>
      </c>
    </row>
    <row r="197" spans="1:107" ht="101.45">
      <c r="A197" s="44" t="s">
        <v>2876</v>
      </c>
      <c r="B197" s="44" t="s">
        <v>2877</v>
      </c>
      <c r="C197" s="44" t="s">
        <v>2878</v>
      </c>
      <c r="D197" s="44" t="s">
        <v>2879</v>
      </c>
      <c r="E197" s="44" t="s">
        <v>2880</v>
      </c>
      <c r="F197" s="44" t="s">
        <v>2881</v>
      </c>
      <c r="G197" s="44" t="s">
        <v>2882</v>
      </c>
      <c r="H197" s="45" t="s">
        <v>2883</v>
      </c>
      <c r="I197" s="45" t="s">
        <v>1362</v>
      </c>
      <c r="J197" s="45" t="s">
        <v>1267</v>
      </c>
      <c r="K197" s="45" t="s">
        <v>1026</v>
      </c>
      <c r="L197" s="45" t="s">
        <v>2866</v>
      </c>
      <c r="M197" s="45"/>
      <c r="N197" s="45" t="s">
        <v>2884</v>
      </c>
      <c r="O197" s="44" t="s">
        <v>1849</v>
      </c>
      <c r="P197" s="44"/>
      <c r="Q197" s="44"/>
      <c r="R197" s="44" t="s">
        <v>1026</v>
      </c>
      <c r="S197" s="44" t="s">
        <v>1068</v>
      </c>
      <c r="T197" s="44"/>
      <c r="U197" s="44"/>
      <c r="V197" s="44"/>
      <c r="W197" s="44"/>
      <c r="X197" s="44"/>
      <c r="Y197" s="44"/>
      <c r="Z197" s="44"/>
      <c r="AA197" s="44"/>
      <c r="AB197" s="44"/>
      <c r="AC197" s="44"/>
      <c r="AD197" s="44"/>
      <c r="AE197" s="44"/>
      <c r="AF197" s="44"/>
      <c r="AG197" s="44"/>
      <c r="AH197" s="44"/>
      <c r="AI197" s="44"/>
      <c r="AJ197" s="44"/>
      <c r="AK197" s="44"/>
      <c r="AL197" s="44"/>
      <c r="AM197" s="44" t="s">
        <v>2885</v>
      </c>
      <c r="AN197" s="44"/>
      <c r="AO197" s="44"/>
      <c r="AP197" s="44" t="s">
        <v>2886</v>
      </c>
      <c r="AQ197" s="44"/>
      <c r="AR197" s="44" t="s">
        <v>1032</v>
      </c>
      <c r="AS197" s="44"/>
      <c r="AT197" s="44" t="s">
        <v>401</v>
      </c>
      <c r="AU197" s="44"/>
      <c r="AV197" s="44"/>
      <c r="AW197" s="44"/>
      <c r="AX197" s="44"/>
      <c r="AY197" s="44"/>
      <c r="AZ197" s="44" t="s">
        <v>1233</v>
      </c>
      <c r="BA197" s="44" t="s">
        <v>2887</v>
      </c>
      <c r="BB197" s="44"/>
      <c r="BC197" s="44"/>
      <c r="BD197" s="44"/>
      <c r="BE197" s="44"/>
      <c r="BF197" s="44"/>
      <c r="BG197" s="44"/>
      <c r="BH197" s="44"/>
      <c r="BI197" s="44"/>
      <c r="BJ197" s="44"/>
      <c r="BK197" s="44"/>
      <c r="BL197" s="44"/>
      <c r="BM197" s="44"/>
      <c r="BN197" s="44"/>
      <c r="BO197" s="44"/>
      <c r="BP197" s="44"/>
      <c r="BQ197" s="44"/>
      <c r="BR197" s="44"/>
      <c r="BS197" s="44"/>
      <c r="BT197" s="44"/>
      <c r="BU197" s="44"/>
      <c r="BV197" s="44"/>
      <c r="BW197" s="44"/>
      <c r="BX197" s="44"/>
      <c r="BY197" s="44"/>
      <c r="BZ197" s="44"/>
      <c r="CA197" s="44"/>
      <c r="CB197" s="44"/>
      <c r="CC197" s="44"/>
      <c r="CD197" s="44"/>
      <c r="CE197" s="44" t="s">
        <v>1032</v>
      </c>
      <c r="CF197" s="44"/>
      <c r="CG197" s="44"/>
      <c r="CH197" s="44" t="s">
        <v>2886</v>
      </c>
      <c r="CI197" s="44"/>
      <c r="CJ197" s="44"/>
      <c r="CK197" s="44"/>
      <c r="CL197" s="44"/>
      <c r="CM197" s="44"/>
      <c r="CN197" s="44"/>
      <c r="CO197" s="44"/>
      <c r="CP197" s="44"/>
      <c r="CQ197" s="44"/>
      <c r="CR197" s="44"/>
      <c r="CS197" s="44"/>
      <c r="CT197" s="44"/>
      <c r="CU197" s="44"/>
      <c r="CV197" s="44"/>
      <c r="CW197" s="44"/>
      <c r="CX197" s="44"/>
      <c r="CY197" s="44"/>
      <c r="CZ197" s="44" t="s">
        <v>1034</v>
      </c>
      <c r="DA197" s="44" t="s">
        <v>1674</v>
      </c>
      <c r="DB197" s="44" t="str">
        <f t="shared" si="3"/>
        <v>lamd:class_EP</v>
      </c>
    </row>
    <row r="198" spans="1:107" ht="203.1">
      <c r="A198" s="44" t="s">
        <v>2888</v>
      </c>
      <c r="B198" s="44" t="s">
        <v>2889</v>
      </c>
      <c r="C198" s="44" t="s">
        <v>2890</v>
      </c>
      <c r="D198" s="44" t="s">
        <v>2891</v>
      </c>
      <c r="E198" s="44" t="s">
        <v>2892</v>
      </c>
      <c r="F198" s="44"/>
      <c r="G198" s="44" t="s">
        <v>2893</v>
      </c>
      <c r="H198" s="45" t="s">
        <v>2894</v>
      </c>
      <c r="I198" s="45" t="s">
        <v>2065</v>
      </c>
      <c r="J198" s="45" t="s">
        <v>1084</v>
      </c>
      <c r="K198" s="45" t="s">
        <v>1026</v>
      </c>
      <c r="L198" s="45" t="s">
        <v>2895</v>
      </c>
      <c r="M198" s="45"/>
      <c r="N198" s="45" t="s">
        <v>401</v>
      </c>
      <c r="O198" s="44" t="s">
        <v>2222</v>
      </c>
      <c r="P198" s="44" t="s">
        <v>2896</v>
      </c>
      <c r="Q198" s="44"/>
      <c r="R198" s="44" t="s">
        <v>1026</v>
      </c>
      <c r="S198" s="44"/>
      <c r="T198" s="44"/>
      <c r="U198" s="44"/>
      <c r="V198" s="44"/>
      <c r="W198" s="44" t="s">
        <v>401</v>
      </c>
      <c r="X198" s="44" t="s">
        <v>2897</v>
      </c>
      <c r="Y198" s="44"/>
      <c r="Z198" s="44"/>
      <c r="AA198" s="44"/>
      <c r="AB198" s="44"/>
      <c r="AC198" s="44"/>
      <c r="AD198" s="44"/>
      <c r="AE198" s="44"/>
      <c r="AF198" s="44"/>
      <c r="AG198" s="44"/>
      <c r="AH198" s="44"/>
      <c r="AI198" s="44"/>
      <c r="AJ198" s="44"/>
      <c r="AK198" s="44"/>
      <c r="AL198" s="44"/>
      <c r="AM198" s="44"/>
      <c r="AN198" s="44"/>
      <c r="AO198" s="44"/>
      <c r="AP198" s="44" t="s">
        <v>2886</v>
      </c>
      <c r="AQ198" s="44"/>
      <c r="AR198" s="44" t="s">
        <v>1032</v>
      </c>
      <c r="AS198" s="44"/>
      <c r="AT198" s="44"/>
      <c r="AU198" s="44"/>
      <c r="AV198" s="44"/>
      <c r="AW198" s="44"/>
      <c r="AX198" s="44"/>
      <c r="AY198" s="44"/>
      <c r="AZ198" s="44" t="s">
        <v>2898</v>
      </c>
      <c r="BA198" s="44" t="s">
        <v>2899</v>
      </c>
      <c r="BB198" s="44"/>
      <c r="BC198" s="44"/>
      <c r="BD198" s="44"/>
      <c r="BE198" s="44"/>
      <c r="BF198" s="44"/>
      <c r="BG198" s="44"/>
      <c r="BH198" s="44"/>
      <c r="BI198" s="44"/>
      <c r="BJ198" s="44"/>
      <c r="BK198" s="44"/>
      <c r="BL198" s="44"/>
      <c r="BM198" s="44"/>
      <c r="BN198" s="44"/>
      <c r="BO198" s="44"/>
      <c r="BP198" s="44"/>
      <c r="BQ198" s="44"/>
      <c r="BR198" s="44"/>
      <c r="BS198" s="44"/>
      <c r="BT198" s="44"/>
      <c r="BU198" s="44"/>
      <c r="BV198" s="44"/>
      <c r="BW198" s="44"/>
      <c r="BX198" s="44"/>
      <c r="BY198" s="44"/>
      <c r="BZ198" s="44"/>
      <c r="CA198" s="44"/>
      <c r="CB198" s="44"/>
      <c r="CC198" s="44"/>
      <c r="CD198" s="44"/>
      <c r="CE198" s="44" t="s">
        <v>1032</v>
      </c>
      <c r="CF198" s="44" t="s">
        <v>1032</v>
      </c>
      <c r="CG198" s="44"/>
      <c r="CH198" s="44" t="s">
        <v>2886</v>
      </c>
      <c r="CI198" s="44"/>
      <c r="CJ198" s="44"/>
      <c r="CK198" s="44"/>
      <c r="CL198" s="44"/>
      <c r="CM198" s="44"/>
      <c r="CN198" s="44"/>
      <c r="CO198" s="44"/>
      <c r="CP198" s="44"/>
      <c r="CQ198" s="44"/>
      <c r="CR198" s="44"/>
      <c r="CS198" s="44"/>
      <c r="CT198" s="44"/>
      <c r="CU198" s="44"/>
      <c r="CV198" s="44"/>
      <c r="CW198" s="44"/>
      <c r="CX198" s="44"/>
      <c r="CY198" s="44"/>
      <c r="CZ198" s="44" t="s">
        <v>1235</v>
      </c>
      <c r="DA198" s="44" t="s">
        <v>1340</v>
      </c>
      <c r="DB198" s="44" t="str">
        <f t="shared" si="3"/>
        <v>lamd:class_COTHER</v>
      </c>
      <c r="DC198" s="10"/>
    </row>
    <row r="199" spans="1:107" ht="57.95">
      <c r="A199" s="44" t="s">
        <v>2900</v>
      </c>
      <c r="B199" s="44" t="s">
        <v>2901</v>
      </c>
      <c r="C199" s="44" t="s">
        <v>2902</v>
      </c>
      <c r="D199" s="44" t="s">
        <v>2903</v>
      </c>
      <c r="E199" s="44" t="s">
        <v>2904</v>
      </c>
      <c r="F199" s="44"/>
      <c r="G199" s="44" t="s">
        <v>2905</v>
      </c>
      <c r="H199" s="45" t="s">
        <v>2906</v>
      </c>
      <c r="I199" s="45" t="s">
        <v>2065</v>
      </c>
      <c r="J199" s="45" t="s">
        <v>2907</v>
      </c>
      <c r="K199" s="45" t="s">
        <v>1026</v>
      </c>
      <c r="L199" s="45" t="s">
        <v>2908</v>
      </c>
      <c r="M199" s="45"/>
      <c r="N199" s="45" t="s">
        <v>401</v>
      </c>
      <c r="O199" s="44" t="s">
        <v>2909</v>
      </c>
      <c r="P199" s="44" t="s">
        <v>2910</v>
      </c>
      <c r="Q199" s="44"/>
      <c r="R199" s="44" t="s">
        <v>1026</v>
      </c>
      <c r="S199" s="44" t="s">
        <v>1028</v>
      </c>
      <c r="T199" s="44"/>
      <c r="U199" s="44"/>
      <c r="V199" s="44"/>
      <c r="W199" s="44"/>
      <c r="X199" s="44"/>
      <c r="Y199" s="44"/>
      <c r="Z199" s="44"/>
      <c r="AA199" s="44"/>
      <c r="AB199" s="44"/>
      <c r="AC199" s="44"/>
      <c r="AD199" s="44"/>
      <c r="AE199" s="44"/>
      <c r="AF199" s="44"/>
      <c r="AG199" s="44"/>
      <c r="AH199" s="44"/>
      <c r="AI199" s="44"/>
      <c r="AJ199" s="44"/>
      <c r="AK199" s="44"/>
      <c r="AL199" s="44"/>
      <c r="AM199" s="44"/>
      <c r="AN199" s="44"/>
      <c r="AO199" s="44"/>
      <c r="AP199" s="44"/>
      <c r="AQ199" s="44"/>
      <c r="AR199" s="44"/>
      <c r="AS199" s="44"/>
      <c r="AT199" s="44"/>
      <c r="AU199" s="44"/>
      <c r="AV199" s="44"/>
      <c r="AW199" s="44"/>
      <c r="AX199" s="44"/>
      <c r="AY199" s="44"/>
      <c r="AZ199" s="44" t="s">
        <v>1233</v>
      </c>
      <c r="BA199" s="44" t="s">
        <v>2911</v>
      </c>
      <c r="BB199" s="44"/>
      <c r="BC199" s="44"/>
      <c r="BD199" s="44"/>
      <c r="BE199" s="44"/>
      <c r="BF199" s="44"/>
      <c r="BG199" s="44"/>
      <c r="BH199" s="44"/>
      <c r="BI199" s="44"/>
      <c r="BJ199" s="44"/>
      <c r="BK199" s="44"/>
      <c r="BL199" s="44"/>
      <c r="BM199" s="44"/>
      <c r="BN199" s="44"/>
      <c r="BO199" s="44"/>
      <c r="BP199" s="44"/>
      <c r="BQ199" s="44"/>
      <c r="BR199" s="44"/>
      <c r="BS199" s="44"/>
      <c r="BT199" s="44"/>
      <c r="BU199" s="44"/>
      <c r="BV199" s="44"/>
      <c r="BW199" s="44"/>
      <c r="BX199" s="44"/>
      <c r="BY199" s="44"/>
      <c r="BZ199" s="44"/>
      <c r="CA199" s="44"/>
      <c r="CB199" s="44"/>
      <c r="CC199" s="44"/>
      <c r="CD199" s="44"/>
      <c r="CE199" s="44" t="s">
        <v>1032</v>
      </c>
      <c r="CF199" s="44"/>
      <c r="CG199" s="44"/>
      <c r="CH199" s="44"/>
      <c r="CI199" s="44"/>
      <c r="CJ199" s="44"/>
      <c r="CK199" s="44"/>
      <c r="CL199" s="44"/>
      <c r="CM199" s="44"/>
      <c r="CN199" s="44"/>
      <c r="CO199" s="44"/>
      <c r="CP199" s="44"/>
      <c r="CQ199" s="44"/>
      <c r="CR199" s="44"/>
      <c r="CS199" s="44"/>
      <c r="CT199" s="44"/>
      <c r="CU199" s="44"/>
      <c r="CV199" s="44"/>
      <c r="CW199" s="44"/>
      <c r="CX199" s="44"/>
      <c r="CY199" s="44"/>
      <c r="CZ199" s="44" t="s">
        <v>1235</v>
      </c>
      <c r="DA199" s="44" t="s">
        <v>1340</v>
      </c>
      <c r="DB199" s="44" t="str">
        <f t="shared" si="3"/>
        <v>lamd:class_COTHER</v>
      </c>
    </row>
    <row r="200" spans="1:107" ht="57.95">
      <c r="A200" s="44" t="s">
        <v>2912</v>
      </c>
      <c r="B200" s="44" t="s">
        <v>2913</v>
      </c>
      <c r="C200" s="44" t="s">
        <v>2914</v>
      </c>
      <c r="D200" s="44" t="s">
        <v>2915</v>
      </c>
      <c r="E200" s="44" t="s">
        <v>2916</v>
      </c>
      <c r="F200" s="44" t="s">
        <v>2917</v>
      </c>
      <c r="G200" s="44" t="s">
        <v>2918</v>
      </c>
      <c r="H200" s="45" t="s">
        <v>2919</v>
      </c>
      <c r="I200" s="45" t="s">
        <v>2065</v>
      </c>
      <c r="J200" s="45" t="s">
        <v>1653</v>
      </c>
      <c r="K200" s="45" t="s">
        <v>1026</v>
      </c>
      <c r="L200" s="45" t="s">
        <v>1590</v>
      </c>
      <c r="M200" s="45"/>
      <c r="N200" s="45" t="s">
        <v>401</v>
      </c>
      <c r="O200" s="44" t="s">
        <v>2920</v>
      </c>
      <c r="P200" s="44" t="s">
        <v>1366</v>
      </c>
      <c r="Q200" s="44"/>
      <c r="R200" s="44" t="s">
        <v>1026</v>
      </c>
      <c r="S200" s="44" t="s">
        <v>1028</v>
      </c>
      <c r="T200" s="44"/>
      <c r="U200" s="44"/>
      <c r="V200" s="44"/>
      <c r="W200" s="44"/>
      <c r="X200" s="44"/>
      <c r="Y200" s="44"/>
      <c r="Z200" s="44"/>
      <c r="AA200" s="44"/>
      <c r="AB200" s="44"/>
      <c r="AC200" s="44"/>
      <c r="AD200" s="44"/>
      <c r="AE200" s="44"/>
      <c r="AF200" s="44"/>
      <c r="AG200" s="44"/>
      <c r="AH200" s="44"/>
      <c r="AI200" s="44"/>
      <c r="AJ200" s="44"/>
      <c r="AK200" s="44"/>
      <c r="AL200" s="44"/>
      <c r="AM200" s="44"/>
      <c r="AN200" s="44"/>
      <c r="AO200" s="44"/>
      <c r="AP200" s="44"/>
      <c r="AQ200" s="44"/>
      <c r="AR200" s="44"/>
      <c r="AS200" s="44"/>
      <c r="AT200" s="44"/>
      <c r="AU200" s="44"/>
      <c r="AV200" s="44"/>
      <c r="AW200" s="44"/>
      <c r="AX200" s="44"/>
      <c r="AY200" s="44"/>
      <c r="AZ200" s="44" t="s">
        <v>1233</v>
      </c>
      <c r="BA200" s="44" t="s">
        <v>2921</v>
      </c>
      <c r="BB200" s="44"/>
      <c r="BC200" s="44"/>
      <c r="BD200" s="44"/>
      <c r="BE200" s="44"/>
      <c r="BF200" s="44"/>
      <c r="BG200" s="44"/>
      <c r="BH200" s="44"/>
      <c r="BI200" s="44"/>
      <c r="BJ200" s="44"/>
      <c r="BK200" s="44"/>
      <c r="BL200" s="44"/>
      <c r="BM200" s="44"/>
      <c r="BN200" s="44"/>
      <c r="BO200" s="44"/>
      <c r="BP200" s="44"/>
      <c r="BQ200" s="44"/>
      <c r="BR200" s="44"/>
      <c r="BS200" s="44"/>
      <c r="BT200" s="44"/>
      <c r="BU200" s="44"/>
      <c r="BV200" s="44"/>
      <c r="BW200" s="44"/>
      <c r="BX200" s="44"/>
      <c r="BY200" s="44"/>
      <c r="BZ200" s="44"/>
      <c r="CA200" s="44"/>
      <c r="CB200" s="44"/>
      <c r="CC200" s="44"/>
      <c r="CD200" s="44"/>
      <c r="CE200" s="44" t="s">
        <v>1032</v>
      </c>
      <c r="CF200" s="44"/>
      <c r="CG200" s="44"/>
      <c r="CH200" s="44"/>
      <c r="CI200" s="44"/>
      <c r="CJ200" s="44"/>
      <c r="CK200" s="44"/>
      <c r="CL200" s="44"/>
      <c r="CM200" s="44"/>
      <c r="CN200" s="44"/>
      <c r="CO200" s="44"/>
      <c r="CP200" s="44"/>
      <c r="CQ200" s="44"/>
      <c r="CR200" s="44"/>
      <c r="CS200" s="44"/>
      <c r="CT200" s="44"/>
      <c r="CU200" s="44"/>
      <c r="CV200" s="44"/>
      <c r="CW200" s="44"/>
      <c r="CX200" s="44"/>
      <c r="CY200" s="44"/>
      <c r="CZ200" s="44" t="s">
        <v>1235</v>
      </c>
      <c r="DA200" s="44" t="s">
        <v>1340</v>
      </c>
      <c r="DB200" s="44" t="str">
        <f t="shared" si="3"/>
        <v>lamd:class_COTHER</v>
      </c>
    </row>
    <row r="201" spans="1:107" ht="72.599999999999994">
      <c r="A201" s="44" t="s">
        <v>2922</v>
      </c>
      <c r="B201" s="44" t="s">
        <v>2923</v>
      </c>
      <c r="C201" s="44" t="s">
        <v>2924</v>
      </c>
      <c r="D201" s="44" t="s">
        <v>2925</v>
      </c>
      <c r="E201" s="44" t="s">
        <v>2926</v>
      </c>
      <c r="F201" s="44"/>
      <c r="G201" s="44" t="s">
        <v>2927</v>
      </c>
      <c r="H201" s="45" t="s">
        <v>2928</v>
      </c>
      <c r="I201" s="45" t="s">
        <v>2065</v>
      </c>
      <c r="J201" s="45" t="s">
        <v>2929</v>
      </c>
      <c r="K201" s="45" t="s">
        <v>1026</v>
      </c>
      <c r="L201" s="45" t="s">
        <v>1590</v>
      </c>
      <c r="M201" s="45"/>
      <c r="N201" s="45" t="s">
        <v>2930</v>
      </c>
      <c r="O201" s="44" t="s">
        <v>2920</v>
      </c>
      <c r="P201" s="44" t="s">
        <v>2931</v>
      </c>
      <c r="Q201" s="44"/>
      <c r="R201" s="44" t="s">
        <v>1026</v>
      </c>
      <c r="S201" s="44" t="s">
        <v>1049</v>
      </c>
      <c r="T201" s="44"/>
      <c r="U201" s="44"/>
      <c r="V201" s="44"/>
      <c r="W201" s="44" t="s">
        <v>1032</v>
      </c>
      <c r="X201" s="44" t="s">
        <v>2932</v>
      </c>
      <c r="Y201" s="44"/>
      <c r="Z201" s="44"/>
      <c r="AA201" s="44"/>
      <c r="AB201" s="44"/>
      <c r="AC201" s="44"/>
      <c r="AD201" s="44"/>
      <c r="AE201" s="44"/>
      <c r="AF201" s="44"/>
      <c r="AG201" s="44"/>
      <c r="AH201" s="44"/>
      <c r="AI201" s="44"/>
      <c r="AJ201" s="44"/>
      <c r="AK201" s="44"/>
      <c r="AL201" s="44"/>
      <c r="AM201" s="44"/>
      <c r="AN201" s="44"/>
      <c r="AO201" s="44"/>
      <c r="AP201" s="44"/>
      <c r="AQ201" s="44"/>
      <c r="AR201" s="44"/>
      <c r="AS201" s="44"/>
      <c r="AT201" s="44"/>
      <c r="AU201" s="44"/>
      <c r="AV201" s="44"/>
      <c r="AW201" s="44"/>
      <c r="AX201" s="44"/>
      <c r="AY201" s="44"/>
      <c r="AZ201" s="44" t="s">
        <v>2206</v>
      </c>
      <c r="BA201" s="44" t="s">
        <v>401</v>
      </c>
      <c r="BB201" s="44"/>
      <c r="BC201" s="44"/>
      <c r="BD201" s="44"/>
      <c r="BE201" s="44"/>
      <c r="BF201" s="44"/>
      <c r="BG201" s="44"/>
      <c r="BH201" s="44"/>
      <c r="BI201" s="44"/>
      <c r="BJ201" s="44"/>
      <c r="BK201" s="44"/>
      <c r="BL201" s="44"/>
      <c r="BM201" s="44"/>
      <c r="BN201" s="44"/>
      <c r="BO201" s="44"/>
      <c r="BP201" s="44"/>
      <c r="BQ201" s="44"/>
      <c r="BR201" s="44"/>
      <c r="BS201" s="44"/>
      <c r="BT201" s="44"/>
      <c r="BU201" s="44"/>
      <c r="BV201" s="44"/>
      <c r="BW201" s="44"/>
      <c r="BX201" s="44"/>
      <c r="BY201" s="44"/>
      <c r="BZ201" s="44"/>
      <c r="CA201" s="44"/>
      <c r="CB201" s="44"/>
      <c r="CC201" s="44"/>
      <c r="CD201" s="44"/>
      <c r="CE201" s="44" t="s">
        <v>1032</v>
      </c>
      <c r="CF201" s="44"/>
      <c r="CG201" s="44"/>
      <c r="CH201" s="44"/>
      <c r="CI201" s="44"/>
      <c r="CJ201" s="44"/>
      <c r="CK201" s="44"/>
      <c r="CL201" s="44"/>
      <c r="CM201" s="44"/>
      <c r="CN201" s="44"/>
      <c r="CO201" s="44"/>
      <c r="CP201" s="44"/>
      <c r="CQ201" s="44"/>
      <c r="CR201" s="44"/>
      <c r="CS201" s="44"/>
      <c r="CT201" s="44"/>
      <c r="CU201" s="44"/>
      <c r="CV201" s="44"/>
      <c r="CW201" s="44"/>
      <c r="CX201" s="44"/>
      <c r="CY201" s="44"/>
      <c r="CZ201" s="44" t="s">
        <v>1235</v>
      </c>
      <c r="DA201" s="44" t="s">
        <v>1340</v>
      </c>
      <c r="DB201" s="44" t="str">
        <f t="shared" si="3"/>
        <v>lamd:class_COTHER</v>
      </c>
    </row>
    <row r="202" spans="1:107" ht="43.5">
      <c r="A202" s="44" t="s">
        <v>2933</v>
      </c>
      <c r="B202" s="44" t="s">
        <v>2934</v>
      </c>
      <c r="C202" s="44" t="s">
        <v>2935</v>
      </c>
      <c r="D202" s="44" t="s">
        <v>2936</v>
      </c>
      <c r="E202" s="44" t="s">
        <v>2937</v>
      </c>
      <c r="F202" s="44" t="s">
        <v>2938</v>
      </c>
      <c r="G202" s="44" t="s">
        <v>2939</v>
      </c>
      <c r="H202" s="45" t="s">
        <v>1398</v>
      </c>
      <c r="I202" s="45" t="s">
        <v>2940</v>
      </c>
      <c r="J202" s="45" t="s">
        <v>2941</v>
      </c>
      <c r="K202" s="45" t="s">
        <v>1026</v>
      </c>
      <c r="L202" s="45" t="s">
        <v>1622</v>
      </c>
      <c r="M202" s="45"/>
      <c r="N202" s="45" t="s">
        <v>1032</v>
      </c>
      <c r="O202" s="44"/>
      <c r="P202" s="44"/>
      <c r="Q202" s="44"/>
      <c r="R202" s="44" t="s">
        <v>1026</v>
      </c>
      <c r="S202" s="44" t="s">
        <v>1049</v>
      </c>
      <c r="T202" s="44"/>
      <c r="U202" s="44"/>
      <c r="V202" s="44"/>
      <c r="W202" s="44"/>
      <c r="X202" s="44"/>
      <c r="Y202" s="44"/>
      <c r="Z202" s="44"/>
      <c r="AA202" s="44"/>
      <c r="AB202" s="44"/>
      <c r="AC202" s="44"/>
      <c r="AD202" s="44"/>
      <c r="AE202" s="44"/>
      <c r="AF202" s="44"/>
      <c r="AG202" s="44"/>
      <c r="AH202" s="44"/>
      <c r="AI202" s="44"/>
      <c r="AJ202" s="44"/>
      <c r="AK202" s="44"/>
      <c r="AL202" s="44"/>
      <c r="AM202" s="44"/>
      <c r="AN202" s="44"/>
      <c r="AO202" s="44"/>
      <c r="AP202" s="44"/>
      <c r="AQ202" s="44"/>
      <c r="AR202" s="44"/>
      <c r="AS202" s="44"/>
      <c r="AT202" s="44"/>
      <c r="AU202" s="44"/>
      <c r="AV202" s="44"/>
      <c r="AW202" s="44"/>
      <c r="AX202" s="44"/>
      <c r="AY202" s="44"/>
      <c r="AZ202" s="44"/>
      <c r="BA202" s="44"/>
      <c r="BB202" s="44"/>
      <c r="BC202" s="44"/>
      <c r="BD202" s="44"/>
      <c r="BE202" s="44"/>
      <c r="BF202" s="44"/>
      <c r="BG202" s="44"/>
      <c r="BH202" s="44"/>
      <c r="BI202" s="44"/>
      <c r="BJ202" s="44"/>
      <c r="BK202" s="44"/>
      <c r="BL202" s="44"/>
      <c r="BM202" s="44"/>
      <c r="BN202" s="44"/>
      <c r="BO202" s="44"/>
      <c r="BP202" s="44"/>
      <c r="BQ202" s="44"/>
      <c r="BR202" s="44"/>
      <c r="BS202" s="44"/>
      <c r="BT202" s="44"/>
      <c r="BU202" s="44"/>
      <c r="BV202" s="44"/>
      <c r="BW202" s="44"/>
      <c r="BX202" s="44"/>
      <c r="BY202" s="44"/>
      <c r="BZ202" s="44"/>
      <c r="CA202" s="44"/>
      <c r="CB202" s="44"/>
      <c r="CC202" s="44"/>
      <c r="CD202" s="44"/>
      <c r="CE202" s="44"/>
      <c r="CF202" s="44"/>
      <c r="CG202" s="44"/>
      <c r="CH202" s="44"/>
      <c r="CI202" s="44"/>
      <c r="CJ202" s="44"/>
      <c r="CK202" s="44"/>
      <c r="CL202" s="44"/>
      <c r="CM202" s="44"/>
      <c r="CN202" s="44"/>
      <c r="CO202" s="44"/>
      <c r="CP202" s="44"/>
      <c r="CQ202" s="44"/>
      <c r="CR202" s="44"/>
      <c r="CS202" s="44"/>
      <c r="CT202" s="44"/>
      <c r="CU202" s="44"/>
      <c r="CV202" s="44"/>
      <c r="CW202" s="44"/>
      <c r="CX202" s="44"/>
      <c r="CY202" s="44"/>
      <c r="CZ202" s="44" t="s">
        <v>1235</v>
      </c>
      <c r="DA202" s="44" t="s">
        <v>1340</v>
      </c>
      <c r="DB202" s="44" t="str">
        <f t="shared" si="3"/>
        <v>lamd:class_COTHER</v>
      </c>
    </row>
    <row r="203" spans="1:107" ht="144.94999999999999">
      <c r="A203" s="44" t="s">
        <v>2942</v>
      </c>
      <c r="B203" s="44" t="s">
        <v>2943</v>
      </c>
      <c r="C203" s="44" t="s">
        <v>2944</v>
      </c>
      <c r="D203" s="44" t="s">
        <v>2945</v>
      </c>
      <c r="E203" s="44" t="s">
        <v>2946</v>
      </c>
      <c r="F203" s="44"/>
      <c r="G203" s="44" t="s">
        <v>2947</v>
      </c>
      <c r="H203" s="45" t="s">
        <v>2948</v>
      </c>
      <c r="I203" s="45" t="s">
        <v>2189</v>
      </c>
      <c r="J203" s="45" t="s">
        <v>1084</v>
      </c>
      <c r="K203" s="45" t="s">
        <v>1026</v>
      </c>
      <c r="L203" s="45" t="s">
        <v>2949</v>
      </c>
      <c r="M203" s="45"/>
      <c r="N203" s="45" t="s">
        <v>401</v>
      </c>
      <c r="O203" s="44" t="s">
        <v>2950</v>
      </c>
      <c r="P203" s="44" t="s">
        <v>2951</v>
      </c>
      <c r="Q203" s="44"/>
      <c r="R203" s="44" t="s">
        <v>1026</v>
      </c>
      <c r="S203" s="44" t="s">
        <v>1028</v>
      </c>
      <c r="T203" s="44"/>
      <c r="U203" s="44"/>
      <c r="V203" s="44"/>
      <c r="W203" s="44" t="s">
        <v>1029</v>
      </c>
      <c r="X203" s="44" t="s">
        <v>1030</v>
      </c>
      <c r="Y203" s="44"/>
      <c r="Z203" s="44"/>
      <c r="AA203" s="44"/>
      <c r="AB203" s="44"/>
      <c r="AC203" s="44"/>
      <c r="AD203" s="44"/>
      <c r="AE203" s="44"/>
      <c r="AF203" s="44"/>
      <c r="AG203" s="44"/>
      <c r="AH203" s="44"/>
      <c r="AI203" s="44"/>
      <c r="AJ203" s="44"/>
      <c r="AK203" s="44"/>
      <c r="AL203" s="44"/>
      <c r="AM203" s="44"/>
      <c r="AN203" s="44"/>
      <c r="AO203" s="44"/>
      <c r="AP203" s="44" t="s">
        <v>2952</v>
      </c>
      <c r="AQ203" s="44"/>
      <c r="AR203" s="44" t="s">
        <v>1032</v>
      </c>
      <c r="AS203" s="44"/>
      <c r="AT203" s="44"/>
      <c r="AU203" s="44"/>
      <c r="AV203" s="44"/>
      <c r="AW203" s="44"/>
      <c r="AX203" s="44"/>
      <c r="AY203" s="44"/>
      <c r="AZ203" s="44" t="s">
        <v>1233</v>
      </c>
      <c r="BA203" s="44" t="s">
        <v>2953</v>
      </c>
      <c r="BB203" s="44"/>
      <c r="BC203" s="44"/>
      <c r="BD203" s="44"/>
      <c r="BE203" s="44"/>
      <c r="BF203" s="44"/>
      <c r="BG203" s="44"/>
      <c r="BH203" s="44"/>
      <c r="BI203" s="44"/>
      <c r="BJ203" s="44"/>
      <c r="BK203" s="44"/>
      <c r="BL203" s="44"/>
      <c r="BM203" s="44"/>
      <c r="BN203" s="44"/>
      <c r="BO203" s="44"/>
      <c r="BP203" s="44"/>
      <c r="BQ203" s="44"/>
      <c r="BR203" s="44"/>
      <c r="BS203" s="44"/>
      <c r="BT203" s="44"/>
      <c r="BU203" s="44"/>
      <c r="BV203" s="44"/>
      <c r="BW203" s="44"/>
      <c r="BX203" s="44"/>
      <c r="BY203" s="44"/>
      <c r="BZ203" s="44"/>
      <c r="CA203" s="44"/>
      <c r="CB203" s="44"/>
      <c r="CC203" s="44" t="s">
        <v>2372</v>
      </c>
      <c r="CD203" s="44"/>
      <c r="CE203" s="44" t="s">
        <v>1032</v>
      </c>
      <c r="CF203" s="44" t="s">
        <v>1032</v>
      </c>
      <c r="CG203" s="44"/>
      <c r="CH203" s="44" t="s">
        <v>2954</v>
      </c>
      <c r="CI203" s="44"/>
      <c r="CJ203" s="44"/>
      <c r="CK203" s="44"/>
      <c r="CL203" s="44"/>
      <c r="CM203" s="44"/>
      <c r="CN203" s="44"/>
      <c r="CO203" s="44"/>
      <c r="CP203" s="44"/>
      <c r="CQ203" s="44"/>
      <c r="CR203" s="44"/>
      <c r="CS203" s="44"/>
      <c r="CT203" s="44"/>
      <c r="CU203" s="44"/>
      <c r="CV203" s="44"/>
      <c r="CW203" s="44"/>
      <c r="CX203" s="44"/>
      <c r="CY203" s="44"/>
      <c r="CZ203" s="44" t="s">
        <v>1034</v>
      </c>
      <c r="DA203" s="44" t="s">
        <v>2955</v>
      </c>
      <c r="DB203" s="44" t="str">
        <f t="shared" si="3"/>
        <v>lamd:class_ECB</v>
      </c>
    </row>
    <row r="204" spans="1:107" ht="87">
      <c r="A204" s="44" t="s">
        <v>2956</v>
      </c>
      <c r="B204" s="44" t="s">
        <v>2957</v>
      </c>
      <c r="C204" s="44" t="s">
        <v>2958</v>
      </c>
      <c r="D204" s="44" t="s">
        <v>2959</v>
      </c>
      <c r="E204" s="44" t="s">
        <v>2960</v>
      </c>
      <c r="F204" s="44"/>
      <c r="G204" s="44" t="s">
        <v>2961</v>
      </c>
      <c r="H204" s="45" t="s">
        <v>2962</v>
      </c>
      <c r="I204" s="45" t="s">
        <v>2189</v>
      </c>
      <c r="J204" s="45" t="s">
        <v>2154</v>
      </c>
      <c r="K204" s="45" t="s">
        <v>1026</v>
      </c>
      <c r="L204" s="45" t="s">
        <v>2963</v>
      </c>
      <c r="M204" s="45"/>
      <c r="N204" s="45" t="s">
        <v>401</v>
      </c>
      <c r="O204" s="44" t="s">
        <v>401</v>
      </c>
      <c r="P204" s="44" t="s">
        <v>401</v>
      </c>
      <c r="Q204" s="44"/>
      <c r="R204" s="44" t="s">
        <v>1026</v>
      </c>
      <c r="S204" s="44" t="s">
        <v>1028</v>
      </c>
      <c r="T204" s="44"/>
      <c r="U204" s="44"/>
      <c r="V204" s="44"/>
      <c r="W204" s="44" t="s">
        <v>1032</v>
      </c>
      <c r="X204" s="44" t="s">
        <v>1032</v>
      </c>
      <c r="Y204" s="44"/>
      <c r="Z204" s="44"/>
      <c r="AA204" s="44"/>
      <c r="AB204" s="44"/>
      <c r="AC204" s="44"/>
      <c r="AD204" s="44"/>
      <c r="AE204" s="44"/>
      <c r="AF204" s="44"/>
      <c r="AG204" s="44"/>
      <c r="AH204" s="44"/>
      <c r="AI204" s="44"/>
      <c r="AJ204" s="44"/>
      <c r="AK204" s="44"/>
      <c r="AL204" s="44"/>
      <c r="AM204" s="44"/>
      <c r="AN204" s="44"/>
      <c r="AO204" s="44"/>
      <c r="AP204" s="44"/>
      <c r="AQ204" s="44"/>
      <c r="AR204" s="44"/>
      <c r="AS204" s="44"/>
      <c r="AT204" s="44" t="s">
        <v>2964</v>
      </c>
      <c r="AU204" s="44"/>
      <c r="AV204" s="44"/>
      <c r="AW204" s="44"/>
      <c r="AX204" s="44"/>
      <c r="AY204" s="44"/>
      <c r="AZ204" s="44" t="s">
        <v>2898</v>
      </c>
      <c r="BA204" s="44" t="s">
        <v>2965</v>
      </c>
      <c r="BB204" s="44" t="s">
        <v>1032</v>
      </c>
      <c r="BC204" s="44" t="s">
        <v>1032</v>
      </c>
      <c r="BD204" s="44" t="s">
        <v>1032</v>
      </c>
      <c r="BE204" s="44"/>
      <c r="BF204" s="44"/>
      <c r="BG204" s="44"/>
      <c r="BH204" s="44"/>
      <c r="BI204" s="44"/>
      <c r="BJ204" s="44"/>
      <c r="BK204" s="44" t="s">
        <v>1032</v>
      </c>
      <c r="BL204" s="44"/>
      <c r="BM204" s="44"/>
      <c r="BN204" s="44"/>
      <c r="BO204" s="44"/>
      <c r="BP204" s="44"/>
      <c r="BQ204" s="44"/>
      <c r="BR204" s="44"/>
      <c r="BS204" s="44"/>
      <c r="BT204" s="44"/>
      <c r="BU204" s="44"/>
      <c r="BV204" s="44"/>
      <c r="BW204" s="44"/>
      <c r="BX204" s="44"/>
      <c r="BY204" s="44"/>
      <c r="BZ204" s="44"/>
      <c r="CA204" s="44"/>
      <c r="CB204" s="44"/>
      <c r="CC204" s="44"/>
      <c r="CD204" s="44"/>
      <c r="CE204" s="44" t="s">
        <v>2659</v>
      </c>
      <c r="CF204" s="44" t="s">
        <v>1032</v>
      </c>
      <c r="CG204" s="44"/>
      <c r="CH204" s="44"/>
      <c r="CI204" s="44"/>
      <c r="CJ204" s="44"/>
      <c r="CK204" s="44"/>
      <c r="CL204" s="44"/>
      <c r="CM204" s="44"/>
      <c r="CN204" s="44"/>
      <c r="CO204" s="44"/>
      <c r="CP204" s="44"/>
      <c r="CQ204" s="44"/>
      <c r="CR204" s="44"/>
      <c r="CS204" s="44"/>
      <c r="CT204" s="44"/>
      <c r="CU204" s="44"/>
      <c r="CV204" s="44"/>
      <c r="CW204" s="44"/>
      <c r="CX204" s="44"/>
      <c r="CY204" s="44"/>
      <c r="CZ204" s="44" t="s">
        <v>1034</v>
      </c>
      <c r="DA204" s="44" t="s">
        <v>2955</v>
      </c>
      <c r="DB204" s="44" t="str">
        <f t="shared" si="3"/>
        <v>lamd:class_ECB</v>
      </c>
      <c r="DC204" s="10"/>
    </row>
    <row r="205" spans="1:107" ht="57.95">
      <c r="A205" s="44" t="s">
        <v>2966</v>
      </c>
      <c r="B205" s="44" t="s">
        <v>2967</v>
      </c>
      <c r="C205" s="44" t="s">
        <v>2968</v>
      </c>
      <c r="D205" s="44" t="s">
        <v>2969</v>
      </c>
      <c r="E205" s="44" t="s">
        <v>2970</v>
      </c>
      <c r="F205" s="44"/>
      <c r="G205" s="44" t="s">
        <v>2971</v>
      </c>
      <c r="H205" s="45" t="s">
        <v>2972</v>
      </c>
      <c r="I205" s="45" t="s">
        <v>2189</v>
      </c>
      <c r="J205" s="45" t="s">
        <v>2973</v>
      </c>
      <c r="K205" s="45" t="s">
        <v>1026</v>
      </c>
      <c r="L205" s="45" t="s">
        <v>2203</v>
      </c>
      <c r="M205" s="45"/>
      <c r="N205" s="45" t="s">
        <v>2974</v>
      </c>
      <c r="O205" s="44" t="s">
        <v>2975</v>
      </c>
      <c r="P205" s="44" t="s">
        <v>2976</v>
      </c>
      <c r="Q205" s="44"/>
      <c r="R205" s="44" t="s">
        <v>1026</v>
      </c>
      <c r="S205" s="44" t="s">
        <v>1028</v>
      </c>
      <c r="T205" s="44" t="s">
        <v>401</v>
      </c>
      <c r="U205" s="44" t="s">
        <v>2977</v>
      </c>
      <c r="V205" s="44" t="s">
        <v>1032</v>
      </c>
      <c r="W205" s="44" t="s">
        <v>401</v>
      </c>
      <c r="X205" s="44" t="s">
        <v>1032</v>
      </c>
      <c r="Y205" s="44"/>
      <c r="Z205" s="44"/>
      <c r="AA205" s="44"/>
      <c r="AB205" s="44"/>
      <c r="AC205" s="44"/>
      <c r="AD205" s="44"/>
      <c r="AE205" s="44"/>
      <c r="AF205" s="44"/>
      <c r="AG205" s="44"/>
      <c r="AH205" s="44"/>
      <c r="AI205" s="44"/>
      <c r="AJ205" s="44"/>
      <c r="AK205" s="44" t="s">
        <v>401</v>
      </c>
      <c r="AL205" s="44" t="s">
        <v>401</v>
      </c>
      <c r="AM205" s="44"/>
      <c r="AN205" s="44"/>
      <c r="AO205" s="44"/>
      <c r="AP205" s="44"/>
      <c r="AQ205" s="44"/>
      <c r="AR205" s="44"/>
      <c r="AS205" s="44"/>
      <c r="AT205" s="44"/>
      <c r="AU205" s="44"/>
      <c r="AV205" s="44"/>
      <c r="AW205" s="44"/>
      <c r="AX205" s="44"/>
      <c r="AY205" s="44"/>
      <c r="AZ205" s="44"/>
      <c r="BA205" s="44" t="s">
        <v>2978</v>
      </c>
      <c r="BB205" s="44" t="s">
        <v>1032</v>
      </c>
      <c r="BC205" s="44" t="s">
        <v>1032</v>
      </c>
      <c r="BD205" s="44" t="s">
        <v>1032</v>
      </c>
      <c r="BE205" s="44" t="s">
        <v>1032</v>
      </c>
      <c r="BF205" s="44"/>
      <c r="BG205" s="44"/>
      <c r="BH205" s="44"/>
      <c r="BI205" s="44" t="s">
        <v>1032</v>
      </c>
      <c r="BJ205" s="44" t="s">
        <v>1032</v>
      </c>
      <c r="BK205" s="44" t="s">
        <v>1032</v>
      </c>
      <c r="BL205" s="44"/>
      <c r="BM205" s="44"/>
      <c r="BN205" s="44"/>
      <c r="BO205" s="44"/>
      <c r="BP205" s="44"/>
      <c r="BQ205" s="44"/>
      <c r="BR205" s="44"/>
      <c r="BS205" s="44"/>
      <c r="BT205" s="44"/>
      <c r="BU205" s="44"/>
      <c r="BV205" s="44"/>
      <c r="BW205" s="44"/>
      <c r="BX205" s="44"/>
      <c r="BY205" s="44"/>
      <c r="BZ205" s="44"/>
      <c r="CA205" s="44"/>
      <c r="CB205" s="44"/>
      <c r="CC205" s="44"/>
      <c r="CD205" s="44"/>
      <c r="CE205" s="44" t="s">
        <v>1032</v>
      </c>
      <c r="CF205" s="44" t="s">
        <v>1032</v>
      </c>
      <c r="CG205" s="44"/>
      <c r="CH205" s="44"/>
      <c r="CI205" s="44"/>
      <c r="CJ205" s="44"/>
      <c r="CK205" s="44"/>
      <c r="CL205" s="44"/>
      <c r="CM205" s="44"/>
      <c r="CN205" s="44"/>
      <c r="CO205" s="44"/>
      <c r="CP205" s="44"/>
      <c r="CQ205" s="44"/>
      <c r="CR205" s="44"/>
      <c r="CS205" s="44"/>
      <c r="CT205" s="44"/>
      <c r="CU205" s="44"/>
      <c r="CV205" s="44"/>
      <c r="CW205" s="44"/>
      <c r="CX205" s="44"/>
      <c r="CY205" s="44"/>
      <c r="CZ205" s="44" t="s">
        <v>1235</v>
      </c>
      <c r="DA205" s="44" t="s">
        <v>1340</v>
      </c>
      <c r="DB205" s="44" t="str">
        <f t="shared" si="3"/>
        <v>lamd:class_COTHER</v>
      </c>
    </row>
    <row r="206" spans="1:107" ht="87">
      <c r="A206" s="44" t="s">
        <v>2979</v>
      </c>
      <c r="B206" s="44" t="s">
        <v>2980</v>
      </c>
      <c r="C206" s="44" t="s">
        <v>2981</v>
      </c>
      <c r="D206" s="44" t="s">
        <v>2982</v>
      </c>
      <c r="E206" s="44" t="s">
        <v>2983</v>
      </c>
      <c r="F206" s="44" t="s">
        <v>2984</v>
      </c>
      <c r="G206" s="44" t="s">
        <v>2985</v>
      </c>
      <c r="H206" s="45" t="s">
        <v>2986</v>
      </c>
      <c r="I206" s="45" t="s">
        <v>1065</v>
      </c>
      <c r="J206" s="45" t="s">
        <v>2409</v>
      </c>
      <c r="K206" s="45" t="s">
        <v>1026</v>
      </c>
      <c r="L206" s="45" t="s">
        <v>2987</v>
      </c>
      <c r="M206" s="45"/>
      <c r="N206" s="45" t="s">
        <v>401</v>
      </c>
      <c r="O206" s="44" t="s">
        <v>2988</v>
      </c>
      <c r="P206" s="44" t="s">
        <v>2989</v>
      </c>
      <c r="Q206" s="44"/>
      <c r="R206" s="44" t="s">
        <v>1026</v>
      </c>
      <c r="S206" s="44" t="s">
        <v>1068</v>
      </c>
      <c r="T206" s="44"/>
      <c r="U206" s="44"/>
      <c r="V206" s="44"/>
      <c r="W206" s="44"/>
      <c r="X206" s="44"/>
      <c r="Y206" s="44"/>
      <c r="Z206" s="44"/>
      <c r="AA206" s="44"/>
      <c r="AB206" s="44"/>
      <c r="AC206" s="44" t="s">
        <v>1026</v>
      </c>
      <c r="AD206" s="44" t="s">
        <v>401</v>
      </c>
      <c r="AE206" s="44" t="s">
        <v>1032</v>
      </c>
      <c r="AF206" s="44" t="s">
        <v>401</v>
      </c>
      <c r="AG206" s="44" t="s">
        <v>1069</v>
      </c>
      <c r="AH206" s="44"/>
      <c r="AI206" s="44"/>
      <c r="AJ206" s="44"/>
      <c r="AK206" s="44"/>
      <c r="AL206" s="44"/>
      <c r="AM206" s="44" t="s">
        <v>1032</v>
      </c>
      <c r="AN206" s="44" t="s">
        <v>1032</v>
      </c>
      <c r="AO206" s="44"/>
      <c r="AP206" s="44" t="s">
        <v>1032</v>
      </c>
      <c r="AQ206" s="44"/>
      <c r="AR206" s="44" t="s">
        <v>2990</v>
      </c>
      <c r="AS206" s="44"/>
      <c r="AT206" s="44" t="s">
        <v>1071</v>
      </c>
      <c r="AU206" s="44"/>
      <c r="AV206" s="44" t="s">
        <v>401</v>
      </c>
      <c r="AW206" s="44" t="s">
        <v>1032</v>
      </c>
      <c r="AX206" s="44" t="s">
        <v>1032</v>
      </c>
      <c r="AY206" s="44" t="s">
        <v>1032</v>
      </c>
      <c r="AZ206" s="44" t="s">
        <v>401</v>
      </c>
      <c r="BA206" s="44" t="s">
        <v>2991</v>
      </c>
      <c r="BB206" s="44" t="s">
        <v>1032</v>
      </c>
      <c r="BC206" s="44" t="s">
        <v>1032</v>
      </c>
      <c r="BD206" s="44"/>
      <c r="BE206" s="44"/>
      <c r="BF206" s="44"/>
      <c r="BG206" s="44"/>
      <c r="BH206" s="44"/>
      <c r="BI206" s="44"/>
      <c r="BJ206" s="44"/>
      <c r="BK206" s="44" t="s">
        <v>1032</v>
      </c>
      <c r="BL206" s="44"/>
      <c r="BM206" s="44"/>
      <c r="BN206" s="44"/>
      <c r="BO206" s="44"/>
      <c r="BP206" s="44"/>
      <c r="BQ206" s="44"/>
      <c r="BR206" s="44"/>
      <c r="BS206" s="44"/>
      <c r="BT206" s="44"/>
      <c r="BU206" s="44"/>
      <c r="BV206" s="44"/>
      <c r="BW206" s="44"/>
      <c r="BX206" s="44"/>
      <c r="BY206" s="44"/>
      <c r="BZ206" s="44"/>
      <c r="CA206" s="44"/>
      <c r="CB206" s="44"/>
      <c r="CC206" s="44" t="s">
        <v>1032</v>
      </c>
      <c r="CD206" s="44"/>
      <c r="CE206" s="44" t="s">
        <v>1032</v>
      </c>
      <c r="CF206" s="44" t="s">
        <v>1032</v>
      </c>
      <c r="CG206" s="44"/>
      <c r="CH206" s="44" t="s">
        <v>1032</v>
      </c>
      <c r="CI206" s="44"/>
      <c r="CJ206" s="44"/>
      <c r="CK206" s="44"/>
      <c r="CL206" s="44"/>
      <c r="CM206" s="44"/>
      <c r="CN206" s="44"/>
      <c r="CO206" s="44"/>
      <c r="CP206" s="44"/>
      <c r="CQ206" s="44"/>
      <c r="CR206" s="44"/>
      <c r="CS206" s="44"/>
      <c r="CT206" s="44"/>
      <c r="CU206" s="44"/>
      <c r="CV206" s="44"/>
      <c r="CW206" s="44" t="s">
        <v>1032</v>
      </c>
      <c r="CX206" s="44" t="s">
        <v>1032</v>
      </c>
      <c r="CY206" s="44" t="s">
        <v>1032</v>
      </c>
      <c r="CZ206" s="44" t="s">
        <v>1034</v>
      </c>
      <c r="DA206" s="44" t="s">
        <v>1075</v>
      </c>
      <c r="DB206" s="44" t="str">
        <f t="shared" si="3"/>
        <v>lamd:class_EESC</v>
      </c>
    </row>
    <row r="207" spans="1:107" ht="57.95">
      <c r="A207" s="44" t="s">
        <v>2992</v>
      </c>
      <c r="B207" s="44" t="s">
        <v>2993</v>
      </c>
      <c r="C207" s="44" t="s">
        <v>2994</v>
      </c>
      <c r="D207" s="44" t="s">
        <v>2995</v>
      </c>
      <c r="E207" s="44" t="s">
        <v>2996</v>
      </c>
      <c r="F207" s="44" t="s">
        <v>2993</v>
      </c>
      <c r="G207" s="44" t="s">
        <v>2997</v>
      </c>
      <c r="H207" s="45" t="s">
        <v>1398</v>
      </c>
      <c r="I207" s="45" t="s">
        <v>2341</v>
      </c>
      <c r="J207" s="45" t="s">
        <v>1215</v>
      </c>
      <c r="K207" s="45" t="s">
        <v>1026</v>
      </c>
      <c r="L207" s="45" t="s">
        <v>1401</v>
      </c>
      <c r="M207" s="45"/>
      <c r="N207" s="45" t="s">
        <v>401</v>
      </c>
      <c r="O207" s="44" t="s">
        <v>2998</v>
      </c>
      <c r="P207" s="44" t="s">
        <v>2999</v>
      </c>
      <c r="Q207" s="44"/>
      <c r="R207" s="44" t="s">
        <v>1026</v>
      </c>
      <c r="S207" s="44" t="s">
        <v>1049</v>
      </c>
      <c r="T207" s="44"/>
      <c r="U207" s="44"/>
      <c r="V207" s="44"/>
      <c r="W207" s="44"/>
      <c r="X207" s="44"/>
      <c r="Y207" s="44"/>
      <c r="Z207" s="44"/>
      <c r="AA207" s="44"/>
      <c r="AB207" s="44"/>
      <c r="AC207" s="44"/>
      <c r="AD207" s="44"/>
      <c r="AE207" s="44"/>
      <c r="AF207" s="44"/>
      <c r="AG207" s="44"/>
      <c r="AH207" s="44"/>
      <c r="AI207" s="44"/>
      <c r="AJ207" s="44"/>
      <c r="AK207" s="44"/>
      <c r="AL207" s="44"/>
      <c r="AM207" s="44"/>
      <c r="AN207" s="44"/>
      <c r="AO207" s="44"/>
      <c r="AP207" s="44"/>
      <c r="AQ207" s="44"/>
      <c r="AR207" s="44"/>
      <c r="AS207" s="44"/>
      <c r="AT207" s="44"/>
      <c r="AU207" s="44"/>
      <c r="AV207" s="44"/>
      <c r="AW207" s="44"/>
      <c r="AX207" s="44"/>
      <c r="AY207" s="44"/>
      <c r="AZ207" s="44"/>
      <c r="BA207" s="44" t="s">
        <v>3000</v>
      </c>
      <c r="BB207" s="44"/>
      <c r="BC207" s="44"/>
      <c r="BD207" s="44"/>
      <c r="BE207" s="44"/>
      <c r="BF207" s="44"/>
      <c r="BG207" s="44"/>
      <c r="BH207" s="44"/>
      <c r="BI207" s="44"/>
      <c r="BJ207" s="44"/>
      <c r="BK207" s="44"/>
      <c r="BL207" s="44"/>
      <c r="BM207" s="44"/>
      <c r="BN207" s="44"/>
      <c r="BO207" s="44"/>
      <c r="BP207" s="44"/>
      <c r="BQ207" s="44"/>
      <c r="BR207" s="44"/>
      <c r="BS207" s="44"/>
      <c r="BT207" s="44"/>
      <c r="BU207" s="44"/>
      <c r="BV207" s="44"/>
      <c r="BW207" s="44"/>
      <c r="BX207" s="44"/>
      <c r="BY207" s="44"/>
      <c r="BZ207" s="44"/>
      <c r="CA207" s="44"/>
      <c r="CB207" s="44"/>
      <c r="CC207" s="44"/>
      <c r="CD207" s="44"/>
      <c r="CE207" s="44" t="s">
        <v>1032</v>
      </c>
      <c r="CF207" s="44" t="s">
        <v>1032</v>
      </c>
      <c r="CG207" s="44"/>
      <c r="CH207" s="44"/>
      <c r="CI207" s="44"/>
      <c r="CJ207" s="44"/>
      <c r="CK207" s="44"/>
      <c r="CL207" s="44"/>
      <c r="CM207" s="44"/>
      <c r="CN207" s="44"/>
      <c r="CO207" s="44"/>
      <c r="CP207" s="44"/>
      <c r="CQ207" s="44"/>
      <c r="CR207" s="44"/>
      <c r="CS207" s="44"/>
      <c r="CT207" s="44"/>
      <c r="CU207" s="44"/>
      <c r="CV207" s="44"/>
      <c r="CW207" s="44"/>
      <c r="CX207" s="44"/>
      <c r="CY207" s="44"/>
      <c r="CZ207" s="44" t="s">
        <v>1235</v>
      </c>
      <c r="DA207" s="44" t="s">
        <v>1340</v>
      </c>
      <c r="DB207" s="44" t="str">
        <f t="shared" si="3"/>
        <v>lamd:class_COTHER</v>
      </c>
    </row>
    <row r="208" spans="1:107" ht="87">
      <c r="A208" s="44" t="s">
        <v>3001</v>
      </c>
      <c r="B208" s="44" t="s">
        <v>3002</v>
      </c>
      <c r="C208" s="44" t="s">
        <v>3003</v>
      </c>
      <c r="D208" s="44" t="s">
        <v>3004</v>
      </c>
      <c r="E208" s="44" t="s">
        <v>3005</v>
      </c>
      <c r="F208" s="44"/>
      <c r="G208" s="44" t="s">
        <v>3006</v>
      </c>
      <c r="H208" s="45" t="s">
        <v>1398</v>
      </c>
      <c r="I208" s="45" t="s">
        <v>1114</v>
      </c>
      <c r="J208" s="45" t="s">
        <v>1215</v>
      </c>
      <c r="K208" s="45" t="s">
        <v>1026</v>
      </c>
      <c r="L208" s="45" t="s">
        <v>1334</v>
      </c>
      <c r="M208" s="45"/>
      <c r="N208" s="45" t="s">
        <v>401</v>
      </c>
      <c r="O208" s="44" t="s">
        <v>3007</v>
      </c>
      <c r="P208" s="44" t="s">
        <v>1529</v>
      </c>
      <c r="Q208" s="44"/>
      <c r="R208" s="44" t="s">
        <v>1026</v>
      </c>
      <c r="S208" s="44" t="s">
        <v>1049</v>
      </c>
      <c r="T208" s="44"/>
      <c r="U208" s="44"/>
      <c r="V208" s="44"/>
      <c r="W208" s="44"/>
      <c r="X208" s="44"/>
      <c r="Y208" s="44"/>
      <c r="Z208" s="44"/>
      <c r="AA208" s="44"/>
      <c r="AB208" s="44"/>
      <c r="AC208" s="44"/>
      <c r="AD208" s="44"/>
      <c r="AE208" s="44"/>
      <c r="AF208" s="44"/>
      <c r="AG208" s="44"/>
      <c r="AH208" s="44"/>
      <c r="AI208" s="44"/>
      <c r="AJ208" s="44"/>
      <c r="AK208" s="44"/>
      <c r="AL208" s="44"/>
      <c r="AM208" s="44"/>
      <c r="AN208" s="44"/>
      <c r="AO208" s="44"/>
      <c r="AP208" s="44"/>
      <c r="AQ208" s="44"/>
      <c r="AR208" s="44"/>
      <c r="AS208" s="44"/>
      <c r="AT208" s="44"/>
      <c r="AU208" s="44"/>
      <c r="AV208" s="44"/>
      <c r="AW208" s="44"/>
      <c r="AX208" s="44"/>
      <c r="AY208" s="44"/>
      <c r="AZ208" s="44"/>
      <c r="BA208" s="44"/>
      <c r="BB208" s="44"/>
      <c r="BC208" s="44"/>
      <c r="BD208" s="44"/>
      <c r="BE208" s="44"/>
      <c r="BF208" s="44"/>
      <c r="BG208" s="44"/>
      <c r="BH208" s="44"/>
      <c r="BI208" s="44"/>
      <c r="BJ208" s="44"/>
      <c r="BK208" s="44"/>
      <c r="BL208" s="44"/>
      <c r="BM208" s="44"/>
      <c r="BN208" s="44"/>
      <c r="BO208" s="44"/>
      <c r="BP208" s="44"/>
      <c r="BQ208" s="44"/>
      <c r="BR208" s="44"/>
      <c r="BS208" s="44"/>
      <c r="BT208" s="44"/>
      <c r="BU208" s="44"/>
      <c r="BV208" s="44"/>
      <c r="BW208" s="44"/>
      <c r="BX208" s="44"/>
      <c r="BY208" s="44"/>
      <c r="BZ208" s="44"/>
      <c r="CA208" s="44"/>
      <c r="CB208" s="44"/>
      <c r="CC208" s="44"/>
      <c r="CD208" s="44"/>
      <c r="CE208" s="44" t="s">
        <v>1032</v>
      </c>
      <c r="CF208" s="44" t="s">
        <v>3008</v>
      </c>
      <c r="CG208" s="44"/>
      <c r="CH208" s="44"/>
      <c r="CI208" s="44"/>
      <c r="CJ208" s="44"/>
      <c r="CK208" s="44"/>
      <c r="CL208" s="44"/>
      <c r="CM208" s="44"/>
      <c r="CN208" s="44"/>
      <c r="CO208" s="44"/>
      <c r="CP208" s="44"/>
      <c r="CQ208" s="44"/>
      <c r="CR208" s="44"/>
      <c r="CS208" s="44"/>
      <c r="CT208" s="44"/>
      <c r="CU208" s="44"/>
      <c r="CV208" s="44"/>
      <c r="CW208" s="44"/>
      <c r="CX208" s="44"/>
      <c r="CY208" s="44"/>
      <c r="CZ208" s="44" t="s">
        <v>1235</v>
      </c>
      <c r="DA208" s="44" t="s">
        <v>1340</v>
      </c>
      <c r="DB208" s="44" t="str">
        <f t="shared" si="3"/>
        <v>lamd:class_COTHER</v>
      </c>
    </row>
    <row r="209" spans="1:107" ht="57.95">
      <c r="A209" s="44" t="s">
        <v>3009</v>
      </c>
      <c r="B209" s="44" t="s">
        <v>3010</v>
      </c>
      <c r="C209" s="44" t="s">
        <v>3011</v>
      </c>
      <c r="D209" s="44" t="s">
        <v>3012</v>
      </c>
      <c r="E209" s="44" t="s">
        <v>3013</v>
      </c>
      <c r="F209" s="44"/>
      <c r="G209" s="44" t="s">
        <v>3014</v>
      </c>
      <c r="H209" s="45" t="s">
        <v>1398</v>
      </c>
      <c r="I209" s="45" t="s">
        <v>1244</v>
      </c>
      <c r="J209" s="45" t="s">
        <v>1215</v>
      </c>
      <c r="K209" s="45" t="s">
        <v>1026</v>
      </c>
      <c r="L209" s="45" t="s">
        <v>1245</v>
      </c>
      <c r="M209" s="45"/>
      <c r="N209" s="45" t="s">
        <v>2884</v>
      </c>
      <c r="O209" s="44" t="s">
        <v>3015</v>
      </c>
      <c r="P209" s="44" t="s">
        <v>1291</v>
      </c>
      <c r="Q209" s="44"/>
      <c r="R209" s="44" t="s">
        <v>1026</v>
      </c>
      <c r="S209" s="44" t="s">
        <v>1049</v>
      </c>
      <c r="T209" s="44"/>
      <c r="U209" s="44"/>
      <c r="V209" s="44"/>
      <c r="W209" s="44"/>
      <c r="X209" s="44"/>
      <c r="Y209" s="44"/>
      <c r="Z209" s="44"/>
      <c r="AA209" s="44"/>
      <c r="AB209" s="44"/>
      <c r="AC209" s="44"/>
      <c r="AD209" s="44"/>
      <c r="AE209" s="44"/>
      <c r="AF209" s="44"/>
      <c r="AG209" s="44"/>
      <c r="AH209" s="44"/>
      <c r="AI209" s="44"/>
      <c r="AJ209" s="44"/>
      <c r="AK209" s="44"/>
      <c r="AL209" s="44"/>
      <c r="AM209" s="44"/>
      <c r="AN209" s="44"/>
      <c r="AO209" s="44"/>
      <c r="AP209" s="44"/>
      <c r="AQ209" s="44"/>
      <c r="AR209" s="44"/>
      <c r="AS209" s="44"/>
      <c r="AT209" s="44"/>
      <c r="AU209" s="44"/>
      <c r="AV209" s="44"/>
      <c r="AW209" s="44"/>
      <c r="AX209" s="44"/>
      <c r="AY209" s="44"/>
      <c r="AZ209" s="44"/>
      <c r="BA209" s="44" t="s">
        <v>3016</v>
      </c>
      <c r="BB209" s="44"/>
      <c r="BC209" s="44"/>
      <c r="BD209" s="44"/>
      <c r="BE209" s="44"/>
      <c r="BF209" s="44"/>
      <c r="BG209" s="44"/>
      <c r="BH209" s="44"/>
      <c r="BI209" s="44"/>
      <c r="BJ209" s="44"/>
      <c r="BK209" s="44"/>
      <c r="BL209" s="44"/>
      <c r="BM209" s="44"/>
      <c r="BN209" s="44"/>
      <c r="BO209" s="44"/>
      <c r="BP209" s="44"/>
      <c r="BQ209" s="44"/>
      <c r="BR209" s="44"/>
      <c r="BS209" s="44"/>
      <c r="BT209" s="44"/>
      <c r="BU209" s="44"/>
      <c r="BV209" s="44"/>
      <c r="BW209" s="44"/>
      <c r="BX209" s="44"/>
      <c r="BY209" s="44"/>
      <c r="BZ209" s="44"/>
      <c r="CA209" s="44"/>
      <c r="CB209" s="44"/>
      <c r="CC209" s="44"/>
      <c r="CD209" s="44"/>
      <c r="CE209" s="44" t="s">
        <v>1032</v>
      </c>
      <c r="CF209" s="44" t="s">
        <v>1032</v>
      </c>
      <c r="CG209" s="44"/>
      <c r="CH209" s="44"/>
      <c r="CI209" s="44"/>
      <c r="CJ209" s="44"/>
      <c r="CK209" s="44"/>
      <c r="CL209" s="44"/>
      <c r="CM209" s="44"/>
      <c r="CN209" s="44"/>
      <c r="CO209" s="44"/>
      <c r="CP209" s="44"/>
      <c r="CQ209" s="44"/>
      <c r="CR209" s="44"/>
      <c r="CS209" s="44"/>
      <c r="CT209" s="44"/>
      <c r="CU209" s="44"/>
      <c r="CV209" s="44"/>
      <c r="CW209" s="44"/>
      <c r="CX209" s="44"/>
      <c r="CY209" s="44"/>
      <c r="CZ209" s="44"/>
      <c r="DA209" s="44" t="s">
        <v>1251</v>
      </c>
      <c r="DB209" s="44" t="str">
        <f t="shared" si="3"/>
        <v>lamd:class_EFTA</v>
      </c>
    </row>
    <row r="210" spans="1:107" ht="57.95">
      <c r="A210" s="44" t="s">
        <v>3017</v>
      </c>
      <c r="B210" s="44" t="s">
        <v>3018</v>
      </c>
      <c r="C210" s="44" t="s">
        <v>3019</v>
      </c>
      <c r="D210" s="44" t="s">
        <v>3020</v>
      </c>
      <c r="E210" s="44" t="s">
        <v>3021</v>
      </c>
      <c r="F210" s="44"/>
      <c r="G210" s="44" t="s">
        <v>3022</v>
      </c>
      <c r="H210" s="45" t="s">
        <v>1398</v>
      </c>
      <c r="I210" s="45" t="s">
        <v>3023</v>
      </c>
      <c r="J210" s="45" t="s">
        <v>1180</v>
      </c>
      <c r="K210" s="45" t="s">
        <v>1026</v>
      </c>
      <c r="L210" s="45" t="s">
        <v>3024</v>
      </c>
      <c r="M210" s="45"/>
      <c r="N210" s="45" t="s">
        <v>401</v>
      </c>
      <c r="O210" s="44" t="s">
        <v>3015</v>
      </c>
      <c r="P210" s="44" t="s">
        <v>1291</v>
      </c>
      <c r="Q210" s="44"/>
      <c r="R210" s="44" t="s">
        <v>1026</v>
      </c>
      <c r="S210" s="44"/>
      <c r="T210" s="44"/>
      <c r="U210" s="44"/>
      <c r="V210" s="44"/>
      <c r="W210" s="44"/>
      <c r="X210" s="44"/>
      <c r="Y210" s="44"/>
      <c r="Z210" s="44"/>
      <c r="AA210" s="44"/>
      <c r="AB210" s="44"/>
      <c r="AC210" s="44"/>
      <c r="AD210" s="44"/>
      <c r="AE210" s="44"/>
      <c r="AF210" s="44"/>
      <c r="AG210" s="44"/>
      <c r="AH210" s="44"/>
      <c r="AI210" s="44"/>
      <c r="AJ210" s="44"/>
      <c r="AK210" s="44"/>
      <c r="AL210" s="44"/>
      <c r="AM210" s="44"/>
      <c r="AN210" s="44"/>
      <c r="AO210" s="44"/>
      <c r="AP210" s="44"/>
      <c r="AQ210" s="44"/>
      <c r="AR210" s="44"/>
      <c r="AS210" s="44"/>
      <c r="AT210" s="44"/>
      <c r="AU210" s="44"/>
      <c r="AV210" s="44"/>
      <c r="AW210" s="44"/>
      <c r="AX210" s="44"/>
      <c r="AY210" s="44"/>
      <c r="AZ210" s="44" t="s">
        <v>1248</v>
      </c>
      <c r="BA210" s="44" t="s">
        <v>3025</v>
      </c>
      <c r="BB210" s="44"/>
      <c r="BC210" s="44"/>
      <c r="BD210" s="44"/>
      <c r="BE210" s="44"/>
      <c r="BF210" s="44"/>
      <c r="BG210" s="44"/>
      <c r="BH210" s="44"/>
      <c r="BI210" s="44"/>
      <c r="BJ210" s="44"/>
      <c r="BK210" s="44"/>
      <c r="BL210" s="44"/>
      <c r="BM210" s="44"/>
      <c r="BN210" s="44"/>
      <c r="BO210" s="44"/>
      <c r="BP210" s="44"/>
      <c r="BQ210" s="44"/>
      <c r="BR210" s="44"/>
      <c r="BS210" s="44"/>
      <c r="BT210" s="44"/>
      <c r="BU210" s="44"/>
      <c r="BV210" s="44"/>
      <c r="BW210" s="44"/>
      <c r="BX210" s="44"/>
      <c r="BY210" s="44"/>
      <c r="BZ210" s="44"/>
      <c r="CA210" s="44"/>
      <c r="CB210" s="44"/>
      <c r="CC210" s="44"/>
      <c r="CD210" s="44"/>
      <c r="CE210" s="44" t="s">
        <v>1032</v>
      </c>
      <c r="CF210" s="44" t="s">
        <v>1032</v>
      </c>
      <c r="CG210" s="44"/>
      <c r="CH210" s="44"/>
      <c r="CI210" s="44"/>
      <c r="CJ210" s="44"/>
      <c r="CK210" s="44"/>
      <c r="CL210" s="44"/>
      <c r="CM210" s="44"/>
      <c r="CN210" s="44"/>
      <c r="CO210" s="44"/>
      <c r="CP210" s="44"/>
      <c r="CQ210" s="44"/>
      <c r="CR210" s="44"/>
      <c r="CS210" s="44"/>
      <c r="CT210" s="44"/>
      <c r="CU210" s="44"/>
      <c r="CV210" s="44"/>
      <c r="CW210" s="44"/>
      <c r="CX210" s="44"/>
      <c r="CY210" s="44"/>
      <c r="CZ210" s="44"/>
      <c r="DA210" s="44" t="s">
        <v>1251</v>
      </c>
      <c r="DB210" s="44" t="str">
        <f t="shared" si="3"/>
        <v>lamd:class_EFTA</v>
      </c>
    </row>
    <row r="211" spans="1:107" ht="57.95">
      <c r="A211" s="44" t="s">
        <v>3026</v>
      </c>
      <c r="B211" s="44" t="s">
        <v>3027</v>
      </c>
      <c r="C211" s="44" t="s">
        <v>3028</v>
      </c>
      <c r="D211" s="44" t="s">
        <v>3029</v>
      </c>
      <c r="E211" s="44" t="s">
        <v>3030</v>
      </c>
      <c r="F211" s="44"/>
      <c r="G211" s="44" t="s">
        <v>3031</v>
      </c>
      <c r="H211" s="45" t="s">
        <v>1398</v>
      </c>
      <c r="I211" s="45" t="s">
        <v>1214</v>
      </c>
      <c r="J211" s="45" t="s">
        <v>3032</v>
      </c>
      <c r="K211" s="45" t="s">
        <v>1026</v>
      </c>
      <c r="L211" s="45" t="s">
        <v>1622</v>
      </c>
      <c r="M211" s="45"/>
      <c r="N211" s="45" t="s">
        <v>401</v>
      </c>
      <c r="O211" s="44"/>
      <c r="P211" s="44"/>
      <c r="Q211" s="44"/>
      <c r="R211" s="44" t="s">
        <v>1026</v>
      </c>
      <c r="S211" s="44" t="s">
        <v>1049</v>
      </c>
      <c r="T211" s="44"/>
      <c r="U211" s="44"/>
      <c r="V211" s="44"/>
      <c r="W211" s="44"/>
      <c r="X211" s="44"/>
      <c r="Y211" s="44"/>
      <c r="Z211" s="44"/>
      <c r="AA211" s="44"/>
      <c r="AB211" s="44"/>
      <c r="AC211" s="44"/>
      <c r="AD211" s="44"/>
      <c r="AE211" s="44"/>
      <c r="AF211" s="44"/>
      <c r="AG211" s="44"/>
      <c r="AH211" s="44"/>
      <c r="AI211" s="44"/>
      <c r="AJ211" s="44"/>
      <c r="AK211" s="44"/>
      <c r="AL211" s="44"/>
      <c r="AM211" s="44"/>
      <c r="AN211" s="44"/>
      <c r="AO211" s="44"/>
      <c r="AP211" s="44"/>
      <c r="AQ211" s="44"/>
      <c r="AR211" s="44"/>
      <c r="AS211" s="44"/>
      <c r="AT211" s="44"/>
      <c r="AU211" s="44"/>
      <c r="AV211" s="44"/>
      <c r="AW211" s="44"/>
      <c r="AX211" s="44"/>
      <c r="AY211" s="44"/>
      <c r="AZ211" s="44"/>
      <c r="BA211" s="44"/>
      <c r="BB211" s="44"/>
      <c r="BC211" s="44"/>
      <c r="BD211" s="44"/>
      <c r="BE211" s="44"/>
      <c r="BF211" s="44"/>
      <c r="BG211" s="44"/>
      <c r="BH211" s="44"/>
      <c r="BI211" s="44"/>
      <c r="BJ211" s="44"/>
      <c r="BK211" s="44"/>
      <c r="BL211" s="44"/>
      <c r="BM211" s="44"/>
      <c r="BN211" s="44"/>
      <c r="BO211" s="44"/>
      <c r="BP211" s="44"/>
      <c r="BQ211" s="44"/>
      <c r="BR211" s="44"/>
      <c r="BS211" s="44"/>
      <c r="BT211" s="44"/>
      <c r="BU211" s="44"/>
      <c r="BV211" s="44"/>
      <c r="BW211" s="44"/>
      <c r="BX211" s="44"/>
      <c r="BY211" s="44"/>
      <c r="BZ211" s="44"/>
      <c r="CA211" s="44"/>
      <c r="CB211" s="44"/>
      <c r="CC211" s="44"/>
      <c r="CD211" s="44"/>
      <c r="CE211" s="44"/>
      <c r="CF211" s="44"/>
      <c r="CG211" s="44"/>
      <c r="CH211" s="44"/>
      <c r="CI211" s="44"/>
      <c r="CJ211" s="44"/>
      <c r="CK211" s="44"/>
      <c r="CL211" s="44"/>
      <c r="CM211" s="44"/>
      <c r="CN211" s="44"/>
      <c r="CO211" s="44"/>
      <c r="CP211" s="44"/>
      <c r="CQ211" s="44"/>
      <c r="CR211" s="44"/>
      <c r="CS211" s="44"/>
      <c r="CT211" s="44"/>
      <c r="CU211" s="44"/>
      <c r="CV211" s="44"/>
      <c r="CW211" s="44"/>
      <c r="CX211" s="44"/>
      <c r="CY211" s="44"/>
      <c r="CZ211" s="44" t="s">
        <v>1235</v>
      </c>
      <c r="DA211" s="44" t="s">
        <v>1340</v>
      </c>
      <c r="DB211" s="44" t="str">
        <f t="shared" si="3"/>
        <v>lamd:class_COTHER</v>
      </c>
      <c r="DC211" s="10"/>
    </row>
    <row r="212" spans="1:107" ht="57.95">
      <c r="A212" s="44" t="s">
        <v>3033</v>
      </c>
      <c r="B212" s="44" t="s">
        <v>3034</v>
      </c>
      <c r="C212" s="44" t="s">
        <v>3035</v>
      </c>
      <c r="D212" s="44" t="s">
        <v>3036</v>
      </c>
      <c r="E212" s="44" t="s">
        <v>3037</v>
      </c>
      <c r="F212" s="44"/>
      <c r="G212" s="44" t="s">
        <v>3038</v>
      </c>
      <c r="H212" s="45" t="s">
        <v>1398</v>
      </c>
      <c r="I212" s="45" t="s">
        <v>1214</v>
      </c>
      <c r="J212" s="45" t="s">
        <v>3039</v>
      </c>
      <c r="K212" s="45" t="s">
        <v>1026</v>
      </c>
      <c r="L212" s="45" t="s">
        <v>1622</v>
      </c>
      <c r="M212" s="45"/>
      <c r="N212" s="45" t="s">
        <v>3040</v>
      </c>
      <c r="O212" s="44"/>
      <c r="P212" s="44"/>
      <c r="Q212" s="44"/>
      <c r="R212" s="44" t="s">
        <v>1026</v>
      </c>
      <c r="S212" s="44" t="s">
        <v>1049</v>
      </c>
      <c r="T212" s="44"/>
      <c r="U212" s="44"/>
      <c r="V212" s="44"/>
      <c r="W212" s="44"/>
      <c r="X212" s="44"/>
      <c r="Y212" s="44"/>
      <c r="Z212" s="44"/>
      <c r="AA212" s="44"/>
      <c r="AB212" s="44"/>
      <c r="AC212" s="44"/>
      <c r="AD212" s="44"/>
      <c r="AE212" s="44"/>
      <c r="AF212" s="44"/>
      <c r="AG212" s="44"/>
      <c r="AH212" s="44"/>
      <c r="AI212" s="44"/>
      <c r="AJ212" s="44"/>
      <c r="AK212" s="44"/>
      <c r="AL212" s="44"/>
      <c r="AM212" s="44"/>
      <c r="AN212" s="44"/>
      <c r="AO212" s="44"/>
      <c r="AP212" s="44"/>
      <c r="AQ212" s="44"/>
      <c r="AR212" s="44"/>
      <c r="AS212" s="44"/>
      <c r="AT212" s="44"/>
      <c r="AU212" s="44"/>
      <c r="AV212" s="44"/>
      <c r="AW212" s="44"/>
      <c r="AX212" s="44"/>
      <c r="AY212" s="44"/>
      <c r="AZ212" s="44"/>
      <c r="BA212" s="44"/>
      <c r="BB212" s="44"/>
      <c r="BC212" s="44"/>
      <c r="BD212" s="44"/>
      <c r="BE212" s="44"/>
      <c r="BF212" s="44"/>
      <c r="BG212" s="44"/>
      <c r="BH212" s="44"/>
      <c r="BI212" s="44"/>
      <c r="BJ212" s="44"/>
      <c r="BK212" s="44"/>
      <c r="BL212" s="44"/>
      <c r="BM212" s="44"/>
      <c r="BN212" s="44"/>
      <c r="BO212" s="44"/>
      <c r="BP212" s="44"/>
      <c r="BQ212" s="44"/>
      <c r="BR212" s="44"/>
      <c r="BS212" s="44"/>
      <c r="BT212" s="44"/>
      <c r="BU212" s="44"/>
      <c r="BV212" s="44"/>
      <c r="BW212" s="44"/>
      <c r="BX212" s="44"/>
      <c r="BY212" s="44"/>
      <c r="BZ212" s="44"/>
      <c r="CA212" s="44"/>
      <c r="CB212" s="44"/>
      <c r="CC212" s="44"/>
      <c r="CD212" s="44"/>
      <c r="CE212" s="44"/>
      <c r="CF212" s="44"/>
      <c r="CG212" s="44"/>
      <c r="CH212" s="44"/>
      <c r="CI212" s="44"/>
      <c r="CJ212" s="44"/>
      <c r="CK212" s="44"/>
      <c r="CL212" s="44"/>
      <c r="CM212" s="44"/>
      <c r="CN212" s="44"/>
      <c r="CO212" s="44"/>
      <c r="CP212" s="44"/>
      <c r="CQ212" s="44"/>
      <c r="CR212" s="44"/>
      <c r="CS212" s="44"/>
      <c r="CT212" s="44"/>
      <c r="CU212" s="44"/>
      <c r="CV212" s="44"/>
      <c r="CW212" s="44"/>
      <c r="CX212" s="44"/>
      <c r="CY212" s="44"/>
      <c r="CZ212" s="44" t="s">
        <v>1235</v>
      </c>
      <c r="DA212" s="44" t="s">
        <v>1340</v>
      </c>
      <c r="DB212" s="44" t="str">
        <f t="shared" si="3"/>
        <v>lamd:class_COTHER</v>
      </c>
      <c r="DC212" s="10"/>
    </row>
    <row r="213" spans="1:107" ht="116.1">
      <c r="A213" s="44" t="s">
        <v>3041</v>
      </c>
      <c r="B213" s="44" t="s">
        <v>3042</v>
      </c>
      <c r="C213" s="44" t="s">
        <v>3043</v>
      </c>
      <c r="D213" s="44" t="s">
        <v>3044</v>
      </c>
      <c r="E213" s="44" t="s">
        <v>3045</v>
      </c>
      <c r="F213" s="44"/>
      <c r="G213" s="44" t="s">
        <v>3046</v>
      </c>
      <c r="H213" s="45" t="s">
        <v>1023</v>
      </c>
      <c r="I213" s="45" t="s">
        <v>3047</v>
      </c>
      <c r="J213" s="45" t="s">
        <v>2154</v>
      </c>
      <c r="K213" s="45" t="s">
        <v>1026</v>
      </c>
      <c r="L213" s="45" t="s">
        <v>2410</v>
      </c>
      <c r="M213" s="45"/>
      <c r="N213" s="45" t="s">
        <v>401</v>
      </c>
      <c r="O213" s="44" t="s">
        <v>401</v>
      </c>
      <c r="P213" s="44" t="s">
        <v>401</v>
      </c>
      <c r="Q213" s="44"/>
      <c r="R213" s="44" t="s">
        <v>1026</v>
      </c>
      <c r="S213" s="44" t="s">
        <v>1068</v>
      </c>
      <c r="T213" s="44"/>
      <c r="U213" s="44"/>
      <c r="V213" s="44"/>
      <c r="W213" s="44"/>
      <c r="X213" s="44"/>
      <c r="Y213" s="44"/>
      <c r="Z213" s="44"/>
      <c r="AA213" s="44"/>
      <c r="AB213" s="44"/>
      <c r="AC213" s="44" t="s">
        <v>401</v>
      </c>
      <c r="AD213" s="44" t="s">
        <v>401</v>
      </c>
      <c r="AE213" s="44"/>
      <c r="AF213" s="44"/>
      <c r="AG213" s="44"/>
      <c r="AH213" s="44"/>
      <c r="AI213" s="44"/>
      <c r="AJ213" s="44"/>
      <c r="AK213" s="44"/>
      <c r="AL213" s="44"/>
      <c r="AM213" s="44"/>
      <c r="AN213" s="44"/>
      <c r="AO213" s="44"/>
      <c r="AP213" s="44" t="s">
        <v>3048</v>
      </c>
      <c r="AQ213" s="44"/>
      <c r="AR213" s="44" t="s">
        <v>3049</v>
      </c>
      <c r="AS213" s="44"/>
      <c r="AT213" s="44" t="s">
        <v>3050</v>
      </c>
      <c r="AU213" s="44"/>
      <c r="AV213" s="44"/>
      <c r="AW213" s="44"/>
      <c r="AX213" s="44"/>
      <c r="AY213" s="44" t="s">
        <v>401</v>
      </c>
      <c r="AZ213" s="44"/>
      <c r="BA213" s="44" t="s">
        <v>3051</v>
      </c>
      <c r="BB213" s="44"/>
      <c r="BC213" s="44"/>
      <c r="BD213" s="44"/>
      <c r="BE213" s="44"/>
      <c r="BF213" s="44"/>
      <c r="BG213" s="44"/>
      <c r="BH213" s="44"/>
      <c r="BI213" s="44"/>
      <c r="BJ213" s="44"/>
      <c r="BK213" s="44"/>
      <c r="BL213" s="44"/>
      <c r="BM213" s="44"/>
      <c r="BN213" s="44"/>
      <c r="BO213" s="44"/>
      <c r="BP213" s="44"/>
      <c r="BQ213" s="44"/>
      <c r="BR213" s="44"/>
      <c r="BS213" s="44"/>
      <c r="BT213" s="44"/>
      <c r="BU213" s="44"/>
      <c r="BV213" s="44"/>
      <c r="BW213" s="44"/>
      <c r="BX213" s="44"/>
      <c r="BY213" s="59"/>
      <c r="BZ213" s="44"/>
      <c r="CA213" s="44"/>
      <c r="CB213" s="44"/>
      <c r="CC213" s="44"/>
      <c r="CD213" s="44"/>
      <c r="CE213" s="44" t="s">
        <v>2659</v>
      </c>
      <c r="CF213" s="44" t="s">
        <v>1032</v>
      </c>
      <c r="CG213" s="44"/>
      <c r="CH213" s="44"/>
      <c r="CI213" s="44"/>
      <c r="CJ213" s="44"/>
      <c r="CK213" s="44"/>
      <c r="CL213" s="44"/>
      <c r="CM213" s="44"/>
      <c r="CN213" s="44"/>
      <c r="CO213" s="44"/>
      <c r="CP213" s="44"/>
      <c r="CQ213" s="44"/>
      <c r="CR213" s="44"/>
      <c r="CS213" s="44"/>
      <c r="CT213" s="44"/>
      <c r="CU213" s="44"/>
      <c r="CV213" s="44"/>
      <c r="CW213" s="44"/>
      <c r="CX213" s="44"/>
      <c r="CY213" s="44"/>
      <c r="CZ213" s="44" t="s">
        <v>1034</v>
      </c>
      <c r="DA213" s="44" t="s">
        <v>1674</v>
      </c>
      <c r="DB213" s="44" t="str">
        <f t="shared" si="3"/>
        <v>lamd:class_EP</v>
      </c>
    </row>
    <row r="214" spans="1:107" ht="116.1">
      <c r="A214" s="44" t="s">
        <v>3052</v>
      </c>
      <c r="B214" s="44" t="s">
        <v>3053</v>
      </c>
      <c r="C214" s="44" t="s">
        <v>3054</v>
      </c>
      <c r="D214" s="44" t="s">
        <v>3055</v>
      </c>
      <c r="E214" s="44" t="s">
        <v>3056</v>
      </c>
      <c r="F214" s="44"/>
      <c r="G214" s="44" t="s">
        <v>3057</v>
      </c>
      <c r="H214" s="45" t="s">
        <v>3058</v>
      </c>
      <c r="I214" s="45" t="s">
        <v>1362</v>
      </c>
      <c r="J214" s="45" t="s">
        <v>2401</v>
      </c>
      <c r="K214" s="45" t="s">
        <v>1026</v>
      </c>
      <c r="L214" s="45" t="s">
        <v>2402</v>
      </c>
      <c r="M214" s="45"/>
      <c r="N214" s="45" t="s">
        <v>401</v>
      </c>
      <c r="O214" s="44" t="s">
        <v>401</v>
      </c>
      <c r="P214" s="44" t="s">
        <v>401</v>
      </c>
      <c r="Q214" s="44"/>
      <c r="R214" s="44" t="s">
        <v>1026</v>
      </c>
      <c r="S214" s="44" t="s">
        <v>1068</v>
      </c>
      <c r="T214" s="44"/>
      <c r="U214" s="44"/>
      <c r="V214" s="44"/>
      <c r="W214" s="44"/>
      <c r="X214" s="44"/>
      <c r="Y214" s="44"/>
      <c r="Z214" s="44"/>
      <c r="AA214" s="44"/>
      <c r="AB214" s="44"/>
      <c r="AC214" s="44" t="s">
        <v>401</v>
      </c>
      <c r="AD214" s="44" t="s">
        <v>1032</v>
      </c>
      <c r="AE214" s="44"/>
      <c r="AF214" s="44"/>
      <c r="AG214" s="44"/>
      <c r="AH214" s="44"/>
      <c r="AI214" s="44"/>
      <c r="AJ214" s="44"/>
      <c r="AK214" s="44"/>
      <c r="AL214" s="44"/>
      <c r="AM214" s="44"/>
      <c r="AN214" s="44"/>
      <c r="AO214" s="44"/>
      <c r="AP214" s="44" t="s">
        <v>3059</v>
      </c>
      <c r="AQ214" s="44"/>
      <c r="AR214" s="44" t="s">
        <v>1032</v>
      </c>
      <c r="AS214" s="44"/>
      <c r="AT214" s="44" t="s">
        <v>1032</v>
      </c>
      <c r="AU214" s="44"/>
      <c r="AV214" s="44"/>
      <c r="AW214" s="44"/>
      <c r="AX214" s="44"/>
      <c r="AY214" s="44" t="s">
        <v>401</v>
      </c>
      <c r="AZ214" s="44"/>
      <c r="BA214" s="44" t="s">
        <v>401</v>
      </c>
      <c r="BB214" s="44"/>
      <c r="BC214" s="44"/>
      <c r="BD214" s="44"/>
      <c r="BE214" s="44"/>
      <c r="BF214" s="44"/>
      <c r="BG214" s="44"/>
      <c r="BH214" s="44"/>
      <c r="BI214" s="44"/>
      <c r="BJ214" s="44"/>
      <c r="BK214" s="44"/>
      <c r="BL214" s="44"/>
      <c r="BM214" s="44"/>
      <c r="BN214" s="44"/>
      <c r="BO214" s="44"/>
      <c r="BP214" s="44"/>
      <c r="BQ214" s="44"/>
      <c r="BR214" s="44"/>
      <c r="BS214" s="44"/>
      <c r="BT214" s="44"/>
      <c r="BU214" s="44"/>
      <c r="BV214" s="44"/>
      <c r="BW214" s="44"/>
      <c r="BX214" s="44"/>
      <c r="BY214" s="44"/>
      <c r="BZ214" s="44"/>
      <c r="CA214" s="44"/>
      <c r="CB214" s="44"/>
      <c r="CC214" s="44" t="s">
        <v>1382</v>
      </c>
      <c r="CD214" s="44"/>
      <c r="CE214" s="44" t="s">
        <v>1032</v>
      </c>
      <c r="CF214" s="44" t="s">
        <v>1032</v>
      </c>
      <c r="CG214" s="44"/>
      <c r="CH214" s="44" t="s">
        <v>2589</v>
      </c>
      <c r="CI214" s="44"/>
      <c r="CJ214" s="44"/>
      <c r="CK214" s="44"/>
      <c r="CL214" s="44"/>
      <c r="CM214" s="44"/>
      <c r="CN214" s="44"/>
      <c r="CO214" s="44"/>
      <c r="CP214" s="44"/>
      <c r="CQ214" s="44"/>
      <c r="CR214" s="44"/>
      <c r="CS214" s="44"/>
      <c r="CT214" s="44"/>
      <c r="CU214" s="44"/>
      <c r="CV214" s="44"/>
      <c r="CW214" s="44"/>
      <c r="CX214" s="44"/>
      <c r="CY214" s="44"/>
      <c r="CZ214" s="44" t="s">
        <v>1034</v>
      </c>
      <c r="DA214" s="44" t="s">
        <v>1674</v>
      </c>
      <c r="DB214" s="44" t="str">
        <f t="shared" si="3"/>
        <v>lamd:class_EP</v>
      </c>
    </row>
    <row r="215" spans="1:107" ht="130.5">
      <c r="A215" s="44" t="s">
        <v>3060</v>
      </c>
      <c r="B215" s="44" t="s">
        <v>3061</v>
      </c>
      <c r="C215" s="44" t="s">
        <v>3062</v>
      </c>
      <c r="D215" s="44" t="s">
        <v>3063</v>
      </c>
      <c r="E215" s="44" t="s">
        <v>3064</v>
      </c>
      <c r="F215" s="44" t="s">
        <v>3065</v>
      </c>
      <c r="G215" s="44" t="s">
        <v>3066</v>
      </c>
      <c r="H215" s="45" t="s">
        <v>1668</v>
      </c>
      <c r="I215" s="45" t="s">
        <v>1362</v>
      </c>
      <c r="J215" s="45" t="s">
        <v>2409</v>
      </c>
      <c r="K215" s="45" t="s">
        <v>1026</v>
      </c>
      <c r="L215" s="45" t="s">
        <v>2410</v>
      </c>
      <c r="M215" s="45"/>
      <c r="N215" s="45" t="s">
        <v>401</v>
      </c>
      <c r="O215" s="44" t="s">
        <v>401</v>
      </c>
      <c r="P215" s="44" t="s">
        <v>401</v>
      </c>
      <c r="Q215" s="44"/>
      <c r="R215" s="44" t="s">
        <v>1026</v>
      </c>
      <c r="S215" s="44" t="s">
        <v>1068</v>
      </c>
      <c r="T215" s="44"/>
      <c r="U215" s="44"/>
      <c r="V215" s="44"/>
      <c r="W215" s="44"/>
      <c r="X215" s="44"/>
      <c r="Y215" s="44"/>
      <c r="Z215" s="44"/>
      <c r="AA215" s="44"/>
      <c r="AB215" s="44"/>
      <c r="AC215" s="44" t="s">
        <v>401</v>
      </c>
      <c r="AD215" s="44" t="s">
        <v>1032</v>
      </c>
      <c r="AE215" s="44"/>
      <c r="AF215" s="44"/>
      <c r="AG215" s="44"/>
      <c r="AH215" s="44"/>
      <c r="AI215" s="44"/>
      <c r="AJ215" s="44"/>
      <c r="AK215" s="44"/>
      <c r="AL215" s="44"/>
      <c r="AM215" s="44" t="s">
        <v>401</v>
      </c>
      <c r="AN215" s="44"/>
      <c r="AO215" s="44"/>
      <c r="AP215" s="44" t="s">
        <v>3067</v>
      </c>
      <c r="AQ215" s="44"/>
      <c r="AR215" s="44" t="s">
        <v>1032</v>
      </c>
      <c r="AS215" s="44"/>
      <c r="AT215" s="44" t="s">
        <v>1032</v>
      </c>
      <c r="AU215" s="44"/>
      <c r="AV215" s="44"/>
      <c r="AW215" s="44"/>
      <c r="AX215" s="44"/>
      <c r="AY215" s="44" t="s">
        <v>401</v>
      </c>
      <c r="AZ215" s="44"/>
      <c r="BA215" s="59" t="s">
        <v>401</v>
      </c>
      <c r="BB215" s="44"/>
      <c r="BC215" s="44"/>
      <c r="BD215" s="44"/>
      <c r="BE215" s="44"/>
      <c r="BF215" s="44"/>
      <c r="BG215" s="44"/>
      <c r="BH215" s="44"/>
      <c r="BI215" s="44"/>
      <c r="BJ215" s="44"/>
      <c r="BK215" s="44"/>
      <c r="BL215" s="44"/>
      <c r="BM215" s="44"/>
      <c r="BN215" s="44"/>
      <c r="BO215" s="44"/>
      <c r="BP215" s="44"/>
      <c r="BQ215" s="44"/>
      <c r="BR215" s="44"/>
      <c r="BS215" s="44"/>
      <c r="BT215" s="44"/>
      <c r="BU215" s="44"/>
      <c r="BV215" s="44"/>
      <c r="BW215" s="44"/>
      <c r="BX215" s="44"/>
      <c r="BY215" s="44"/>
      <c r="BZ215" s="44"/>
      <c r="CA215" s="44"/>
      <c r="CB215" s="44"/>
      <c r="CC215" s="44"/>
      <c r="CD215" s="44"/>
      <c r="CE215" s="44" t="s">
        <v>1032</v>
      </c>
      <c r="CF215" s="44" t="s">
        <v>1032</v>
      </c>
      <c r="CG215" s="44"/>
      <c r="CH215" s="44"/>
      <c r="CI215" s="44"/>
      <c r="CJ215" s="44"/>
      <c r="CK215" s="44"/>
      <c r="CL215" s="44"/>
      <c r="CM215" s="44"/>
      <c r="CN215" s="44"/>
      <c r="CO215" s="44"/>
      <c r="CP215" s="44"/>
      <c r="CQ215" s="44"/>
      <c r="CR215" s="44"/>
      <c r="CS215" s="44"/>
      <c r="CT215" s="44"/>
      <c r="CU215" s="44"/>
      <c r="CV215" s="44"/>
      <c r="CW215" s="44"/>
      <c r="CX215" s="44"/>
      <c r="CY215" s="44"/>
      <c r="CZ215" s="44" t="s">
        <v>1034</v>
      </c>
      <c r="DA215" s="44" t="s">
        <v>1674</v>
      </c>
      <c r="DB215" s="44" t="str">
        <f t="shared" si="3"/>
        <v>lamd:class_EP</v>
      </c>
    </row>
    <row r="216" spans="1:107" ht="57.95">
      <c r="A216" s="44" t="s">
        <v>3068</v>
      </c>
      <c r="B216" s="44" t="s">
        <v>3069</v>
      </c>
      <c r="C216" s="44" t="s">
        <v>3070</v>
      </c>
      <c r="D216" s="44" t="s">
        <v>3071</v>
      </c>
      <c r="E216" s="44" t="s">
        <v>3072</v>
      </c>
      <c r="F216" s="44" t="s">
        <v>3073</v>
      </c>
      <c r="G216" s="44" t="s">
        <v>3074</v>
      </c>
      <c r="H216" s="45" t="s">
        <v>1023</v>
      </c>
      <c r="I216" s="45" t="s">
        <v>1362</v>
      </c>
      <c r="J216" s="45" t="s">
        <v>1435</v>
      </c>
      <c r="K216" s="45" t="s">
        <v>1026</v>
      </c>
      <c r="L216" s="45" t="s">
        <v>1670</v>
      </c>
      <c r="M216" s="45"/>
      <c r="N216" s="45" t="s">
        <v>3075</v>
      </c>
      <c r="O216" s="44" t="s">
        <v>2920</v>
      </c>
      <c r="P216" s="44" t="s">
        <v>1366</v>
      </c>
      <c r="Q216" s="44"/>
      <c r="R216" s="44" t="s">
        <v>1026</v>
      </c>
      <c r="S216" s="44" t="s">
        <v>1068</v>
      </c>
      <c r="T216" s="44"/>
      <c r="U216" s="44"/>
      <c r="V216" s="44"/>
      <c r="W216" s="44"/>
      <c r="X216" s="44"/>
      <c r="Y216" s="44"/>
      <c r="Z216" s="44"/>
      <c r="AA216" s="44"/>
      <c r="AB216" s="44"/>
      <c r="AC216" s="44" t="s">
        <v>401</v>
      </c>
      <c r="AD216" s="59" t="s">
        <v>401</v>
      </c>
      <c r="AE216" s="44"/>
      <c r="AF216" s="44"/>
      <c r="AG216" s="44"/>
      <c r="AH216" s="44"/>
      <c r="AI216" s="44"/>
      <c r="AJ216" s="44"/>
      <c r="AK216" s="44"/>
      <c r="AL216" s="44"/>
      <c r="AM216" s="44" t="s">
        <v>401</v>
      </c>
      <c r="AN216" s="44"/>
      <c r="AO216" s="44"/>
      <c r="AP216" s="44" t="s">
        <v>3076</v>
      </c>
      <c r="AQ216" s="44"/>
      <c r="AR216" s="44" t="s">
        <v>3049</v>
      </c>
      <c r="AS216" s="44"/>
      <c r="AT216" s="44" t="s">
        <v>401</v>
      </c>
      <c r="AU216" s="44"/>
      <c r="AV216" s="44" t="s">
        <v>401</v>
      </c>
      <c r="AW216" s="44"/>
      <c r="AX216" s="44" t="s">
        <v>1032</v>
      </c>
      <c r="AY216" s="44" t="s">
        <v>401</v>
      </c>
      <c r="AZ216" s="44"/>
      <c r="BA216" s="59" t="s">
        <v>401</v>
      </c>
      <c r="BB216" s="44"/>
      <c r="BC216" s="44"/>
      <c r="BD216" s="44"/>
      <c r="BE216" s="44"/>
      <c r="BF216" s="44"/>
      <c r="BG216" s="44"/>
      <c r="BH216" s="44"/>
      <c r="BI216" s="44"/>
      <c r="BJ216" s="44"/>
      <c r="BK216" s="44"/>
      <c r="BL216" s="44"/>
      <c r="BM216" s="44"/>
      <c r="BN216" s="44"/>
      <c r="BO216" s="44"/>
      <c r="BP216" s="44"/>
      <c r="BQ216" s="44"/>
      <c r="BR216" s="44"/>
      <c r="BS216" s="44"/>
      <c r="BT216" s="44"/>
      <c r="BU216" s="44"/>
      <c r="BV216" s="44"/>
      <c r="BW216" s="44"/>
      <c r="BX216" s="44"/>
      <c r="BY216" s="44"/>
      <c r="BZ216" s="44"/>
      <c r="CA216" s="44"/>
      <c r="CB216" s="44"/>
      <c r="CC216" s="44"/>
      <c r="CD216" s="44"/>
      <c r="CE216" s="44" t="s">
        <v>1032</v>
      </c>
      <c r="CF216" s="44" t="s">
        <v>1032</v>
      </c>
      <c r="CG216" s="44"/>
      <c r="CH216" s="44" t="s">
        <v>1032</v>
      </c>
      <c r="CI216" s="44"/>
      <c r="CJ216" s="44"/>
      <c r="CK216" s="44"/>
      <c r="CL216" s="44"/>
      <c r="CM216" s="44"/>
      <c r="CN216" s="44"/>
      <c r="CO216" s="44"/>
      <c r="CP216" s="44"/>
      <c r="CQ216" s="44"/>
      <c r="CR216" s="44"/>
      <c r="CS216" s="44"/>
      <c r="CT216" s="44"/>
      <c r="CU216" s="44"/>
      <c r="CV216" s="44"/>
      <c r="CW216" s="44"/>
      <c r="CX216" s="44"/>
      <c r="CY216" s="44"/>
      <c r="CZ216" s="44" t="s">
        <v>1034</v>
      </c>
      <c r="DA216" s="44" t="s">
        <v>1674</v>
      </c>
      <c r="DB216" s="44" t="str">
        <f t="shared" si="3"/>
        <v>lamd:class_EP</v>
      </c>
    </row>
    <row r="217" spans="1:107" ht="29.1">
      <c r="A217" s="44" t="s">
        <v>3077</v>
      </c>
      <c r="B217" s="44" t="s">
        <v>3078</v>
      </c>
      <c r="C217" s="44" t="s">
        <v>3078</v>
      </c>
      <c r="D217" s="44" t="s">
        <v>3079</v>
      </c>
      <c r="E217" s="44" t="s">
        <v>3080</v>
      </c>
      <c r="F217" s="44"/>
      <c r="G217" s="44" t="s">
        <v>3081</v>
      </c>
      <c r="H217" s="45" t="s">
        <v>1398</v>
      </c>
      <c r="I217" s="45" t="s">
        <v>1362</v>
      </c>
      <c r="J217" s="45" t="s">
        <v>3082</v>
      </c>
      <c r="K217" s="45" t="s">
        <v>1026</v>
      </c>
      <c r="L217" s="45" t="s">
        <v>1622</v>
      </c>
      <c r="M217" s="45"/>
      <c r="N217" s="45" t="s">
        <v>3083</v>
      </c>
      <c r="O217" s="59"/>
      <c r="P217" s="44"/>
      <c r="Q217" s="44"/>
      <c r="R217" s="44" t="s">
        <v>1026</v>
      </c>
      <c r="S217" s="44" t="s">
        <v>1068</v>
      </c>
      <c r="T217" s="44"/>
      <c r="U217" s="44"/>
      <c r="V217" s="44"/>
      <c r="W217" s="44"/>
      <c r="X217" s="44"/>
      <c r="Y217" s="44"/>
      <c r="Z217" s="44"/>
      <c r="AA217" s="44"/>
      <c r="AB217" s="44"/>
      <c r="AC217" s="44"/>
      <c r="AD217" s="44"/>
      <c r="AE217" s="44"/>
      <c r="AF217" s="44"/>
      <c r="AG217" s="44"/>
      <c r="AH217" s="44"/>
      <c r="AI217" s="44"/>
      <c r="AJ217" s="44"/>
      <c r="AK217" s="44"/>
      <c r="AL217" s="44"/>
      <c r="AM217" s="44"/>
      <c r="AN217" s="44"/>
      <c r="AO217" s="44"/>
      <c r="AP217" s="44"/>
      <c r="AQ217" s="44"/>
      <c r="AR217" s="44"/>
      <c r="AS217" s="44"/>
      <c r="AT217" s="44"/>
      <c r="AU217" s="44"/>
      <c r="AV217" s="44"/>
      <c r="AW217" s="44"/>
      <c r="AX217" s="44"/>
      <c r="AY217" s="44"/>
      <c r="AZ217" s="44"/>
      <c r="BA217" s="44"/>
      <c r="BB217" s="44"/>
      <c r="BC217" s="44"/>
      <c r="BD217" s="44"/>
      <c r="BE217" s="44"/>
      <c r="BF217" s="44"/>
      <c r="BG217" s="44"/>
      <c r="BH217" s="44"/>
      <c r="BI217" s="44"/>
      <c r="BJ217" s="44"/>
      <c r="BK217" s="44"/>
      <c r="BL217" s="44"/>
      <c r="BM217" s="44"/>
      <c r="BN217" s="44"/>
      <c r="BO217" s="44"/>
      <c r="BP217" s="44"/>
      <c r="BQ217" s="44"/>
      <c r="BR217" s="44"/>
      <c r="BS217" s="44"/>
      <c r="BT217" s="44"/>
      <c r="BU217" s="44"/>
      <c r="BV217" s="44"/>
      <c r="BW217" s="44"/>
      <c r="BX217" s="44"/>
      <c r="BY217" s="44"/>
      <c r="BZ217" s="44"/>
      <c r="CA217" s="44"/>
      <c r="CB217" s="44"/>
      <c r="CC217" s="44"/>
      <c r="CD217" s="44"/>
      <c r="CE217" s="44"/>
      <c r="CF217" s="44"/>
      <c r="CG217" s="44"/>
      <c r="CH217" s="44"/>
      <c r="CI217" s="44"/>
      <c r="CJ217" s="44"/>
      <c r="CK217" s="44"/>
      <c r="CL217" s="44"/>
      <c r="CM217" s="44"/>
      <c r="CN217" s="44"/>
      <c r="CO217" s="44"/>
      <c r="CP217" s="44"/>
      <c r="CQ217" s="44"/>
      <c r="CR217" s="44"/>
      <c r="CS217" s="44"/>
      <c r="CT217" s="44"/>
      <c r="CU217" s="44"/>
      <c r="CV217" s="44"/>
      <c r="CW217" s="44"/>
      <c r="CX217" s="44"/>
      <c r="CY217" s="44"/>
      <c r="CZ217" s="44" t="s">
        <v>1235</v>
      </c>
      <c r="DA217" s="44" t="s">
        <v>1340</v>
      </c>
      <c r="DB217" s="44" t="str">
        <f t="shared" si="3"/>
        <v>lamd:class_COTHER</v>
      </c>
      <c r="DC217" s="10"/>
    </row>
    <row r="218" spans="1:107" ht="57.95">
      <c r="A218" s="44" t="s">
        <v>3084</v>
      </c>
      <c r="B218" s="44" t="s">
        <v>3085</v>
      </c>
      <c r="C218" s="44" t="s">
        <v>3085</v>
      </c>
      <c r="D218" s="44" t="s">
        <v>3086</v>
      </c>
      <c r="E218" s="44" t="s">
        <v>3087</v>
      </c>
      <c r="F218" s="44"/>
      <c r="G218" s="44" t="s">
        <v>3088</v>
      </c>
      <c r="H218" s="45" t="s">
        <v>1398</v>
      </c>
      <c r="I218" s="45" t="s">
        <v>3089</v>
      </c>
      <c r="J218" s="45" t="s">
        <v>1215</v>
      </c>
      <c r="K218" s="45" t="s">
        <v>1026</v>
      </c>
      <c r="L218" s="45" t="s">
        <v>3090</v>
      </c>
      <c r="M218" s="45"/>
      <c r="N218" s="45" t="s">
        <v>3091</v>
      </c>
      <c r="O218" s="44" t="s">
        <v>3092</v>
      </c>
      <c r="P218" s="44"/>
      <c r="Q218" s="44"/>
      <c r="R218" s="44" t="s">
        <v>1026</v>
      </c>
      <c r="S218" s="44" t="s">
        <v>1068</v>
      </c>
      <c r="T218" s="44"/>
      <c r="U218" s="44"/>
      <c r="V218" s="44"/>
      <c r="W218" s="44"/>
      <c r="X218" s="44"/>
      <c r="Y218" s="44"/>
      <c r="Z218" s="44"/>
      <c r="AA218" s="44"/>
      <c r="AB218" s="44"/>
      <c r="AC218" s="44"/>
      <c r="AD218" s="44"/>
      <c r="AE218" s="44"/>
      <c r="AF218" s="44"/>
      <c r="AG218" s="44"/>
      <c r="AH218" s="44"/>
      <c r="AI218" s="44"/>
      <c r="AJ218" s="44"/>
      <c r="AK218" s="44"/>
      <c r="AL218" s="44"/>
      <c r="AM218" s="44"/>
      <c r="AN218" s="44"/>
      <c r="AO218" s="44"/>
      <c r="AP218" s="44"/>
      <c r="AQ218" s="44"/>
      <c r="AR218" s="44"/>
      <c r="AS218" s="44"/>
      <c r="AT218" s="44"/>
      <c r="AU218" s="44"/>
      <c r="AV218" s="44"/>
      <c r="AW218" s="44"/>
      <c r="AX218" s="44"/>
      <c r="AY218" s="44"/>
      <c r="AZ218" s="44"/>
      <c r="BA218" s="44"/>
      <c r="BB218" s="44"/>
      <c r="BC218" s="44"/>
      <c r="BD218" s="44"/>
      <c r="BE218" s="44"/>
      <c r="BF218" s="44"/>
      <c r="BG218" s="44"/>
      <c r="BH218" s="44"/>
      <c r="BI218" s="44"/>
      <c r="BJ218" s="44"/>
      <c r="BK218" s="44"/>
      <c r="BL218" s="44"/>
      <c r="BM218" s="44"/>
      <c r="BN218" s="44"/>
      <c r="BO218" s="44"/>
      <c r="BP218" s="44"/>
      <c r="BQ218" s="44"/>
      <c r="BR218" s="44"/>
      <c r="BS218" s="44"/>
      <c r="BT218" s="44"/>
      <c r="BU218" s="44"/>
      <c r="BV218" s="44"/>
      <c r="BW218" s="44"/>
      <c r="BX218" s="44"/>
      <c r="BY218" s="44"/>
      <c r="BZ218" s="44"/>
      <c r="CA218" s="44"/>
      <c r="CB218" s="44"/>
      <c r="CC218" s="44"/>
      <c r="CD218" s="44"/>
      <c r="CE218" s="44" t="s">
        <v>1032</v>
      </c>
      <c r="CF218" s="44" t="s">
        <v>1032</v>
      </c>
      <c r="CG218" s="44"/>
      <c r="CH218" s="44"/>
      <c r="CI218" s="44"/>
      <c r="CJ218" s="44"/>
      <c r="CK218" s="44"/>
      <c r="CL218" s="44"/>
      <c r="CM218" s="44"/>
      <c r="CN218" s="44"/>
      <c r="CO218" s="44"/>
      <c r="CP218" s="44"/>
      <c r="CQ218" s="44"/>
      <c r="CR218" s="44"/>
      <c r="CS218" s="44"/>
      <c r="CT218" s="44"/>
      <c r="CU218" s="44"/>
      <c r="CV218" s="44"/>
      <c r="CW218" s="44"/>
      <c r="CX218" s="44"/>
      <c r="CY218" s="44"/>
      <c r="CZ218" s="44" t="s">
        <v>1235</v>
      </c>
      <c r="DA218" s="44" t="s">
        <v>1340</v>
      </c>
      <c r="DB218" s="44" t="str">
        <f t="shared" si="3"/>
        <v>lamd:class_COTHER</v>
      </c>
      <c r="DC218" s="10"/>
    </row>
    <row r="219" spans="1:107" ht="29.1">
      <c r="A219" s="44" t="s">
        <v>3093</v>
      </c>
      <c r="B219" s="44" t="s">
        <v>3094</v>
      </c>
      <c r="C219" s="44" t="s">
        <v>3095</v>
      </c>
      <c r="D219" s="44" t="s">
        <v>3096</v>
      </c>
      <c r="E219" s="44" t="s">
        <v>3097</v>
      </c>
      <c r="F219" s="44"/>
      <c r="G219" s="44" t="s">
        <v>3098</v>
      </c>
      <c r="H219" s="45" t="s">
        <v>1398</v>
      </c>
      <c r="I219" s="45" t="s">
        <v>3099</v>
      </c>
      <c r="J219" s="45" t="s">
        <v>3100</v>
      </c>
      <c r="K219" s="45" t="s">
        <v>1026</v>
      </c>
      <c r="L219" s="45" t="s">
        <v>1622</v>
      </c>
      <c r="M219" s="45"/>
      <c r="N219" s="45"/>
      <c r="O219" s="59"/>
      <c r="P219" s="44"/>
      <c r="Q219" s="44"/>
      <c r="R219" s="44" t="s">
        <v>1026</v>
      </c>
      <c r="S219" s="44" t="s">
        <v>1049</v>
      </c>
      <c r="T219" s="44"/>
      <c r="U219" s="44"/>
      <c r="V219" s="44"/>
      <c r="W219" s="44"/>
      <c r="X219" s="44"/>
      <c r="Y219" s="44"/>
      <c r="Z219" s="44"/>
      <c r="AA219" s="44"/>
      <c r="AB219" s="44"/>
      <c r="AC219" s="44"/>
      <c r="AD219" s="44"/>
      <c r="AE219" s="44"/>
      <c r="AF219" s="44"/>
      <c r="AG219" s="44"/>
      <c r="AH219" s="44"/>
      <c r="AI219" s="44"/>
      <c r="AJ219" s="44"/>
      <c r="AK219" s="44"/>
      <c r="AL219" s="44"/>
      <c r="AM219" s="44"/>
      <c r="AN219" s="44"/>
      <c r="AO219" s="44"/>
      <c r="AP219" s="44"/>
      <c r="AQ219" s="44"/>
      <c r="AR219" s="44"/>
      <c r="AS219" s="44"/>
      <c r="AT219" s="44"/>
      <c r="AU219" s="44"/>
      <c r="AV219" s="44"/>
      <c r="AW219" s="44"/>
      <c r="AX219" s="44"/>
      <c r="AY219" s="44"/>
      <c r="AZ219" s="44"/>
      <c r="BA219" s="44"/>
      <c r="BB219" s="44"/>
      <c r="BC219" s="44"/>
      <c r="BD219" s="44"/>
      <c r="BE219" s="44"/>
      <c r="BF219" s="44"/>
      <c r="BG219" s="44"/>
      <c r="BH219" s="44"/>
      <c r="BI219" s="44"/>
      <c r="BJ219" s="44"/>
      <c r="BK219" s="44"/>
      <c r="BL219" s="44"/>
      <c r="BM219" s="44"/>
      <c r="BN219" s="44"/>
      <c r="BO219" s="44"/>
      <c r="BP219" s="44"/>
      <c r="BQ219" s="44"/>
      <c r="BR219" s="44"/>
      <c r="BS219" s="44"/>
      <c r="BT219" s="44"/>
      <c r="BU219" s="44"/>
      <c r="BV219" s="44"/>
      <c r="BW219" s="44"/>
      <c r="BX219" s="44"/>
      <c r="BY219" s="44"/>
      <c r="BZ219" s="44"/>
      <c r="CA219" s="44"/>
      <c r="CB219" s="44"/>
      <c r="CC219" s="44"/>
      <c r="CD219" s="44"/>
      <c r="CE219" s="44"/>
      <c r="CF219" s="44" t="s">
        <v>1032</v>
      </c>
      <c r="CG219" s="44"/>
      <c r="CH219" s="44"/>
      <c r="CI219" s="44"/>
      <c r="CJ219" s="44"/>
      <c r="CK219" s="44"/>
      <c r="CL219" s="44"/>
      <c r="CM219" s="44"/>
      <c r="CN219" s="44"/>
      <c r="CO219" s="44"/>
      <c r="CP219" s="44"/>
      <c r="CQ219" s="44"/>
      <c r="CR219" s="44"/>
      <c r="CS219" s="44"/>
      <c r="CT219" s="44"/>
      <c r="CU219" s="44"/>
      <c r="CV219" s="44"/>
      <c r="CW219" s="44"/>
      <c r="CX219" s="44"/>
      <c r="CY219" s="44"/>
      <c r="CZ219" s="44" t="s">
        <v>1235</v>
      </c>
      <c r="DA219" s="44" t="s">
        <v>1340</v>
      </c>
      <c r="DB219" s="44" t="str">
        <f t="shared" si="3"/>
        <v>lamd:class_COTHER</v>
      </c>
      <c r="DC219" s="10"/>
    </row>
    <row r="220" spans="1:107" ht="87">
      <c r="A220" s="44" t="s">
        <v>3101</v>
      </c>
      <c r="B220" s="44" t="s">
        <v>3102</v>
      </c>
      <c r="C220" s="44" t="s">
        <v>3103</v>
      </c>
      <c r="D220" s="44" t="s">
        <v>3104</v>
      </c>
      <c r="E220" s="44" t="s">
        <v>3105</v>
      </c>
      <c r="F220" s="44"/>
      <c r="G220" s="44" t="s">
        <v>3106</v>
      </c>
      <c r="H220" s="45" t="s">
        <v>3107</v>
      </c>
      <c r="I220" s="45" t="s">
        <v>1214</v>
      </c>
      <c r="J220" s="45" t="s">
        <v>1215</v>
      </c>
      <c r="K220" s="45" t="s">
        <v>1026</v>
      </c>
      <c r="L220" s="45" t="s">
        <v>1027</v>
      </c>
      <c r="M220" s="45"/>
      <c r="N220" s="45" t="s">
        <v>3108</v>
      </c>
      <c r="O220" s="44" t="s">
        <v>3109</v>
      </c>
      <c r="P220" s="44" t="s">
        <v>2910</v>
      </c>
      <c r="Q220" s="44"/>
      <c r="R220" s="44" t="s">
        <v>1026</v>
      </c>
      <c r="S220" s="44" t="s">
        <v>1049</v>
      </c>
      <c r="T220" s="44"/>
      <c r="U220" s="44"/>
      <c r="V220" s="44"/>
      <c r="W220" s="44"/>
      <c r="X220" s="44"/>
      <c r="Y220" s="44"/>
      <c r="Z220" s="44"/>
      <c r="AA220" s="44"/>
      <c r="AB220" s="44"/>
      <c r="AC220" s="44"/>
      <c r="AD220" s="44"/>
      <c r="AE220" s="44"/>
      <c r="AF220" s="44"/>
      <c r="AG220" s="44"/>
      <c r="AH220" s="44"/>
      <c r="AI220" s="44"/>
      <c r="AJ220" s="44"/>
      <c r="AK220" s="44"/>
      <c r="AL220" s="44"/>
      <c r="AM220" s="44"/>
      <c r="AN220" s="44"/>
      <c r="AO220" s="44"/>
      <c r="AP220" s="44"/>
      <c r="AQ220" s="44"/>
      <c r="AR220" s="44"/>
      <c r="AS220" s="44"/>
      <c r="AT220" s="44"/>
      <c r="AU220" s="44"/>
      <c r="AV220" s="44"/>
      <c r="AW220" s="44"/>
      <c r="AX220" s="44"/>
      <c r="AY220" s="44"/>
      <c r="AZ220" s="44"/>
      <c r="BA220" s="44" t="s">
        <v>3110</v>
      </c>
      <c r="BB220" s="44"/>
      <c r="BC220" s="44"/>
      <c r="BD220" s="44"/>
      <c r="BE220" s="44"/>
      <c r="BF220" s="44"/>
      <c r="BG220" s="44"/>
      <c r="BH220" s="44"/>
      <c r="BI220" s="44"/>
      <c r="BJ220" s="44"/>
      <c r="BK220" s="44"/>
      <c r="BL220" s="44"/>
      <c r="BM220" s="44"/>
      <c r="BN220" s="44"/>
      <c r="BO220" s="44"/>
      <c r="BP220" s="44"/>
      <c r="BQ220" s="44"/>
      <c r="BR220" s="44"/>
      <c r="BS220" s="44"/>
      <c r="BT220" s="44"/>
      <c r="BU220" s="44"/>
      <c r="BV220" s="44"/>
      <c r="BW220" s="44"/>
      <c r="BX220" s="44"/>
      <c r="BY220" s="44"/>
      <c r="BZ220" s="44"/>
      <c r="CA220" s="44"/>
      <c r="CB220" s="44"/>
      <c r="CC220" s="44"/>
      <c r="CD220" s="44"/>
      <c r="CE220" s="44" t="s">
        <v>1032</v>
      </c>
      <c r="CF220" s="44" t="s">
        <v>1032</v>
      </c>
      <c r="CG220" s="44"/>
      <c r="CH220" s="44"/>
      <c r="CI220" s="44"/>
      <c r="CJ220" s="44"/>
      <c r="CK220" s="44"/>
      <c r="CL220" s="44"/>
      <c r="CM220" s="44"/>
      <c r="CN220" s="44"/>
      <c r="CO220" s="44"/>
      <c r="CP220" s="44"/>
      <c r="CQ220" s="44"/>
      <c r="CR220" s="44"/>
      <c r="CS220" s="44"/>
      <c r="CT220" s="44"/>
      <c r="CU220" s="44"/>
      <c r="CV220" s="44"/>
      <c r="CW220" s="44"/>
      <c r="CX220" s="44"/>
      <c r="CY220" s="44"/>
      <c r="CZ220" s="44" t="s">
        <v>1235</v>
      </c>
      <c r="DA220" s="44" t="s">
        <v>1340</v>
      </c>
      <c r="DB220" s="44" t="str">
        <f t="shared" si="3"/>
        <v>lamd:class_COTHER</v>
      </c>
    </row>
    <row r="221" spans="1:107" ht="87">
      <c r="A221" s="44" t="s">
        <v>3111</v>
      </c>
      <c r="B221" s="44" t="s">
        <v>3112</v>
      </c>
      <c r="C221" s="44" t="s">
        <v>3113</v>
      </c>
      <c r="D221" s="44" t="s">
        <v>3114</v>
      </c>
      <c r="E221" s="44" t="s">
        <v>3115</v>
      </c>
      <c r="F221" s="44"/>
      <c r="G221" s="44" t="s">
        <v>3116</v>
      </c>
      <c r="H221" s="45" t="s">
        <v>3107</v>
      </c>
      <c r="I221" s="45" t="s">
        <v>1214</v>
      </c>
      <c r="J221" s="45" t="s">
        <v>1215</v>
      </c>
      <c r="K221" s="45" t="s">
        <v>1026</v>
      </c>
      <c r="L221" s="45" t="s">
        <v>1027</v>
      </c>
      <c r="M221" s="45"/>
      <c r="N221" s="45" t="s">
        <v>3117</v>
      </c>
      <c r="O221" s="44" t="s">
        <v>1230</v>
      </c>
      <c r="P221" s="44" t="s">
        <v>1231</v>
      </c>
      <c r="Q221" s="44"/>
      <c r="R221" s="44" t="s">
        <v>1026</v>
      </c>
      <c r="S221" s="44" t="s">
        <v>1049</v>
      </c>
      <c r="T221" s="44"/>
      <c r="U221" s="44"/>
      <c r="V221" s="44"/>
      <c r="W221" s="44"/>
      <c r="X221" s="44"/>
      <c r="Y221" s="44"/>
      <c r="Z221" s="44"/>
      <c r="AA221" s="44"/>
      <c r="AB221" s="44"/>
      <c r="AC221" s="44"/>
      <c r="AD221" s="44"/>
      <c r="AE221" s="44"/>
      <c r="AF221" s="44"/>
      <c r="AG221" s="44"/>
      <c r="AH221" s="44"/>
      <c r="AI221" s="44"/>
      <c r="AJ221" s="44"/>
      <c r="AK221" s="44"/>
      <c r="AL221" s="44"/>
      <c r="AM221" s="44"/>
      <c r="AN221" s="44"/>
      <c r="AO221" s="44"/>
      <c r="AP221" s="44"/>
      <c r="AQ221" s="44"/>
      <c r="AR221" s="44"/>
      <c r="AS221" s="44"/>
      <c r="AT221" s="44"/>
      <c r="AU221" s="44"/>
      <c r="AV221" s="44"/>
      <c r="AW221" s="44"/>
      <c r="AX221" s="44"/>
      <c r="AY221" s="44"/>
      <c r="AZ221" s="44"/>
      <c r="BA221" s="44" t="s">
        <v>3118</v>
      </c>
      <c r="BB221" s="44" t="s">
        <v>3119</v>
      </c>
      <c r="BC221" s="44"/>
      <c r="BD221" s="44"/>
      <c r="BE221" s="44"/>
      <c r="BF221" s="44"/>
      <c r="BG221" s="44"/>
      <c r="BH221" s="44"/>
      <c r="BI221" s="44"/>
      <c r="BJ221" s="44"/>
      <c r="BK221" s="44"/>
      <c r="BL221" s="44"/>
      <c r="BM221" s="44"/>
      <c r="BN221" s="44"/>
      <c r="BO221" s="44"/>
      <c r="BP221" s="44"/>
      <c r="BQ221" s="44"/>
      <c r="BR221" s="44"/>
      <c r="BS221" s="44"/>
      <c r="BT221" s="44"/>
      <c r="BU221" s="44"/>
      <c r="BV221" s="44"/>
      <c r="BW221" s="44"/>
      <c r="BX221" s="44"/>
      <c r="BY221" s="44"/>
      <c r="BZ221" s="44"/>
      <c r="CA221" s="44"/>
      <c r="CB221" s="44"/>
      <c r="CC221" s="44"/>
      <c r="CD221" s="44"/>
      <c r="CE221" s="44" t="s">
        <v>1032</v>
      </c>
      <c r="CF221" s="44" t="s">
        <v>1032</v>
      </c>
      <c r="CG221" s="44"/>
      <c r="CH221" s="44"/>
      <c r="CI221" s="44"/>
      <c r="CJ221" s="44"/>
      <c r="CK221" s="44"/>
      <c r="CL221" s="44"/>
      <c r="CM221" s="44"/>
      <c r="CN221" s="44"/>
      <c r="CO221" s="44"/>
      <c r="CP221" s="44"/>
      <c r="CQ221" s="44"/>
      <c r="CR221" s="44"/>
      <c r="CS221" s="44"/>
      <c r="CT221" s="44"/>
      <c r="CU221" s="44"/>
      <c r="CV221" s="44"/>
      <c r="CW221" s="44"/>
      <c r="CX221" s="44"/>
      <c r="CY221" s="44"/>
      <c r="CZ221" s="44" t="s">
        <v>1235</v>
      </c>
      <c r="DA221" s="44" t="s">
        <v>1340</v>
      </c>
      <c r="DB221" s="44" t="str">
        <f t="shared" si="3"/>
        <v>lamd:class_COTHER</v>
      </c>
    </row>
    <row r="222" spans="1:107" ht="87">
      <c r="A222" s="44" t="s">
        <v>3120</v>
      </c>
      <c r="B222" s="44" t="s">
        <v>3121</v>
      </c>
      <c r="C222" s="44" t="s">
        <v>3122</v>
      </c>
      <c r="D222" s="44" t="s">
        <v>3123</v>
      </c>
      <c r="E222" s="44" t="s">
        <v>3124</v>
      </c>
      <c r="F222" s="44"/>
      <c r="G222" s="44" t="s">
        <v>3125</v>
      </c>
      <c r="H222" s="45" t="s">
        <v>1398</v>
      </c>
      <c r="I222" s="45" t="s">
        <v>1214</v>
      </c>
      <c r="J222" s="45" t="s">
        <v>1228</v>
      </c>
      <c r="K222" s="45" t="s">
        <v>1026</v>
      </c>
      <c r="L222" s="45" t="s">
        <v>1027</v>
      </c>
      <c r="M222" s="45"/>
      <c r="N222" s="45" t="s">
        <v>3126</v>
      </c>
      <c r="O222" s="44" t="s">
        <v>3127</v>
      </c>
      <c r="P222" s="44" t="s">
        <v>3128</v>
      </c>
      <c r="Q222" s="44"/>
      <c r="R222" s="44" t="s">
        <v>1026</v>
      </c>
      <c r="S222" s="44" t="s">
        <v>1049</v>
      </c>
      <c r="T222" s="44"/>
      <c r="U222" s="44"/>
      <c r="V222" s="44"/>
      <c r="W222" s="44"/>
      <c r="X222" s="44"/>
      <c r="Y222" s="44"/>
      <c r="Z222" s="44"/>
      <c r="AA222" s="44"/>
      <c r="AB222" s="44"/>
      <c r="AC222" s="44"/>
      <c r="AD222" s="44"/>
      <c r="AE222" s="44"/>
      <c r="AF222" s="44"/>
      <c r="AG222" s="44"/>
      <c r="AH222" s="44"/>
      <c r="AI222" s="44"/>
      <c r="AJ222" s="44"/>
      <c r="AK222" s="44"/>
      <c r="AL222" s="44"/>
      <c r="AM222" s="44"/>
      <c r="AN222" s="44"/>
      <c r="AO222" s="44"/>
      <c r="AP222" s="44"/>
      <c r="AQ222" s="44"/>
      <c r="AR222" s="44"/>
      <c r="AS222" s="44"/>
      <c r="AT222" s="44"/>
      <c r="AU222" s="44"/>
      <c r="AV222" s="44"/>
      <c r="AW222" s="44"/>
      <c r="AX222" s="44"/>
      <c r="AY222" s="44"/>
      <c r="AZ222" s="44"/>
      <c r="BA222" s="44" t="s">
        <v>3129</v>
      </c>
      <c r="BB222" s="44"/>
      <c r="BC222" s="44"/>
      <c r="BD222" s="44"/>
      <c r="BE222" s="44"/>
      <c r="BF222" s="44"/>
      <c r="BG222" s="44"/>
      <c r="BH222" s="44"/>
      <c r="BI222" s="44"/>
      <c r="BJ222" s="44"/>
      <c r="BK222" s="44"/>
      <c r="BL222" s="44"/>
      <c r="BM222" s="44"/>
      <c r="BN222" s="44"/>
      <c r="BO222" s="44"/>
      <c r="BP222" s="44"/>
      <c r="BQ222" s="44"/>
      <c r="BR222" s="44"/>
      <c r="BS222" s="44"/>
      <c r="BT222" s="44"/>
      <c r="BU222" s="44"/>
      <c r="BV222" s="44"/>
      <c r="BW222" s="44"/>
      <c r="BX222" s="44"/>
      <c r="BY222" s="44"/>
      <c r="BZ222" s="44"/>
      <c r="CA222" s="44"/>
      <c r="CB222" s="44"/>
      <c r="CC222" s="44"/>
      <c r="CD222" s="44"/>
      <c r="CE222" s="44" t="s">
        <v>1032</v>
      </c>
      <c r="CF222" s="44" t="s">
        <v>1032</v>
      </c>
      <c r="CG222" s="44"/>
      <c r="CH222" s="44"/>
      <c r="CI222" s="44"/>
      <c r="CJ222" s="44"/>
      <c r="CK222" s="44"/>
      <c r="CL222" s="44"/>
      <c r="CM222" s="44"/>
      <c r="CN222" s="44"/>
      <c r="CO222" s="44"/>
      <c r="CP222" s="44"/>
      <c r="CQ222" s="44"/>
      <c r="CR222" s="44"/>
      <c r="CS222" s="44"/>
      <c r="CT222" s="44"/>
      <c r="CU222" s="44"/>
      <c r="CV222" s="44"/>
      <c r="CW222" s="44"/>
      <c r="CX222" s="44"/>
      <c r="CY222" s="44"/>
      <c r="CZ222" s="44" t="s">
        <v>1235</v>
      </c>
      <c r="DA222" s="44" t="s">
        <v>1340</v>
      </c>
      <c r="DB222" s="44" t="str">
        <f t="shared" si="3"/>
        <v>lamd:class_COTHER</v>
      </c>
    </row>
    <row r="223" spans="1:107" ht="101.45">
      <c r="A223" s="44" t="s">
        <v>3130</v>
      </c>
      <c r="B223" s="44" t="s">
        <v>3131</v>
      </c>
      <c r="C223" s="44" t="s">
        <v>3132</v>
      </c>
      <c r="D223" s="44" t="s">
        <v>3133</v>
      </c>
      <c r="E223" s="44" t="s">
        <v>3134</v>
      </c>
      <c r="F223" s="44"/>
      <c r="G223" s="44" t="s">
        <v>3135</v>
      </c>
      <c r="H223" s="45" t="s">
        <v>1398</v>
      </c>
      <c r="I223" s="45" t="s">
        <v>1214</v>
      </c>
      <c r="J223" s="45" t="s">
        <v>1228</v>
      </c>
      <c r="K223" s="45" t="s">
        <v>1026</v>
      </c>
      <c r="L223" s="45" t="s">
        <v>1027</v>
      </c>
      <c r="M223" s="45"/>
      <c r="N223" s="45" t="s">
        <v>3136</v>
      </c>
      <c r="O223" s="44" t="s">
        <v>3137</v>
      </c>
      <c r="P223" s="44" t="s">
        <v>3138</v>
      </c>
      <c r="Q223" s="44"/>
      <c r="R223" s="44" t="s">
        <v>1026</v>
      </c>
      <c r="S223" s="44" t="s">
        <v>1049</v>
      </c>
      <c r="T223" s="44"/>
      <c r="U223" s="44"/>
      <c r="V223" s="44"/>
      <c r="W223" s="44"/>
      <c r="X223" s="44"/>
      <c r="Y223" s="44"/>
      <c r="Z223" s="44"/>
      <c r="AA223" s="44"/>
      <c r="AB223" s="44"/>
      <c r="AC223" s="44"/>
      <c r="AD223" s="44"/>
      <c r="AE223" s="44"/>
      <c r="AF223" s="44"/>
      <c r="AG223" s="44"/>
      <c r="AH223" s="44"/>
      <c r="AI223" s="44"/>
      <c r="AJ223" s="44"/>
      <c r="AK223" s="44"/>
      <c r="AL223" s="44"/>
      <c r="AM223" s="44"/>
      <c r="AN223" s="44"/>
      <c r="AO223" s="44"/>
      <c r="AP223" s="44"/>
      <c r="AQ223" s="44"/>
      <c r="AR223" s="44"/>
      <c r="AS223" s="44"/>
      <c r="AT223" s="44"/>
      <c r="AU223" s="44"/>
      <c r="AV223" s="44"/>
      <c r="AW223" s="44"/>
      <c r="AX223" s="44"/>
      <c r="AY223" s="44"/>
      <c r="AZ223" s="44"/>
      <c r="BA223" s="44" t="s">
        <v>3139</v>
      </c>
      <c r="BB223" s="44"/>
      <c r="BC223" s="44"/>
      <c r="BD223" s="44"/>
      <c r="BE223" s="44"/>
      <c r="BF223" s="44"/>
      <c r="BG223" s="44"/>
      <c r="BH223" s="44"/>
      <c r="BI223" s="44"/>
      <c r="BJ223" s="44"/>
      <c r="BK223" s="44"/>
      <c r="BL223" s="44"/>
      <c r="BM223" s="44"/>
      <c r="BN223" s="44"/>
      <c r="BO223" s="44"/>
      <c r="BP223" s="44"/>
      <c r="BQ223" s="44"/>
      <c r="BR223" s="44"/>
      <c r="BS223" s="44"/>
      <c r="BT223" s="44"/>
      <c r="BU223" s="44"/>
      <c r="BV223" s="44"/>
      <c r="BW223" s="44"/>
      <c r="BX223" s="44"/>
      <c r="BY223" s="44"/>
      <c r="BZ223" s="44"/>
      <c r="CA223" s="44"/>
      <c r="CB223" s="44"/>
      <c r="CC223" s="44"/>
      <c r="CD223" s="44"/>
      <c r="CE223" s="44" t="s">
        <v>1032</v>
      </c>
      <c r="CF223" s="44" t="s">
        <v>1032</v>
      </c>
      <c r="CG223" s="44"/>
      <c r="CH223" s="44"/>
      <c r="CI223" s="44"/>
      <c r="CJ223" s="44"/>
      <c r="CK223" s="44"/>
      <c r="CL223" s="44"/>
      <c r="CM223" s="44"/>
      <c r="CN223" s="44"/>
      <c r="CO223" s="44"/>
      <c r="CP223" s="44"/>
      <c r="CQ223" s="44"/>
      <c r="CR223" s="44"/>
      <c r="CS223" s="44"/>
      <c r="CT223" s="44"/>
      <c r="CU223" s="44"/>
      <c r="CV223" s="44"/>
      <c r="CW223" s="44"/>
      <c r="CX223" s="44"/>
      <c r="CY223" s="44"/>
      <c r="CZ223" s="44" t="s">
        <v>1235</v>
      </c>
      <c r="DA223" s="44" t="s">
        <v>1340</v>
      </c>
      <c r="DB223" s="44" t="str">
        <f t="shared" si="3"/>
        <v>lamd:class_COTHER</v>
      </c>
    </row>
    <row r="224" spans="1:107" ht="87">
      <c r="A224" s="44" t="s">
        <v>3140</v>
      </c>
      <c r="B224" s="44" t="s">
        <v>3141</v>
      </c>
      <c r="C224" s="44" t="s">
        <v>3142</v>
      </c>
      <c r="D224" s="44" t="s">
        <v>3143</v>
      </c>
      <c r="E224" s="44" t="s">
        <v>3144</v>
      </c>
      <c r="F224" s="44"/>
      <c r="G224" s="44" t="s">
        <v>3145</v>
      </c>
      <c r="H224" s="45" t="s">
        <v>3107</v>
      </c>
      <c r="I224" s="45" t="s">
        <v>1214</v>
      </c>
      <c r="J224" s="45" t="s">
        <v>1215</v>
      </c>
      <c r="K224" s="45" t="s">
        <v>1026</v>
      </c>
      <c r="L224" s="45" t="s">
        <v>1027</v>
      </c>
      <c r="M224" s="45"/>
      <c r="N224" s="45" t="s">
        <v>3146</v>
      </c>
      <c r="O224" s="44" t="s">
        <v>1203</v>
      </c>
      <c r="P224" s="44" t="s">
        <v>1204</v>
      </c>
      <c r="Q224" s="44"/>
      <c r="R224" s="44" t="s">
        <v>1026</v>
      </c>
      <c r="S224" s="44" t="s">
        <v>1049</v>
      </c>
      <c r="T224" s="44"/>
      <c r="U224" s="44"/>
      <c r="V224" s="44"/>
      <c r="W224" s="44"/>
      <c r="X224" s="44"/>
      <c r="Y224" s="44"/>
      <c r="Z224" s="44"/>
      <c r="AA224" s="44"/>
      <c r="AB224" s="44"/>
      <c r="AC224" s="44"/>
      <c r="AD224" s="44"/>
      <c r="AE224" s="44"/>
      <c r="AF224" s="44"/>
      <c r="AG224" s="44"/>
      <c r="AH224" s="44"/>
      <c r="AI224" s="44"/>
      <c r="AJ224" s="44"/>
      <c r="AK224" s="44"/>
      <c r="AL224" s="44"/>
      <c r="AM224" s="44"/>
      <c r="AN224" s="44"/>
      <c r="AO224" s="44"/>
      <c r="AP224" s="44"/>
      <c r="AQ224" s="44"/>
      <c r="AR224" s="44"/>
      <c r="AS224" s="44"/>
      <c r="AT224" s="44"/>
      <c r="AU224" s="44"/>
      <c r="AV224" s="44"/>
      <c r="AW224" s="44"/>
      <c r="AX224" s="44"/>
      <c r="AY224" s="44"/>
      <c r="AZ224" s="44"/>
      <c r="BA224" s="44" t="s">
        <v>3147</v>
      </c>
      <c r="BB224" s="44"/>
      <c r="BC224" s="44"/>
      <c r="BD224" s="44"/>
      <c r="BE224" s="44"/>
      <c r="BF224" s="44"/>
      <c r="BG224" s="44"/>
      <c r="BH224" s="44"/>
      <c r="BI224" s="44"/>
      <c r="BJ224" s="44"/>
      <c r="BK224" s="44"/>
      <c r="BL224" s="44"/>
      <c r="BM224" s="44"/>
      <c r="BN224" s="44"/>
      <c r="BO224" s="44"/>
      <c r="BP224" s="44"/>
      <c r="BQ224" s="44"/>
      <c r="BR224" s="44"/>
      <c r="BS224" s="44"/>
      <c r="BT224" s="44"/>
      <c r="BU224" s="44"/>
      <c r="BV224" s="44"/>
      <c r="BW224" s="44"/>
      <c r="BX224" s="44"/>
      <c r="BY224" s="44"/>
      <c r="BZ224" s="44"/>
      <c r="CA224" s="44"/>
      <c r="CB224" s="44"/>
      <c r="CC224" s="44"/>
      <c r="CD224" s="44"/>
      <c r="CE224" s="44" t="s">
        <v>1032</v>
      </c>
      <c r="CF224" s="44" t="s">
        <v>1032</v>
      </c>
      <c r="CG224" s="44"/>
      <c r="CH224" s="44"/>
      <c r="CI224" s="44"/>
      <c r="CJ224" s="44"/>
      <c r="CK224" s="44"/>
      <c r="CL224" s="44"/>
      <c r="CM224" s="44"/>
      <c r="CN224" s="44"/>
      <c r="CO224" s="44"/>
      <c r="CP224" s="44"/>
      <c r="CQ224" s="44"/>
      <c r="CR224" s="44"/>
      <c r="CS224" s="44"/>
      <c r="CT224" s="44"/>
      <c r="CU224" s="44"/>
      <c r="CV224" s="44"/>
      <c r="CW224" s="44"/>
      <c r="CX224" s="44"/>
      <c r="CY224" s="44"/>
      <c r="CZ224" s="44" t="s">
        <v>1235</v>
      </c>
      <c r="DA224" s="44" t="s">
        <v>1340</v>
      </c>
      <c r="DB224" s="44" t="str">
        <f t="shared" si="3"/>
        <v>lamd:class_COTHER</v>
      </c>
    </row>
    <row r="225" spans="1:107" ht="159.6">
      <c r="A225" s="44" t="s">
        <v>3148</v>
      </c>
      <c r="B225" s="44" t="s">
        <v>3149</v>
      </c>
      <c r="C225" s="44" t="s">
        <v>3150</v>
      </c>
      <c r="D225" s="44" t="s">
        <v>3151</v>
      </c>
      <c r="E225" s="44" t="s">
        <v>3152</v>
      </c>
      <c r="F225" s="44"/>
      <c r="G225" s="44" t="s">
        <v>3153</v>
      </c>
      <c r="H225" s="45" t="s">
        <v>3107</v>
      </c>
      <c r="I225" s="45" t="s">
        <v>1214</v>
      </c>
      <c r="J225" s="45" t="s">
        <v>1215</v>
      </c>
      <c r="K225" s="45" t="s">
        <v>1026</v>
      </c>
      <c r="L225" s="45" t="s">
        <v>1027</v>
      </c>
      <c r="M225" s="45"/>
      <c r="N225" s="45" t="s">
        <v>3154</v>
      </c>
      <c r="O225" s="44" t="s">
        <v>3155</v>
      </c>
      <c r="P225" s="44" t="s">
        <v>3156</v>
      </c>
      <c r="Q225" s="44"/>
      <c r="R225" s="44" t="s">
        <v>1026</v>
      </c>
      <c r="S225" s="44" t="s">
        <v>1049</v>
      </c>
      <c r="T225" s="44"/>
      <c r="U225" s="44"/>
      <c r="V225" s="44"/>
      <c r="W225" s="44"/>
      <c r="X225" s="44"/>
      <c r="Y225" s="44"/>
      <c r="Z225" s="44"/>
      <c r="AA225" s="44"/>
      <c r="AB225" s="44"/>
      <c r="AC225" s="44"/>
      <c r="AD225" s="44"/>
      <c r="AE225" s="44"/>
      <c r="AF225" s="44"/>
      <c r="AG225" s="44"/>
      <c r="AH225" s="44"/>
      <c r="AI225" s="44"/>
      <c r="AJ225" s="44"/>
      <c r="AK225" s="44"/>
      <c r="AL225" s="44"/>
      <c r="AM225" s="44"/>
      <c r="AN225" s="44"/>
      <c r="AO225" s="44"/>
      <c r="AP225" s="44"/>
      <c r="AQ225" s="44"/>
      <c r="AR225" s="44"/>
      <c r="AS225" s="44"/>
      <c r="AT225" s="44"/>
      <c r="AU225" s="44"/>
      <c r="AV225" s="44"/>
      <c r="AW225" s="44"/>
      <c r="AX225" s="44"/>
      <c r="AY225" s="44"/>
      <c r="AZ225" s="44"/>
      <c r="BA225" s="44"/>
      <c r="BB225" s="44"/>
      <c r="BC225" s="44"/>
      <c r="BD225" s="44"/>
      <c r="BE225" s="44"/>
      <c r="BF225" s="44"/>
      <c r="BG225" s="44"/>
      <c r="BH225" s="44"/>
      <c r="BI225" s="44"/>
      <c r="BJ225" s="44"/>
      <c r="BK225" s="44"/>
      <c r="BL225" s="44"/>
      <c r="BM225" s="44"/>
      <c r="BN225" s="44"/>
      <c r="BO225" s="44"/>
      <c r="BP225" s="44"/>
      <c r="BQ225" s="44"/>
      <c r="BR225" s="44"/>
      <c r="BS225" s="44"/>
      <c r="BT225" s="44"/>
      <c r="BU225" s="44"/>
      <c r="BV225" s="44"/>
      <c r="BW225" s="44"/>
      <c r="BX225" s="44"/>
      <c r="BY225" s="44"/>
      <c r="BZ225" s="44"/>
      <c r="CA225" s="44"/>
      <c r="CB225" s="44"/>
      <c r="CC225" s="44"/>
      <c r="CD225" s="44"/>
      <c r="CE225" s="44" t="s">
        <v>1032</v>
      </c>
      <c r="CF225" s="44" t="s">
        <v>1032</v>
      </c>
      <c r="CG225" s="44"/>
      <c r="CH225" s="44"/>
      <c r="CI225" s="44"/>
      <c r="CJ225" s="44"/>
      <c r="CK225" s="44"/>
      <c r="CL225" s="44"/>
      <c r="CM225" s="44"/>
      <c r="CN225" s="44"/>
      <c r="CO225" s="44"/>
      <c r="CP225" s="44"/>
      <c r="CQ225" s="44"/>
      <c r="CR225" s="44"/>
      <c r="CS225" s="44"/>
      <c r="CT225" s="44"/>
      <c r="CU225" s="44"/>
      <c r="CV225" s="44"/>
      <c r="CW225" s="44"/>
      <c r="CX225" s="44"/>
      <c r="CY225" s="44"/>
      <c r="CZ225" s="44" t="s">
        <v>1235</v>
      </c>
      <c r="DA225" s="44" t="s">
        <v>1340</v>
      </c>
      <c r="DB225" s="44" t="str">
        <f t="shared" si="3"/>
        <v>lamd:class_COTHER</v>
      </c>
      <c r="DC225" s="10"/>
    </row>
    <row r="226" spans="1:107" ht="57.95">
      <c r="A226" s="44" t="s">
        <v>3157</v>
      </c>
      <c r="B226" s="44" t="s">
        <v>3158</v>
      </c>
      <c r="C226" s="44" t="s">
        <v>3159</v>
      </c>
      <c r="D226" s="44" t="s">
        <v>3160</v>
      </c>
      <c r="E226" s="44" t="s">
        <v>3161</v>
      </c>
      <c r="F226" s="44"/>
      <c r="G226" s="44" t="s">
        <v>3162</v>
      </c>
      <c r="H226" s="45" t="s">
        <v>1398</v>
      </c>
      <c r="I226" s="45" t="s">
        <v>1214</v>
      </c>
      <c r="J226" s="45" t="s">
        <v>1228</v>
      </c>
      <c r="K226" s="45" t="s">
        <v>1026</v>
      </c>
      <c r="L226" s="45" t="s">
        <v>1027</v>
      </c>
      <c r="M226" s="45"/>
      <c r="N226" s="45" t="s">
        <v>3163</v>
      </c>
      <c r="O226" s="44" t="s">
        <v>3155</v>
      </c>
      <c r="P226" s="44" t="s">
        <v>3156</v>
      </c>
      <c r="Q226" s="44"/>
      <c r="R226" s="44" t="s">
        <v>1026</v>
      </c>
      <c r="S226" s="44" t="s">
        <v>1049</v>
      </c>
      <c r="T226" s="44"/>
      <c r="U226" s="44"/>
      <c r="V226" s="44"/>
      <c r="W226" s="44"/>
      <c r="X226" s="44"/>
      <c r="Y226" s="44"/>
      <c r="Z226" s="44"/>
      <c r="AA226" s="44"/>
      <c r="AB226" s="44"/>
      <c r="AC226" s="44"/>
      <c r="AD226" s="44"/>
      <c r="AE226" s="44"/>
      <c r="AF226" s="44"/>
      <c r="AG226" s="44"/>
      <c r="AH226" s="44"/>
      <c r="AI226" s="44"/>
      <c r="AJ226" s="44"/>
      <c r="AK226" s="44"/>
      <c r="AL226" s="44"/>
      <c r="AM226" s="44"/>
      <c r="AN226" s="44"/>
      <c r="AO226" s="44"/>
      <c r="AP226" s="44"/>
      <c r="AQ226" s="44"/>
      <c r="AR226" s="44"/>
      <c r="AS226" s="44"/>
      <c r="AT226" s="44"/>
      <c r="AU226" s="44"/>
      <c r="AV226" s="44"/>
      <c r="AW226" s="44"/>
      <c r="AX226" s="44"/>
      <c r="AY226" s="44"/>
      <c r="AZ226" s="44"/>
      <c r="BA226" s="44" t="s">
        <v>3164</v>
      </c>
      <c r="BB226" s="44"/>
      <c r="BC226" s="44"/>
      <c r="BD226" s="44"/>
      <c r="BE226" s="44"/>
      <c r="BF226" s="44"/>
      <c r="BG226" s="44"/>
      <c r="BH226" s="44"/>
      <c r="BI226" s="44"/>
      <c r="BJ226" s="44"/>
      <c r="BK226" s="44"/>
      <c r="BL226" s="44"/>
      <c r="BM226" s="44"/>
      <c r="BN226" s="44"/>
      <c r="BO226" s="44"/>
      <c r="BP226" s="44"/>
      <c r="BQ226" s="44"/>
      <c r="BR226" s="44"/>
      <c r="BS226" s="44"/>
      <c r="BT226" s="44"/>
      <c r="BU226" s="44"/>
      <c r="BV226" s="44"/>
      <c r="BW226" s="44"/>
      <c r="BX226" s="44"/>
      <c r="BY226" s="44"/>
      <c r="BZ226" s="44"/>
      <c r="CA226" s="44"/>
      <c r="CB226" s="44"/>
      <c r="CC226" s="44"/>
      <c r="CD226" s="44"/>
      <c r="CE226" s="44" t="s">
        <v>1032</v>
      </c>
      <c r="CF226" s="44" t="s">
        <v>1032</v>
      </c>
      <c r="CG226" s="44"/>
      <c r="CH226" s="44"/>
      <c r="CI226" s="44"/>
      <c r="CJ226" s="44"/>
      <c r="CK226" s="44"/>
      <c r="CL226" s="44"/>
      <c r="CM226" s="44"/>
      <c r="CN226" s="44"/>
      <c r="CO226" s="44"/>
      <c r="CP226" s="44"/>
      <c r="CQ226" s="44"/>
      <c r="CR226" s="44"/>
      <c r="CS226" s="44"/>
      <c r="CT226" s="44"/>
      <c r="CU226" s="44"/>
      <c r="CV226" s="44"/>
      <c r="CW226" s="44"/>
      <c r="CX226" s="44"/>
      <c r="CY226" s="44"/>
      <c r="CZ226" s="44" t="s">
        <v>1235</v>
      </c>
      <c r="DA226" s="44" t="s">
        <v>1340</v>
      </c>
      <c r="DB226" s="44" t="str">
        <f t="shared" si="3"/>
        <v>lamd:class_COTHER</v>
      </c>
    </row>
    <row r="227" spans="1:107" ht="57.95">
      <c r="A227" s="44" t="s">
        <v>3165</v>
      </c>
      <c r="B227" s="44" t="s">
        <v>3166</v>
      </c>
      <c r="C227" s="44" t="s">
        <v>3167</v>
      </c>
      <c r="D227" s="44" t="s">
        <v>3168</v>
      </c>
      <c r="E227" s="44" t="s">
        <v>3169</v>
      </c>
      <c r="F227" s="44"/>
      <c r="G227" s="44" t="s">
        <v>3170</v>
      </c>
      <c r="H227" s="45" t="s">
        <v>1398</v>
      </c>
      <c r="I227" s="45" t="s">
        <v>1214</v>
      </c>
      <c r="J227" s="45" t="s">
        <v>1228</v>
      </c>
      <c r="K227" s="45" t="s">
        <v>1026</v>
      </c>
      <c r="L227" s="45" t="s">
        <v>1027</v>
      </c>
      <c r="M227" s="45"/>
      <c r="N227" s="45" t="s">
        <v>3171</v>
      </c>
      <c r="O227" s="44" t="s">
        <v>3155</v>
      </c>
      <c r="P227" s="44" t="s">
        <v>3156</v>
      </c>
      <c r="Q227" s="44"/>
      <c r="R227" s="44" t="s">
        <v>1026</v>
      </c>
      <c r="S227" s="44" t="s">
        <v>1049</v>
      </c>
      <c r="T227" s="44"/>
      <c r="U227" s="44"/>
      <c r="V227" s="44"/>
      <c r="W227" s="44"/>
      <c r="X227" s="44"/>
      <c r="Y227" s="44"/>
      <c r="Z227" s="44"/>
      <c r="AA227" s="44"/>
      <c r="AB227" s="44"/>
      <c r="AC227" s="44"/>
      <c r="AD227" s="44"/>
      <c r="AE227" s="44"/>
      <c r="AF227" s="44"/>
      <c r="AG227" s="44"/>
      <c r="AH227" s="44"/>
      <c r="AI227" s="44"/>
      <c r="AJ227" s="44"/>
      <c r="AK227" s="44"/>
      <c r="AL227" s="44"/>
      <c r="AM227" s="44"/>
      <c r="AN227" s="44"/>
      <c r="AO227" s="44"/>
      <c r="AP227" s="44"/>
      <c r="AQ227" s="44"/>
      <c r="AR227" s="44"/>
      <c r="AS227" s="44"/>
      <c r="AT227" s="44"/>
      <c r="AU227" s="44"/>
      <c r="AV227" s="44"/>
      <c r="AW227" s="44"/>
      <c r="AX227" s="44"/>
      <c r="AY227" s="44"/>
      <c r="AZ227" s="44"/>
      <c r="BA227" s="44" t="s">
        <v>3164</v>
      </c>
      <c r="BB227" s="44"/>
      <c r="BC227" s="44"/>
      <c r="BD227" s="44"/>
      <c r="BE227" s="44"/>
      <c r="BF227" s="44"/>
      <c r="BG227" s="44"/>
      <c r="BH227" s="44"/>
      <c r="BI227" s="44"/>
      <c r="BJ227" s="44"/>
      <c r="BK227" s="44"/>
      <c r="BL227" s="44"/>
      <c r="BM227" s="44"/>
      <c r="BN227" s="44"/>
      <c r="BO227" s="44"/>
      <c r="BP227" s="44"/>
      <c r="BQ227" s="44"/>
      <c r="BR227" s="44"/>
      <c r="BS227" s="44"/>
      <c r="BT227" s="44"/>
      <c r="BU227" s="44"/>
      <c r="BV227" s="44"/>
      <c r="BW227" s="44"/>
      <c r="BX227" s="44"/>
      <c r="BY227" s="44"/>
      <c r="BZ227" s="44"/>
      <c r="CA227" s="44"/>
      <c r="CB227" s="44"/>
      <c r="CC227" s="44"/>
      <c r="CD227" s="44"/>
      <c r="CE227" s="44" t="s">
        <v>1032</v>
      </c>
      <c r="CF227" s="44" t="s">
        <v>1032</v>
      </c>
      <c r="CG227" s="44"/>
      <c r="CH227" s="44"/>
      <c r="CI227" s="44"/>
      <c r="CJ227" s="44"/>
      <c r="CK227" s="44"/>
      <c r="CL227" s="44"/>
      <c r="CM227" s="44"/>
      <c r="CN227" s="44"/>
      <c r="CO227" s="44"/>
      <c r="CP227" s="44"/>
      <c r="CQ227" s="44"/>
      <c r="CR227" s="44"/>
      <c r="CS227" s="44"/>
      <c r="CT227" s="44"/>
      <c r="CU227" s="44"/>
      <c r="CV227" s="44"/>
      <c r="CW227" s="44"/>
      <c r="CX227" s="44"/>
      <c r="CY227" s="44"/>
      <c r="CZ227" s="44" t="s">
        <v>1235</v>
      </c>
      <c r="DA227" s="44" t="s">
        <v>1340</v>
      </c>
      <c r="DB227" s="44" t="str">
        <f t="shared" si="3"/>
        <v>lamd:class_COTHER</v>
      </c>
    </row>
    <row r="228" spans="1:107" ht="57.95">
      <c r="A228" s="44" t="s">
        <v>3172</v>
      </c>
      <c r="B228" s="44" t="s">
        <v>3173</v>
      </c>
      <c r="C228" s="44" t="s">
        <v>3174</v>
      </c>
      <c r="D228" s="44" t="s">
        <v>3175</v>
      </c>
      <c r="E228" s="44" t="s">
        <v>3176</v>
      </c>
      <c r="F228" s="44"/>
      <c r="G228" s="44" t="s">
        <v>3177</v>
      </c>
      <c r="H228" s="45" t="s">
        <v>1398</v>
      </c>
      <c r="I228" s="45" t="s">
        <v>1214</v>
      </c>
      <c r="J228" s="45" t="s">
        <v>1228</v>
      </c>
      <c r="K228" s="45" t="s">
        <v>1026</v>
      </c>
      <c r="L228" s="45" t="s">
        <v>1027</v>
      </c>
      <c r="M228" s="45"/>
      <c r="N228" s="45" t="s">
        <v>3171</v>
      </c>
      <c r="O228" s="44" t="s">
        <v>3155</v>
      </c>
      <c r="P228" s="44" t="s">
        <v>3156</v>
      </c>
      <c r="Q228" s="44"/>
      <c r="R228" s="44" t="s">
        <v>1026</v>
      </c>
      <c r="S228" s="44" t="s">
        <v>1049</v>
      </c>
      <c r="T228" s="44"/>
      <c r="U228" s="44"/>
      <c r="V228" s="44"/>
      <c r="W228" s="44"/>
      <c r="X228" s="44"/>
      <c r="Y228" s="44"/>
      <c r="Z228" s="44"/>
      <c r="AA228" s="44"/>
      <c r="AB228" s="44"/>
      <c r="AC228" s="44"/>
      <c r="AD228" s="44"/>
      <c r="AE228" s="44"/>
      <c r="AF228" s="44"/>
      <c r="AG228" s="44"/>
      <c r="AH228" s="44"/>
      <c r="AI228" s="44"/>
      <c r="AJ228" s="44"/>
      <c r="AK228" s="44"/>
      <c r="AL228" s="44"/>
      <c r="AM228" s="44"/>
      <c r="AN228" s="44"/>
      <c r="AO228" s="44"/>
      <c r="AP228" s="44"/>
      <c r="AQ228" s="44"/>
      <c r="AR228" s="44"/>
      <c r="AS228" s="44"/>
      <c r="AT228" s="44"/>
      <c r="AU228" s="44"/>
      <c r="AV228" s="44"/>
      <c r="AW228" s="44"/>
      <c r="AX228" s="44"/>
      <c r="AY228" s="44"/>
      <c r="AZ228" s="44"/>
      <c r="BA228" s="44" t="s">
        <v>3178</v>
      </c>
      <c r="BB228" s="44"/>
      <c r="BC228" s="44"/>
      <c r="BD228" s="44"/>
      <c r="BE228" s="44"/>
      <c r="BF228" s="44"/>
      <c r="BG228" s="44"/>
      <c r="BH228" s="44"/>
      <c r="BI228" s="44"/>
      <c r="BJ228" s="44"/>
      <c r="BK228" s="44"/>
      <c r="BL228" s="44"/>
      <c r="BM228" s="44"/>
      <c r="BN228" s="44"/>
      <c r="BO228" s="44"/>
      <c r="BP228" s="44"/>
      <c r="BQ228" s="44"/>
      <c r="BR228" s="44"/>
      <c r="BS228" s="44"/>
      <c r="BT228" s="44"/>
      <c r="BU228" s="44"/>
      <c r="BV228" s="44"/>
      <c r="BW228" s="44"/>
      <c r="BX228" s="44"/>
      <c r="BY228" s="44"/>
      <c r="BZ228" s="44"/>
      <c r="CA228" s="44"/>
      <c r="CB228" s="44"/>
      <c r="CC228" s="44"/>
      <c r="CD228" s="44"/>
      <c r="CE228" s="44" t="s">
        <v>1032</v>
      </c>
      <c r="CF228" s="44" t="s">
        <v>1032</v>
      </c>
      <c r="CG228" s="44"/>
      <c r="CH228" s="44"/>
      <c r="CI228" s="44"/>
      <c r="CJ228" s="44"/>
      <c r="CK228" s="44"/>
      <c r="CL228" s="44"/>
      <c r="CM228" s="44"/>
      <c r="CN228" s="44"/>
      <c r="CO228" s="44"/>
      <c r="CP228" s="44"/>
      <c r="CQ228" s="44"/>
      <c r="CR228" s="44"/>
      <c r="CS228" s="44"/>
      <c r="CT228" s="44"/>
      <c r="CU228" s="44"/>
      <c r="CV228" s="44"/>
      <c r="CW228" s="44"/>
      <c r="CX228" s="44"/>
      <c r="CY228" s="44"/>
      <c r="CZ228" s="44" t="s">
        <v>1235</v>
      </c>
      <c r="DA228" s="44" t="s">
        <v>1340</v>
      </c>
      <c r="DB228" s="44" t="str">
        <f t="shared" si="3"/>
        <v>lamd:class_COTHER</v>
      </c>
    </row>
    <row r="229" spans="1:107" ht="57.95">
      <c r="A229" s="44" t="s">
        <v>3179</v>
      </c>
      <c r="B229" s="44" t="s">
        <v>3180</v>
      </c>
      <c r="C229" s="44" t="s">
        <v>3181</v>
      </c>
      <c r="D229" s="44" t="s">
        <v>3182</v>
      </c>
      <c r="E229" s="44" t="s">
        <v>3183</v>
      </c>
      <c r="F229" s="44"/>
      <c r="G229" s="44" t="s">
        <v>3184</v>
      </c>
      <c r="H229" s="45" t="s">
        <v>1398</v>
      </c>
      <c r="I229" s="45" t="s">
        <v>1214</v>
      </c>
      <c r="J229" s="45" t="s">
        <v>1215</v>
      </c>
      <c r="K229" s="45" t="s">
        <v>1026</v>
      </c>
      <c r="L229" s="45" t="s">
        <v>1027</v>
      </c>
      <c r="M229" s="45"/>
      <c r="N229" s="45" t="s">
        <v>3185</v>
      </c>
      <c r="O229" s="44" t="s">
        <v>3186</v>
      </c>
      <c r="P229" s="44" t="s">
        <v>3187</v>
      </c>
      <c r="Q229" s="44"/>
      <c r="R229" s="44" t="s">
        <v>1026</v>
      </c>
      <c r="S229" s="44" t="s">
        <v>1049</v>
      </c>
      <c r="T229" s="44"/>
      <c r="U229" s="44"/>
      <c r="V229" s="44"/>
      <c r="W229" s="44"/>
      <c r="X229" s="44"/>
      <c r="Y229" s="44"/>
      <c r="Z229" s="44"/>
      <c r="AA229" s="44"/>
      <c r="AB229" s="44"/>
      <c r="AC229" s="44"/>
      <c r="AD229" s="44"/>
      <c r="AE229" s="44"/>
      <c r="AF229" s="44"/>
      <c r="AG229" s="44"/>
      <c r="AH229" s="44"/>
      <c r="AI229" s="44"/>
      <c r="AJ229" s="44"/>
      <c r="AK229" s="44"/>
      <c r="AL229" s="44"/>
      <c r="AM229" s="44"/>
      <c r="AN229" s="44"/>
      <c r="AO229" s="44"/>
      <c r="AP229" s="44"/>
      <c r="AQ229" s="44"/>
      <c r="AR229" s="44"/>
      <c r="AS229" s="44"/>
      <c r="AT229" s="44"/>
      <c r="AU229" s="44"/>
      <c r="AV229" s="44"/>
      <c r="AW229" s="44"/>
      <c r="AX229" s="44"/>
      <c r="AY229" s="44"/>
      <c r="AZ229" s="44"/>
      <c r="BA229" s="44"/>
      <c r="BB229" s="44"/>
      <c r="BC229" s="44"/>
      <c r="BD229" s="44"/>
      <c r="BE229" s="44"/>
      <c r="BF229" s="44"/>
      <c r="BG229" s="44"/>
      <c r="BH229" s="44"/>
      <c r="BI229" s="44"/>
      <c r="BJ229" s="44"/>
      <c r="BK229" s="44"/>
      <c r="BL229" s="44"/>
      <c r="BM229" s="44" t="s">
        <v>3188</v>
      </c>
      <c r="BN229" s="44"/>
      <c r="BO229" s="44"/>
      <c r="BP229" s="44"/>
      <c r="BQ229" s="44"/>
      <c r="BR229" s="44"/>
      <c r="BS229" s="44"/>
      <c r="BT229" s="44"/>
      <c r="BU229" s="44"/>
      <c r="BV229" s="44"/>
      <c r="BW229" s="44"/>
      <c r="BX229" s="44"/>
      <c r="BY229" s="44"/>
      <c r="BZ229" s="44"/>
      <c r="CA229" s="44"/>
      <c r="CB229" s="44"/>
      <c r="CC229" s="44"/>
      <c r="CD229" s="44"/>
      <c r="CE229" s="44" t="s">
        <v>1032</v>
      </c>
      <c r="CF229" s="44" t="s">
        <v>1032</v>
      </c>
      <c r="CG229" s="44"/>
      <c r="CH229" s="44"/>
      <c r="CI229" s="44"/>
      <c r="CJ229" s="44"/>
      <c r="CK229" s="44"/>
      <c r="CL229" s="44"/>
      <c r="CM229" s="44"/>
      <c r="CN229" s="44"/>
      <c r="CO229" s="44"/>
      <c r="CP229" s="44"/>
      <c r="CQ229" s="44"/>
      <c r="CR229" s="44"/>
      <c r="CS229" s="44"/>
      <c r="CT229" s="44"/>
      <c r="CU229" s="44"/>
      <c r="CV229" s="44"/>
      <c r="CW229" s="44"/>
      <c r="CX229" s="44"/>
      <c r="CY229" s="44"/>
      <c r="CZ229" s="44" t="s">
        <v>1235</v>
      </c>
      <c r="DA229" s="44" t="s">
        <v>1340</v>
      </c>
      <c r="DB229" s="44" t="str">
        <f t="shared" si="3"/>
        <v>lamd:class_COTHER</v>
      </c>
    </row>
    <row r="230" spans="1:107" ht="57.95">
      <c r="A230" s="44" t="s">
        <v>3189</v>
      </c>
      <c r="B230" s="44" t="s">
        <v>3190</v>
      </c>
      <c r="C230" s="44" t="s">
        <v>3191</v>
      </c>
      <c r="D230" s="44" t="s">
        <v>3192</v>
      </c>
      <c r="E230" s="44" t="s">
        <v>3193</v>
      </c>
      <c r="F230" s="44"/>
      <c r="G230" s="44" t="s">
        <v>3194</v>
      </c>
      <c r="H230" s="45" t="s">
        <v>1398</v>
      </c>
      <c r="I230" s="45" t="s">
        <v>1214</v>
      </c>
      <c r="J230" s="45" t="s">
        <v>1228</v>
      </c>
      <c r="K230" s="45" t="s">
        <v>1026</v>
      </c>
      <c r="L230" s="45" t="s">
        <v>1027</v>
      </c>
      <c r="M230" s="45"/>
      <c r="N230" s="45" t="s">
        <v>3195</v>
      </c>
      <c r="O230" s="44" t="s">
        <v>1643</v>
      </c>
      <c r="P230" s="44" t="s">
        <v>3196</v>
      </c>
      <c r="Q230" s="44"/>
      <c r="R230" s="44" t="s">
        <v>1026</v>
      </c>
      <c r="S230" s="44" t="s">
        <v>1049</v>
      </c>
      <c r="T230" s="44"/>
      <c r="U230" s="44"/>
      <c r="V230" s="44"/>
      <c r="W230" s="44"/>
      <c r="X230" s="44"/>
      <c r="Y230" s="44"/>
      <c r="Z230" s="44"/>
      <c r="AA230" s="44"/>
      <c r="AB230" s="44"/>
      <c r="AC230" s="44"/>
      <c r="AD230" s="44"/>
      <c r="AE230" s="44"/>
      <c r="AF230" s="44"/>
      <c r="AG230" s="44"/>
      <c r="AH230" s="44"/>
      <c r="AI230" s="44"/>
      <c r="AJ230" s="44"/>
      <c r="AK230" s="44"/>
      <c r="AL230" s="44"/>
      <c r="AM230" s="44"/>
      <c r="AN230" s="44"/>
      <c r="AO230" s="44"/>
      <c r="AP230" s="44"/>
      <c r="AQ230" s="44"/>
      <c r="AR230" s="44"/>
      <c r="AS230" s="44"/>
      <c r="AT230" s="44"/>
      <c r="AU230" s="44"/>
      <c r="AV230" s="44"/>
      <c r="AW230" s="44"/>
      <c r="AX230" s="44"/>
      <c r="AY230" s="44"/>
      <c r="AZ230" s="44"/>
      <c r="BA230" s="44" t="s">
        <v>3197</v>
      </c>
      <c r="BB230" s="44"/>
      <c r="BC230" s="44"/>
      <c r="BD230" s="44"/>
      <c r="BE230" s="44"/>
      <c r="BF230" s="44"/>
      <c r="BG230" s="44"/>
      <c r="BH230" s="44"/>
      <c r="BI230" s="44"/>
      <c r="BJ230" s="44"/>
      <c r="BK230" s="44"/>
      <c r="BL230" s="44"/>
      <c r="BM230" s="44"/>
      <c r="BN230" s="44"/>
      <c r="BO230" s="44"/>
      <c r="BP230" s="44"/>
      <c r="BQ230" s="44"/>
      <c r="BR230" s="44"/>
      <c r="BS230" s="44"/>
      <c r="BT230" s="44"/>
      <c r="BU230" s="44"/>
      <c r="BV230" s="44"/>
      <c r="BW230" s="44"/>
      <c r="BX230" s="44"/>
      <c r="BY230" s="44"/>
      <c r="BZ230" s="44"/>
      <c r="CA230" s="44"/>
      <c r="CB230" s="44"/>
      <c r="CC230" s="44"/>
      <c r="CD230" s="44"/>
      <c r="CE230" s="44" t="s">
        <v>1032</v>
      </c>
      <c r="CF230" s="44" t="s">
        <v>1032</v>
      </c>
      <c r="CG230" s="44"/>
      <c r="CH230" s="44"/>
      <c r="CI230" s="44"/>
      <c r="CJ230" s="44"/>
      <c r="CK230" s="44"/>
      <c r="CL230" s="44"/>
      <c r="CM230" s="44"/>
      <c r="CN230" s="44"/>
      <c r="CO230" s="44"/>
      <c r="CP230" s="44"/>
      <c r="CQ230" s="44"/>
      <c r="CR230" s="44"/>
      <c r="CS230" s="44"/>
      <c r="CT230" s="44"/>
      <c r="CU230" s="44"/>
      <c r="CV230" s="44"/>
      <c r="CW230" s="44"/>
      <c r="CX230" s="44"/>
      <c r="CY230" s="44"/>
      <c r="CZ230" s="44" t="s">
        <v>1235</v>
      </c>
      <c r="DA230" s="44" t="s">
        <v>1340</v>
      </c>
      <c r="DB230" s="44" t="str">
        <f t="shared" si="3"/>
        <v>lamd:class_COTHER</v>
      </c>
    </row>
    <row r="231" spans="1:107" ht="87">
      <c r="A231" s="44" t="s">
        <v>3198</v>
      </c>
      <c r="B231" s="44" t="s">
        <v>3199</v>
      </c>
      <c r="C231" s="44" t="s">
        <v>3200</v>
      </c>
      <c r="D231" s="44" t="s">
        <v>3201</v>
      </c>
      <c r="E231" s="44" t="s">
        <v>3202</v>
      </c>
      <c r="F231" s="44"/>
      <c r="G231" s="44" t="s">
        <v>3203</v>
      </c>
      <c r="H231" s="45" t="s">
        <v>3107</v>
      </c>
      <c r="I231" s="45" t="s">
        <v>1214</v>
      </c>
      <c r="J231" s="45" t="s">
        <v>1215</v>
      </c>
      <c r="K231" s="45" t="s">
        <v>1026</v>
      </c>
      <c r="L231" s="45" t="s">
        <v>1027</v>
      </c>
      <c r="M231" s="45"/>
      <c r="N231" s="45" t="s">
        <v>3204</v>
      </c>
      <c r="O231" s="44" t="s">
        <v>1323</v>
      </c>
      <c r="P231" s="44" t="s">
        <v>2667</v>
      </c>
      <c r="Q231" s="44"/>
      <c r="R231" s="44" t="s">
        <v>1026</v>
      </c>
      <c r="S231" s="44" t="s">
        <v>1049</v>
      </c>
      <c r="T231" s="44"/>
      <c r="U231" s="44"/>
      <c r="V231" s="44"/>
      <c r="W231" s="44"/>
      <c r="X231" s="44"/>
      <c r="Y231" s="44"/>
      <c r="Z231" s="44"/>
      <c r="AA231" s="44"/>
      <c r="AB231" s="44"/>
      <c r="AC231" s="44"/>
      <c r="AD231" s="44"/>
      <c r="AE231" s="44"/>
      <c r="AF231" s="44"/>
      <c r="AG231" s="44"/>
      <c r="AH231" s="44"/>
      <c r="AI231" s="44"/>
      <c r="AJ231" s="44"/>
      <c r="AK231" s="44"/>
      <c r="AL231" s="44"/>
      <c r="AM231" s="44"/>
      <c r="AN231" s="44"/>
      <c r="AO231" s="44"/>
      <c r="AP231" s="44" t="s">
        <v>1232</v>
      </c>
      <c r="AQ231" s="44"/>
      <c r="AR231" s="44"/>
      <c r="AS231" s="44"/>
      <c r="AT231" s="44"/>
      <c r="AU231" s="44"/>
      <c r="AV231" s="44"/>
      <c r="AW231" s="44"/>
      <c r="AX231" s="44"/>
      <c r="AY231" s="44"/>
      <c r="AZ231" s="44"/>
      <c r="BA231" s="44" t="s">
        <v>3205</v>
      </c>
      <c r="BB231" s="44"/>
      <c r="BC231" s="44"/>
      <c r="BD231" s="44"/>
      <c r="BE231" s="44"/>
      <c r="BF231" s="44"/>
      <c r="BG231" s="44"/>
      <c r="BH231" s="44"/>
      <c r="BI231" s="44"/>
      <c r="BJ231" s="44"/>
      <c r="BK231" s="44"/>
      <c r="BL231" s="44"/>
      <c r="BM231" s="44"/>
      <c r="BN231" s="44"/>
      <c r="BO231" s="44"/>
      <c r="BP231" s="44"/>
      <c r="BQ231" s="44"/>
      <c r="BR231" s="44"/>
      <c r="BS231" s="44"/>
      <c r="BT231" s="44"/>
      <c r="BU231" s="44"/>
      <c r="BV231" s="44"/>
      <c r="BW231" s="44"/>
      <c r="BX231" s="44"/>
      <c r="BY231" s="44"/>
      <c r="BZ231" s="44"/>
      <c r="CA231" s="44"/>
      <c r="CB231" s="44"/>
      <c r="CC231" s="44"/>
      <c r="CD231" s="44"/>
      <c r="CE231" s="44" t="s">
        <v>1032</v>
      </c>
      <c r="CF231" s="44" t="s">
        <v>1032</v>
      </c>
      <c r="CG231" s="44"/>
      <c r="CH231" s="44"/>
      <c r="CI231" s="44"/>
      <c r="CJ231" s="44"/>
      <c r="CK231" s="44"/>
      <c r="CL231" s="44"/>
      <c r="CM231" s="44"/>
      <c r="CN231" s="44"/>
      <c r="CO231" s="44"/>
      <c r="CP231" s="44"/>
      <c r="CQ231" s="44"/>
      <c r="CR231" s="44"/>
      <c r="CS231" s="44"/>
      <c r="CT231" s="44"/>
      <c r="CU231" s="44"/>
      <c r="CV231" s="44"/>
      <c r="CW231" s="44"/>
      <c r="CX231" s="44"/>
      <c r="CY231" s="44"/>
      <c r="CZ231" s="44" t="s">
        <v>1235</v>
      </c>
      <c r="DA231" s="44" t="s">
        <v>1340</v>
      </c>
      <c r="DB231" s="44" t="str">
        <f t="shared" si="3"/>
        <v>lamd:class_COTHER</v>
      </c>
    </row>
    <row r="232" spans="1:107" ht="87">
      <c r="A232" s="44" t="s">
        <v>3206</v>
      </c>
      <c r="B232" s="44" t="s">
        <v>3207</v>
      </c>
      <c r="C232" s="44" t="s">
        <v>3208</v>
      </c>
      <c r="D232" s="44" t="s">
        <v>3209</v>
      </c>
      <c r="E232" s="44" t="s">
        <v>3210</v>
      </c>
      <c r="F232" s="44"/>
      <c r="G232" s="44" t="s">
        <v>3211</v>
      </c>
      <c r="H232" s="45" t="s">
        <v>1398</v>
      </c>
      <c r="I232" s="45" t="s">
        <v>1214</v>
      </c>
      <c r="J232" s="45" t="s">
        <v>1228</v>
      </c>
      <c r="K232" s="45" t="s">
        <v>1026</v>
      </c>
      <c r="L232" s="45" t="s">
        <v>1027</v>
      </c>
      <c r="M232" s="45"/>
      <c r="N232" s="45" t="s">
        <v>3212</v>
      </c>
      <c r="O232" s="44" t="s">
        <v>1336</v>
      </c>
      <c r="P232" s="44" t="s">
        <v>1529</v>
      </c>
      <c r="Q232" s="44"/>
      <c r="R232" s="44" t="s">
        <v>1026</v>
      </c>
      <c r="S232" s="44" t="s">
        <v>1049</v>
      </c>
      <c r="T232" s="44"/>
      <c r="U232" s="44"/>
      <c r="V232" s="44"/>
      <c r="W232" s="44"/>
      <c r="X232" s="44"/>
      <c r="Y232" s="44"/>
      <c r="Z232" s="44"/>
      <c r="AA232" s="44"/>
      <c r="AB232" s="44"/>
      <c r="AC232" s="44"/>
      <c r="AD232" s="44"/>
      <c r="AE232" s="44"/>
      <c r="AF232" s="44"/>
      <c r="AG232" s="44"/>
      <c r="AH232" s="44"/>
      <c r="AI232" s="44"/>
      <c r="AJ232" s="44"/>
      <c r="AK232" s="44"/>
      <c r="AL232" s="44"/>
      <c r="AM232" s="44"/>
      <c r="AN232" s="44"/>
      <c r="AO232" s="44"/>
      <c r="AP232" s="44"/>
      <c r="AQ232" s="44"/>
      <c r="AR232" s="44"/>
      <c r="AS232" s="44"/>
      <c r="AT232" s="44"/>
      <c r="AU232" s="44"/>
      <c r="AV232" s="44"/>
      <c r="AW232" s="44"/>
      <c r="AX232" s="44"/>
      <c r="AY232" s="44"/>
      <c r="AZ232" s="44"/>
      <c r="BA232" s="44" t="s">
        <v>1032</v>
      </c>
      <c r="BB232" s="44"/>
      <c r="BC232" s="44"/>
      <c r="BD232" s="44"/>
      <c r="BE232" s="44"/>
      <c r="BF232" s="44"/>
      <c r="BG232" s="44"/>
      <c r="BH232" s="44"/>
      <c r="BI232" s="44"/>
      <c r="BJ232" s="44"/>
      <c r="BK232" s="44"/>
      <c r="BL232" s="44"/>
      <c r="BM232" s="44"/>
      <c r="BN232" s="44"/>
      <c r="BO232" s="44"/>
      <c r="BP232" s="44"/>
      <c r="BQ232" s="44"/>
      <c r="BR232" s="44"/>
      <c r="BS232" s="44"/>
      <c r="BT232" s="44"/>
      <c r="BU232" s="44"/>
      <c r="BV232" s="44"/>
      <c r="BW232" s="44"/>
      <c r="BX232" s="44"/>
      <c r="BY232" s="44"/>
      <c r="BZ232" s="44"/>
      <c r="CA232" s="44"/>
      <c r="CB232" s="44"/>
      <c r="CC232" s="44"/>
      <c r="CD232" s="44"/>
      <c r="CE232" s="44" t="s">
        <v>1032</v>
      </c>
      <c r="CF232" s="44" t="s">
        <v>1032</v>
      </c>
      <c r="CG232" s="44"/>
      <c r="CH232" s="44"/>
      <c r="CI232" s="44"/>
      <c r="CJ232" s="44"/>
      <c r="CK232" s="44"/>
      <c r="CL232" s="44"/>
      <c r="CM232" s="44"/>
      <c r="CN232" s="44"/>
      <c r="CO232" s="44"/>
      <c r="CP232" s="44"/>
      <c r="CQ232" s="44"/>
      <c r="CR232" s="44"/>
      <c r="CS232" s="44"/>
      <c r="CT232" s="44"/>
      <c r="CU232" s="44"/>
      <c r="CV232" s="44"/>
      <c r="CW232" s="44"/>
      <c r="CX232" s="44"/>
      <c r="CY232" s="44"/>
      <c r="CZ232" s="44" t="s">
        <v>1235</v>
      </c>
      <c r="DA232" s="44" t="s">
        <v>1340</v>
      </c>
      <c r="DB232" s="44" t="str">
        <f t="shared" si="3"/>
        <v>lamd:class_COTHER</v>
      </c>
    </row>
    <row r="233" spans="1:107" ht="159.6">
      <c r="A233" s="44" t="s">
        <v>3213</v>
      </c>
      <c r="B233" s="44" t="s">
        <v>3214</v>
      </c>
      <c r="C233" s="44" t="s">
        <v>3215</v>
      </c>
      <c r="D233" s="44" t="s">
        <v>3216</v>
      </c>
      <c r="E233" s="44" t="s">
        <v>3217</v>
      </c>
      <c r="F233" s="44"/>
      <c r="G233" s="44" t="s">
        <v>3218</v>
      </c>
      <c r="H233" s="45" t="s">
        <v>1398</v>
      </c>
      <c r="I233" s="45" t="s">
        <v>1114</v>
      </c>
      <c r="J233" s="45" t="s">
        <v>1228</v>
      </c>
      <c r="K233" s="45" t="s">
        <v>1026</v>
      </c>
      <c r="L233" s="45" t="s">
        <v>1334</v>
      </c>
      <c r="M233" s="45"/>
      <c r="N233" s="45" t="s">
        <v>3219</v>
      </c>
      <c r="O233" s="44" t="s">
        <v>1336</v>
      </c>
      <c r="P233" s="44" t="s">
        <v>1529</v>
      </c>
      <c r="Q233" s="44"/>
      <c r="R233" s="44" t="s">
        <v>1026</v>
      </c>
      <c r="S233" s="44" t="s">
        <v>1049</v>
      </c>
      <c r="T233" s="44"/>
      <c r="U233" s="44"/>
      <c r="V233" s="44"/>
      <c r="W233" s="44"/>
      <c r="X233" s="44"/>
      <c r="Y233" s="44"/>
      <c r="Z233" s="44"/>
      <c r="AA233" s="44"/>
      <c r="AB233" s="44"/>
      <c r="AC233" s="44"/>
      <c r="AD233" s="44"/>
      <c r="AE233" s="44"/>
      <c r="AF233" s="44"/>
      <c r="AG233" s="44"/>
      <c r="AH233" s="44"/>
      <c r="AI233" s="44"/>
      <c r="AJ233" s="44"/>
      <c r="AK233" s="44"/>
      <c r="AL233" s="44"/>
      <c r="AM233" s="44"/>
      <c r="AN233" s="44"/>
      <c r="AO233" s="44"/>
      <c r="AP233" s="44"/>
      <c r="AQ233" s="44"/>
      <c r="AR233" s="44"/>
      <c r="AS233" s="44"/>
      <c r="AT233" s="44"/>
      <c r="AU233" s="44"/>
      <c r="AV233" s="44"/>
      <c r="AW233" s="44"/>
      <c r="AX233" s="44"/>
      <c r="AY233" s="44"/>
      <c r="AZ233" s="44"/>
      <c r="BA233" s="44" t="s">
        <v>1032</v>
      </c>
      <c r="BB233" s="44"/>
      <c r="BC233" s="44"/>
      <c r="BD233" s="44"/>
      <c r="BE233" s="44"/>
      <c r="BF233" s="44"/>
      <c r="BG233" s="44"/>
      <c r="BH233" s="44"/>
      <c r="BI233" s="44"/>
      <c r="BJ233" s="44"/>
      <c r="BK233" s="44"/>
      <c r="BL233" s="44"/>
      <c r="BM233" s="44"/>
      <c r="BN233" s="44"/>
      <c r="BO233" s="44"/>
      <c r="BP233" s="44"/>
      <c r="BQ233" s="44"/>
      <c r="BR233" s="44"/>
      <c r="BS233" s="44"/>
      <c r="BT233" s="44"/>
      <c r="BU233" s="44"/>
      <c r="BV233" s="44"/>
      <c r="BW233" s="44"/>
      <c r="BX233" s="44"/>
      <c r="BY233" s="44"/>
      <c r="BZ233" s="44"/>
      <c r="CA233" s="44"/>
      <c r="CB233" s="44"/>
      <c r="CC233" s="44"/>
      <c r="CD233" s="44"/>
      <c r="CE233" s="44" t="s">
        <v>1032</v>
      </c>
      <c r="CF233" s="44" t="s">
        <v>1032</v>
      </c>
      <c r="CG233" s="44"/>
      <c r="CH233" s="44"/>
      <c r="CI233" s="44"/>
      <c r="CJ233" s="44"/>
      <c r="CK233" s="44"/>
      <c r="CL233" s="44"/>
      <c r="CM233" s="44"/>
      <c r="CN233" s="44"/>
      <c r="CO233" s="44"/>
      <c r="CP233" s="44"/>
      <c r="CQ233" s="44"/>
      <c r="CR233" s="44"/>
      <c r="CS233" s="44"/>
      <c r="CT233" s="44"/>
      <c r="CU233" s="44"/>
      <c r="CV233" s="44"/>
      <c r="CW233" s="44"/>
      <c r="CX233" s="44"/>
      <c r="CY233" s="44"/>
      <c r="CZ233" s="44" t="s">
        <v>1235</v>
      </c>
      <c r="DA233" s="44" t="s">
        <v>1340</v>
      </c>
      <c r="DB233" s="44" t="str">
        <f t="shared" si="3"/>
        <v>lamd:class_COTHER</v>
      </c>
    </row>
    <row r="234" spans="1:107" ht="130.5">
      <c r="A234" s="44" t="s">
        <v>3220</v>
      </c>
      <c r="B234" s="44" t="s">
        <v>3221</v>
      </c>
      <c r="C234" s="44" t="s">
        <v>3222</v>
      </c>
      <c r="D234" s="44" t="s">
        <v>3223</v>
      </c>
      <c r="E234" s="44" t="s">
        <v>3224</v>
      </c>
      <c r="F234" s="44" t="s">
        <v>3225</v>
      </c>
      <c r="G234" s="44" t="s">
        <v>3226</v>
      </c>
      <c r="H234" s="45" t="s">
        <v>1398</v>
      </c>
      <c r="I234" s="45" t="s">
        <v>401</v>
      </c>
      <c r="J234" s="45" t="s">
        <v>1321</v>
      </c>
      <c r="K234" s="45" t="s">
        <v>1026</v>
      </c>
      <c r="L234" s="45" t="s">
        <v>1334</v>
      </c>
      <c r="M234" s="45"/>
      <c r="N234" s="45" t="s">
        <v>3227</v>
      </c>
      <c r="O234" s="44" t="s">
        <v>3228</v>
      </c>
      <c r="P234" s="44" t="s">
        <v>3229</v>
      </c>
      <c r="Q234" s="44"/>
      <c r="R234" s="44" t="s">
        <v>1026</v>
      </c>
      <c r="S234" s="44" t="s">
        <v>1049</v>
      </c>
      <c r="T234" s="44"/>
      <c r="U234" s="44"/>
      <c r="V234" s="44"/>
      <c r="W234" s="44"/>
      <c r="X234" s="44"/>
      <c r="Y234" s="44"/>
      <c r="Z234" s="44"/>
      <c r="AA234" s="44"/>
      <c r="AB234" s="44"/>
      <c r="AC234" s="44"/>
      <c r="AD234" s="44"/>
      <c r="AE234" s="44"/>
      <c r="AF234" s="44"/>
      <c r="AG234" s="44"/>
      <c r="AH234" s="44"/>
      <c r="AI234" s="44"/>
      <c r="AJ234" s="44"/>
      <c r="AK234" s="44"/>
      <c r="AL234" s="44"/>
      <c r="AM234" s="44"/>
      <c r="AN234" s="44"/>
      <c r="AO234" s="44"/>
      <c r="AP234" s="44"/>
      <c r="AQ234" s="44"/>
      <c r="AR234" s="44"/>
      <c r="AS234" s="44"/>
      <c r="AT234" s="44"/>
      <c r="AU234" s="44"/>
      <c r="AV234" s="44"/>
      <c r="AW234" s="44"/>
      <c r="AX234" s="44"/>
      <c r="AY234" s="44"/>
      <c r="AZ234" s="44"/>
      <c r="BA234" s="44" t="s">
        <v>3230</v>
      </c>
      <c r="BB234" s="44"/>
      <c r="BC234" s="44"/>
      <c r="BD234" s="44"/>
      <c r="BE234" s="44"/>
      <c r="BF234" s="44"/>
      <c r="BG234" s="44"/>
      <c r="BH234" s="44"/>
      <c r="BI234" s="44"/>
      <c r="BJ234" s="44"/>
      <c r="BK234" s="44"/>
      <c r="BL234" s="44"/>
      <c r="BM234" s="44"/>
      <c r="BN234" s="44"/>
      <c r="BO234" s="44"/>
      <c r="BP234" s="44"/>
      <c r="BQ234" s="44"/>
      <c r="BR234" s="44"/>
      <c r="BS234" s="44"/>
      <c r="BT234" s="44"/>
      <c r="BU234" s="44"/>
      <c r="BV234" s="44"/>
      <c r="BW234" s="44"/>
      <c r="BX234" s="44"/>
      <c r="BY234" s="44"/>
      <c r="BZ234" s="44"/>
      <c r="CA234" s="44"/>
      <c r="CB234" s="44"/>
      <c r="CC234" s="44"/>
      <c r="CD234" s="44"/>
      <c r="CE234" s="44" t="s">
        <v>1032</v>
      </c>
      <c r="CF234" s="44" t="s">
        <v>1032</v>
      </c>
      <c r="CG234" s="44"/>
      <c r="CH234" s="44"/>
      <c r="CI234" s="44"/>
      <c r="CJ234" s="44"/>
      <c r="CK234" s="44"/>
      <c r="CL234" s="44"/>
      <c r="CM234" s="44"/>
      <c r="CN234" s="44"/>
      <c r="CO234" s="44"/>
      <c r="CP234" s="44"/>
      <c r="CQ234" s="44"/>
      <c r="CR234" s="44"/>
      <c r="CS234" s="44"/>
      <c r="CT234" s="44"/>
      <c r="CU234" s="44"/>
      <c r="CV234" s="44"/>
      <c r="CW234" s="44"/>
      <c r="CX234" s="44"/>
      <c r="CY234" s="44"/>
      <c r="CZ234" s="44" t="s">
        <v>1235</v>
      </c>
      <c r="DA234" s="44" t="s">
        <v>1340</v>
      </c>
      <c r="DB234" s="44" t="str">
        <f t="shared" si="3"/>
        <v>lamd:class_COTHER</v>
      </c>
    </row>
    <row r="235" spans="1:107" ht="43.5">
      <c r="A235" s="44" t="s">
        <v>3231</v>
      </c>
      <c r="B235" s="44" t="s">
        <v>3232</v>
      </c>
      <c r="C235" s="44" t="s">
        <v>3232</v>
      </c>
      <c r="D235" s="44" t="s">
        <v>3233</v>
      </c>
      <c r="E235" s="44" t="s">
        <v>3234</v>
      </c>
      <c r="F235" s="44"/>
      <c r="G235" s="44" t="s">
        <v>3235</v>
      </c>
      <c r="H235" s="45" t="s">
        <v>1398</v>
      </c>
      <c r="I235" s="45" t="s">
        <v>1214</v>
      </c>
      <c r="J235" s="45" t="s">
        <v>1228</v>
      </c>
      <c r="K235" s="45" t="s">
        <v>1026</v>
      </c>
      <c r="L235" s="45" t="s">
        <v>1349</v>
      </c>
      <c r="M235" s="45"/>
      <c r="N235" s="45" t="s">
        <v>3236</v>
      </c>
      <c r="O235" s="44" t="s">
        <v>1643</v>
      </c>
      <c r="P235" s="44" t="s">
        <v>1352</v>
      </c>
      <c r="Q235" s="44"/>
      <c r="R235" s="44" t="s">
        <v>1026</v>
      </c>
      <c r="S235" s="44" t="s">
        <v>1049</v>
      </c>
      <c r="T235" s="44"/>
      <c r="U235" s="44"/>
      <c r="V235" s="44"/>
      <c r="W235" s="44"/>
      <c r="X235" s="44"/>
      <c r="Y235" s="44"/>
      <c r="Z235" s="44"/>
      <c r="AA235" s="44"/>
      <c r="AB235" s="44"/>
      <c r="AC235" s="44"/>
      <c r="AD235" s="44"/>
      <c r="AE235" s="44"/>
      <c r="AF235" s="44"/>
      <c r="AG235" s="44"/>
      <c r="AH235" s="44"/>
      <c r="AI235" s="44"/>
      <c r="AJ235" s="44"/>
      <c r="AK235" s="44"/>
      <c r="AL235" s="44"/>
      <c r="AM235" s="44"/>
      <c r="AN235" s="44"/>
      <c r="AO235" s="44"/>
      <c r="AP235" s="44"/>
      <c r="AQ235" s="44"/>
      <c r="AR235" s="44"/>
      <c r="AS235" s="44"/>
      <c r="AT235" s="44"/>
      <c r="AU235" s="44"/>
      <c r="AV235" s="44"/>
      <c r="AW235" s="44" t="s">
        <v>1232</v>
      </c>
      <c r="AX235" s="44"/>
      <c r="AY235" s="44"/>
      <c r="AZ235" s="44"/>
      <c r="BA235" s="44" t="s">
        <v>1645</v>
      </c>
      <c r="BB235" s="44"/>
      <c r="BC235" s="44"/>
      <c r="BD235" s="44"/>
      <c r="BE235" s="44"/>
      <c r="BF235" s="44"/>
      <c r="BG235" s="44"/>
      <c r="BH235" s="44"/>
      <c r="BI235" s="44"/>
      <c r="BJ235" s="44"/>
      <c r="BK235" s="44"/>
      <c r="BL235" s="44"/>
      <c r="BM235" s="44"/>
      <c r="BN235" s="44"/>
      <c r="BO235" s="44"/>
      <c r="BP235" s="44"/>
      <c r="BQ235" s="44"/>
      <c r="BR235" s="44"/>
      <c r="BS235" s="44"/>
      <c r="BT235" s="44"/>
      <c r="BU235" s="44"/>
      <c r="BV235" s="44"/>
      <c r="BW235" s="44"/>
      <c r="BX235" s="44"/>
      <c r="BY235" s="44"/>
      <c r="BZ235" s="44"/>
      <c r="CA235" s="44"/>
      <c r="CB235" s="44"/>
      <c r="CC235" s="44"/>
      <c r="CD235" s="44"/>
      <c r="CE235" s="44" t="s">
        <v>1032</v>
      </c>
      <c r="CF235" s="44" t="s">
        <v>1032</v>
      </c>
      <c r="CG235" s="44"/>
      <c r="CH235" s="44"/>
      <c r="CI235" s="44"/>
      <c r="CJ235" s="44"/>
      <c r="CK235" s="44"/>
      <c r="CL235" s="44"/>
      <c r="CM235" s="44"/>
      <c r="CN235" s="44"/>
      <c r="CO235" s="44"/>
      <c r="CP235" s="44"/>
      <c r="CQ235" s="44"/>
      <c r="CR235" s="44"/>
      <c r="CS235" s="44"/>
      <c r="CT235" s="44"/>
      <c r="CU235" s="44"/>
      <c r="CV235" s="44"/>
      <c r="CW235" s="44"/>
      <c r="CX235" s="44"/>
      <c r="CY235" s="44"/>
      <c r="CZ235" s="44" t="s">
        <v>1235</v>
      </c>
      <c r="DA235" s="44" t="s">
        <v>1340</v>
      </c>
      <c r="DB235" s="44" t="str">
        <f t="shared" si="3"/>
        <v>lamd:class_COTHER</v>
      </c>
    </row>
    <row r="236" spans="1:107" ht="275.45">
      <c r="A236" s="44" t="s">
        <v>3237</v>
      </c>
      <c r="B236" s="44" t="s">
        <v>3238</v>
      </c>
      <c r="C236" s="44" t="s">
        <v>3239</v>
      </c>
      <c r="D236" s="44" t="s">
        <v>3240</v>
      </c>
      <c r="E236" s="44" t="s">
        <v>3241</v>
      </c>
      <c r="F236" s="44" t="s">
        <v>3242</v>
      </c>
      <c r="G236" s="44" t="s">
        <v>3243</v>
      </c>
      <c r="H236" s="45" t="s">
        <v>1398</v>
      </c>
      <c r="I236" s="45" t="s">
        <v>1214</v>
      </c>
      <c r="J236" s="45" t="s">
        <v>1228</v>
      </c>
      <c r="K236" s="45" t="s">
        <v>1026</v>
      </c>
      <c r="L236" s="45" t="s">
        <v>1027</v>
      </c>
      <c r="M236" s="45"/>
      <c r="N236" s="45" t="s">
        <v>3244</v>
      </c>
      <c r="O236" s="44" t="s">
        <v>3245</v>
      </c>
      <c r="P236" s="44" t="s">
        <v>3246</v>
      </c>
      <c r="Q236" s="44"/>
      <c r="R236" s="44" t="s">
        <v>1026</v>
      </c>
      <c r="S236" s="44" t="s">
        <v>1049</v>
      </c>
      <c r="T236" s="44"/>
      <c r="U236" s="44"/>
      <c r="V236" s="44"/>
      <c r="W236" s="44"/>
      <c r="X236" s="44"/>
      <c r="Y236" s="44"/>
      <c r="Z236" s="44"/>
      <c r="AA236" s="44"/>
      <c r="AB236" s="44"/>
      <c r="AC236" s="44"/>
      <c r="AD236" s="44"/>
      <c r="AE236" s="44"/>
      <c r="AF236" s="44"/>
      <c r="AG236" s="44"/>
      <c r="AH236" s="44"/>
      <c r="AI236" s="44"/>
      <c r="AJ236" s="44"/>
      <c r="AK236" s="44"/>
      <c r="AL236" s="44"/>
      <c r="AM236" s="44"/>
      <c r="AN236" s="44"/>
      <c r="AO236" s="44"/>
      <c r="AP236" s="44"/>
      <c r="AQ236" s="44"/>
      <c r="AR236" s="44"/>
      <c r="AS236" s="44"/>
      <c r="AT236" s="44"/>
      <c r="AU236" s="44"/>
      <c r="AV236" s="44"/>
      <c r="AW236" s="44"/>
      <c r="AX236" s="44"/>
      <c r="AY236" s="44"/>
      <c r="AZ236" s="44"/>
      <c r="BA236" s="44" t="s">
        <v>3247</v>
      </c>
      <c r="BB236" s="44"/>
      <c r="BC236" s="44"/>
      <c r="BD236" s="44"/>
      <c r="BE236" s="44"/>
      <c r="BF236" s="44"/>
      <c r="BG236" s="44"/>
      <c r="BH236" s="44"/>
      <c r="BI236" s="44"/>
      <c r="BJ236" s="44"/>
      <c r="BK236" s="44"/>
      <c r="BL236" s="44"/>
      <c r="BM236" s="44"/>
      <c r="BN236" s="44"/>
      <c r="BO236" s="44"/>
      <c r="BP236" s="44"/>
      <c r="BQ236" s="44"/>
      <c r="BR236" s="44"/>
      <c r="BS236" s="44"/>
      <c r="BT236" s="44"/>
      <c r="BU236" s="44"/>
      <c r="BV236" s="44"/>
      <c r="BW236" s="44"/>
      <c r="BX236" s="44"/>
      <c r="BY236" s="44"/>
      <c r="BZ236" s="44"/>
      <c r="CA236" s="44"/>
      <c r="CB236" s="44"/>
      <c r="CC236" s="44"/>
      <c r="CD236" s="44"/>
      <c r="CE236" s="44" t="s">
        <v>1032</v>
      </c>
      <c r="CF236" s="44" t="s">
        <v>1032</v>
      </c>
      <c r="CG236" s="44"/>
      <c r="CH236" s="44"/>
      <c r="CI236" s="44"/>
      <c r="CJ236" s="44"/>
      <c r="CK236" s="44"/>
      <c r="CL236" s="44"/>
      <c r="CM236" s="44"/>
      <c r="CN236" s="44"/>
      <c r="CO236" s="44"/>
      <c r="CP236" s="44"/>
      <c r="CQ236" s="44"/>
      <c r="CR236" s="44"/>
      <c r="CS236" s="44"/>
      <c r="CT236" s="44"/>
      <c r="CU236" s="44"/>
      <c r="CV236" s="44"/>
      <c r="CW236" s="44"/>
      <c r="CX236" s="44"/>
      <c r="CY236" s="44"/>
      <c r="CZ236" s="44" t="s">
        <v>1235</v>
      </c>
      <c r="DA236" s="44" t="s">
        <v>1340</v>
      </c>
      <c r="DB236" s="44" t="str">
        <f t="shared" si="3"/>
        <v>lamd:class_COTHER</v>
      </c>
    </row>
    <row r="237" spans="1:107" ht="29.1">
      <c r="A237" s="44" t="s">
        <v>3248</v>
      </c>
      <c r="B237" s="44" t="s">
        <v>3249</v>
      </c>
      <c r="C237" s="44" t="s">
        <v>3249</v>
      </c>
      <c r="D237" s="44" t="s">
        <v>3250</v>
      </c>
      <c r="E237" s="44" t="s">
        <v>3251</v>
      </c>
      <c r="F237" s="44"/>
      <c r="G237" s="44" t="s">
        <v>3252</v>
      </c>
      <c r="H237" s="45" t="s">
        <v>1398</v>
      </c>
      <c r="I237" s="45" t="s">
        <v>3253</v>
      </c>
      <c r="J237" s="45" t="s">
        <v>1215</v>
      </c>
      <c r="K237" s="45" t="s">
        <v>1026</v>
      </c>
      <c r="L237" s="45" t="s">
        <v>1401</v>
      </c>
      <c r="M237" s="45"/>
      <c r="N237" s="45" t="s">
        <v>3254</v>
      </c>
      <c r="O237" s="44" t="s">
        <v>1365</v>
      </c>
      <c r="P237" s="44" t="s">
        <v>1366</v>
      </c>
      <c r="Q237" s="44"/>
      <c r="R237" s="44" t="s">
        <v>1026</v>
      </c>
      <c r="S237" s="44" t="s">
        <v>1049</v>
      </c>
      <c r="T237" s="44"/>
      <c r="U237" s="44"/>
      <c r="V237" s="44"/>
      <c r="W237" s="44"/>
      <c r="X237" s="44"/>
      <c r="Y237" s="44"/>
      <c r="Z237" s="44"/>
      <c r="AA237" s="44"/>
      <c r="AB237" s="44"/>
      <c r="AC237" s="44"/>
      <c r="AD237" s="44"/>
      <c r="AE237" s="44"/>
      <c r="AF237" s="44"/>
      <c r="AG237" s="44"/>
      <c r="AH237" s="44"/>
      <c r="AI237" s="44"/>
      <c r="AJ237" s="44"/>
      <c r="AK237" s="44"/>
      <c r="AL237" s="44"/>
      <c r="AM237" s="44"/>
      <c r="AN237" s="44"/>
      <c r="AO237" s="44"/>
      <c r="AP237" s="44"/>
      <c r="AQ237" s="44"/>
      <c r="AR237" s="44"/>
      <c r="AS237" s="44"/>
      <c r="AT237" s="44"/>
      <c r="AU237" s="44"/>
      <c r="AV237" s="44"/>
      <c r="AW237" s="44"/>
      <c r="AX237" s="44"/>
      <c r="AY237" s="44"/>
      <c r="AZ237" s="44"/>
      <c r="BA237" s="44"/>
      <c r="BB237" s="44"/>
      <c r="BC237" s="44"/>
      <c r="BD237" s="44"/>
      <c r="BE237" s="44"/>
      <c r="BF237" s="44"/>
      <c r="BG237" s="44"/>
      <c r="BH237" s="44"/>
      <c r="BI237" s="44"/>
      <c r="BJ237" s="44"/>
      <c r="BK237" s="44"/>
      <c r="BL237" s="44"/>
      <c r="BM237" s="44"/>
      <c r="BN237" s="44"/>
      <c r="BO237" s="44"/>
      <c r="BP237" s="44"/>
      <c r="BQ237" s="44"/>
      <c r="BR237" s="44"/>
      <c r="BS237" s="44"/>
      <c r="BT237" s="44"/>
      <c r="BU237" s="44"/>
      <c r="BV237" s="44"/>
      <c r="BW237" s="44"/>
      <c r="BX237" s="44"/>
      <c r="BY237" s="44"/>
      <c r="BZ237" s="44"/>
      <c r="CA237" s="44"/>
      <c r="CB237" s="44"/>
      <c r="CC237" s="44"/>
      <c r="CD237" s="44"/>
      <c r="CE237" s="44"/>
      <c r="CF237" s="44" t="s">
        <v>1032</v>
      </c>
      <c r="CG237" s="44"/>
      <c r="CH237" s="44"/>
      <c r="CI237" s="44"/>
      <c r="CJ237" s="44"/>
      <c r="CK237" s="44"/>
      <c r="CL237" s="44"/>
      <c r="CM237" s="44"/>
      <c r="CN237" s="44"/>
      <c r="CO237" s="44"/>
      <c r="CP237" s="44"/>
      <c r="CQ237" s="44"/>
      <c r="CR237" s="44"/>
      <c r="CS237" s="44"/>
      <c r="CT237" s="44"/>
      <c r="CU237" s="44"/>
      <c r="CV237" s="44"/>
      <c r="CW237" s="44"/>
      <c r="CX237" s="44"/>
      <c r="CY237" s="44"/>
      <c r="CZ237" s="44" t="s">
        <v>1371</v>
      </c>
      <c r="DA237" s="44" t="s">
        <v>1372</v>
      </c>
      <c r="DB237" s="44" t="str">
        <f t="shared" si="3"/>
        <v>lamd:class_3OTHER</v>
      </c>
    </row>
    <row r="238" spans="1:107" ht="101.45">
      <c r="A238" s="44" t="s">
        <v>3255</v>
      </c>
      <c r="B238" s="44" t="s">
        <v>3256</v>
      </c>
      <c r="C238" s="44" t="s">
        <v>3257</v>
      </c>
      <c r="D238" s="44" t="s">
        <v>3258</v>
      </c>
      <c r="E238" s="44"/>
      <c r="F238" s="44" t="s">
        <v>3259</v>
      </c>
      <c r="G238" s="44" t="s">
        <v>3260</v>
      </c>
      <c r="H238" s="45" t="s">
        <v>1398</v>
      </c>
      <c r="I238" s="45" t="s">
        <v>1214</v>
      </c>
      <c r="J238" s="45" t="s">
        <v>1084</v>
      </c>
      <c r="K238" s="45" t="s">
        <v>1026</v>
      </c>
      <c r="L238" s="45" t="s">
        <v>3261</v>
      </c>
      <c r="M238" s="45"/>
      <c r="N238" s="45" t="s">
        <v>401</v>
      </c>
      <c r="O238" s="44" t="s">
        <v>1849</v>
      </c>
      <c r="P238" s="44" t="s">
        <v>1850</v>
      </c>
      <c r="Q238" s="44"/>
      <c r="R238" s="44" t="s">
        <v>1026</v>
      </c>
      <c r="S238" s="44"/>
      <c r="T238" s="44"/>
      <c r="U238" s="44"/>
      <c r="V238" s="44"/>
      <c r="W238" s="44"/>
      <c r="X238" s="44"/>
      <c r="Y238" s="44"/>
      <c r="Z238" s="44"/>
      <c r="AA238" s="44"/>
      <c r="AB238" s="44"/>
      <c r="AC238" s="44"/>
      <c r="AD238" s="44"/>
      <c r="AE238" s="44"/>
      <c r="AF238" s="44" t="s">
        <v>2769</v>
      </c>
      <c r="AG238" s="44"/>
      <c r="AH238" s="44"/>
      <c r="AI238" s="44"/>
      <c r="AJ238" s="44"/>
      <c r="AK238" s="44"/>
      <c r="AL238" s="44"/>
      <c r="AM238" s="44" t="s">
        <v>401</v>
      </c>
      <c r="AN238" s="44"/>
      <c r="AO238" s="44"/>
      <c r="AP238" s="44"/>
      <c r="AQ238" s="44"/>
      <c r="AR238" s="44"/>
      <c r="AS238" s="44"/>
      <c r="AT238" s="44"/>
      <c r="AU238" s="44"/>
      <c r="AV238" s="44"/>
      <c r="AW238" s="44"/>
      <c r="AX238" s="44"/>
      <c r="AY238" s="44"/>
      <c r="AZ238" s="44"/>
      <c r="BA238" s="44" t="s">
        <v>3262</v>
      </c>
      <c r="BB238" s="44"/>
      <c r="BC238" s="44"/>
      <c r="BD238" s="44"/>
      <c r="BE238" s="44"/>
      <c r="BF238" s="44"/>
      <c r="BG238" s="44"/>
      <c r="BH238" s="44"/>
      <c r="BI238" s="44"/>
      <c r="BJ238" s="44"/>
      <c r="BK238" s="44"/>
      <c r="BL238" s="44"/>
      <c r="BM238" s="44"/>
      <c r="BN238" s="44"/>
      <c r="BO238" s="44"/>
      <c r="BP238" s="44"/>
      <c r="BQ238" s="44"/>
      <c r="BR238" s="44"/>
      <c r="BS238" s="44"/>
      <c r="BT238" s="44"/>
      <c r="BU238" s="44"/>
      <c r="BV238" s="44"/>
      <c r="BW238" s="44"/>
      <c r="BX238" s="44"/>
      <c r="BY238" s="44"/>
      <c r="BZ238" s="44"/>
      <c r="CA238" s="44"/>
      <c r="CB238" s="44"/>
      <c r="CC238" s="44"/>
      <c r="CD238" s="44"/>
      <c r="CE238" s="44" t="s">
        <v>1032</v>
      </c>
      <c r="CF238" s="44" t="s">
        <v>1032</v>
      </c>
      <c r="CG238" s="44"/>
      <c r="CH238" s="44"/>
      <c r="CI238" s="44"/>
      <c r="CJ238" s="44"/>
      <c r="CK238" s="44"/>
      <c r="CL238" s="44"/>
      <c r="CM238" s="44"/>
      <c r="CN238" s="44"/>
      <c r="CO238" s="44"/>
      <c r="CP238" s="44"/>
      <c r="CQ238" s="44"/>
      <c r="CR238" s="44"/>
      <c r="CS238" s="44"/>
      <c r="CT238" s="44"/>
      <c r="CU238" s="44"/>
      <c r="CV238" s="44"/>
      <c r="CW238" s="44"/>
      <c r="CX238" s="44"/>
      <c r="CY238" s="44"/>
      <c r="CZ238" s="44" t="s">
        <v>1235</v>
      </c>
      <c r="DA238" s="44" t="s">
        <v>1340</v>
      </c>
      <c r="DB238" s="44" t="str">
        <f t="shared" si="3"/>
        <v>lamd:class_COTHER</v>
      </c>
    </row>
    <row r="239" spans="1:107" ht="87">
      <c r="A239" s="44" t="s">
        <v>3263</v>
      </c>
      <c r="B239" s="44" t="s">
        <v>3264</v>
      </c>
      <c r="C239" s="44" t="s">
        <v>3265</v>
      </c>
      <c r="D239" s="44" t="s">
        <v>3266</v>
      </c>
      <c r="E239" s="44" t="s">
        <v>3267</v>
      </c>
      <c r="F239" s="44"/>
      <c r="G239" s="44" t="s">
        <v>3268</v>
      </c>
      <c r="H239" s="45" t="s">
        <v>1398</v>
      </c>
      <c r="I239" s="45" t="s">
        <v>1214</v>
      </c>
      <c r="J239" s="45" t="s">
        <v>1215</v>
      </c>
      <c r="K239" s="45" t="s">
        <v>1026</v>
      </c>
      <c r="L239" s="45" t="s">
        <v>1027</v>
      </c>
      <c r="M239" s="45"/>
      <c r="N239" s="45" t="s">
        <v>3269</v>
      </c>
      <c r="O239" s="44" t="s">
        <v>3270</v>
      </c>
      <c r="P239" s="44" t="s">
        <v>3271</v>
      </c>
      <c r="Q239" s="44"/>
      <c r="R239" s="44" t="s">
        <v>1026</v>
      </c>
      <c r="S239" s="44" t="s">
        <v>1049</v>
      </c>
      <c r="T239" s="44"/>
      <c r="U239" s="44"/>
      <c r="V239" s="44"/>
      <c r="W239" s="44"/>
      <c r="X239" s="44"/>
      <c r="Y239" s="44"/>
      <c r="Z239" s="44"/>
      <c r="AA239" s="44"/>
      <c r="AB239" s="44"/>
      <c r="AC239" s="44"/>
      <c r="AD239" s="44"/>
      <c r="AE239" s="44"/>
      <c r="AF239" s="44"/>
      <c r="AG239" s="44"/>
      <c r="AH239" s="44"/>
      <c r="AI239" s="44"/>
      <c r="AJ239" s="44"/>
      <c r="AK239" s="44"/>
      <c r="AL239" s="44"/>
      <c r="AM239" s="44"/>
      <c r="AN239" s="44"/>
      <c r="AO239" s="44"/>
      <c r="AP239" s="44"/>
      <c r="AQ239" s="44"/>
      <c r="AR239" s="44"/>
      <c r="AS239" s="44"/>
      <c r="AT239" s="44"/>
      <c r="AU239" s="44"/>
      <c r="AV239" s="44"/>
      <c r="AW239" s="44"/>
      <c r="AX239" s="44"/>
      <c r="AY239" s="44"/>
      <c r="AZ239" s="44"/>
      <c r="BA239" s="44" t="s">
        <v>3272</v>
      </c>
      <c r="BB239" s="44"/>
      <c r="BC239" s="44"/>
      <c r="BD239" s="44"/>
      <c r="BE239" s="44"/>
      <c r="BF239" s="44"/>
      <c r="BG239" s="44"/>
      <c r="BH239" s="44"/>
      <c r="BI239" s="44"/>
      <c r="BJ239" s="44"/>
      <c r="BK239" s="44"/>
      <c r="BL239" s="44"/>
      <c r="BM239" s="44"/>
      <c r="BN239" s="44"/>
      <c r="BO239" s="44"/>
      <c r="BP239" s="44"/>
      <c r="BQ239" s="44"/>
      <c r="BR239" s="44"/>
      <c r="BS239" s="44"/>
      <c r="BT239" s="44"/>
      <c r="BU239" s="44"/>
      <c r="BV239" s="44"/>
      <c r="BW239" s="44"/>
      <c r="BX239" s="44"/>
      <c r="BY239" s="44"/>
      <c r="BZ239" s="44"/>
      <c r="CA239" s="44"/>
      <c r="CB239" s="44"/>
      <c r="CC239" s="44"/>
      <c r="CD239" s="44"/>
      <c r="CE239" s="44" t="s">
        <v>1032</v>
      </c>
      <c r="CF239" s="44" t="s">
        <v>1032</v>
      </c>
      <c r="CG239" s="44"/>
      <c r="CH239" s="44"/>
      <c r="CI239" s="44"/>
      <c r="CJ239" s="44"/>
      <c r="CK239" s="44"/>
      <c r="CL239" s="44"/>
      <c r="CM239" s="44"/>
      <c r="CN239" s="44"/>
      <c r="CO239" s="44"/>
      <c r="CP239" s="44"/>
      <c r="CQ239" s="44"/>
      <c r="CR239" s="44"/>
      <c r="CS239" s="44"/>
      <c r="CT239" s="44"/>
      <c r="CU239" s="44"/>
      <c r="CV239" s="44"/>
      <c r="CW239" s="44"/>
      <c r="CX239" s="44"/>
      <c r="CY239" s="44"/>
      <c r="CZ239" s="44" t="s">
        <v>1235</v>
      </c>
      <c r="DA239" s="44" t="s">
        <v>1340</v>
      </c>
      <c r="DB239" s="44" t="str">
        <f t="shared" si="3"/>
        <v>lamd:class_COTHER</v>
      </c>
    </row>
    <row r="240" spans="1:107" ht="87">
      <c r="A240" s="44" t="s">
        <v>3273</v>
      </c>
      <c r="B240" s="44" t="s">
        <v>3274</v>
      </c>
      <c r="C240" s="44" t="s">
        <v>3275</v>
      </c>
      <c r="D240" s="44" t="s">
        <v>3276</v>
      </c>
      <c r="E240" s="44" t="s">
        <v>3277</v>
      </c>
      <c r="F240" s="44" t="s">
        <v>3278</v>
      </c>
      <c r="G240" s="44" t="s">
        <v>3279</v>
      </c>
      <c r="H240" s="45" t="s">
        <v>1398</v>
      </c>
      <c r="I240" s="45" t="s">
        <v>1214</v>
      </c>
      <c r="J240" s="45" t="s">
        <v>1400</v>
      </c>
      <c r="K240" s="45" t="s">
        <v>1026</v>
      </c>
      <c r="L240" s="45" t="s">
        <v>1349</v>
      </c>
      <c r="M240" s="45"/>
      <c r="N240" s="45" t="s">
        <v>3280</v>
      </c>
      <c r="O240" s="44" t="s">
        <v>1351</v>
      </c>
      <c r="P240" s="44" t="s">
        <v>1352</v>
      </c>
      <c r="Q240" s="44"/>
      <c r="R240" s="44" t="s">
        <v>1026</v>
      </c>
      <c r="S240" s="44" t="s">
        <v>1028</v>
      </c>
      <c r="T240" s="44"/>
      <c r="U240" s="44"/>
      <c r="V240" s="44"/>
      <c r="W240" s="44"/>
      <c r="X240" s="44"/>
      <c r="Y240" s="44"/>
      <c r="Z240" s="44"/>
      <c r="AA240" s="44"/>
      <c r="AB240" s="44"/>
      <c r="AC240" s="44"/>
      <c r="AD240" s="44"/>
      <c r="AE240" s="44"/>
      <c r="AF240" s="44"/>
      <c r="AG240" s="44"/>
      <c r="AH240" s="44"/>
      <c r="AI240" s="44"/>
      <c r="AJ240" s="44"/>
      <c r="AK240" s="44"/>
      <c r="AL240" s="44"/>
      <c r="AM240" s="44"/>
      <c r="AN240" s="44"/>
      <c r="AO240" s="44"/>
      <c r="AP240" s="44"/>
      <c r="AQ240" s="44"/>
      <c r="AR240" s="44"/>
      <c r="AS240" s="44"/>
      <c r="AT240" s="44"/>
      <c r="AU240" s="44" t="s">
        <v>1026</v>
      </c>
      <c r="AV240" s="44"/>
      <c r="AW240" s="44" t="s">
        <v>1232</v>
      </c>
      <c r="AX240" s="44"/>
      <c r="AY240" s="44"/>
      <c r="AZ240" s="44"/>
      <c r="BA240" s="44" t="s">
        <v>3281</v>
      </c>
      <c r="BB240" s="44"/>
      <c r="BC240" s="44"/>
      <c r="BD240" s="44"/>
      <c r="BE240" s="44"/>
      <c r="BF240" s="44"/>
      <c r="BG240" s="44"/>
      <c r="BH240" s="44"/>
      <c r="BI240" s="44"/>
      <c r="BJ240" s="44"/>
      <c r="BK240" s="44"/>
      <c r="BL240" s="44"/>
      <c r="BM240" s="44"/>
      <c r="BN240" s="44"/>
      <c r="BO240" s="44"/>
      <c r="BP240" s="44"/>
      <c r="BQ240" s="44"/>
      <c r="BR240" s="44"/>
      <c r="BS240" s="44"/>
      <c r="BT240" s="44"/>
      <c r="BU240" s="44"/>
      <c r="BV240" s="44"/>
      <c r="BW240" s="44"/>
      <c r="BX240" s="44"/>
      <c r="BY240" s="44"/>
      <c r="BZ240" s="44"/>
      <c r="CA240" s="44"/>
      <c r="CB240" s="44"/>
      <c r="CC240" s="44"/>
      <c r="CD240" s="44"/>
      <c r="CE240" s="44" t="s">
        <v>1032</v>
      </c>
      <c r="CF240" s="44" t="s">
        <v>3282</v>
      </c>
      <c r="CG240" s="44"/>
      <c r="CH240" s="44"/>
      <c r="CI240" s="44"/>
      <c r="CJ240" s="44"/>
      <c r="CK240" s="44"/>
      <c r="CL240" s="44"/>
      <c r="CM240" s="44"/>
      <c r="CN240" s="44"/>
      <c r="CO240" s="44"/>
      <c r="CP240" s="44"/>
      <c r="CQ240" s="44"/>
      <c r="CR240" s="44"/>
      <c r="CS240" s="44"/>
      <c r="CT240" s="44"/>
      <c r="CU240" s="44"/>
      <c r="CV240" s="44"/>
      <c r="CW240" s="44"/>
      <c r="CX240" s="44"/>
      <c r="CY240" s="44"/>
      <c r="CZ240" s="44" t="s">
        <v>1235</v>
      </c>
      <c r="DA240" s="44" t="s">
        <v>1236</v>
      </c>
      <c r="DB240" s="44" t="str">
        <f t="shared" si="3"/>
        <v>lamd:class_STATEAID</v>
      </c>
    </row>
    <row r="241" spans="1:106" ht="290.10000000000002">
      <c r="A241" s="44" t="s">
        <v>3283</v>
      </c>
      <c r="B241" s="44" t="s">
        <v>3284</v>
      </c>
      <c r="C241" s="44" t="s">
        <v>3285</v>
      </c>
      <c r="D241" s="44" t="s">
        <v>3286</v>
      </c>
      <c r="E241" s="44" t="s">
        <v>3287</v>
      </c>
      <c r="F241" s="44"/>
      <c r="G241" s="44" t="s">
        <v>3288</v>
      </c>
      <c r="H241" s="45" t="s">
        <v>1398</v>
      </c>
      <c r="I241" s="45" t="s">
        <v>1214</v>
      </c>
      <c r="J241" s="45" t="s">
        <v>1215</v>
      </c>
      <c r="K241" s="45" t="s">
        <v>1026</v>
      </c>
      <c r="L241" s="45" t="s">
        <v>1027</v>
      </c>
      <c r="M241" s="45"/>
      <c r="N241" s="45" t="s">
        <v>3289</v>
      </c>
      <c r="O241" s="44" t="s">
        <v>1782</v>
      </c>
      <c r="P241" s="44" t="s">
        <v>1783</v>
      </c>
      <c r="Q241" s="44"/>
      <c r="R241" s="44" t="s">
        <v>1026</v>
      </c>
      <c r="S241" s="44" t="s">
        <v>1049</v>
      </c>
      <c r="T241" s="44"/>
      <c r="U241" s="44"/>
      <c r="V241" s="44"/>
      <c r="W241" s="44"/>
      <c r="X241" s="44"/>
      <c r="Y241" s="44"/>
      <c r="Z241" s="44"/>
      <c r="AA241" s="44"/>
      <c r="AB241" s="44"/>
      <c r="AC241" s="44"/>
      <c r="AD241" s="44"/>
      <c r="AE241" s="44"/>
      <c r="AF241" s="44"/>
      <c r="AG241" s="44"/>
      <c r="AH241" s="44"/>
      <c r="AI241" s="44"/>
      <c r="AJ241" s="44"/>
      <c r="AK241" s="44"/>
      <c r="AL241" s="44"/>
      <c r="AM241" s="44"/>
      <c r="AN241" s="44"/>
      <c r="AO241" s="44"/>
      <c r="AP241" s="44"/>
      <c r="AQ241" s="44"/>
      <c r="AR241" s="44"/>
      <c r="AS241" s="44"/>
      <c r="AT241" s="44"/>
      <c r="AU241" s="44"/>
      <c r="AV241" s="44"/>
      <c r="AW241" s="44"/>
      <c r="AX241" s="44"/>
      <c r="AY241" s="44"/>
      <c r="AZ241" s="44"/>
      <c r="BA241" s="44" t="s">
        <v>3290</v>
      </c>
      <c r="BB241" s="44"/>
      <c r="BC241" s="44"/>
      <c r="BD241" s="44"/>
      <c r="BE241" s="44"/>
      <c r="BF241" s="44"/>
      <c r="BG241" s="44"/>
      <c r="BH241" s="44"/>
      <c r="BI241" s="44"/>
      <c r="BJ241" s="44"/>
      <c r="BK241" s="44"/>
      <c r="BL241" s="44"/>
      <c r="BM241" s="44"/>
      <c r="BN241" s="44"/>
      <c r="BO241" s="44"/>
      <c r="BP241" s="44"/>
      <c r="BQ241" s="44"/>
      <c r="BR241" s="44"/>
      <c r="BS241" s="44"/>
      <c r="BT241" s="44"/>
      <c r="BU241" s="44"/>
      <c r="BV241" s="44"/>
      <c r="BW241" s="44"/>
      <c r="BX241" s="44"/>
      <c r="BY241" s="44"/>
      <c r="BZ241" s="44"/>
      <c r="CA241" s="44"/>
      <c r="CB241" s="44"/>
      <c r="CC241" s="44"/>
      <c r="CD241" s="44"/>
      <c r="CE241" s="44" t="s">
        <v>1032</v>
      </c>
      <c r="CF241" s="44" t="s">
        <v>1032</v>
      </c>
      <c r="CG241" s="44"/>
      <c r="CH241" s="44"/>
      <c r="CI241" s="44"/>
      <c r="CJ241" s="44"/>
      <c r="CK241" s="44"/>
      <c r="CL241" s="44"/>
      <c r="CM241" s="44"/>
      <c r="CN241" s="44"/>
      <c r="CO241" s="44"/>
      <c r="CP241" s="44"/>
      <c r="CQ241" s="44"/>
      <c r="CR241" s="44"/>
      <c r="CS241" s="44"/>
      <c r="CT241" s="44"/>
      <c r="CU241" s="44"/>
      <c r="CV241" s="44"/>
      <c r="CW241" s="44"/>
      <c r="CX241" s="44"/>
      <c r="CY241" s="44"/>
      <c r="CZ241" s="44" t="s">
        <v>1235</v>
      </c>
      <c r="DA241" s="44" t="s">
        <v>1340</v>
      </c>
      <c r="DB241" s="44" t="str">
        <f t="shared" si="3"/>
        <v>lamd:class_COTHER</v>
      </c>
    </row>
    <row r="242" spans="1:106" ht="57.95">
      <c r="A242" s="44" t="s">
        <v>3291</v>
      </c>
      <c r="B242" s="44" t="s">
        <v>3292</v>
      </c>
      <c r="C242" s="44" t="s">
        <v>3293</v>
      </c>
      <c r="D242" s="44" t="s">
        <v>3294</v>
      </c>
      <c r="E242" s="44" t="s">
        <v>3295</v>
      </c>
      <c r="F242" s="44"/>
      <c r="G242" s="44" t="s">
        <v>3296</v>
      </c>
      <c r="H242" s="45" t="s">
        <v>1398</v>
      </c>
      <c r="I242" s="45" t="s">
        <v>1214</v>
      </c>
      <c r="J242" s="45" t="s">
        <v>1215</v>
      </c>
      <c r="K242" s="45" t="s">
        <v>1026</v>
      </c>
      <c r="L242" s="45" t="s">
        <v>1027</v>
      </c>
      <c r="M242" s="45"/>
      <c r="N242" s="45" t="s">
        <v>3297</v>
      </c>
      <c r="O242" s="44" t="s">
        <v>1782</v>
      </c>
      <c r="P242" s="44" t="s">
        <v>1783</v>
      </c>
      <c r="Q242" s="44"/>
      <c r="R242" s="44" t="s">
        <v>1026</v>
      </c>
      <c r="S242" s="44" t="s">
        <v>1049</v>
      </c>
      <c r="T242" s="44" t="s">
        <v>3298</v>
      </c>
      <c r="U242" s="44"/>
      <c r="V242" s="44"/>
      <c r="W242" s="44"/>
      <c r="X242" s="44"/>
      <c r="Y242" s="44"/>
      <c r="Z242" s="44"/>
      <c r="AA242" s="44"/>
      <c r="AB242" s="44"/>
      <c r="AC242" s="44"/>
      <c r="AD242" s="44"/>
      <c r="AE242" s="44"/>
      <c r="AF242" s="44"/>
      <c r="AG242" s="44"/>
      <c r="AH242" s="44"/>
      <c r="AI242" s="44"/>
      <c r="AJ242" s="44"/>
      <c r="AK242" s="44"/>
      <c r="AL242" s="44"/>
      <c r="AM242" s="44"/>
      <c r="AN242" s="44"/>
      <c r="AO242" s="44"/>
      <c r="AP242" s="44"/>
      <c r="AQ242" s="44"/>
      <c r="AR242" s="44"/>
      <c r="AS242" s="44"/>
      <c r="AT242" s="44"/>
      <c r="AU242" s="44"/>
      <c r="AV242" s="44"/>
      <c r="AW242" s="44"/>
      <c r="AX242" s="44"/>
      <c r="AY242" s="44"/>
      <c r="AZ242" s="44"/>
      <c r="BA242" s="44"/>
      <c r="BB242" s="44"/>
      <c r="BC242" s="44"/>
      <c r="BD242" s="44"/>
      <c r="BE242" s="44"/>
      <c r="BF242" s="44"/>
      <c r="BG242" s="44"/>
      <c r="BH242" s="44"/>
      <c r="BI242" s="44"/>
      <c r="BJ242" s="44"/>
      <c r="BK242" s="44"/>
      <c r="BL242" s="44"/>
      <c r="BM242" s="44"/>
      <c r="BN242" s="44"/>
      <c r="BO242" s="44"/>
      <c r="BP242" s="44"/>
      <c r="BQ242" s="44"/>
      <c r="BR242" s="44"/>
      <c r="BS242" s="44"/>
      <c r="BT242" s="44"/>
      <c r="BU242" s="44"/>
      <c r="BV242" s="44"/>
      <c r="BW242" s="44"/>
      <c r="BX242" s="44"/>
      <c r="BY242" s="44"/>
      <c r="BZ242" s="44"/>
      <c r="CA242" s="44"/>
      <c r="CB242" s="44"/>
      <c r="CC242" s="44"/>
      <c r="CD242" s="44"/>
      <c r="CE242" s="44" t="s">
        <v>1032</v>
      </c>
      <c r="CF242" s="44" t="s">
        <v>1032</v>
      </c>
      <c r="CG242" s="44"/>
      <c r="CH242" s="44"/>
      <c r="CI242" s="44"/>
      <c r="CJ242" s="44"/>
      <c r="CK242" s="44"/>
      <c r="CL242" s="44"/>
      <c r="CM242" s="44"/>
      <c r="CN242" s="44"/>
      <c r="CO242" s="44"/>
      <c r="CP242" s="44"/>
      <c r="CQ242" s="44"/>
      <c r="CR242" s="44"/>
      <c r="CS242" s="44"/>
      <c r="CT242" s="44"/>
      <c r="CU242" s="44"/>
      <c r="CV242" s="44"/>
      <c r="CW242" s="44"/>
      <c r="CX242" s="44"/>
      <c r="CY242" s="44"/>
      <c r="CZ242" s="44" t="s">
        <v>1235</v>
      </c>
      <c r="DA242" s="44" t="s">
        <v>1340</v>
      </c>
      <c r="DB242" s="44" t="str">
        <f t="shared" si="3"/>
        <v>lamd:class_COTHER</v>
      </c>
    </row>
    <row r="243" spans="1:106" ht="87">
      <c r="A243" s="44" t="s">
        <v>3299</v>
      </c>
      <c r="B243" s="44" t="s">
        <v>3300</v>
      </c>
      <c r="C243" s="44" t="s">
        <v>3301</v>
      </c>
      <c r="D243" s="44" t="s">
        <v>3302</v>
      </c>
      <c r="E243" s="44" t="s">
        <v>3303</v>
      </c>
      <c r="F243" s="44"/>
      <c r="G243" s="44" t="s">
        <v>3304</v>
      </c>
      <c r="H243" s="45" t="s">
        <v>1398</v>
      </c>
      <c r="I243" s="45" t="s">
        <v>1214</v>
      </c>
      <c r="J243" s="45" t="s">
        <v>1215</v>
      </c>
      <c r="K243" s="45" t="s">
        <v>1026</v>
      </c>
      <c r="L243" s="45" t="s">
        <v>1027</v>
      </c>
      <c r="M243" s="45"/>
      <c r="N243" s="45" t="s">
        <v>3305</v>
      </c>
      <c r="O243" s="44" t="s">
        <v>3306</v>
      </c>
      <c r="P243" s="44" t="s">
        <v>3307</v>
      </c>
      <c r="Q243" s="44"/>
      <c r="R243" s="44" t="s">
        <v>1026</v>
      </c>
      <c r="S243" s="44" t="s">
        <v>1049</v>
      </c>
      <c r="T243" s="44"/>
      <c r="U243" s="44"/>
      <c r="V243" s="44"/>
      <c r="W243" s="44"/>
      <c r="X243" s="44"/>
      <c r="Y243" s="44"/>
      <c r="Z243" s="44"/>
      <c r="AA243" s="44"/>
      <c r="AB243" s="44"/>
      <c r="AC243" s="44"/>
      <c r="AD243" s="44"/>
      <c r="AE243" s="44"/>
      <c r="AF243" s="44"/>
      <c r="AG243" s="44"/>
      <c r="AH243" s="44"/>
      <c r="AI243" s="44"/>
      <c r="AJ243" s="44"/>
      <c r="AK243" s="44"/>
      <c r="AL243" s="44"/>
      <c r="AM243" s="44"/>
      <c r="AN243" s="44"/>
      <c r="AO243" s="44"/>
      <c r="AP243" s="44"/>
      <c r="AQ243" s="44"/>
      <c r="AR243" s="44"/>
      <c r="AS243" s="44"/>
      <c r="AT243" s="44"/>
      <c r="AU243" s="44"/>
      <c r="AV243" s="44"/>
      <c r="AW243" s="44"/>
      <c r="AX243" s="44"/>
      <c r="AY243" s="44"/>
      <c r="AZ243" s="44"/>
      <c r="BA243" s="44" t="s">
        <v>3308</v>
      </c>
      <c r="BB243" s="44"/>
      <c r="BC243" s="44"/>
      <c r="BD243" s="44"/>
      <c r="BE243" s="44"/>
      <c r="BF243" s="44"/>
      <c r="BG243" s="44"/>
      <c r="BH243" s="44"/>
      <c r="BI243" s="44"/>
      <c r="BJ243" s="44"/>
      <c r="BK243" s="44" t="s">
        <v>3309</v>
      </c>
      <c r="BL243" s="44"/>
      <c r="BM243" s="44"/>
      <c r="BN243" s="44"/>
      <c r="BO243" s="44"/>
      <c r="BP243" s="44"/>
      <c r="BQ243" s="44"/>
      <c r="BR243" s="44"/>
      <c r="BS243" s="44"/>
      <c r="BT243" s="44"/>
      <c r="BU243" s="44"/>
      <c r="BV243" s="44"/>
      <c r="BW243" s="44"/>
      <c r="BX243" s="44"/>
      <c r="BY243" s="44"/>
      <c r="BZ243" s="44"/>
      <c r="CA243" s="44"/>
      <c r="CB243" s="44"/>
      <c r="CC243" s="44"/>
      <c r="CD243" s="44"/>
      <c r="CE243" s="44" t="s">
        <v>1032</v>
      </c>
      <c r="CF243" s="44" t="s">
        <v>1032</v>
      </c>
      <c r="CG243" s="44"/>
      <c r="CH243" s="44"/>
      <c r="CI243" s="44"/>
      <c r="CJ243" s="44"/>
      <c r="CK243" s="44"/>
      <c r="CL243" s="44"/>
      <c r="CM243" s="44"/>
      <c r="CN243" s="44"/>
      <c r="CO243" s="44"/>
      <c r="CP243" s="44"/>
      <c r="CQ243" s="44"/>
      <c r="CR243" s="44"/>
      <c r="CS243" s="44"/>
      <c r="CT243" s="44"/>
      <c r="CU243" s="44"/>
      <c r="CV243" s="44"/>
      <c r="CW243" s="44"/>
      <c r="CX243" s="44"/>
      <c r="CY243" s="44"/>
      <c r="CZ243" s="44" t="s">
        <v>1235</v>
      </c>
      <c r="DA243" s="44" t="s">
        <v>1340</v>
      </c>
      <c r="DB243" s="44" t="str">
        <f t="shared" si="3"/>
        <v>lamd:class_COTHER</v>
      </c>
    </row>
    <row r="244" spans="1:106" ht="144.94999999999999">
      <c r="A244" s="44" t="s">
        <v>3310</v>
      </c>
      <c r="B244" s="44" t="s">
        <v>3311</v>
      </c>
      <c r="C244" s="44" t="s">
        <v>3312</v>
      </c>
      <c r="D244" s="44" t="s">
        <v>3313</v>
      </c>
      <c r="E244" s="44" t="s">
        <v>3314</v>
      </c>
      <c r="F244" s="44" t="s">
        <v>3315</v>
      </c>
      <c r="G244" s="44" t="s">
        <v>3316</v>
      </c>
      <c r="H244" s="45" t="s">
        <v>1398</v>
      </c>
      <c r="I244" s="45" t="s">
        <v>1214</v>
      </c>
      <c r="J244" s="45" t="s">
        <v>1215</v>
      </c>
      <c r="K244" s="45" t="s">
        <v>1026</v>
      </c>
      <c r="L244" s="45" t="s">
        <v>1027</v>
      </c>
      <c r="M244" s="45"/>
      <c r="N244" s="45" t="s">
        <v>3317</v>
      </c>
      <c r="O244" s="44" t="s">
        <v>3306</v>
      </c>
      <c r="P244" s="44" t="s">
        <v>3307</v>
      </c>
      <c r="Q244" s="44"/>
      <c r="R244" s="44" t="s">
        <v>1026</v>
      </c>
      <c r="S244" s="44" t="s">
        <v>1049</v>
      </c>
      <c r="T244" s="44"/>
      <c r="U244" s="44"/>
      <c r="V244" s="44"/>
      <c r="W244" s="44"/>
      <c r="X244" s="44"/>
      <c r="Y244" s="44"/>
      <c r="Z244" s="44"/>
      <c r="AA244" s="44"/>
      <c r="AB244" s="44"/>
      <c r="AC244" s="44"/>
      <c r="AD244" s="44"/>
      <c r="AE244" s="44"/>
      <c r="AF244" s="44"/>
      <c r="AG244" s="44"/>
      <c r="AH244" s="44"/>
      <c r="AI244" s="44"/>
      <c r="AJ244" s="44"/>
      <c r="AK244" s="44"/>
      <c r="AL244" s="44"/>
      <c r="AM244" s="44"/>
      <c r="AN244" s="44"/>
      <c r="AO244" s="44"/>
      <c r="AP244" s="44"/>
      <c r="AQ244" s="44"/>
      <c r="AR244" s="44"/>
      <c r="AS244" s="44"/>
      <c r="AT244" s="44"/>
      <c r="AU244" s="44"/>
      <c r="AV244" s="44"/>
      <c r="AW244" s="44"/>
      <c r="AX244" s="44"/>
      <c r="AY244" s="44"/>
      <c r="AZ244" s="44"/>
      <c r="BA244" s="44" t="s">
        <v>3318</v>
      </c>
      <c r="BB244" s="44"/>
      <c r="BC244" s="44"/>
      <c r="BD244" s="44"/>
      <c r="BE244" s="44"/>
      <c r="BF244" s="44"/>
      <c r="BG244" s="44"/>
      <c r="BH244" s="44"/>
      <c r="BI244" s="44"/>
      <c r="BJ244" s="44"/>
      <c r="BK244" s="44" t="s">
        <v>3309</v>
      </c>
      <c r="BL244" s="44"/>
      <c r="BM244" s="44"/>
      <c r="BN244" s="44"/>
      <c r="BO244" s="44"/>
      <c r="BP244" s="44"/>
      <c r="BQ244" s="44"/>
      <c r="BR244" s="44"/>
      <c r="BS244" s="44"/>
      <c r="BT244" s="44"/>
      <c r="BU244" s="44"/>
      <c r="BV244" s="44"/>
      <c r="BW244" s="44"/>
      <c r="BX244" s="44"/>
      <c r="BY244" s="44"/>
      <c r="BZ244" s="44"/>
      <c r="CA244" s="44"/>
      <c r="CB244" s="44"/>
      <c r="CC244" s="44"/>
      <c r="CD244" s="44"/>
      <c r="CE244" s="44" t="s">
        <v>1032</v>
      </c>
      <c r="CF244" s="44" t="s">
        <v>1032</v>
      </c>
      <c r="CG244" s="44"/>
      <c r="CH244" s="44"/>
      <c r="CI244" s="44"/>
      <c r="CJ244" s="44"/>
      <c r="CK244" s="44"/>
      <c r="CL244" s="44"/>
      <c r="CM244" s="44"/>
      <c r="CN244" s="44"/>
      <c r="CO244" s="44"/>
      <c r="CP244" s="44"/>
      <c r="CQ244" s="44"/>
      <c r="CR244" s="44"/>
      <c r="CS244" s="44"/>
      <c r="CT244" s="44"/>
      <c r="CU244" s="44"/>
      <c r="CV244" s="44"/>
      <c r="CW244" s="44"/>
      <c r="CX244" s="44"/>
      <c r="CY244" s="44"/>
      <c r="CZ244" s="44" t="s">
        <v>1235</v>
      </c>
      <c r="DA244" s="44" t="s">
        <v>1340</v>
      </c>
      <c r="DB244" s="44" t="str">
        <f t="shared" si="3"/>
        <v>lamd:class_COTHER</v>
      </c>
    </row>
    <row r="245" spans="1:106" ht="174">
      <c r="A245" s="44" t="s">
        <v>3319</v>
      </c>
      <c r="B245" s="44" t="s">
        <v>3320</v>
      </c>
      <c r="C245" s="44" t="s">
        <v>3321</v>
      </c>
      <c r="D245" s="44" t="s">
        <v>3322</v>
      </c>
      <c r="E245" s="44" t="s">
        <v>1020</v>
      </c>
      <c r="F245" s="44" t="s">
        <v>3323</v>
      </c>
      <c r="G245" s="44" t="s">
        <v>1022</v>
      </c>
      <c r="H245" s="45" t="s">
        <v>1398</v>
      </c>
      <c r="I245" s="45" t="s">
        <v>1214</v>
      </c>
      <c r="J245" s="45" t="s">
        <v>1025</v>
      </c>
      <c r="K245" s="45"/>
      <c r="L245" s="45"/>
      <c r="M245" s="45"/>
      <c r="N245" s="45" t="s">
        <v>3324</v>
      </c>
      <c r="O245" s="44"/>
      <c r="P245" s="44"/>
      <c r="Q245" s="44"/>
      <c r="R245" s="44" t="s">
        <v>1026</v>
      </c>
      <c r="S245" s="44"/>
      <c r="T245" s="44"/>
      <c r="U245" s="44"/>
      <c r="V245" s="44"/>
      <c r="W245" s="44"/>
      <c r="X245" s="44"/>
      <c r="Y245" s="44"/>
      <c r="Z245" s="44"/>
      <c r="AA245" s="44"/>
      <c r="AB245" s="44"/>
      <c r="AC245" s="44"/>
      <c r="AD245" s="44"/>
      <c r="AE245" s="44"/>
      <c r="AF245" s="44"/>
      <c r="AG245" s="44"/>
      <c r="AH245" s="44"/>
      <c r="AI245" s="44"/>
      <c r="AJ245" s="44"/>
      <c r="AK245" s="44"/>
      <c r="AL245" s="44"/>
      <c r="AM245" s="44"/>
      <c r="AN245" s="44"/>
      <c r="AO245" s="44"/>
      <c r="AP245" s="44"/>
      <c r="AQ245" s="44"/>
      <c r="AR245" s="44"/>
      <c r="AS245" s="44"/>
      <c r="AT245" s="44"/>
      <c r="AU245" s="44"/>
      <c r="AV245" s="44"/>
      <c r="AW245" s="44" t="s">
        <v>3325</v>
      </c>
      <c r="AX245" s="44"/>
      <c r="AY245" s="44"/>
      <c r="AZ245" s="44"/>
      <c r="BA245" s="44" t="s">
        <v>3326</v>
      </c>
      <c r="BB245" s="44"/>
      <c r="BC245" s="44"/>
      <c r="BD245" s="44"/>
      <c r="BE245" s="44"/>
      <c r="BF245" s="44"/>
      <c r="BG245" s="44"/>
      <c r="BH245" s="44"/>
      <c r="BI245" s="44"/>
      <c r="BJ245" s="44"/>
      <c r="BK245" s="44"/>
      <c r="BL245" s="44"/>
      <c r="BM245" s="44"/>
      <c r="BN245" s="44"/>
      <c r="BO245" s="44"/>
      <c r="BP245" s="44"/>
      <c r="BQ245" s="44"/>
      <c r="BR245" s="44"/>
      <c r="BS245" s="44"/>
      <c r="BT245" s="44"/>
      <c r="BU245" s="44"/>
      <c r="BV245" s="44"/>
      <c r="BW245" s="44"/>
      <c r="BX245" s="44"/>
      <c r="BY245" s="44"/>
      <c r="BZ245" s="44"/>
      <c r="CA245" s="44"/>
      <c r="CB245" s="44"/>
      <c r="CC245" s="44"/>
      <c r="CD245" s="44"/>
      <c r="CE245" s="44"/>
      <c r="CF245" s="44"/>
      <c r="CG245" s="44"/>
      <c r="CH245" s="44"/>
      <c r="CI245" s="44"/>
      <c r="CJ245" s="44"/>
      <c r="CK245" s="44"/>
      <c r="CL245" s="44"/>
      <c r="CM245" s="44"/>
      <c r="CN245" s="44"/>
      <c r="CO245" s="44"/>
      <c r="CP245" s="44"/>
      <c r="CQ245" s="44"/>
      <c r="CR245" s="44"/>
      <c r="CS245" s="44"/>
      <c r="CT245" s="44"/>
      <c r="CU245" s="44"/>
      <c r="CV245" s="44"/>
      <c r="CW245" s="44"/>
      <c r="CX245" s="44"/>
      <c r="CY245" s="44"/>
      <c r="CZ245" s="44" t="s">
        <v>1034</v>
      </c>
      <c r="DA245" s="44" t="s">
        <v>1035</v>
      </c>
      <c r="DB245" s="44" t="str">
        <f t="shared" si="3"/>
        <v>lamd:class_COM</v>
      </c>
    </row>
    <row r="246" spans="1:106" ht="174">
      <c r="A246" s="44" t="s">
        <v>3327</v>
      </c>
      <c r="B246" s="44" t="s">
        <v>3328</v>
      </c>
      <c r="C246" s="44" t="s">
        <v>3329</v>
      </c>
      <c r="D246" s="44" t="s">
        <v>3330</v>
      </c>
      <c r="E246" s="44" t="s">
        <v>3331</v>
      </c>
      <c r="F246" s="44" t="s">
        <v>3323</v>
      </c>
      <c r="G246" s="44" t="s">
        <v>1040</v>
      </c>
      <c r="H246" s="45" t="s">
        <v>1398</v>
      </c>
      <c r="I246" s="45" t="s">
        <v>1214</v>
      </c>
      <c r="J246" s="45" t="s">
        <v>1041</v>
      </c>
      <c r="K246" s="45"/>
      <c r="L246" s="45"/>
      <c r="M246" s="45"/>
      <c r="N246" s="45" t="s">
        <v>3324</v>
      </c>
      <c r="O246" s="44"/>
      <c r="P246" s="44"/>
      <c r="Q246" s="44"/>
      <c r="R246" s="44" t="s">
        <v>1026</v>
      </c>
      <c r="S246" s="44"/>
      <c r="T246" s="44"/>
      <c r="U246" s="44"/>
      <c r="V246" s="44"/>
      <c r="W246" s="44"/>
      <c r="X246" s="44"/>
      <c r="Y246" s="44"/>
      <c r="Z246" s="44"/>
      <c r="AA246" s="44"/>
      <c r="AB246" s="44"/>
      <c r="AC246" s="44"/>
      <c r="AD246" s="44"/>
      <c r="AE246" s="44"/>
      <c r="AF246" s="44"/>
      <c r="AG246" s="44"/>
      <c r="AH246" s="44"/>
      <c r="AI246" s="44"/>
      <c r="AJ246" s="44"/>
      <c r="AK246" s="44"/>
      <c r="AL246" s="44"/>
      <c r="AM246" s="44"/>
      <c r="AN246" s="44"/>
      <c r="AO246" s="44"/>
      <c r="AP246" s="44"/>
      <c r="AQ246" s="44"/>
      <c r="AR246" s="44"/>
      <c r="AS246" s="44"/>
      <c r="AT246" s="44"/>
      <c r="AU246" s="44"/>
      <c r="AV246" s="44"/>
      <c r="AW246" s="44" t="s">
        <v>3325</v>
      </c>
      <c r="AX246" s="44"/>
      <c r="AY246" s="44"/>
      <c r="AZ246" s="44"/>
      <c r="BA246" s="44" t="s">
        <v>3326</v>
      </c>
      <c r="BB246" s="44"/>
      <c r="BC246" s="44"/>
      <c r="BD246" s="44"/>
      <c r="BE246" s="44"/>
      <c r="BF246" s="44"/>
      <c r="BG246" s="44"/>
      <c r="BH246" s="44"/>
      <c r="BI246" s="44"/>
      <c r="BJ246" s="44"/>
      <c r="BK246" s="44"/>
      <c r="BL246" s="44"/>
      <c r="BM246" s="44"/>
      <c r="BN246" s="44"/>
      <c r="BO246" s="44"/>
      <c r="BP246" s="44"/>
      <c r="BQ246" s="44"/>
      <c r="BR246" s="44"/>
      <c r="BS246" s="44"/>
      <c r="BT246" s="44"/>
      <c r="BU246" s="44"/>
      <c r="BV246" s="44"/>
      <c r="BW246" s="44"/>
      <c r="BX246" s="44"/>
      <c r="BY246" s="44"/>
      <c r="BZ246" s="44"/>
      <c r="CA246" s="44"/>
      <c r="CB246" s="44"/>
      <c r="CC246" s="44"/>
      <c r="CD246" s="44"/>
      <c r="CE246" s="44"/>
      <c r="CF246" s="44"/>
      <c r="CG246" s="44"/>
      <c r="CH246" s="44"/>
      <c r="CI246" s="44"/>
      <c r="CJ246" s="44"/>
      <c r="CK246" s="44"/>
      <c r="CL246" s="44"/>
      <c r="CM246" s="44"/>
      <c r="CN246" s="44"/>
      <c r="CO246" s="44"/>
      <c r="CP246" s="44"/>
      <c r="CQ246" s="44"/>
      <c r="CR246" s="44"/>
      <c r="CS246" s="44"/>
      <c r="CT246" s="44"/>
      <c r="CU246" s="44"/>
      <c r="CV246" s="44"/>
      <c r="CW246" s="44"/>
      <c r="CX246" s="44"/>
      <c r="CY246" s="44"/>
      <c r="CZ246" s="44" t="s">
        <v>1034</v>
      </c>
      <c r="DA246" s="44" t="s">
        <v>1035</v>
      </c>
      <c r="DB246" s="44" t="str">
        <f t="shared" si="3"/>
        <v>lamd:class_COM</v>
      </c>
    </row>
    <row r="247" spans="1:106" ht="144.94999999999999">
      <c r="A247" s="44" t="s">
        <v>3332</v>
      </c>
      <c r="B247" s="44" t="s">
        <v>3333</v>
      </c>
      <c r="C247" s="44" t="s">
        <v>3333</v>
      </c>
      <c r="D247" s="44" t="s">
        <v>3334</v>
      </c>
      <c r="E247" s="44" t="s">
        <v>3335</v>
      </c>
      <c r="F247" s="44" t="s">
        <v>3336</v>
      </c>
      <c r="G247" s="44" t="s">
        <v>3337</v>
      </c>
      <c r="H247" s="45" t="s">
        <v>1398</v>
      </c>
      <c r="I247" s="45" t="s">
        <v>1024</v>
      </c>
      <c r="J247" s="45" t="s">
        <v>1858</v>
      </c>
      <c r="K247" s="45" t="s">
        <v>1026</v>
      </c>
      <c r="L247" s="45" t="s">
        <v>1985</v>
      </c>
      <c r="M247" s="45"/>
      <c r="N247" s="45" t="s">
        <v>3338</v>
      </c>
      <c r="O247" s="44" t="s">
        <v>3338</v>
      </c>
      <c r="P247" s="44" t="s">
        <v>3338</v>
      </c>
      <c r="Q247" s="44"/>
      <c r="R247" s="44" t="s">
        <v>1026</v>
      </c>
      <c r="S247" s="44"/>
      <c r="T247" s="44"/>
      <c r="U247" s="44"/>
      <c r="V247" s="44"/>
      <c r="W247" s="44" t="s">
        <v>1029</v>
      </c>
      <c r="X247" s="44" t="s">
        <v>1030</v>
      </c>
      <c r="Y247" s="44"/>
      <c r="Z247" s="44"/>
      <c r="AA247" s="44"/>
      <c r="AB247" s="44"/>
      <c r="AC247" s="44"/>
      <c r="AD247" s="44"/>
      <c r="AE247" s="44"/>
      <c r="AF247" s="44" t="s">
        <v>401</v>
      </c>
      <c r="AG247" s="44" t="s">
        <v>1069</v>
      </c>
      <c r="AH247" s="44"/>
      <c r="AI247" s="44"/>
      <c r="AJ247" s="44"/>
      <c r="AK247" s="44"/>
      <c r="AL247" s="44" t="s">
        <v>401</v>
      </c>
      <c r="AM247" s="44" t="s">
        <v>401</v>
      </c>
      <c r="AN247" s="44" t="s">
        <v>401</v>
      </c>
      <c r="AO247" s="44"/>
      <c r="AP247" s="44" t="s">
        <v>3339</v>
      </c>
      <c r="AQ247" s="44"/>
      <c r="AR247" s="44"/>
      <c r="AS247" s="44"/>
      <c r="AT247" s="44"/>
      <c r="AU247" s="44"/>
      <c r="AV247" s="44"/>
      <c r="AW247" s="44"/>
      <c r="AX247" s="44"/>
      <c r="AY247" s="44"/>
      <c r="AZ247" s="44" t="s">
        <v>1026</v>
      </c>
      <c r="BA247" s="44" t="s">
        <v>401</v>
      </c>
      <c r="BB247" s="44"/>
      <c r="BC247" s="44"/>
      <c r="BD247" s="44"/>
      <c r="BE247" s="44"/>
      <c r="BF247" s="44"/>
      <c r="BG247" s="44"/>
      <c r="BH247" s="44"/>
      <c r="BI247" s="44"/>
      <c r="BJ247" s="44"/>
      <c r="BK247" s="44"/>
      <c r="BL247" s="44"/>
      <c r="BM247" s="44"/>
      <c r="BN247" s="44"/>
      <c r="BO247" s="44"/>
      <c r="BP247" s="44"/>
      <c r="BQ247" s="44"/>
      <c r="BR247" s="44"/>
      <c r="BS247" s="44"/>
      <c r="BT247" s="44"/>
      <c r="BU247" s="44"/>
      <c r="BV247" s="44"/>
      <c r="BW247" s="44"/>
      <c r="BX247" s="44"/>
      <c r="BY247" s="44"/>
      <c r="BZ247" s="44"/>
      <c r="CA247" s="44"/>
      <c r="CB247" s="44"/>
      <c r="CC247" s="44"/>
      <c r="CD247" s="44" t="s">
        <v>1032</v>
      </c>
      <c r="CE247" s="44" t="s">
        <v>1032</v>
      </c>
      <c r="CF247" s="44" t="s">
        <v>1032</v>
      </c>
      <c r="CG247" s="44"/>
      <c r="CH247" s="44"/>
      <c r="CI247" s="44"/>
      <c r="CJ247" s="44"/>
      <c r="CK247" s="44"/>
      <c r="CL247" s="44"/>
      <c r="CM247" s="44"/>
      <c r="CN247" s="44"/>
      <c r="CO247" s="44"/>
      <c r="CP247" s="44"/>
      <c r="CQ247" s="44"/>
      <c r="CR247" s="44"/>
      <c r="CS247" s="44"/>
      <c r="CT247" s="44"/>
      <c r="CU247" s="44"/>
      <c r="CV247" s="44"/>
      <c r="CW247" s="44"/>
      <c r="CX247" s="44"/>
      <c r="CY247" s="44"/>
      <c r="CZ247" s="44" t="s">
        <v>1034</v>
      </c>
      <c r="DA247" s="44" t="s">
        <v>1035</v>
      </c>
      <c r="DB247" s="44" t="str">
        <f t="shared" si="3"/>
        <v>lamd:class_COM</v>
      </c>
    </row>
    <row r="248" spans="1:106" ht="144.94999999999999">
      <c r="A248" s="44" t="s">
        <v>3340</v>
      </c>
      <c r="B248" s="44" t="s">
        <v>3341</v>
      </c>
      <c r="C248" s="44" t="s">
        <v>3341</v>
      </c>
      <c r="D248" s="44" t="s">
        <v>3342</v>
      </c>
      <c r="E248" s="44" t="s">
        <v>3343</v>
      </c>
      <c r="F248" s="44"/>
      <c r="G248" s="44" t="s">
        <v>3344</v>
      </c>
      <c r="H248" s="45" t="s">
        <v>1398</v>
      </c>
      <c r="I248" s="45" t="s">
        <v>1024</v>
      </c>
      <c r="J248" s="45" t="s">
        <v>3345</v>
      </c>
      <c r="K248" s="45" t="s">
        <v>1026</v>
      </c>
      <c r="L248" s="45" t="s">
        <v>1985</v>
      </c>
      <c r="M248" s="45"/>
      <c r="N248" s="45" t="s">
        <v>3338</v>
      </c>
      <c r="O248" s="44" t="s">
        <v>3338</v>
      </c>
      <c r="P248" s="44" t="s">
        <v>3338</v>
      </c>
      <c r="Q248" s="44"/>
      <c r="R248" s="44" t="s">
        <v>1026</v>
      </c>
      <c r="S248" s="44"/>
      <c r="T248" s="44"/>
      <c r="U248" s="44"/>
      <c r="V248" s="44"/>
      <c r="W248" s="44" t="s">
        <v>1029</v>
      </c>
      <c r="X248" s="44" t="s">
        <v>1030</v>
      </c>
      <c r="Y248" s="44"/>
      <c r="Z248" s="44"/>
      <c r="AA248" s="44"/>
      <c r="AB248" s="44"/>
      <c r="AC248" s="44"/>
      <c r="AD248" s="44"/>
      <c r="AE248" s="44"/>
      <c r="AF248" s="44" t="s">
        <v>401</v>
      </c>
      <c r="AG248" s="44" t="s">
        <v>1069</v>
      </c>
      <c r="AH248" s="44"/>
      <c r="AI248" s="44"/>
      <c r="AJ248" s="44"/>
      <c r="AK248" s="44"/>
      <c r="AL248" s="44" t="s">
        <v>401</v>
      </c>
      <c r="AM248" s="44" t="s">
        <v>401</v>
      </c>
      <c r="AN248" s="44" t="s">
        <v>401</v>
      </c>
      <c r="AO248" s="44"/>
      <c r="AP248" s="44" t="s">
        <v>3339</v>
      </c>
      <c r="AQ248" s="44"/>
      <c r="AR248" s="44"/>
      <c r="AS248" s="44"/>
      <c r="AT248" s="44"/>
      <c r="AU248" s="44"/>
      <c r="AV248" s="44"/>
      <c r="AW248" s="44"/>
      <c r="AX248" s="44"/>
      <c r="AY248" s="44"/>
      <c r="AZ248" s="44" t="s">
        <v>1026</v>
      </c>
      <c r="BA248" s="44" t="s">
        <v>401</v>
      </c>
      <c r="BB248" s="44" t="s">
        <v>401</v>
      </c>
      <c r="BC248" s="44" t="s">
        <v>1032</v>
      </c>
      <c r="BD248" s="44"/>
      <c r="BE248" s="44"/>
      <c r="BF248" s="44"/>
      <c r="BG248" s="44"/>
      <c r="BH248" s="44"/>
      <c r="BI248" s="44"/>
      <c r="BJ248" s="44"/>
      <c r="BK248" s="44" t="s">
        <v>1032</v>
      </c>
      <c r="BL248" s="44"/>
      <c r="BM248" s="44"/>
      <c r="BN248" s="44"/>
      <c r="BO248" s="44"/>
      <c r="BP248" s="44"/>
      <c r="BQ248" s="44"/>
      <c r="BR248" s="44"/>
      <c r="BS248" s="44"/>
      <c r="BT248" s="44"/>
      <c r="BU248" s="44"/>
      <c r="BV248" s="44"/>
      <c r="BW248" s="44"/>
      <c r="BX248" s="44"/>
      <c r="BY248" s="44"/>
      <c r="BZ248" s="44"/>
      <c r="CA248" s="44"/>
      <c r="CB248" s="44"/>
      <c r="CC248" s="44"/>
      <c r="CD248" s="44" t="s">
        <v>3346</v>
      </c>
      <c r="CE248" s="44" t="s">
        <v>1032</v>
      </c>
      <c r="CF248" s="44" t="s">
        <v>1032</v>
      </c>
      <c r="CG248" s="44"/>
      <c r="CH248" s="44"/>
      <c r="CI248" s="44"/>
      <c r="CJ248" s="44"/>
      <c r="CK248" s="44"/>
      <c r="CL248" s="44"/>
      <c r="CM248" s="44"/>
      <c r="CN248" s="44"/>
      <c r="CO248" s="44"/>
      <c r="CP248" s="44"/>
      <c r="CQ248" s="44"/>
      <c r="CR248" s="44"/>
      <c r="CS248" s="44"/>
      <c r="CT248" s="44"/>
      <c r="CU248" s="44"/>
      <c r="CV248" s="44"/>
      <c r="CW248" s="44"/>
      <c r="CX248" s="44"/>
      <c r="CY248" s="44"/>
      <c r="CZ248" s="44" t="s">
        <v>1034</v>
      </c>
      <c r="DA248" s="44" t="s">
        <v>1035</v>
      </c>
      <c r="DB248" s="44" t="str">
        <f t="shared" si="3"/>
        <v>lamd:class_COM</v>
      </c>
    </row>
    <row r="249" spans="1:106" ht="144.94999999999999">
      <c r="A249" s="44" t="s">
        <v>3347</v>
      </c>
      <c r="B249" s="44" t="s">
        <v>3348</v>
      </c>
      <c r="C249" s="44" t="s">
        <v>3348</v>
      </c>
      <c r="D249" s="44" t="s">
        <v>3349</v>
      </c>
      <c r="E249" s="44" t="s">
        <v>3350</v>
      </c>
      <c r="F249" s="44" t="s">
        <v>3351</v>
      </c>
      <c r="G249" s="44" t="s">
        <v>3352</v>
      </c>
      <c r="H249" s="45" t="s">
        <v>1398</v>
      </c>
      <c r="I249" s="45" t="s">
        <v>1024</v>
      </c>
      <c r="J249" s="45" t="s">
        <v>3353</v>
      </c>
      <c r="K249" s="45" t="s">
        <v>1026</v>
      </c>
      <c r="L249" s="45" t="s">
        <v>1985</v>
      </c>
      <c r="M249" s="45"/>
      <c r="N249" s="45" t="s">
        <v>3338</v>
      </c>
      <c r="O249" s="44" t="s">
        <v>3338</v>
      </c>
      <c r="P249" s="44" t="s">
        <v>3338</v>
      </c>
      <c r="Q249" s="44"/>
      <c r="R249" s="44" t="s">
        <v>1026</v>
      </c>
      <c r="S249" s="44"/>
      <c r="T249" s="44"/>
      <c r="U249" s="44"/>
      <c r="V249" s="44"/>
      <c r="W249" s="44" t="s">
        <v>1029</v>
      </c>
      <c r="X249" s="44" t="s">
        <v>1030</v>
      </c>
      <c r="Y249" s="44"/>
      <c r="Z249" s="44"/>
      <c r="AA249" s="44"/>
      <c r="AB249" s="44"/>
      <c r="AC249" s="44"/>
      <c r="AD249" s="44"/>
      <c r="AE249" s="44"/>
      <c r="AF249" s="44" t="s">
        <v>401</v>
      </c>
      <c r="AG249" s="44" t="s">
        <v>1069</v>
      </c>
      <c r="AH249" s="44"/>
      <c r="AI249" s="44"/>
      <c r="AJ249" s="44"/>
      <c r="AK249" s="44"/>
      <c r="AL249" s="44" t="s">
        <v>401</v>
      </c>
      <c r="AM249" s="44" t="s">
        <v>401</v>
      </c>
      <c r="AN249" s="44" t="s">
        <v>401</v>
      </c>
      <c r="AO249" s="44"/>
      <c r="AP249" s="44" t="s">
        <v>3339</v>
      </c>
      <c r="AQ249" s="44"/>
      <c r="AR249" s="44"/>
      <c r="AS249" s="44"/>
      <c r="AT249" s="44"/>
      <c r="AU249" s="44"/>
      <c r="AV249" s="44"/>
      <c r="AW249" s="44"/>
      <c r="AX249" s="44"/>
      <c r="AY249" s="44"/>
      <c r="AZ249" s="44" t="s">
        <v>1026</v>
      </c>
      <c r="BA249" s="44" t="s">
        <v>401</v>
      </c>
      <c r="BB249" s="44"/>
      <c r="BC249" s="44"/>
      <c r="BD249" s="44"/>
      <c r="BE249" s="44"/>
      <c r="BF249" s="44"/>
      <c r="BG249" s="44"/>
      <c r="BH249" s="44"/>
      <c r="BI249" s="44"/>
      <c r="BJ249" s="44"/>
      <c r="BK249" s="44"/>
      <c r="BL249" s="44"/>
      <c r="BM249" s="44"/>
      <c r="BN249" s="44"/>
      <c r="BO249" s="44"/>
      <c r="BP249" s="44"/>
      <c r="BQ249" s="44"/>
      <c r="BR249" s="44"/>
      <c r="BS249" s="44"/>
      <c r="BT249" s="44"/>
      <c r="BU249" s="44"/>
      <c r="BV249" s="44"/>
      <c r="BW249" s="44"/>
      <c r="BX249" s="44"/>
      <c r="BY249" s="44"/>
      <c r="BZ249" s="44"/>
      <c r="CA249" s="44"/>
      <c r="CB249" s="44"/>
      <c r="CC249" s="44"/>
      <c r="CD249" s="44" t="s">
        <v>1032</v>
      </c>
      <c r="CE249" s="44" t="s">
        <v>1032</v>
      </c>
      <c r="CF249" s="44" t="s">
        <v>1032</v>
      </c>
      <c r="CG249" s="44"/>
      <c r="CH249" s="44"/>
      <c r="CI249" s="44"/>
      <c r="CJ249" s="44"/>
      <c r="CK249" s="44"/>
      <c r="CL249" s="44"/>
      <c r="CM249" s="44"/>
      <c r="CN249" s="44"/>
      <c r="CO249" s="44"/>
      <c r="CP249" s="44"/>
      <c r="CQ249" s="44"/>
      <c r="CR249" s="44"/>
      <c r="CS249" s="44"/>
      <c r="CT249" s="44"/>
      <c r="CU249" s="44"/>
      <c r="CV249" s="44"/>
      <c r="CW249" s="44"/>
      <c r="CX249" s="44"/>
      <c r="CY249" s="44"/>
      <c r="CZ249" s="44" t="s">
        <v>1034</v>
      </c>
      <c r="DA249" s="44" t="s">
        <v>1035</v>
      </c>
      <c r="DB249" s="44" t="str">
        <f t="shared" si="3"/>
        <v>lamd:class_COM</v>
      </c>
    </row>
    <row r="250" spans="1:106" ht="144.94999999999999">
      <c r="A250" s="44" t="s">
        <v>3354</v>
      </c>
      <c r="B250" s="44" t="s">
        <v>3355</v>
      </c>
      <c r="C250" s="44" t="s">
        <v>3355</v>
      </c>
      <c r="D250" s="44" t="s">
        <v>3356</v>
      </c>
      <c r="E250" s="44" t="s">
        <v>3357</v>
      </c>
      <c r="F250" s="44"/>
      <c r="G250" s="44" t="s">
        <v>3358</v>
      </c>
      <c r="H250" s="45" t="s">
        <v>1398</v>
      </c>
      <c r="I250" s="45" t="s">
        <v>1024</v>
      </c>
      <c r="J250" s="45" t="s">
        <v>3359</v>
      </c>
      <c r="K250" s="45" t="s">
        <v>1026</v>
      </c>
      <c r="L250" s="45" t="s">
        <v>1985</v>
      </c>
      <c r="M250" s="45"/>
      <c r="N250" s="45" t="s">
        <v>3338</v>
      </c>
      <c r="O250" s="44" t="s">
        <v>3338</v>
      </c>
      <c r="P250" s="44" t="s">
        <v>3338</v>
      </c>
      <c r="Q250" s="44"/>
      <c r="R250" s="44" t="s">
        <v>1026</v>
      </c>
      <c r="S250" s="44"/>
      <c r="T250" s="44"/>
      <c r="U250" s="44"/>
      <c r="V250" s="44"/>
      <c r="W250" s="44" t="s">
        <v>1029</v>
      </c>
      <c r="X250" s="44" t="s">
        <v>1030</v>
      </c>
      <c r="Y250" s="44"/>
      <c r="Z250" s="44"/>
      <c r="AA250" s="44"/>
      <c r="AB250" s="44"/>
      <c r="AC250" s="44"/>
      <c r="AD250" s="44"/>
      <c r="AE250" s="44"/>
      <c r="AF250" s="44" t="s">
        <v>401</v>
      </c>
      <c r="AG250" s="44" t="s">
        <v>1069</v>
      </c>
      <c r="AH250" s="44"/>
      <c r="AI250" s="44"/>
      <c r="AJ250" s="44"/>
      <c r="AK250" s="44"/>
      <c r="AL250" s="44" t="s">
        <v>401</v>
      </c>
      <c r="AM250" s="44" t="s">
        <v>401</v>
      </c>
      <c r="AN250" s="44" t="s">
        <v>401</v>
      </c>
      <c r="AO250" s="44"/>
      <c r="AP250" s="44" t="s">
        <v>3339</v>
      </c>
      <c r="AQ250" s="44"/>
      <c r="AR250" s="44"/>
      <c r="AS250" s="44"/>
      <c r="AT250" s="44"/>
      <c r="AU250" s="44"/>
      <c r="AV250" s="44"/>
      <c r="AW250" s="44"/>
      <c r="AX250" s="44"/>
      <c r="AY250" s="44"/>
      <c r="AZ250" s="44" t="s">
        <v>1026</v>
      </c>
      <c r="BA250" s="44" t="s">
        <v>401</v>
      </c>
      <c r="BB250" s="44"/>
      <c r="BC250" s="44"/>
      <c r="BD250" s="44"/>
      <c r="BE250" s="44"/>
      <c r="BF250" s="44"/>
      <c r="BG250" s="44"/>
      <c r="BH250" s="44"/>
      <c r="BI250" s="44"/>
      <c r="BJ250" s="44"/>
      <c r="BK250" s="44"/>
      <c r="BL250" s="44"/>
      <c r="BM250" s="44"/>
      <c r="BN250" s="44"/>
      <c r="BO250" s="44"/>
      <c r="BP250" s="44"/>
      <c r="BQ250" s="44"/>
      <c r="BR250" s="44"/>
      <c r="BS250" s="44"/>
      <c r="BT250" s="44"/>
      <c r="BU250" s="44"/>
      <c r="BV250" s="44"/>
      <c r="BW250" s="44"/>
      <c r="BX250" s="44"/>
      <c r="BY250" s="44"/>
      <c r="BZ250" s="44"/>
      <c r="CA250" s="44"/>
      <c r="CB250" s="44"/>
      <c r="CC250" s="44"/>
      <c r="CD250" s="44" t="s">
        <v>1032</v>
      </c>
      <c r="CE250" s="44" t="s">
        <v>1032</v>
      </c>
      <c r="CF250" s="44" t="s">
        <v>1032</v>
      </c>
      <c r="CG250" s="44"/>
      <c r="CH250" s="44"/>
      <c r="CI250" s="44"/>
      <c r="CJ250" s="44"/>
      <c r="CK250" s="44"/>
      <c r="CL250" s="44"/>
      <c r="CM250" s="44"/>
      <c r="CN250" s="44"/>
      <c r="CO250" s="44"/>
      <c r="CP250" s="44"/>
      <c r="CQ250" s="44"/>
      <c r="CR250" s="44"/>
      <c r="CS250" s="44"/>
      <c r="CT250" s="44"/>
      <c r="CU250" s="44"/>
      <c r="CV250" s="44"/>
      <c r="CW250" s="44"/>
      <c r="CX250" s="44"/>
      <c r="CY250" s="44"/>
      <c r="CZ250" s="44" t="s">
        <v>1034</v>
      </c>
      <c r="DA250" s="44" t="s">
        <v>1035</v>
      </c>
      <c r="DB250" s="44" t="str">
        <f t="shared" si="3"/>
        <v>lamd:class_COM</v>
      </c>
    </row>
    <row r="251" spans="1:106" ht="144.94999999999999">
      <c r="A251" s="44" t="s">
        <v>3360</v>
      </c>
      <c r="B251" s="44" t="s">
        <v>3361</v>
      </c>
      <c r="C251" s="44" t="s">
        <v>3361</v>
      </c>
      <c r="D251" s="44" t="s">
        <v>3362</v>
      </c>
      <c r="E251" s="44" t="s">
        <v>3363</v>
      </c>
      <c r="F251" s="60" t="s">
        <v>3364</v>
      </c>
      <c r="G251" s="44" t="s">
        <v>3365</v>
      </c>
      <c r="H251" s="45" t="s">
        <v>1398</v>
      </c>
      <c r="I251" s="45" t="s">
        <v>1024</v>
      </c>
      <c r="J251" s="45" t="s">
        <v>3366</v>
      </c>
      <c r="K251" s="45" t="s">
        <v>1026</v>
      </c>
      <c r="L251" s="45" t="s">
        <v>1985</v>
      </c>
      <c r="M251" s="45"/>
      <c r="N251" s="45" t="s">
        <v>3338</v>
      </c>
      <c r="O251" s="44" t="s">
        <v>3338</v>
      </c>
      <c r="P251" s="44" t="s">
        <v>3338</v>
      </c>
      <c r="Q251" s="44"/>
      <c r="R251" s="44" t="s">
        <v>1026</v>
      </c>
      <c r="S251" s="44"/>
      <c r="T251" s="44"/>
      <c r="U251" s="44"/>
      <c r="V251" s="44"/>
      <c r="W251" s="44" t="s">
        <v>1029</v>
      </c>
      <c r="X251" s="44" t="s">
        <v>1030</v>
      </c>
      <c r="Y251" s="44"/>
      <c r="Z251" s="44"/>
      <c r="AA251" s="44"/>
      <c r="AB251" s="44"/>
      <c r="AC251" s="44"/>
      <c r="AD251" s="44"/>
      <c r="AE251" s="44"/>
      <c r="AF251" s="44" t="s">
        <v>3367</v>
      </c>
      <c r="AG251" s="44"/>
      <c r="AH251" s="44"/>
      <c r="AI251" s="44"/>
      <c r="AJ251" s="44"/>
      <c r="AK251" s="44"/>
      <c r="AL251" s="44" t="s">
        <v>401</v>
      </c>
      <c r="AM251" s="44" t="s">
        <v>401</v>
      </c>
      <c r="AN251" s="44" t="s">
        <v>401</v>
      </c>
      <c r="AO251" s="44"/>
      <c r="AP251" s="44" t="s">
        <v>3339</v>
      </c>
      <c r="AQ251" s="44"/>
      <c r="AR251" s="44"/>
      <c r="AS251" s="44"/>
      <c r="AT251" s="44"/>
      <c r="AU251" s="44"/>
      <c r="AV251" s="44"/>
      <c r="AW251" s="44"/>
      <c r="AX251" s="44"/>
      <c r="AY251" s="44"/>
      <c r="AZ251" s="44" t="s">
        <v>1026</v>
      </c>
      <c r="BA251" s="44" t="s">
        <v>401</v>
      </c>
      <c r="BB251" s="44"/>
      <c r="BC251" s="44"/>
      <c r="BD251" s="44"/>
      <c r="BE251" s="44"/>
      <c r="BF251" s="44"/>
      <c r="BG251" s="44"/>
      <c r="BH251" s="44"/>
      <c r="BI251" s="44"/>
      <c r="BJ251" s="44"/>
      <c r="BK251" s="44"/>
      <c r="BL251" s="44"/>
      <c r="BM251" s="44"/>
      <c r="BN251" s="44"/>
      <c r="BO251" s="44"/>
      <c r="BP251" s="44"/>
      <c r="BQ251" s="44"/>
      <c r="BR251" s="44"/>
      <c r="BS251" s="44"/>
      <c r="BT251" s="44"/>
      <c r="BU251" s="44"/>
      <c r="BV251" s="44"/>
      <c r="BW251" s="44"/>
      <c r="BX251" s="44"/>
      <c r="BY251" s="44"/>
      <c r="BZ251" s="44"/>
      <c r="CA251" s="44"/>
      <c r="CB251" s="44"/>
      <c r="CC251" s="44"/>
      <c r="CD251" s="44" t="s">
        <v>1032</v>
      </c>
      <c r="CE251" s="44" t="s">
        <v>1032</v>
      </c>
      <c r="CF251" s="44" t="s">
        <v>1032</v>
      </c>
      <c r="CG251" s="44"/>
      <c r="CH251" s="44"/>
      <c r="CI251" s="44"/>
      <c r="CJ251" s="44"/>
      <c r="CK251" s="44"/>
      <c r="CL251" s="44"/>
      <c r="CM251" s="44"/>
      <c r="CN251" s="44"/>
      <c r="CO251" s="44"/>
      <c r="CP251" s="44"/>
      <c r="CQ251" s="44"/>
      <c r="CR251" s="44"/>
      <c r="CS251" s="44"/>
      <c r="CT251" s="44"/>
      <c r="CU251" s="44"/>
      <c r="CV251" s="44"/>
      <c r="CW251" s="44"/>
      <c r="CX251" s="44"/>
      <c r="CY251" s="44"/>
      <c r="CZ251" s="44" t="s">
        <v>1034</v>
      </c>
      <c r="DA251" s="44" t="s">
        <v>1035</v>
      </c>
      <c r="DB251" s="44" t="str">
        <f t="shared" si="3"/>
        <v>lamd:class_COM</v>
      </c>
    </row>
    <row r="252" spans="1:106" ht="144.94999999999999">
      <c r="A252" s="44" t="s">
        <v>3368</v>
      </c>
      <c r="B252" s="44" t="s">
        <v>3369</v>
      </c>
      <c r="C252" s="44" t="s">
        <v>3369</v>
      </c>
      <c r="D252" s="44" t="s">
        <v>3370</v>
      </c>
      <c r="E252" s="44" t="s">
        <v>3371</v>
      </c>
      <c r="F252" s="44"/>
      <c r="G252" s="44" t="s">
        <v>3372</v>
      </c>
      <c r="H252" s="45" t="s">
        <v>1398</v>
      </c>
      <c r="I252" s="45" t="s">
        <v>1024</v>
      </c>
      <c r="J252" s="45" t="s">
        <v>3373</v>
      </c>
      <c r="K252" s="45" t="s">
        <v>1026</v>
      </c>
      <c r="L252" s="45" t="s">
        <v>2045</v>
      </c>
      <c r="M252" s="45"/>
      <c r="N252" s="45" t="s">
        <v>3338</v>
      </c>
      <c r="O252" s="44" t="s">
        <v>3338</v>
      </c>
      <c r="P252" s="44" t="s">
        <v>3338</v>
      </c>
      <c r="Q252" s="44"/>
      <c r="R252" s="44" t="s">
        <v>1026</v>
      </c>
      <c r="S252" s="44"/>
      <c r="T252" s="44"/>
      <c r="U252" s="44"/>
      <c r="V252" s="44"/>
      <c r="W252" s="44" t="s">
        <v>1029</v>
      </c>
      <c r="X252" s="44" t="s">
        <v>1030</v>
      </c>
      <c r="Y252" s="44"/>
      <c r="Z252" s="44"/>
      <c r="AA252" s="44"/>
      <c r="AB252" s="44"/>
      <c r="AC252" s="44"/>
      <c r="AD252" s="44"/>
      <c r="AE252" s="44"/>
      <c r="AF252" s="44" t="s">
        <v>401</v>
      </c>
      <c r="AG252" s="44" t="s">
        <v>1069</v>
      </c>
      <c r="AH252" s="44"/>
      <c r="AI252" s="44"/>
      <c r="AJ252" s="44"/>
      <c r="AK252" s="44"/>
      <c r="AL252" s="44" t="s">
        <v>401</v>
      </c>
      <c r="AM252" s="44" t="s">
        <v>401</v>
      </c>
      <c r="AN252" s="44" t="s">
        <v>401</v>
      </c>
      <c r="AO252" s="44"/>
      <c r="AP252" s="44" t="s">
        <v>3339</v>
      </c>
      <c r="AQ252" s="44"/>
      <c r="AR252" s="44"/>
      <c r="AS252" s="44"/>
      <c r="AT252" s="44"/>
      <c r="AU252" s="44"/>
      <c r="AV252" s="44"/>
      <c r="AW252" s="44"/>
      <c r="AX252" s="44"/>
      <c r="AY252" s="44"/>
      <c r="AZ252" s="44" t="s">
        <v>1026</v>
      </c>
      <c r="BA252" s="44" t="s">
        <v>401</v>
      </c>
      <c r="BB252" s="44" t="s">
        <v>401</v>
      </c>
      <c r="BC252" s="44" t="s">
        <v>1032</v>
      </c>
      <c r="BD252" s="44"/>
      <c r="BE252" s="44"/>
      <c r="BF252" s="44"/>
      <c r="BG252" s="44"/>
      <c r="BH252" s="44"/>
      <c r="BI252" s="44"/>
      <c r="BJ252" s="44"/>
      <c r="BK252" s="44" t="s">
        <v>1032</v>
      </c>
      <c r="BL252" s="44"/>
      <c r="BM252" s="44"/>
      <c r="BN252" s="44"/>
      <c r="BO252" s="44"/>
      <c r="BP252" s="44"/>
      <c r="BQ252" s="44"/>
      <c r="BR252" s="44"/>
      <c r="BS252" s="44"/>
      <c r="BT252" s="44"/>
      <c r="BU252" s="44"/>
      <c r="BV252" s="44"/>
      <c r="BW252" s="44"/>
      <c r="BX252" s="44"/>
      <c r="BY252" s="44"/>
      <c r="BZ252" s="44"/>
      <c r="CA252" s="44"/>
      <c r="CB252" s="44"/>
      <c r="CC252" s="44"/>
      <c r="CD252" s="44" t="s">
        <v>3346</v>
      </c>
      <c r="CE252" s="44" t="s">
        <v>1032</v>
      </c>
      <c r="CF252" s="44" t="s">
        <v>1032</v>
      </c>
      <c r="CG252" s="44"/>
      <c r="CH252" s="44"/>
      <c r="CI252" s="44"/>
      <c r="CJ252" s="44"/>
      <c r="CK252" s="44"/>
      <c r="CL252" s="44"/>
      <c r="CM252" s="44"/>
      <c r="CN252" s="44"/>
      <c r="CO252" s="44"/>
      <c r="CP252" s="44"/>
      <c r="CQ252" s="44"/>
      <c r="CR252" s="44"/>
      <c r="CS252" s="44"/>
      <c r="CT252" s="44"/>
      <c r="CU252" s="44"/>
      <c r="CV252" s="44"/>
      <c r="CW252" s="44"/>
      <c r="CX252" s="44"/>
      <c r="CY252" s="44"/>
      <c r="CZ252" s="44" t="s">
        <v>1034</v>
      </c>
      <c r="DA252" s="44" t="s">
        <v>1035</v>
      </c>
      <c r="DB252" s="44" t="str">
        <f t="shared" si="3"/>
        <v>lamd:class_COM</v>
      </c>
    </row>
    <row r="253" spans="1:106" ht="116.1">
      <c r="A253" s="44" t="s">
        <v>3374</v>
      </c>
      <c r="B253" s="44" t="s">
        <v>3375</v>
      </c>
      <c r="C253" s="44" t="s">
        <v>3375</v>
      </c>
      <c r="D253" s="44" t="s">
        <v>3376</v>
      </c>
      <c r="E253" s="44" t="s">
        <v>3377</v>
      </c>
      <c r="F253" s="44"/>
      <c r="G253" s="44" t="s">
        <v>3378</v>
      </c>
      <c r="H253" s="45" t="s">
        <v>1398</v>
      </c>
      <c r="I253" s="45" t="s">
        <v>1024</v>
      </c>
      <c r="J253" s="45" t="s">
        <v>3379</v>
      </c>
      <c r="K253" s="45" t="s">
        <v>1026</v>
      </c>
      <c r="L253" s="45" t="s">
        <v>1985</v>
      </c>
      <c r="M253" s="45"/>
      <c r="N253" s="45" t="s">
        <v>3338</v>
      </c>
      <c r="O253" s="44" t="s">
        <v>3338</v>
      </c>
      <c r="P253" s="44" t="s">
        <v>3338</v>
      </c>
      <c r="Q253" s="44"/>
      <c r="R253" s="44" t="s">
        <v>1026</v>
      </c>
      <c r="S253" s="44"/>
      <c r="T253" s="44"/>
      <c r="U253" s="44"/>
      <c r="V253" s="44"/>
      <c r="W253" s="44"/>
      <c r="X253" s="44"/>
      <c r="Y253" s="44"/>
      <c r="Z253" s="44"/>
      <c r="AA253" s="44"/>
      <c r="AB253" s="44"/>
      <c r="AC253" s="44"/>
      <c r="AD253" s="44"/>
      <c r="AE253" s="44"/>
      <c r="AF253" s="44" t="s">
        <v>3367</v>
      </c>
      <c r="AG253" s="44"/>
      <c r="AH253" s="44"/>
      <c r="AI253" s="44"/>
      <c r="AJ253" s="44"/>
      <c r="AK253" s="44"/>
      <c r="AL253" s="44" t="s">
        <v>401</v>
      </c>
      <c r="AM253" s="44" t="s">
        <v>401</v>
      </c>
      <c r="AN253" s="44" t="s">
        <v>401</v>
      </c>
      <c r="AO253" s="44"/>
      <c r="AP253" s="44" t="s">
        <v>3339</v>
      </c>
      <c r="AQ253" s="44"/>
      <c r="AR253" s="44"/>
      <c r="AS253" s="44"/>
      <c r="AT253" s="44"/>
      <c r="AU253" s="44"/>
      <c r="AV253" s="44"/>
      <c r="AW253" s="44"/>
      <c r="AX253" s="44"/>
      <c r="AY253" s="44"/>
      <c r="AZ253" s="44" t="s">
        <v>1026</v>
      </c>
      <c r="BA253" s="44" t="s">
        <v>401</v>
      </c>
      <c r="BB253" s="44"/>
      <c r="BC253" s="44"/>
      <c r="BD253" s="44"/>
      <c r="BE253" s="44"/>
      <c r="BF253" s="44"/>
      <c r="BG253" s="44"/>
      <c r="BH253" s="44"/>
      <c r="BI253" s="44"/>
      <c r="BJ253" s="44"/>
      <c r="BK253" s="44"/>
      <c r="BL253" s="44"/>
      <c r="BM253" s="44"/>
      <c r="BN253" s="44"/>
      <c r="BO253" s="44"/>
      <c r="BP253" s="44"/>
      <c r="BQ253" s="44"/>
      <c r="BR253" s="44"/>
      <c r="BS253" s="44"/>
      <c r="BT253" s="44"/>
      <c r="BU253" s="44"/>
      <c r="BV253" s="44"/>
      <c r="BW253" s="44"/>
      <c r="BX253" s="44"/>
      <c r="BY253" s="44"/>
      <c r="BZ253" s="44"/>
      <c r="CA253" s="44"/>
      <c r="CB253" s="44"/>
      <c r="CC253" s="44"/>
      <c r="CD253" s="44" t="s">
        <v>1032</v>
      </c>
      <c r="CE253" s="44" t="s">
        <v>1032</v>
      </c>
      <c r="CF253" s="44" t="s">
        <v>1032</v>
      </c>
      <c r="CG253" s="44"/>
      <c r="CH253" s="44"/>
      <c r="CI253" s="44"/>
      <c r="CJ253" s="44"/>
      <c r="CK253" s="44"/>
      <c r="CL253" s="44"/>
      <c r="CM253" s="44"/>
      <c r="CN253" s="44"/>
      <c r="CO253" s="44"/>
      <c r="CP253" s="44"/>
      <c r="CQ253" s="44"/>
      <c r="CR253" s="44"/>
      <c r="CS253" s="44"/>
      <c r="CT253" s="44"/>
      <c r="CU253" s="44"/>
      <c r="CV253" s="44"/>
      <c r="CW253" s="44"/>
      <c r="CX253" s="44"/>
      <c r="CY253" s="44"/>
      <c r="CZ253" s="44" t="s">
        <v>1034</v>
      </c>
      <c r="DA253" s="44" t="s">
        <v>1035</v>
      </c>
      <c r="DB253" s="44" t="str">
        <f t="shared" si="3"/>
        <v>lamd:class_COM</v>
      </c>
    </row>
    <row r="254" spans="1:106" ht="116.1">
      <c r="A254" s="44" t="s">
        <v>3380</v>
      </c>
      <c r="B254" s="44" t="s">
        <v>3381</v>
      </c>
      <c r="C254" s="44" t="s">
        <v>3381</v>
      </c>
      <c r="D254" s="44" t="s">
        <v>3382</v>
      </c>
      <c r="E254" s="44" t="s">
        <v>3383</v>
      </c>
      <c r="F254" s="44"/>
      <c r="G254" s="44" t="s">
        <v>3384</v>
      </c>
      <c r="H254" s="45" t="s">
        <v>1398</v>
      </c>
      <c r="I254" s="45" t="s">
        <v>1024</v>
      </c>
      <c r="J254" s="45" t="s">
        <v>3385</v>
      </c>
      <c r="K254" s="45" t="s">
        <v>1026</v>
      </c>
      <c r="L254" s="45" t="s">
        <v>1985</v>
      </c>
      <c r="M254" s="45"/>
      <c r="N254" s="45" t="s">
        <v>3338</v>
      </c>
      <c r="O254" s="44" t="s">
        <v>3338</v>
      </c>
      <c r="P254" s="44" t="s">
        <v>3338</v>
      </c>
      <c r="Q254" s="44"/>
      <c r="R254" s="44" t="s">
        <v>1026</v>
      </c>
      <c r="S254" s="44"/>
      <c r="T254" s="44"/>
      <c r="U254" s="44"/>
      <c r="V254" s="44"/>
      <c r="W254" s="44"/>
      <c r="X254" s="44"/>
      <c r="Y254" s="44"/>
      <c r="Z254" s="44"/>
      <c r="AA254" s="44"/>
      <c r="AB254" s="44"/>
      <c r="AC254" s="44"/>
      <c r="AD254" s="44"/>
      <c r="AE254" s="44"/>
      <c r="AF254" s="44" t="s">
        <v>3367</v>
      </c>
      <c r="AG254" s="44"/>
      <c r="AH254" s="44"/>
      <c r="AI254" s="44"/>
      <c r="AJ254" s="44"/>
      <c r="AK254" s="44"/>
      <c r="AL254" s="44" t="s">
        <v>401</v>
      </c>
      <c r="AM254" s="44" t="s">
        <v>401</v>
      </c>
      <c r="AN254" s="44" t="s">
        <v>401</v>
      </c>
      <c r="AO254" s="44"/>
      <c r="AP254" s="44" t="s">
        <v>3339</v>
      </c>
      <c r="AQ254" s="44"/>
      <c r="AR254" s="44"/>
      <c r="AS254" s="44"/>
      <c r="AT254" s="44"/>
      <c r="AU254" s="44"/>
      <c r="AV254" s="44"/>
      <c r="AW254" s="44"/>
      <c r="AX254" s="44"/>
      <c r="AY254" s="44"/>
      <c r="AZ254" s="44" t="s">
        <v>1026</v>
      </c>
      <c r="BA254" s="44" t="s">
        <v>401</v>
      </c>
      <c r="BB254" s="44"/>
      <c r="BC254" s="44"/>
      <c r="BD254" s="44"/>
      <c r="BE254" s="44"/>
      <c r="BF254" s="44"/>
      <c r="BG254" s="44"/>
      <c r="BH254" s="44"/>
      <c r="BI254" s="44"/>
      <c r="BJ254" s="44"/>
      <c r="BK254" s="44"/>
      <c r="BL254" s="44"/>
      <c r="BM254" s="44"/>
      <c r="BN254" s="44"/>
      <c r="BO254" s="44"/>
      <c r="BP254" s="44"/>
      <c r="BQ254" s="44"/>
      <c r="BR254" s="44"/>
      <c r="BS254" s="44"/>
      <c r="BT254" s="44"/>
      <c r="BU254" s="44"/>
      <c r="BV254" s="44"/>
      <c r="BW254" s="44"/>
      <c r="BX254" s="44"/>
      <c r="BY254" s="44"/>
      <c r="BZ254" s="44"/>
      <c r="CA254" s="44"/>
      <c r="CB254" s="44"/>
      <c r="CC254" s="44"/>
      <c r="CD254" s="44" t="s">
        <v>1032</v>
      </c>
      <c r="CE254" s="44" t="s">
        <v>1032</v>
      </c>
      <c r="CF254" s="44" t="s">
        <v>1032</v>
      </c>
      <c r="CG254" s="44"/>
      <c r="CH254" s="44"/>
      <c r="CI254" s="44"/>
      <c r="CJ254" s="44"/>
      <c r="CK254" s="44"/>
      <c r="CL254" s="44"/>
      <c r="CM254" s="44"/>
      <c r="CN254" s="44"/>
      <c r="CO254" s="44"/>
      <c r="CP254" s="44"/>
      <c r="CQ254" s="44"/>
      <c r="CR254" s="44"/>
      <c r="CS254" s="44"/>
      <c r="CT254" s="44"/>
      <c r="CU254" s="44"/>
      <c r="CV254" s="44"/>
      <c r="CW254" s="44"/>
      <c r="CX254" s="44"/>
      <c r="CY254" s="44"/>
      <c r="CZ254" s="44" t="s">
        <v>1034</v>
      </c>
      <c r="DA254" s="44" t="s">
        <v>1035</v>
      </c>
      <c r="DB254" s="44" t="str">
        <f t="shared" si="3"/>
        <v>lamd:class_COM</v>
      </c>
    </row>
    <row r="255" spans="1:106" ht="116.1">
      <c r="A255" s="44" t="s">
        <v>3386</v>
      </c>
      <c r="B255" s="44" t="s">
        <v>3387</v>
      </c>
      <c r="C255" s="44" t="s">
        <v>3387</v>
      </c>
      <c r="D255" s="44" t="s">
        <v>3388</v>
      </c>
      <c r="E255" s="44" t="s">
        <v>3389</v>
      </c>
      <c r="F255" s="44"/>
      <c r="G255" s="44" t="s">
        <v>3390</v>
      </c>
      <c r="H255" s="45" t="s">
        <v>1398</v>
      </c>
      <c r="I255" s="45" t="s">
        <v>1024</v>
      </c>
      <c r="J255" s="45" t="s">
        <v>3391</v>
      </c>
      <c r="K255" s="45" t="s">
        <v>1026</v>
      </c>
      <c r="L255" s="45" t="s">
        <v>1985</v>
      </c>
      <c r="M255" s="45"/>
      <c r="N255" s="45" t="s">
        <v>3338</v>
      </c>
      <c r="O255" s="44" t="s">
        <v>3338</v>
      </c>
      <c r="P255" s="44" t="s">
        <v>3338</v>
      </c>
      <c r="Q255" s="44"/>
      <c r="R255" s="44" t="s">
        <v>1026</v>
      </c>
      <c r="S255" s="44"/>
      <c r="T255" s="44"/>
      <c r="U255" s="44"/>
      <c r="V255" s="44"/>
      <c r="W255" s="44"/>
      <c r="X255" s="44"/>
      <c r="Y255" s="44"/>
      <c r="Z255" s="44"/>
      <c r="AA255" s="44"/>
      <c r="AB255" s="44"/>
      <c r="AC255" s="44"/>
      <c r="AD255" s="44"/>
      <c r="AE255" s="44"/>
      <c r="AF255" s="44" t="s">
        <v>3367</v>
      </c>
      <c r="AG255" s="44"/>
      <c r="AH255" s="44"/>
      <c r="AI255" s="44"/>
      <c r="AJ255" s="44"/>
      <c r="AK255" s="44"/>
      <c r="AL255" s="44" t="s">
        <v>401</v>
      </c>
      <c r="AM255" s="44" t="s">
        <v>401</v>
      </c>
      <c r="AN255" s="44" t="s">
        <v>401</v>
      </c>
      <c r="AO255" s="44"/>
      <c r="AP255" s="44" t="s">
        <v>3339</v>
      </c>
      <c r="AQ255" s="44"/>
      <c r="AR255" s="44"/>
      <c r="AS255" s="44"/>
      <c r="AT255" s="44"/>
      <c r="AU255" s="44"/>
      <c r="AV255" s="44"/>
      <c r="AW255" s="44"/>
      <c r="AX255" s="44"/>
      <c r="AY255" s="44"/>
      <c r="AZ255" s="44" t="s">
        <v>1026</v>
      </c>
      <c r="BA255" s="44" t="s">
        <v>401</v>
      </c>
      <c r="BB255" s="44"/>
      <c r="BC255" s="44"/>
      <c r="BD255" s="44"/>
      <c r="BE255" s="44"/>
      <c r="BF255" s="44"/>
      <c r="BG255" s="44"/>
      <c r="BH255" s="44"/>
      <c r="BI255" s="44"/>
      <c r="BJ255" s="44"/>
      <c r="BK255" s="44"/>
      <c r="BL255" s="44"/>
      <c r="BM255" s="44"/>
      <c r="BN255" s="44"/>
      <c r="BO255" s="44"/>
      <c r="BP255" s="44"/>
      <c r="BQ255" s="44"/>
      <c r="BR255" s="44"/>
      <c r="BS255" s="44"/>
      <c r="BT255" s="44"/>
      <c r="BU255" s="44"/>
      <c r="BV255" s="44"/>
      <c r="BW255" s="44"/>
      <c r="BX255" s="44"/>
      <c r="BY255" s="44"/>
      <c r="BZ255" s="44"/>
      <c r="CA255" s="44"/>
      <c r="CB255" s="44"/>
      <c r="CC255" s="44"/>
      <c r="CD255" s="44" t="s">
        <v>1032</v>
      </c>
      <c r="CE255" s="44" t="s">
        <v>1032</v>
      </c>
      <c r="CF255" s="44" t="s">
        <v>1032</v>
      </c>
      <c r="CG255" s="44"/>
      <c r="CH255" s="44"/>
      <c r="CI255" s="44"/>
      <c r="CJ255" s="44"/>
      <c r="CK255" s="44"/>
      <c r="CL255" s="44"/>
      <c r="CM255" s="44"/>
      <c r="CN255" s="44"/>
      <c r="CO255" s="44"/>
      <c r="CP255" s="44"/>
      <c r="CQ255" s="44"/>
      <c r="CR255" s="44"/>
      <c r="CS255" s="44"/>
      <c r="CT255" s="44"/>
      <c r="CU255" s="44"/>
      <c r="CV255" s="44"/>
      <c r="CW255" s="44"/>
      <c r="CX255" s="44"/>
      <c r="CY255" s="44"/>
      <c r="CZ255" s="44" t="s">
        <v>1034</v>
      </c>
      <c r="DA255" s="44" t="s">
        <v>1035</v>
      </c>
      <c r="DB255" s="44" t="str">
        <f t="shared" si="3"/>
        <v>lamd:class_COM</v>
      </c>
    </row>
    <row r="256" spans="1:106" ht="57.95">
      <c r="A256" s="44" t="s">
        <v>3392</v>
      </c>
      <c r="B256" s="44" t="s">
        <v>3393</v>
      </c>
      <c r="C256" s="44" t="s">
        <v>3393</v>
      </c>
      <c r="D256" s="44" t="s">
        <v>3394</v>
      </c>
      <c r="E256" s="44" t="s">
        <v>3395</v>
      </c>
      <c r="F256" s="44"/>
      <c r="G256" s="44" t="s">
        <v>3396</v>
      </c>
      <c r="H256" s="45" t="s">
        <v>1227</v>
      </c>
      <c r="I256" s="45" t="s">
        <v>1024</v>
      </c>
      <c r="J256" s="45" t="s">
        <v>3397</v>
      </c>
      <c r="K256" s="45" t="s">
        <v>1026</v>
      </c>
      <c r="L256" s="45" t="s">
        <v>1985</v>
      </c>
      <c r="M256" s="45"/>
      <c r="N256" s="45" t="s">
        <v>3338</v>
      </c>
      <c r="O256" s="44" t="s">
        <v>3338</v>
      </c>
      <c r="P256" s="44" t="s">
        <v>3338</v>
      </c>
      <c r="Q256" s="44"/>
      <c r="R256" s="44" t="s">
        <v>1026</v>
      </c>
      <c r="S256" s="44"/>
      <c r="T256" s="44"/>
      <c r="U256" s="44"/>
      <c r="V256" s="44"/>
      <c r="W256" s="44"/>
      <c r="X256" s="44"/>
      <c r="Y256" s="44"/>
      <c r="Z256" s="44"/>
      <c r="AA256" s="44"/>
      <c r="AB256" s="44"/>
      <c r="AC256" s="44"/>
      <c r="AD256" s="44"/>
      <c r="AE256" s="44"/>
      <c r="AF256" s="44" t="s">
        <v>401</v>
      </c>
      <c r="AG256" s="44" t="s">
        <v>1069</v>
      </c>
      <c r="AH256" s="44"/>
      <c r="AI256" s="44"/>
      <c r="AJ256" s="44"/>
      <c r="AK256" s="44"/>
      <c r="AL256" s="44" t="s">
        <v>401</v>
      </c>
      <c r="AM256" s="44" t="s">
        <v>401</v>
      </c>
      <c r="AN256" s="44" t="s">
        <v>401</v>
      </c>
      <c r="AO256" s="44"/>
      <c r="AP256" s="44" t="s">
        <v>3398</v>
      </c>
      <c r="AQ256" s="44"/>
      <c r="AR256" s="44"/>
      <c r="AS256" s="44"/>
      <c r="AT256" s="44"/>
      <c r="AU256" s="44"/>
      <c r="AV256" s="44"/>
      <c r="AW256" s="44"/>
      <c r="AX256" s="44"/>
      <c r="AY256" s="44"/>
      <c r="AZ256" s="44" t="s">
        <v>1026</v>
      </c>
      <c r="BA256" s="44" t="s">
        <v>401</v>
      </c>
      <c r="BB256" s="44"/>
      <c r="BC256" s="44"/>
      <c r="BD256" s="44"/>
      <c r="BE256" s="44"/>
      <c r="BF256" s="44"/>
      <c r="BG256" s="44"/>
      <c r="BH256" s="44"/>
      <c r="BI256" s="44"/>
      <c r="BJ256" s="44"/>
      <c r="BK256" s="44"/>
      <c r="BL256" s="44"/>
      <c r="BM256" s="44"/>
      <c r="BN256" s="44"/>
      <c r="BO256" s="44"/>
      <c r="BP256" s="44"/>
      <c r="BQ256" s="44"/>
      <c r="BR256" s="44"/>
      <c r="BS256" s="44"/>
      <c r="BT256" s="44"/>
      <c r="BU256" s="44"/>
      <c r="BV256" s="44"/>
      <c r="BW256" s="44"/>
      <c r="BX256" s="44"/>
      <c r="BY256" s="44"/>
      <c r="BZ256" s="44"/>
      <c r="CA256" s="44"/>
      <c r="CB256" s="44"/>
      <c r="CC256" s="44"/>
      <c r="CD256" s="44" t="s">
        <v>1032</v>
      </c>
      <c r="CE256" s="44" t="s">
        <v>1032</v>
      </c>
      <c r="CF256" s="44" t="s">
        <v>1032</v>
      </c>
      <c r="CG256" s="44"/>
      <c r="CH256" s="44"/>
      <c r="CI256" s="44"/>
      <c r="CJ256" s="44"/>
      <c r="CK256" s="44"/>
      <c r="CL256" s="44"/>
      <c r="CM256" s="44"/>
      <c r="CN256" s="44"/>
      <c r="CO256" s="44"/>
      <c r="CP256" s="44"/>
      <c r="CQ256" s="44"/>
      <c r="CR256" s="44"/>
      <c r="CS256" s="44"/>
      <c r="CT256" s="44"/>
      <c r="CU256" s="44"/>
      <c r="CV256" s="44"/>
      <c r="CW256" s="44"/>
      <c r="CX256" s="44"/>
      <c r="CY256" s="44"/>
      <c r="CZ256" s="44" t="s">
        <v>1034</v>
      </c>
      <c r="DA256" s="44" t="s">
        <v>1035</v>
      </c>
      <c r="DB256" s="44" t="str">
        <f t="shared" si="3"/>
        <v>lamd:class_COM</v>
      </c>
    </row>
    <row r="257" spans="1:106" ht="116.1">
      <c r="A257" s="44" t="s">
        <v>3399</v>
      </c>
      <c r="B257" s="44" t="s">
        <v>3400</v>
      </c>
      <c r="C257" s="44" t="s">
        <v>3401</v>
      </c>
      <c r="D257" s="44" t="s">
        <v>3402</v>
      </c>
      <c r="E257" s="44" t="s">
        <v>3403</v>
      </c>
      <c r="F257" s="44"/>
      <c r="G257" s="44" t="s">
        <v>3404</v>
      </c>
      <c r="H257" s="45" t="s">
        <v>1227</v>
      </c>
      <c r="I257" s="45" t="s">
        <v>3405</v>
      </c>
      <c r="J257" s="45" t="s">
        <v>3406</v>
      </c>
      <c r="K257" s="45" t="s">
        <v>1026</v>
      </c>
      <c r="L257" s="45" t="s">
        <v>1985</v>
      </c>
      <c r="M257" s="45"/>
      <c r="N257" s="45" t="s">
        <v>3338</v>
      </c>
      <c r="O257" s="44" t="s">
        <v>3338</v>
      </c>
      <c r="P257" s="44" t="s">
        <v>3338</v>
      </c>
      <c r="Q257" s="44"/>
      <c r="R257" s="44" t="s">
        <v>1026</v>
      </c>
      <c r="S257" s="44"/>
      <c r="T257" s="44"/>
      <c r="U257" s="44"/>
      <c r="V257" s="44"/>
      <c r="W257" s="44"/>
      <c r="X257" s="44"/>
      <c r="Y257" s="44"/>
      <c r="Z257" s="44"/>
      <c r="AA257" s="44"/>
      <c r="AB257" s="44"/>
      <c r="AC257" s="44"/>
      <c r="AD257" s="44"/>
      <c r="AE257" s="44"/>
      <c r="AF257" s="44" t="s">
        <v>3367</v>
      </c>
      <c r="AG257" s="44"/>
      <c r="AH257" s="44"/>
      <c r="AI257" s="44"/>
      <c r="AJ257" s="44"/>
      <c r="AK257" s="44"/>
      <c r="AL257" s="44"/>
      <c r="AM257" s="44" t="s">
        <v>401</v>
      </c>
      <c r="AN257" s="44" t="s">
        <v>401</v>
      </c>
      <c r="AO257" s="44"/>
      <c r="AP257" s="44" t="s">
        <v>3398</v>
      </c>
      <c r="AQ257" s="44"/>
      <c r="AR257" s="44"/>
      <c r="AS257" s="44"/>
      <c r="AT257" s="44"/>
      <c r="AU257" s="44"/>
      <c r="AV257" s="44"/>
      <c r="AW257" s="44"/>
      <c r="AX257" s="44"/>
      <c r="AY257" s="44"/>
      <c r="AZ257" s="44" t="s">
        <v>1026</v>
      </c>
      <c r="BA257" s="44" t="s">
        <v>401</v>
      </c>
      <c r="BB257" s="44"/>
      <c r="BC257" s="44"/>
      <c r="BD257" s="44"/>
      <c r="BE257" s="44"/>
      <c r="BF257" s="44"/>
      <c r="BG257" s="44"/>
      <c r="BH257" s="44"/>
      <c r="BI257" s="44"/>
      <c r="BJ257" s="44"/>
      <c r="BK257" s="44"/>
      <c r="BL257" s="44"/>
      <c r="BM257" s="44"/>
      <c r="BN257" s="44"/>
      <c r="BO257" s="44"/>
      <c r="BP257" s="44"/>
      <c r="BQ257" s="44"/>
      <c r="BR257" s="44"/>
      <c r="BS257" s="44"/>
      <c r="BT257" s="44"/>
      <c r="BU257" s="44"/>
      <c r="BV257" s="44"/>
      <c r="BW257" s="44"/>
      <c r="BX257" s="44"/>
      <c r="BY257" s="44"/>
      <c r="BZ257" s="44"/>
      <c r="CA257" s="44"/>
      <c r="CB257" s="44"/>
      <c r="CC257" s="44"/>
      <c r="CD257" s="44"/>
      <c r="CE257" s="44" t="s">
        <v>1032</v>
      </c>
      <c r="CF257" s="44" t="s">
        <v>3407</v>
      </c>
      <c r="CG257" s="44"/>
      <c r="CH257" s="44"/>
      <c r="CI257" s="44"/>
      <c r="CJ257" s="44"/>
      <c r="CK257" s="44"/>
      <c r="CL257" s="44"/>
      <c r="CM257" s="44"/>
      <c r="CN257" s="44"/>
      <c r="CO257" s="44"/>
      <c r="CP257" s="44"/>
      <c r="CQ257" s="44"/>
      <c r="CR257" s="44"/>
      <c r="CS257" s="44"/>
      <c r="CT257" s="44"/>
      <c r="CU257" s="44"/>
      <c r="CV257" s="44"/>
      <c r="CW257" s="44"/>
      <c r="CX257" s="44"/>
      <c r="CY257" s="44"/>
      <c r="CZ257" s="44" t="s">
        <v>1034</v>
      </c>
      <c r="DA257" s="44" t="s">
        <v>1035</v>
      </c>
      <c r="DB257" s="44" t="str">
        <f t="shared" si="3"/>
        <v>lamd:class_COM</v>
      </c>
    </row>
    <row r="258" spans="1:106" ht="116.1">
      <c r="A258" s="44" t="s">
        <v>3408</v>
      </c>
      <c r="B258" s="44" t="s">
        <v>3409</v>
      </c>
      <c r="C258" s="44" t="s">
        <v>3410</v>
      </c>
      <c r="D258" s="44" t="s">
        <v>3411</v>
      </c>
      <c r="E258" s="44" t="s">
        <v>3412</v>
      </c>
      <c r="F258" s="44" t="s">
        <v>3413</v>
      </c>
      <c r="G258" s="44" t="s">
        <v>3414</v>
      </c>
      <c r="H258" s="45" t="s">
        <v>1227</v>
      </c>
      <c r="I258" s="45" t="s">
        <v>3405</v>
      </c>
      <c r="J258" s="45" t="s">
        <v>3415</v>
      </c>
      <c r="K258" s="45" t="s">
        <v>1026</v>
      </c>
      <c r="L258" s="45" t="s">
        <v>1985</v>
      </c>
      <c r="M258" s="45"/>
      <c r="N258" s="45" t="s">
        <v>3338</v>
      </c>
      <c r="O258" s="44" t="s">
        <v>3338</v>
      </c>
      <c r="P258" s="44" t="s">
        <v>3338</v>
      </c>
      <c r="Q258" s="44"/>
      <c r="R258" s="44" t="s">
        <v>1026</v>
      </c>
      <c r="S258" s="44"/>
      <c r="T258" s="44"/>
      <c r="U258" s="44"/>
      <c r="V258" s="44"/>
      <c r="W258" s="44"/>
      <c r="X258" s="44"/>
      <c r="Y258" s="44"/>
      <c r="Z258" s="44"/>
      <c r="AA258" s="44"/>
      <c r="AB258" s="44"/>
      <c r="AC258" s="44"/>
      <c r="AD258" s="44"/>
      <c r="AE258" s="44"/>
      <c r="AF258" s="44" t="s">
        <v>3367</v>
      </c>
      <c r="AG258" s="44"/>
      <c r="AH258" s="44"/>
      <c r="AI258" s="44"/>
      <c r="AJ258" s="44"/>
      <c r="AK258" s="44"/>
      <c r="AL258" s="44"/>
      <c r="AM258" s="44" t="s">
        <v>401</v>
      </c>
      <c r="AN258" s="44" t="s">
        <v>401</v>
      </c>
      <c r="AO258" s="44"/>
      <c r="AP258" s="44" t="s">
        <v>3398</v>
      </c>
      <c r="AQ258" s="44"/>
      <c r="AR258" s="44"/>
      <c r="AS258" s="44"/>
      <c r="AT258" s="44"/>
      <c r="AU258" s="44"/>
      <c r="AV258" s="44"/>
      <c r="AW258" s="44"/>
      <c r="AX258" s="44"/>
      <c r="AY258" s="44"/>
      <c r="AZ258" s="44" t="s">
        <v>1026</v>
      </c>
      <c r="BA258" s="44" t="s">
        <v>401</v>
      </c>
      <c r="BB258" s="44"/>
      <c r="BC258" s="44"/>
      <c r="BD258" s="44"/>
      <c r="BE258" s="44"/>
      <c r="BF258" s="44"/>
      <c r="BG258" s="44"/>
      <c r="BH258" s="44"/>
      <c r="BI258" s="44"/>
      <c r="BJ258" s="44"/>
      <c r="BK258" s="44"/>
      <c r="BL258" s="44"/>
      <c r="BM258" s="44"/>
      <c r="BN258" s="44"/>
      <c r="BO258" s="44"/>
      <c r="BP258" s="44"/>
      <c r="BQ258" s="44"/>
      <c r="BR258" s="44"/>
      <c r="BS258" s="44"/>
      <c r="BT258" s="44"/>
      <c r="BU258" s="44"/>
      <c r="BV258" s="44"/>
      <c r="BW258" s="44"/>
      <c r="BX258" s="44"/>
      <c r="BY258" s="44"/>
      <c r="BZ258" s="44"/>
      <c r="CA258" s="44"/>
      <c r="CB258" s="44"/>
      <c r="CC258" s="44"/>
      <c r="CD258" s="44"/>
      <c r="CE258" s="44" t="s">
        <v>2695</v>
      </c>
      <c r="CF258" s="44" t="s">
        <v>3416</v>
      </c>
      <c r="CG258" s="44"/>
      <c r="CH258" s="44"/>
      <c r="CI258" s="44"/>
      <c r="CJ258" s="44"/>
      <c r="CK258" s="44"/>
      <c r="CL258" s="44"/>
      <c r="CM258" s="44"/>
      <c r="CN258" s="44"/>
      <c r="CO258" s="44"/>
      <c r="CP258" s="44"/>
      <c r="CQ258" s="44"/>
      <c r="CR258" s="44"/>
      <c r="CS258" s="44"/>
      <c r="CT258" s="44"/>
      <c r="CU258" s="44"/>
      <c r="CV258" s="44"/>
      <c r="CW258" s="44"/>
      <c r="CX258" s="44"/>
      <c r="CY258" s="44"/>
      <c r="CZ258" s="44" t="s">
        <v>1034</v>
      </c>
      <c r="DA258" s="44" t="s">
        <v>1035</v>
      </c>
      <c r="DB258" s="44" t="str">
        <f t="shared" ref="DB258:DB259" si="4">IF(NOT(ISBLANK(DA258)),CONCATENATE("lamd:class_",DA258),CONCATENATE("lamd:class_",CZ258)  )</f>
        <v>lamd:class_COM</v>
      </c>
    </row>
    <row r="259" spans="1:106" ht="116.1">
      <c r="A259" s="44" t="s">
        <v>3417</v>
      </c>
      <c r="B259" s="44" t="s">
        <v>3418</v>
      </c>
      <c r="C259" s="44" t="s">
        <v>3418</v>
      </c>
      <c r="D259" s="44" t="s">
        <v>3419</v>
      </c>
      <c r="E259" s="44" t="s">
        <v>3420</v>
      </c>
      <c r="F259" s="44"/>
      <c r="G259" s="44" t="s">
        <v>3421</v>
      </c>
      <c r="H259" s="45" t="s">
        <v>1227</v>
      </c>
      <c r="I259" s="45" t="s">
        <v>3422</v>
      </c>
      <c r="J259" s="45" t="s">
        <v>3423</v>
      </c>
      <c r="K259" s="45" t="s">
        <v>1026</v>
      </c>
      <c r="L259" s="45" t="s">
        <v>3424</v>
      </c>
      <c r="M259" s="45"/>
      <c r="N259" s="45" t="s">
        <v>3338</v>
      </c>
      <c r="O259" s="44" t="s">
        <v>3338</v>
      </c>
      <c r="P259" s="44" t="s">
        <v>3338</v>
      </c>
      <c r="Q259" s="44"/>
      <c r="R259" s="44" t="s">
        <v>1026</v>
      </c>
      <c r="S259" s="44"/>
      <c r="T259" s="44"/>
      <c r="U259" s="44"/>
      <c r="V259" s="44"/>
      <c r="W259" s="44"/>
      <c r="X259" s="44"/>
      <c r="Y259" s="44"/>
      <c r="Z259" s="44"/>
      <c r="AA259" s="44"/>
      <c r="AB259" s="44"/>
      <c r="AC259" s="44"/>
      <c r="AD259" s="44"/>
      <c r="AE259" s="44"/>
      <c r="AF259" s="44" t="s">
        <v>3367</v>
      </c>
      <c r="AG259" s="44"/>
      <c r="AH259" s="44"/>
      <c r="AI259" s="44"/>
      <c r="AJ259" s="44"/>
      <c r="AK259" s="44"/>
      <c r="AL259" s="44"/>
      <c r="AM259" s="44" t="s">
        <v>401</v>
      </c>
      <c r="AN259" s="44" t="s">
        <v>401</v>
      </c>
      <c r="AO259" s="44"/>
      <c r="AP259" s="44" t="s">
        <v>3398</v>
      </c>
      <c r="AQ259" s="44"/>
      <c r="AR259" s="44"/>
      <c r="AS259" s="44"/>
      <c r="AT259" s="44"/>
      <c r="AU259" s="44"/>
      <c r="AV259" s="44"/>
      <c r="AW259" s="44"/>
      <c r="AX259" s="44"/>
      <c r="AY259" s="44"/>
      <c r="AZ259" s="44"/>
      <c r="BA259" s="44"/>
      <c r="BB259" s="44"/>
      <c r="BC259" s="44"/>
      <c r="BD259" s="44"/>
      <c r="BE259" s="44"/>
      <c r="BF259" s="44"/>
      <c r="BG259" s="44"/>
      <c r="BH259" s="44"/>
      <c r="BI259" s="44"/>
      <c r="BJ259" s="44"/>
      <c r="BK259" s="44"/>
      <c r="BL259" s="44"/>
      <c r="BM259" s="44"/>
      <c r="BN259" s="44"/>
      <c r="BO259" s="44"/>
      <c r="BP259" s="44"/>
      <c r="BQ259" s="44"/>
      <c r="BR259" s="44"/>
      <c r="BS259" s="44"/>
      <c r="BT259" s="44"/>
      <c r="BU259" s="44"/>
      <c r="BV259" s="44"/>
      <c r="BW259" s="44"/>
      <c r="BX259" s="44"/>
      <c r="BY259" s="44"/>
      <c r="BZ259" s="44"/>
      <c r="CA259" s="44"/>
      <c r="CB259" s="44"/>
      <c r="CC259" s="44"/>
      <c r="CD259" s="44"/>
      <c r="CE259" s="44" t="s">
        <v>2695</v>
      </c>
      <c r="CF259" s="44"/>
      <c r="CG259" s="44"/>
      <c r="CH259" s="44"/>
      <c r="CI259" s="44"/>
      <c r="CJ259" s="44"/>
      <c r="CK259" s="44"/>
      <c r="CL259" s="44"/>
      <c r="CM259" s="44"/>
      <c r="CN259" s="44"/>
      <c r="CO259" s="44"/>
      <c r="CP259" s="44"/>
      <c r="CQ259" s="44"/>
      <c r="CR259" s="44"/>
      <c r="CS259" s="44"/>
      <c r="CT259" s="44"/>
      <c r="CU259" s="44"/>
      <c r="CV259" s="44"/>
      <c r="CW259" s="44"/>
      <c r="CX259" s="44"/>
      <c r="CY259" s="44"/>
      <c r="CZ259" s="44" t="s">
        <v>1034</v>
      </c>
      <c r="DA259" s="44" t="s">
        <v>1035</v>
      </c>
      <c r="DB259" s="44" t="str">
        <f t="shared" si="4"/>
        <v>lamd:class_COM</v>
      </c>
    </row>
    <row r="260" spans="1:106" ht="116.1">
      <c r="A260" s="44" t="s">
        <v>3425</v>
      </c>
      <c r="B260" s="44" t="s">
        <v>3426</v>
      </c>
      <c r="C260" s="44" t="s">
        <v>3426</v>
      </c>
      <c r="D260" s="44" t="s">
        <v>3427</v>
      </c>
      <c r="E260" s="44" t="s">
        <v>3428</v>
      </c>
      <c r="F260" s="44"/>
      <c r="G260" s="44" t="s">
        <v>3429</v>
      </c>
      <c r="H260" s="45" t="s">
        <v>1227</v>
      </c>
      <c r="I260" s="45" t="s">
        <v>3405</v>
      </c>
      <c r="J260" s="45" t="s">
        <v>3430</v>
      </c>
      <c r="K260" s="45" t="s">
        <v>1026</v>
      </c>
      <c r="L260" s="45" t="s">
        <v>2045</v>
      </c>
      <c r="M260" s="45"/>
      <c r="N260" s="45" t="s">
        <v>3338</v>
      </c>
      <c r="O260" s="44" t="s">
        <v>3338</v>
      </c>
      <c r="P260" s="44" t="s">
        <v>3338</v>
      </c>
      <c r="Q260" s="44"/>
      <c r="R260" s="44" t="s">
        <v>1026</v>
      </c>
      <c r="S260" s="44"/>
      <c r="T260" s="44"/>
      <c r="U260" s="44"/>
      <c r="V260" s="44"/>
      <c r="W260" s="44"/>
      <c r="X260" s="44"/>
      <c r="Y260" s="44"/>
      <c r="Z260" s="44"/>
      <c r="AA260" s="44"/>
      <c r="AB260" s="44"/>
      <c r="AC260" s="44"/>
      <c r="AD260" s="44"/>
      <c r="AE260" s="44"/>
      <c r="AF260" s="44" t="s">
        <v>3367</v>
      </c>
      <c r="AG260" s="44"/>
      <c r="AH260" s="44"/>
      <c r="AI260" s="44"/>
      <c r="AJ260" s="44"/>
      <c r="AK260" s="44"/>
      <c r="AL260" s="44"/>
      <c r="AM260" s="44" t="s">
        <v>401</v>
      </c>
      <c r="AN260" s="44" t="s">
        <v>401</v>
      </c>
      <c r="AO260" s="44"/>
      <c r="AP260" s="44" t="s">
        <v>3398</v>
      </c>
      <c r="AQ260" s="44"/>
      <c r="AR260" s="44"/>
      <c r="AS260" s="44"/>
      <c r="AT260" s="44"/>
      <c r="AU260" s="44"/>
      <c r="AV260" s="44"/>
      <c r="AW260" s="44"/>
      <c r="AX260" s="44"/>
      <c r="AY260" s="44"/>
      <c r="AZ260" s="44"/>
      <c r="BA260" s="44" t="s">
        <v>401</v>
      </c>
      <c r="BB260" s="44"/>
      <c r="BC260" s="44"/>
      <c r="BD260" s="44"/>
      <c r="BE260" s="44"/>
      <c r="BF260" s="44"/>
      <c r="BG260" s="44"/>
      <c r="BH260" s="44"/>
      <c r="BI260" s="44"/>
      <c r="BJ260" s="44"/>
      <c r="BK260" s="44"/>
      <c r="BL260" s="44"/>
      <c r="BM260" s="44"/>
      <c r="BN260" s="44"/>
      <c r="BO260" s="44"/>
      <c r="BP260" s="44"/>
      <c r="BQ260" s="44"/>
      <c r="BR260" s="44"/>
      <c r="BS260" s="44"/>
      <c r="BT260" s="44"/>
      <c r="BU260" s="44"/>
      <c r="BV260" s="44"/>
      <c r="BW260" s="44"/>
      <c r="BX260" s="44"/>
      <c r="BY260" s="44"/>
      <c r="BZ260" s="44"/>
      <c r="CA260" s="44"/>
      <c r="CB260" s="44"/>
      <c r="CC260" s="44"/>
      <c r="CD260" s="44"/>
      <c r="CE260" s="44" t="s">
        <v>2695</v>
      </c>
      <c r="CF260" s="44"/>
      <c r="CG260" s="44"/>
      <c r="CH260" s="44"/>
      <c r="CI260" s="44"/>
      <c r="CJ260" s="44"/>
      <c r="CK260" s="44"/>
      <c r="CL260" s="44"/>
      <c r="CM260" s="44"/>
      <c r="CN260" s="44"/>
      <c r="CO260" s="44"/>
      <c r="CP260" s="44"/>
      <c r="CQ260" s="44"/>
      <c r="CR260" s="44"/>
      <c r="CS260" s="44"/>
      <c r="CT260" s="44"/>
      <c r="CU260" s="44"/>
      <c r="CV260" s="44"/>
      <c r="CW260" s="44"/>
      <c r="CX260" s="44"/>
      <c r="CY260" s="44"/>
      <c r="CZ260" s="44" t="s">
        <v>1034</v>
      </c>
      <c r="DA260" s="44" t="s">
        <v>1035</v>
      </c>
      <c r="DB260" s="44" t="s">
        <v>3431</v>
      </c>
    </row>
    <row r="261" spans="1:106" ht="116.1">
      <c r="A261" s="44" t="s">
        <v>3432</v>
      </c>
      <c r="B261" s="44" t="s">
        <v>3433</v>
      </c>
      <c r="C261" s="44" t="s">
        <v>3433</v>
      </c>
      <c r="D261" s="44" t="s">
        <v>3434</v>
      </c>
      <c r="E261" s="44" t="s">
        <v>3435</v>
      </c>
      <c r="F261" s="44"/>
      <c r="G261" s="44" t="s">
        <v>3436</v>
      </c>
      <c r="H261" s="45" t="s">
        <v>1227</v>
      </c>
      <c r="I261" s="45" t="s">
        <v>3405</v>
      </c>
      <c r="J261" s="45" t="s">
        <v>1653</v>
      </c>
      <c r="K261" s="45" t="s">
        <v>1026</v>
      </c>
      <c r="L261" s="45" t="s">
        <v>2045</v>
      </c>
      <c r="M261" s="45"/>
      <c r="N261" s="45" t="s">
        <v>3338</v>
      </c>
      <c r="O261" s="44" t="s">
        <v>3338</v>
      </c>
      <c r="P261" s="44" t="s">
        <v>3338</v>
      </c>
      <c r="Q261" s="44"/>
      <c r="R261" s="44" t="s">
        <v>1026</v>
      </c>
      <c r="S261" s="44"/>
      <c r="T261" s="44"/>
      <c r="U261" s="44"/>
      <c r="V261" s="44"/>
      <c r="W261" s="44"/>
      <c r="X261" s="44"/>
      <c r="Y261" s="44"/>
      <c r="Z261" s="44"/>
      <c r="AA261" s="44"/>
      <c r="AB261" s="44"/>
      <c r="AC261" s="44"/>
      <c r="AD261" s="44"/>
      <c r="AE261" s="44"/>
      <c r="AF261" s="44" t="s">
        <v>3367</v>
      </c>
      <c r="AG261" s="44"/>
      <c r="AH261" s="44"/>
      <c r="AI261" s="44"/>
      <c r="AJ261" s="44"/>
      <c r="AK261" s="44"/>
      <c r="AL261" s="44"/>
      <c r="AM261" s="44" t="s">
        <v>401</v>
      </c>
      <c r="AN261" s="44" t="s">
        <v>401</v>
      </c>
      <c r="AO261" s="44"/>
      <c r="AP261" s="44" t="s">
        <v>3398</v>
      </c>
      <c r="AQ261" s="44"/>
      <c r="AR261" s="44"/>
      <c r="AS261" s="44"/>
      <c r="AT261" s="44"/>
      <c r="AU261" s="44"/>
      <c r="AV261" s="44"/>
      <c r="AW261" s="44"/>
      <c r="AX261" s="44"/>
      <c r="AY261" s="44"/>
      <c r="AZ261" s="44"/>
      <c r="BA261" s="44"/>
      <c r="BB261" s="44"/>
      <c r="BC261" s="44"/>
      <c r="BD261" s="44"/>
      <c r="BE261" s="44"/>
      <c r="BF261" s="44"/>
      <c r="BG261" s="44"/>
      <c r="BH261" s="44"/>
      <c r="BI261" s="44"/>
      <c r="BJ261" s="44"/>
      <c r="BK261" s="44"/>
      <c r="BL261" s="44"/>
      <c r="BM261" s="44"/>
      <c r="BN261" s="44"/>
      <c r="BO261" s="44"/>
      <c r="BP261" s="44"/>
      <c r="BQ261" s="44"/>
      <c r="BR261" s="44"/>
      <c r="BS261" s="44"/>
      <c r="BT261" s="44"/>
      <c r="BU261" s="44"/>
      <c r="BV261" s="44"/>
      <c r="BW261" s="44"/>
      <c r="BX261" s="44"/>
      <c r="BY261" s="44"/>
      <c r="BZ261" s="44"/>
      <c r="CA261" s="44"/>
      <c r="CB261" s="44"/>
      <c r="CC261" s="44"/>
      <c r="CD261" s="44"/>
      <c r="CE261" s="44" t="s">
        <v>2695</v>
      </c>
      <c r="CF261" s="44"/>
      <c r="CG261" s="44"/>
      <c r="CH261" s="44"/>
      <c r="CI261" s="44"/>
      <c r="CJ261" s="44"/>
      <c r="CK261" s="44"/>
      <c r="CL261" s="44"/>
      <c r="CM261" s="44"/>
      <c r="CN261" s="44"/>
      <c r="CO261" s="44"/>
      <c r="CP261" s="44"/>
      <c r="CQ261" s="44"/>
      <c r="CR261" s="44"/>
      <c r="CS261" s="44"/>
      <c r="CT261" s="44"/>
      <c r="CU261" s="44"/>
      <c r="CV261" s="44"/>
      <c r="CW261" s="44"/>
      <c r="CX261" s="44"/>
      <c r="CY261" s="44"/>
      <c r="CZ261" s="44" t="s">
        <v>1034</v>
      </c>
      <c r="DA261" s="44" t="s">
        <v>1035</v>
      </c>
      <c r="DB261" s="44" t="str">
        <f>IF(NOT(ISBLANK(DA261)),CONCATENATE("lamd:class_",DA261),CONCATENATE("lamd:class_",CZ261)  )</f>
        <v>lamd:class_COM</v>
      </c>
    </row>
    <row r="262" spans="1:106" ht="116.1">
      <c r="A262" s="44" t="s">
        <v>3437</v>
      </c>
      <c r="B262" s="44" t="s">
        <v>3438</v>
      </c>
      <c r="C262" s="44" t="s">
        <v>3438</v>
      </c>
      <c r="D262" s="44" t="s">
        <v>3439</v>
      </c>
      <c r="E262" s="44" t="s">
        <v>3440</v>
      </c>
      <c r="F262" s="44"/>
      <c r="G262" s="44" t="s">
        <v>3441</v>
      </c>
      <c r="H262" s="45" t="s">
        <v>1227</v>
      </c>
      <c r="I262" s="45" t="s">
        <v>3422</v>
      </c>
      <c r="J262" s="45" t="s">
        <v>3442</v>
      </c>
      <c r="K262" s="45" t="s">
        <v>1026</v>
      </c>
      <c r="L262" s="45" t="s">
        <v>3424</v>
      </c>
      <c r="M262" s="45"/>
      <c r="N262" s="45" t="s">
        <v>3338</v>
      </c>
      <c r="O262" s="44" t="s">
        <v>3338</v>
      </c>
      <c r="P262" s="44" t="s">
        <v>3338</v>
      </c>
      <c r="Q262" s="44"/>
      <c r="R262" s="44" t="s">
        <v>1026</v>
      </c>
      <c r="S262" s="44"/>
      <c r="T262" s="44"/>
      <c r="U262" s="44"/>
      <c r="V262" s="44"/>
      <c r="W262" s="44"/>
      <c r="X262" s="44"/>
      <c r="Y262" s="44"/>
      <c r="Z262" s="44"/>
      <c r="AA262" s="44"/>
      <c r="AB262" s="44"/>
      <c r="AC262" s="44"/>
      <c r="AD262" s="44"/>
      <c r="AE262" s="44"/>
      <c r="AF262" s="44" t="s">
        <v>3367</v>
      </c>
      <c r="AG262" s="44"/>
      <c r="AH262" s="44"/>
      <c r="AI262" s="44"/>
      <c r="AJ262" s="44"/>
      <c r="AK262" s="44"/>
      <c r="AL262" s="44"/>
      <c r="AM262" s="44" t="s">
        <v>401</v>
      </c>
      <c r="AN262" s="44" t="s">
        <v>401</v>
      </c>
      <c r="AO262" s="44"/>
      <c r="AP262" s="44" t="s">
        <v>3398</v>
      </c>
      <c r="AQ262" s="44"/>
      <c r="AR262" s="44"/>
      <c r="AS262" s="44"/>
      <c r="AT262" s="44"/>
      <c r="AU262" s="44"/>
      <c r="AV262" s="44"/>
      <c r="AW262" s="44"/>
      <c r="AX262" s="44"/>
      <c r="AY262" s="44"/>
      <c r="AZ262" s="44"/>
      <c r="BA262" s="44"/>
      <c r="BB262" s="44"/>
      <c r="BC262" s="44"/>
      <c r="BD262" s="44"/>
      <c r="BE262" s="44"/>
      <c r="BF262" s="44"/>
      <c r="BG262" s="44"/>
      <c r="BH262" s="44"/>
      <c r="BI262" s="44"/>
      <c r="BJ262" s="44"/>
      <c r="BK262" s="44"/>
      <c r="BL262" s="44"/>
      <c r="BM262" s="44"/>
      <c r="BN262" s="44"/>
      <c r="BO262" s="44"/>
      <c r="BP262" s="44"/>
      <c r="BQ262" s="44"/>
      <c r="BR262" s="44"/>
      <c r="BS262" s="44"/>
      <c r="BT262" s="44"/>
      <c r="BU262" s="44"/>
      <c r="BV262" s="44"/>
      <c r="BW262" s="44"/>
      <c r="BX262" s="44"/>
      <c r="BY262" s="44"/>
      <c r="BZ262" s="44"/>
      <c r="CA262" s="44"/>
      <c r="CB262" s="44"/>
      <c r="CC262" s="44"/>
      <c r="CD262" s="44"/>
      <c r="CE262" s="44" t="s">
        <v>2695</v>
      </c>
      <c r="CF262" s="44" t="s">
        <v>1032</v>
      </c>
      <c r="CG262" s="44"/>
      <c r="CH262" s="44"/>
      <c r="CI262" s="44"/>
      <c r="CJ262" s="44"/>
      <c r="CK262" s="44"/>
      <c r="CL262" s="44"/>
      <c r="CM262" s="44"/>
      <c r="CN262" s="44"/>
      <c r="CO262" s="44"/>
      <c r="CP262" s="44"/>
      <c r="CQ262" s="44"/>
      <c r="CR262" s="44"/>
      <c r="CS262" s="44"/>
      <c r="CT262" s="44"/>
      <c r="CU262" s="44"/>
      <c r="CV262" s="44"/>
      <c r="CW262" s="44"/>
      <c r="CX262" s="44"/>
      <c r="CY262" s="44"/>
      <c r="CZ262" s="44" t="s">
        <v>1034</v>
      </c>
      <c r="DA262" s="44" t="s">
        <v>1035</v>
      </c>
      <c r="DB262" s="44" t="str">
        <f>IF(NOT(ISBLANK(DA262)),CONCATENATE("lamd:class_",DA262),CONCATENATE("lamd:class_",CZ262)  )</f>
        <v>lamd:class_COM</v>
      </c>
    </row>
    <row r="263" spans="1:106" ht="116.1">
      <c r="A263" s="44" t="s">
        <v>3443</v>
      </c>
      <c r="B263" s="44" t="s">
        <v>3444</v>
      </c>
      <c r="C263" s="44" t="s">
        <v>3444</v>
      </c>
      <c r="D263" s="44" t="s">
        <v>3445</v>
      </c>
      <c r="E263" s="44" t="s">
        <v>3446</v>
      </c>
      <c r="F263" s="44"/>
      <c r="G263" s="44" t="s">
        <v>3447</v>
      </c>
      <c r="H263" s="45" t="s">
        <v>1227</v>
      </c>
      <c r="I263" s="45" t="s">
        <v>3405</v>
      </c>
      <c r="J263" s="45" t="s">
        <v>3448</v>
      </c>
      <c r="K263" s="45" t="s">
        <v>1026</v>
      </c>
      <c r="L263" s="45" t="s">
        <v>2045</v>
      </c>
      <c r="M263" s="45"/>
      <c r="N263" s="45" t="s">
        <v>3449</v>
      </c>
      <c r="O263" s="44" t="s">
        <v>3338</v>
      </c>
      <c r="P263" s="44" t="s">
        <v>3338</v>
      </c>
      <c r="Q263" s="44"/>
      <c r="R263" s="44" t="s">
        <v>1026</v>
      </c>
      <c r="S263" s="44"/>
      <c r="T263" s="44"/>
      <c r="U263" s="44"/>
      <c r="V263" s="44"/>
      <c r="W263" s="44"/>
      <c r="X263" s="44"/>
      <c r="Y263" s="44"/>
      <c r="Z263" s="44"/>
      <c r="AA263" s="44"/>
      <c r="AB263" s="44"/>
      <c r="AC263" s="44"/>
      <c r="AD263" s="44"/>
      <c r="AE263" s="44"/>
      <c r="AF263" s="44" t="s">
        <v>3367</v>
      </c>
      <c r="AG263" s="44"/>
      <c r="AH263" s="44"/>
      <c r="AI263" s="44"/>
      <c r="AJ263" s="44"/>
      <c r="AK263" s="44"/>
      <c r="AL263" s="44"/>
      <c r="AM263" s="44" t="s">
        <v>401</v>
      </c>
      <c r="AN263" s="44" t="s">
        <v>401</v>
      </c>
      <c r="AO263" s="44"/>
      <c r="AP263" s="44" t="s">
        <v>3450</v>
      </c>
      <c r="AQ263" s="44"/>
      <c r="AR263" s="44"/>
      <c r="AS263" s="44"/>
      <c r="AT263" s="44"/>
      <c r="AU263" s="44"/>
      <c r="AV263" s="44"/>
      <c r="AW263" s="44"/>
      <c r="AX263" s="44"/>
      <c r="AY263" s="44"/>
      <c r="AZ263" s="44"/>
      <c r="BA263" s="44"/>
      <c r="BB263" s="44"/>
      <c r="BC263" s="44"/>
      <c r="BD263" s="44"/>
      <c r="BE263" s="44"/>
      <c r="BF263" s="44"/>
      <c r="BG263" s="44"/>
      <c r="BH263" s="44"/>
      <c r="BI263" s="44"/>
      <c r="BJ263" s="44"/>
      <c r="BK263" s="44"/>
      <c r="BL263" s="44"/>
      <c r="BM263" s="44"/>
      <c r="BN263" s="44"/>
      <c r="BO263" s="44"/>
      <c r="BP263" s="44"/>
      <c r="BQ263" s="44"/>
      <c r="BR263" s="44"/>
      <c r="BS263" s="44"/>
      <c r="BT263" s="44"/>
      <c r="BU263" s="44"/>
      <c r="BV263" s="44"/>
      <c r="BW263" s="44"/>
      <c r="BX263" s="44"/>
      <c r="BY263" s="44"/>
      <c r="BZ263" s="44"/>
      <c r="CA263" s="44"/>
      <c r="CB263" s="44"/>
      <c r="CC263" s="44"/>
      <c r="CD263" s="44"/>
      <c r="CE263" s="44" t="s">
        <v>2695</v>
      </c>
      <c r="CF263" s="44"/>
      <c r="CG263" s="44"/>
      <c r="CH263" s="44"/>
      <c r="CI263" s="44"/>
      <c r="CJ263" s="44"/>
      <c r="CK263" s="44"/>
      <c r="CL263" s="44"/>
      <c r="CM263" s="44"/>
      <c r="CN263" s="44"/>
      <c r="CO263" s="44"/>
      <c r="CP263" s="44"/>
      <c r="CQ263" s="44"/>
      <c r="CR263" s="44"/>
      <c r="CS263" s="44"/>
      <c r="CT263" s="44"/>
      <c r="CU263" s="44"/>
      <c r="CV263" s="44"/>
      <c r="CW263" s="44"/>
      <c r="CX263" s="44"/>
      <c r="CY263" s="44"/>
      <c r="CZ263" s="44" t="s">
        <v>1034</v>
      </c>
      <c r="DA263" s="44" t="s">
        <v>1035</v>
      </c>
      <c r="DB263" s="44" t="str">
        <f>IF(NOT(ISBLANK(DA263)),CONCATENATE("lamd:class_",DA263),CONCATENATE("lamd:class_",CZ263)  )</f>
        <v>lamd:class_COM</v>
      </c>
    </row>
    <row r="264" spans="1:106" ht="116.1">
      <c r="A264" s="44" t="s">
        <v>3451</v>
      </c>
      <c r="B264" s="44" t="s">
        <v>3452</v>
      </c>
      <c r="C264" s="44" t="s">
        <v>3452</v>
      </c>
      <c r="D264" s="44" t="s">
        <v>3453</v>
      </c>
      <c r="E264" s="44" t="s">
        <v>3454</v>
      </c>
      <c r="F264" s="44"/>
      <c r="G264" s="44" t="s">
        <v>3455</v>
      </c>
      <c r="H264" s="45" t="s">
        <v>1227</v>
      </c>
      <c r="I264" s="45" t="s">
        <v>3405</v>
      </c>
      <c r="J264" s="45" t="s">
        <v>3456</v>
      </c>
      <c r="K264" s="45" t="s">
        <v>1026</v>
      </c>
      <c r="L264" s="45" t="s">
        <v>2045</v>
      </c>
      <c r="M264" s="45"/>
      <c r="N264" s="45" t="s">
        <v>3338</v>
      </c>
      <c r="O264" s="44" t="s">
        <v>3338</v>
      </c>
      <c r="P264" s="44" t="s">
        <v>3338</v>
      </c>
      <c r="Q264" s="44"/>
      <c r="R264" s="44" t="s">
        <v>1026</v>
      </c>
      <c r="S264" s="44"/>
      <c r="T264" s="44"/>
      <c r="U264" s="44"/>
      <c r="V264" s="44"/>
      <c r="W264" s="44"/>
      <c r="X264" s="44"/>
      <c r="Y264" s="44"/>
      <c r="Z264" s="44"/>
      <c r="AA264" s="44"/>
      <c r="AB264" s="44"/>
      <c r="AC264" s="44"/>
      <c r="AD264" s="44"/>
      <c r="AE264" s="44"/>
      <c r="AF264" s="44" t="s">
        <v>3367</v>
      </c>
      <c r="AG264" s="44"/>
      <c r="AH264" s="44"/>
      <c r="AI264" s="44"/>
      <c r="AJ264" s="44"/>
      <c r="AK264" s="44"/>
      <c r="AL264" s="44"/>
      <c r="AM264" s="44" t="s">
        <v>401</v>
      </c>
      <c r="AN264" s="44" t="s">
        <v>401</v>
      </c>
      <c r="AO264" s="44"/>
      <c r="AP264" s="44" t="s">
        <v>3457</v>
      </c>
      <c r="AQ264" s="44"/>
      <c r="AR264" s="44"/>
      <c r="AS264" s="44"/>
      <c r="AT264" s="44"/>
      <c r="AU264" s="44"/>
      <c r="AV264" s="44"/>
      <c r="AW264" s="44"/>
      <c r="AX264" s="44"/>
      <c r="AY264" s="44"/>
      <c r="AZ264" s="44" t="s">
        <v>1026</v>
      </c>
      <c r="BA264" s="44"/>
      <c r="BB264" s="44"/>
      <c r="BC264" s="44"/>
      <c r="BD264" s="44"/>
      <c r="BE264" s="44"/>
      <c r="BF264" s="44"/>
      <c r="BG264" s="44"/>
      <c r="BH264" s="44"/>
      <c r="BI264" s="44"/>
      <c r="BJ264" s="44"/>
      <c r="BK264" s="44"/>
      <c r="BL264" s="44"/>
      <c r="BM264" s="44"/>
      <c r="BN264" s="44"/>
      <c r="BO264" s="44"/>
      <c r="BP264" s="44"/>
      <c r="BQ264" s="44"/>
      <c r="BR264" s="44"/>
      <c r="BS264" s="44"/>
      <c r="BT264" s="44"/>
      <c r="BU264" s="44"/>
      <c r="BV264" s="44"/>
      <c r="BW264" s="44"/>
      <c r="BX264" s="44"/>
      <c r="BY264" s="44"/>
      <c r="BZ264" s="44"/>
      <c r="CA264" s="44"/>
      <c r="CB264" s="44"/>
      <c r="CC264" s="44"/>
      <c r="CD264" s="44"/>
      <c r="CE264" s="44" t="s">
        <v>2695</v>
      </c>
      <c r="CF264" s="44" t="s">
        <v>1032</v>
      </c>
      <c r="CG264" s="44"/>
      <c r="CH264" s="44"/>
      <c r="CI264" s="44"/>
      <c r="CJ264" s="44"/>
      <c r="CK264" s="44"/>
      <c r="CL264" s="44"/>
      <c r="CM264" s="44"/>
      <c r="CN264" s="44"/>
      <c r="CO264" s="44"/>
      <c r="CP264" s="44"/>
      <c r="CQ264" s="44"/>
      <c r="CR264" s="44"/>
      <c r="CS264" s="44"/>
      <c r="CT264" s="44"/>
      <c r="CU264" s="44"/>
      <c r="CV264" s="44"/>
      <c r="CW264" s="44"/>
      <c r="CX264" s="44"/>
      <c r="CY264" s="44"/>
      <c r="CZ264" s="44" t="s">
        <v>1034</v>
      </c>
      <c r="DA264" s="44" t="s">
        <v>1035</v>
      </c>
      <c r="DB264" s="44" t="str">
        <f>IF(NOT(ISBLANK(DA264)),CONCATENATE("lamd:class_",DA264),CONCATENATE("lamd:class_",CZ264)  )</f>
        <v>lamd:class_COM</v>
      </c>
    </row>
    <row r="265" spans="1:106" ht="87">
      <c r="A265" s="44" t="s">
        <v>3458</v>
      </c>
      <c r="B265" s="44" t="s">
        <v>3459</v>
      </c>
      <c r="C265" s="44" t="s">
        <v>3459</v>
      </c>
      <c r="D265" s="44" t="s">
        <v>3460</v>
      </c>
      <c r="E265" s="44" t="s">
        <v>3461</v>
      </c>
      <c r="F265" s="44"/>
      <c r="G265" s="44" t="s">
        <v>3462</v>
      </c>
      <c r="H265" s="45" t="s">
        <v>1227</v>
      </c>
      <c r="I265" s="45" t="s">
        <v>1024</v>
      </c>
      <c r="J265" s="45" t="s">
        <v>3463</v>
      </c>
      <c r="K265" s="45" t="s">
        <v>1026</v>
      </c>
      <c r="L265" s="45" t="s">
        <v>1985</v>
      </c>
      <c r="M265" s="45"/>
      <c r="N265" s="45" t="s">
        <v>3338</v>
      </c>
      <c r="O265" s="44" t="s">
        <v>3338</v>
      </c>
      <c r="P265" s="44" t="s">
        <v>3338</v>
      </c>
      <c r="Q265" s="44"/>
      <c r="R265" s="44" t="s">
        <v>1026</v>
      </c>
      <c r="S265" s="44"/>
      <c r="T265" s="44"/>
      <c r="U265" s="44"/>
      <c r="V265" s="44"/>
      <c r="W265" s="44"/>
      <c r="X265" s="44"/>
      <c r="Y265" s="44"/>
      <c r="Z265" s="44"/>
      <c r="AA265" s="44"/>
      <c r="AB265" s="44"/>
      <c r="AC265" s="44"/>
      <c r="AD265" s="44"/>
      <c r="AE265" s="44"/>
      <c r="AF265" s="44" t="s">
        <v>401</v>
      </c>
      <c r="AG265" s="44" t="s">
        <v>1069</v>
      </c>
      <c r="AH265" s="44"/>
      <c r="AI265" s="44"/>
      <c r="AJ265" s="44"/>
      <c r="AK265" s="44"/>
      <c r="AL265" s="44"/>
      <c r="AM265" s="44" t="s">
        <v>401</v>
      </c>
      <c r="AN265" s="44" t="s">
        <v>401</v>
      </c>
      <c r="AO265" s="44"/>
      <c r="AP265" s="44" t="s">
        <v>3450</v>
      </c>
      <c r="AQ265" s="44"/>
      <c r="AR265" s="44"/>
      <c r="AS265" s="44"/>
      <c r="AT265" s="44"/>
      <c r="AU265" s="44"/>
      <c r="AV265" s="44"/>
      <c r="AW265" s="44"/>
      <c r="AX265" s="44"/>
      <c r="AY265" s="44"/>
      <c r="AZ265" s="44" t="s">
        <v>1026</v>
      </c>
      <c r="BA265" s="44" t="s">
        <v>401</v>
      </c>
      <c r="BB265" s="44"/>
      <c r="BC265" s="44"/>
      <c r="BD265" s="44"/>
      <c r="BE265" s="44"/>
      <c r="BF265" s="44"/>
      <c r="BG265" s="44"/>
      <c r="BH265" s="44"/>
      <c r="BI265" s="44"/>
      <c r="BJ265" s="44"/>
      <c r="BK265" s="44"/>
      <c r="BL265" s="44"/>
      <c r="BM265" s="44"/>
      <c r="BN265" s="44"/>
      <c r="BO265" s="44"/>
      <c r="BP265" s="44"/>
      <c r="BQ265" s="44"/>
      <c r="BR265" s="44"/>
      <c r="BS265" s="44"/>
      <c r="BT265" s="44"/>
      <c r="BU265" s="44"/>
      <c r="BV265" s="44"/>
      <c r="BW265" s="44"/>
      <c r="BX265" s="44"/>
      <c r="BY265" s="44"/>
      <c r="BZ265" s="44"/>
      <c r="CA265" s="44"/>
      <c r="CB265" s="44"/>
      <c r="CC265" s="44"/>
      <c r="CD265" s="44"/>
      <c r="CE265" s="44" t="s">
        <v>2695</v>
      </c>
      <c r="CF265" s="44"/>
      <c r="CG265" s="44"/>
      <c r="CH265" s="44"/>
      <c r="CI265" s="44"/>
      <c r="CJ265" s="44"/>
      <c r="CK265" s="44"/>
      <c r="CL265" s="44"/>
      <c r="CM265" s="44"/>
      <c r="CN265" s="44"/>
      <c r="CO265" s="44"/>
      <c r="CP265" s="44"/>
      <c r="CQ265" s="44"/>
      <c r="CR265" s="44"/>
      <c r="CS265" s="44"/>
      <c r="CT265" s="44"/>
      <c r="CU265" s="44"/>
      <c r="CV265" s="44"/>
      <c r="CW265" s="44"/>
      <c r="CX265" s="44"/>
      <c r="CY265" s="44"/>
      <c r="CZ265" s="44" t="s">
        <v>1034</v>
      </c>
      <c r="DA265" s="44" t="s">
        <v>1035</v>
      </c>
      <c r="DB265" s="44" t="str">
        <f>IF(NOT(ISBLANK(DA265)),CONCATENATE("lamd:class_",DA265),CONCATENATE("lamd:class_",CZ265)  )</f>
        <v>lamd:class_COM</v>
      </c>
    </row>
  </sheetData>
  <autoFilter ref="A1:DB265" xr:uid="{00000000-0009-0000-0000-000002000000}"/>
  <pageMargins left="0.7" right="0.7" top="0.75" bottom="0.75" header="0.51180555555555496" footer="0.51180555555555496"/>
  <pageSetup firstPageNumber="0"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2"/>
  <sheetViews>
    <sheetView zoomScale="85" zoomScaleNormal="85" workbookViewId="0">
      <selection activeCell="F8" sqref="F8"/>
    </sheetView>
  </sheetViews>
  <sheetFormatPr defaultColWidth="8.85546875" defaultRowHeight="14.45"/>
  <cols>
    <col min="1" max="1" width="24.140625" customWidth="1"/>
    <col min="2" max="2" width="10.7109375" style="34" customWidth="1"/>
    <col min="3" max="3" width="18.85546875" style="34" customWidth="1"/>
    <col min="4" max="4" width="15.42578125" style="34" customWidth="1"/>
    <col min="5" max="5" width="9.42578125" customWidth="1"/>
    <col min="6" max="6" width="29.5703125" customWidth="1"/>
    <col min="7" max="7" width="58.85546875" customWidth="1"/>
    <col min="8" max="8" width="18.7109375" customWidth="1"/>
  </cols>
  <sheetData>
    <row r="1" spans="1:8" s="36" customFormat="1" ht="29.1">
      <c r="A1" s="5" t="s">
        <v>0</v>
      </c>
      <c r="B1" s="4" t="s">
        <v>1</v>
      </c>
      <c r="C1" s="35" t="s">
        <v>974</v>
      </c>
      <c r="D1" s="5" t="s">
        <v>976</v>
      </c>
      <c r="E1" s="5" t="s">
        <v>781</v>
      </c>
      <c r="F1" s="5" t="s">
        <v>2</v>
      </c>
      <c r="G1" s="5" t="s">
        <v>22</v>
      </c>
      <c r="H1" s="5" t="s">
        <v>52</v>
      </c>
    </row>
    <row r="2" spans="1:8">
      <c r="A2" s="9" t="str">
        <f t="shared" ref="A2:A21" si="0">CONCATENATE("lamd:class_",B2)</f>
        <v>lamd:class_TREATY</v>
      </c>
      <c r="B2" s="37" t="s">
        <v>2335</v>
      </c>
      <c r="C2" s="37" t="str">
        <f t="shared" ref="C2:C21" si="1">IF(NOT(ISBLANK(D2)),CONCATENATE("lamd:class_",D2),""  )</f>
        <v/>
      </c>
      <c r="D2" s="11"/>
      <c r="E2" s="9">
        <v>1</v>
      </c>
      <c r="F2" s="18" t="s">
        <v>3464</v>
      </c>
      <c r="G2" s="9" t="s">
        <v>3465</v>
      </c>
      <c r="H2" s="9"/>
    </row>
    <row r="3" spans="1:8" ht="29.1">
      <c r="A3" s="9" t="str">
        <f t="shared" si="0"/>
        <v>lamd:class_AGREE</v>
      </c>
      <c r="B3" s="37" t="s">
        <v>1207</v>
      </c>
      <c r="C3" s="37" t="str">
        <f t="shared" si="1"/>
        <v/>
      </c>
      <c r="D3" s="11"/>
      <c r="E3" s="9">
        <v>2</v>
      </c>
      <c r="F3" s="18" t="s">
        <v>3466</v>
      </c>
      <c r="G3" s="9" t="s">
        <v>3467</v>
      </c>
      <c r="H3" s="9"/>
    </row>
    <row r="4" spans="1:8" ht="29.1">
      <c r="A4" s="9" t="str">
        <f t="shared" si="0"/>
        <v>lamd:class_LEGAL</v>
      </c>
      <c r="B4" s="37" t="s">
        <v>1371</v>
      </c>
      <c r="C4" s="37" t="str">
        <f t="shared" si="1"/>
        <v/>
      </c>
      <c r="D4" s="11"/>
      <c r="E4" s="9">
        <v>3</v>
      </c>
      <c r="F4" s="18" t="s">
        <v>3468</v>
      </c>
      <c r="G4" s="9" t="s">
        <v>3469</v>
      </c>
      <c r="H4" s="9"/>
    </row>
    <row r="5" spans="1:8">
      <c r="A5" s="9" t="str">
        <f t="shared" si="0"/>
        <v>lamd:class_LEGIS</v>
      </c>
      <c r="B5" s="37" t="s">
        <v>2590</v>
      </c>
      <c r="C5" s="37" t="str">
        <f t="shared" si="1"/>
        <v>lamd:class_LEGAL</v>
      </c>
      <c r="D5" s="11" t="s">
        <v>1371</v>
      </c>
      <c r="E5" s="9">
        <v>1</v>
      </c>
      <c r="F5" s="2" t="s">
        <v>3470</v>
      </c>
      <c r="G5" s="9" t="s">
        <v>3471</v>
      </c>
      <c r="H5" s="9"/>
    </row>
    <row r="6" spans="1:8" ht="29.1">
      <c r="A6" s="9" t="str">
        <f t="shared" si="0"/>
        <v>lamd:class_NLEGIS</v>
      </c>
      <c r="B6" s="37" t="s">
        <v>1486</v>
      </c>
      <c r="C6" s="37" t="str">
        <f t="shared" si="1"/>
        <v>lamd:class_LEGAL</v>
      </c>
      <c r="D6" s="11" t="s">
        <v>1371</v>
      </c>
      <c r="E6" s="9">
        <v>2</v>
      </c>
      <c r="F6" s="2" t="s">
        <v>3472</v>
      </c>
      <c r="G6" s="9" t="s">
        <v>3473</v>
      </c>
      <c r="H6" s="9"/>
    </row>
    <row r="7" spans="1:8">
      <c r="A7" s="9" t="str">
        <f t="shared" si="0"/>
        <v>lamd:class_3OTHER</v>
      </c>
      <c r="B7" s="37" t="s">
        <v>1372</v>
      </c>
      <c r="C7" s="37" t="str">
        <f t="shared" si="1"/>
        <v>lamd:class_LEGAL</v>
      </c>
      <c r="D7" s="11" t="s">
        <v>1371</v>
      </c>
      <c r="E7" s="9">
        <v>3</v>
      </c>
      <c r="F7" s="2" t="s">
        <v>3474</v>
      </c>
      <c r="G7" s="9" t="s">
        <v>3475</v>
      </c>
      <c r="H7" s="9"/>
    </row>
    <row r="8" spans="1:8" ht="29.1">
      <c r="A8" s="9" t="str">
        <f t="shared" si="0"/>
        <v>lamd:class_PREPDOC</v>
      </c>
      <c r="B8" s="38" t="s">
        <v>1034</v>
      </c>
      <c r="C8" s="37" t="str">
        <f t="shared" si="1"/>
        <v/>
      </c>
      <c r="E8" s="9">
        <v>4</v>
      </c>
      <c r="F8" s="28" t="s">
        <v>3476</v>
      </c>
      <c r="G8" s="9" t="s">
        <v>3477</v>
      </c>
    </row>
    <row r="9" spans="1:8" ht="57.95">
      <c r="A9" s="9" t="str">
        <f t="shared" si="0"/>
        <v>lamd:class_COM</v>
      </c>
      <c r="B9" s="38" t="s">
        <v>1035</v>
      </c>
      <c r="C9" s="37" t="str">
        <f t="shared" si="1"/>
        <v>lamd:class_PREPDOC</v>
      </c>
      <c r="D9" s="34" t="s">
        <v>1034</v>
      </c>
      <c r="E9" s="9">
        <v>1</v>
      </c>
      <c r="F9" t="s">
        <v>3478</v>
      </c>
      <c r="G9" s="9" t="s">
        <v>3479</v>
      </c>
    </row>
    <row r="10" spans="1:8">
      <c r="A10" s="9" t="str">
        <f t="shared" si="0"/>
        <v>lamd:class_CONSIL</v>
      </c>
      <c r="B10" s="38" t="s">
        <v>1118</v>
      </c>
      <c r="C10" s="37" t="str">
        <f t="shared" si="1"/>
        <v>lamd:class_PREPDOC</v>
      </c>
      <c r="D10" s="34" t="s">
        <v>1034</v>
      </c>
      <c r="E10" s="9">
        <v>2</v>
      </c>
      <c r="F10" t="s">
        <v>3480</v>
      </c>
      <c r="G10" s="9" t="s">
        <v>3481</v>
      </c>
    </row>
    <row r="11" spans="1:8">
      <c r="A11" s="9" t="str">
        <f t="shared" si="0"/>
        <v>lamd:class_EP</v>
      </c>
      <c r="B11" s="38" t="s">
        <v>1674</v>
      </c>
      <c r="C11" s="37" t="str">
        <f t="shared" si="1"/>
        <v>lamd:class_PREPDOC</v>
      </c>
      <c r="D11" s="34" t="s">
        <v>1034</v>
      </c>
      <c r="E11" s="9">
        <v>3</v>
      </c>
      <c r="F11" s="2" t="s">
        <v>3482</v>
      </c>
      <c r="G11" s="9" t="s">
        <v>3483</v>
      </c>
    </row>
    <row r="12" spans="1:8" ht="29.1">
      <c r="A12" s="9" t="str">
        <f t="shared" si="0"/>
        <v>lamd:class_EESC</v>
      </c>
      <c r="B12" s="38" t="s">
        <v>1075</v>
      </c>
      <c r="C12" s="37" t="str">
        <f t="shared" si="1"/>
        <v>lamd:class_PREPDOC</v>
      </c>
      <c r="D12" s="34" t="s">
        <v>1034</v>
      </c>
      <c r="E12" s="9">
        <v>4</v>
      </c>
      <c r="F12" s="2" t="s">
        <v>3484</v>
      </c>
      <c r="G12" s="9" t="s">
        <v>3485</v>
      </c>
    </row>
    <row r="13" spans="1:8">
      <c r="A13" s="9" t="str">
        <f t="shared" si="0"/>
        <v>lamd:class_COR</v>
      </c>
      <c r="B13" s="38" t="s">
        <v>2373</v>
      </c>
      <c r="C13" s="37" t="str">
        <f t="shared" si="1"/>
        <v>lamd:class_PREPDOC</v>
      </c>
      <c r="D13" s="34" t="s">
        <v>1034</v>
      </c>
      <c r="E13" s="9">
        <v>5</v>
      </c>
      <c r="F13" s="2" t="s">
        <v>3486</v>
      </c>
      <c r="G13" s="9" t="s">
        <v>3487</v>
      </c>
    </row>
    <row r="14" spans="1:8">
      <c r="A14" s="9" t="str">
        <f t="shared" si="0"/>
        <v>lamd:class_ECB</v>
      </c>
      <c r="B14" s="38" t="s">
        <v>2955</v>
      </c>
      <c r="C14" s="37" t="str">
        <f t="shared" si="1"/>
        <v>lamd:class_PREPDOC</v>
      </c>
      <c r="D14" s="34" t="s">
        <v>1034</v>
      </c>
      <c r="E14" s="9">
        <v>6</v>
      </c>
      <c r="F14" s="2" t="s">
        <v>3488</v>
      </c>
      <c r="G14" s="9" t="s">
        <v>3489</v>
      </c>
    </row>
    <row r="15" spans="1:8">
      <c r="A15" s="9" t="str">
        <f t="shared" si="0"/>
        <v>lamd:class_5OTHER</v>
      </c>
      <c r="B15" s="38" t="s">
        <v>1403</v>
      </c>
      <c r="C15" s="37" t="str">
        <f t="shared" si="1"/>
        <v>lamd:class_PREPDOC</v>
      </c>
      <c r="D15" s="34" t="s">
        <v>1034</v>
      </c>
      <c r="E15" s="9">
        <v>7</v>
      </c>
      <c r="F15" s="2" t="s">
        <v>3474</v>
      </c>
      <c r="G15" s="9" t="s">
        <v>3490</v>
      </c>
    </row>
    <row r="16" spans="1:8" ht="29.1">
      <c r="A16" s="9" t="str">
        <f t="shared" si="0"/>
        <v>lamd:class_CASE</v>
      </c>
      <c r="B16" s="38" t="s">
        <v>1183</v>
      </c>
      <c r="C16" s="37" t="str">
        <f t="shared" si="1"/>
        <v/>
      </c>
      <c r="E16" s="9">
        <v>5</v>
      </c>
      <c r="F16" s="18" t="s">
        <v>3491</v>
      </c>
      <c r="G16" s="9" t="s">
        <v>3492</v>
      </c>
    </row>
    <row r="17" spans="1:7">
      <c r="A17" s="9" t="str">
        <f t="shared" si="0"/>
        <v>lamd:class_EFTA</v>
      </c>
      <c r="B17" s="38" t="s">
        <v>1251</v>
      </c>
      <c r="C17" s="37" t="str">
        <f t="shared" si="1"/>
        <v/>
      </c>
      <c r="E17" s="9">
        <v>6</v>
      </c>
      <c r="F17" s="18" t="s">
        <v>1251</v>
      </c>
      <c r="G17" s="9" t="s">
        <v>3493</v>
      </c>
    </row>
    <row r="18" spans="1:7" ht="43.5">
      <c r="A18" s="9" t="str">
        <f t="shared" si="0"/>
        <v>lamd:class_CDOC</v>
      </c>
      <c r="B18" s="38" t="s">
        <v>1235</v>
      </c>
      <c r="C18" s="37" t="str">
        <f t="shared" si="1"/>
        <v/>
      </c>
      <c r="E18" s="9">
        <v>7</v>
      </c>
      <c r="F18" s="18" t="s">
        <v>3494</v>
      </c>
      <c r="G18" s="9" t="s">
        <v>3495</v>
      </c>
    </row>
    <row r="19" spans="1:7" ht="29.1">
      <c r="A19" s="9" t="str">
        <f t="shared" si="0"/>
        <v>lamd:class_STATEAID</v>
      </c>
      <c r="B19" s="38" t="s">
        <v>1236</v>
      </c>
      <c r="C19" s="37" t="str">
        <f t="shared" si="1"/>
        <v>lamd:class_CDOC</v>
      </c>
      <c r="D19" s="34" t="s">
        <v>1235</v>
      </c>
      <c r="E19" s="9">
        <v>1</v>
      </c>
      <c r="F19" s="2" t="s">
        <v>3496</v>
      </c>
      <c r="G19" s="9" t="s">
        <v>3497</v>
      </c>
    </row>
    <row r="20" spans="1:7" ht="29.1">
      <c r="A20" s="9" t="str">
        <f t="shared" si="0"/>
        <v>lamd:class_CRDS</v>
      </c>
      <c r="B20" s="38" t="s">
        <v>1438</v>
      </c>
      <c r="C20" s="37" t="str">
        <f t="shared" si="1"/>
        <v>lamd:class_CDOC</v>
      </c>
      <c r="D20" s="34" t="s">
        <v>1235</v>
      </c>
      <c r="E20" s="9">
        <v>2</v>
      </c>
      <c r="F20" s="2" t="s">
        <v>3498</v>
      </c>
    </row>
    <row r="21" spans="1:7" ht="29.1">
      <c r="A21" s="9" t="str">
        <f t="shared" si="0"/>
        <v>lamd:class_COTHER</v>
      </c>
      <c r="B21" s="38" t="s">
        <v>1340</v>
      </c>
      <c r="C21" s="37" t="str">
        <f t="shared" si="1"/>
        <v>lamd:class_CDOC</v>
      </c>
      <c r="D21" s="34" t="s">
        <v>1235</v>
      </c>
      <c r="E21" s="9">
        <v>3</v>
      </c>
      <c r="F21" s="2" t="s">
        <v>3474</v>
      </c>
      <c r="G21" s="9" t="s">
        <v>3499</v>
      </c>
    </row>
    <row r="22" spans="1:7">
      <c r="A22" s="9"/>
      <c r="E22" s="9"/>
      <c r="F22" s="2"/>
    </row>
  </sheetData>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277"/>
  <sheetViews>
    <sheetView zoomScale="85" zoomScaleNormal="85" workbookViewId="0">
      <pane ySplit="1" topLeftCell="A33" activePane="bottomLeft" state="frozen"/>
      <selection pane="bottomLeft" activeCell="B34" sqref="B34:D36"/>
      <selection activeCell="C1" sqref="C1"/>
    </sheetView>
  </sheetViews>
  <sheetFormatPr defaultColWidth="9.140625" defaultRowHeight="14.45" outlineLevelCol="1"/>
  <cols>
    <col min="1" max="1" width="27.140625" style="2" customWidth="1"/>
    <col min="2" max="2" width="16.140625" style="2" customWidth="1"/>
    <col min="3" max="3" width="17.140625" style="2" customWidth="1"/>
    <col min="4" max="4" width="11.5703125" style="2" customWidth="1"/>
    <col min="5" max="5" width="40.85546875" style="2" customWidth="1"/>
    <col min="6" max="6" width="18" style="2" customWidth="1"/>
    <col min="7" max="7" width="24.5703125" style="2" customWidth="1" outlineLevel="1"/>
    <col min="8" max="8" width="23.42578125" style="2" customWidth="1" outlineLevel="1"/>
    <col min="9" max="11" width="11.5703125" style="2" customWidth="1" outlineLevel="1"/>
    <col min="12" max="12" width="13.28515625" style="2" customWidth="1" outlineLevel="1"/>
    <col min="13" max="13" width="11.5703125" style="2" customWidth="1" outlineLevel="1"/>
    <col min="14" max="14" width="17.5703125" style="2" customWidth="1"/>
    <col min="15" max="15" width="15.5703125" style="2" customWidth="1"/>
    <col min="16" max="16" width="16.42578125" style="2" customWidth="1"/>
    <col min="17" max="1024" width="9.140625" style="2"/>
  </cols>
  <sheetData>
    <row r="1" spans="1:16" s="5" customFormat="1" ht="29.1">
      <c r="A1" s="5" t="s">
        <v>0</v>
      </c>
      <c r="B1" s="5" t="s">
        <v>1</v>
      </c>
      <c r="C1" s="5" t="s">
        <v>777</v>
      </c>
      <c r="D1" s="5" t="s">
        <v>976</v>
      </c>
      <c r="E1" s="5" t="s">
        <v>2</v>
      </c>
      <c r="F1" s="5" t="s">
        <v>3500</v>
      </c>
      <c r="G1" s="5" t="s">
        <v>45</v>
      </c>
      <c r="H1" s="5" t="s">
        <v>52</v>
      </c>
      <c r="I1" s="5" t="s">
        <v>741</v>
      </c>
      <c r="J1" s="5" t="s">
        <v>747</v>
      </c>
      <c r="K1" s="5" t="s">
        <v>752</v>
      </c>
      <c r="L1" s="5" t="s">
        <v>758</v>
      </c>
      <c r="M1" s="5" t="s">
        <v>3501</v>
      </c>
      <c r="N1" s="5" t="s">
        <v>119</v>
      </c>
      <c r="O1" s="5" t="s">
        <v>3502</v>
      </c>
      <c r="P1" s="4" t="s">
        <v>33</v>
      </c>
    </row>
    <row r="2" spans="1:16" ht="29.1">
      <c r="A2" s="2" t="str">
        <f t="shared" ref="A2:A17" si="0">CONCATENATE("celexd:c_",B2)</f>
        <v>celexd:c_0</v>
      </c>
      <c r="B2" s="2">
        <v>0</v>
      </c>
      <c r="C2" s="2" t="str">
        <f t="shared" ref="C2:C33" si="1">IF(NOT(ISBLANK(D2)),CONCATENATE("celexd:c_",D2),""  )</f>
        <v/>
      </c>
      <c r="E2" s="2" t="str">
        <f t="shared" ref="E2:E65" si="2">CONCATENATE("[",B2,"] ",F2)</f>
        <v>[0] Consolidated legislation</v>
      </c>
      <c r="F2" s="2" t="s">
        <v>3503</v>
      </c>
      <c r="I2" s="2">
        <v>0</v>
      </c>
      <c r="M2" s="61"/>
      <c r="N2" s="2">
        <v>0</v>
      </c>
      <c r="P2" s="21" t="str">
        <f t="shared" ref="P2:P65" si="3">CONCATENATE("celexd:class_",N2)</f>
        <v>celexd:class_0</v>
      </c>
    </row>
    <row r="3" spans="1:16">
      <c r="A3" s="2" t="str">
        <f t="shared" si="0"/>
        <v>celexd:c_1</v>
      </c>
      <c r="B3" s="2">
        <v>1</v>
      </c>
      <c r="C3" s="2" t="str">
        <f t="shared" si="1"/>
        <v/>
      </c>
      <c r="E3" s="2" t="str">
        <f t="shared" si="2"/>
        <v>[1] Treaties</v>
      </c>
      <c r="F3" s="2" t="s">
        <v>3464</v>
      </c>
      <c r="I3" s="2">
        <v>1</v>
      </c>
      <c r="M3" s="61"/>
      <c r="N3" s="2">
        <v>1</v>
      </c>
      <c r="P3" s="21" t="str">
        <f t="shared" si="3"/>
        <v>celexd:class_1</v>
      </c>
    </row>
    <row r="4" spans="1:16" ht="29.1">
      <c r="A4" s="2" t="str">
        <f t="shared" si="0"/>
        <v>celexd:c_2</v>
      </c>
      <c r="B4" s="2">
        <v>2</v>
      </c>
      <c r="C4" s="2" t="str">
        <f t="shared" si="1"/>
        <v/>
      </c>
      <c r="E4" s="2" t="str">
        <f t="shared" si="2"/>
        <v>[2] International agreements</v>
      </c>
      <c r="F4" s="2" t="s">
        <v>3504</v>
      </c>
      <c r="I4" s="2">
        <v>2</v>
      </c>
      <c r="M4" s="61"/>
      <c r="N4" s="2">
        <v>2</v>
      </c>
      <c r="P4" s="21" t="str">
        <f t="shared" si="3"/>
        <v>celexd:class_2</v>
      </c>
    </row>
    <row r="5" spans="1:16">
      <c r="A5" s="2" t="str">
        <f t="shared" si="0"/>
        <v>celexd:c_3</v>
      </c>
      <c r="B5" s="2">
        <v>3</v>
      </c>
      <c r="C5" s="2" t="str">
        <f t="shared" si="1"/>
        <v/>
      </c>
      <c r="E5" s="2" t="str">
        <f t="shared" si="2"/>
        <v>[3] Legislation</v>
      </c>
      <c r="F5" s="2" t="s">
        <v>3505</v>
      </c>
      <c r="I5" s="2">
        <v>3</v>
      </c>
      <c r="M5" s="61"/>
      <c r="N5" s="2">
        <v>3</v>
      </c>
      <c r="P5" s="21" t="str">
        <f t="shared" si="3"/>
        <v>celexd:class_3</v>
      </c>
    </row>
    <row r="6" spans="1:16" ht="29.1">
      <c r="A6" s="2" t="str">
        <f t="shared" si="0"/>
        <v>celexd:c_4</v>
      </c>
      <c r="B6" s="2">
        <v>4</v>
      </c>
      <c r="C6" s="2" t="str">
        <f t="shared" si="1"/>
        <v/>
      </c>
      <c r="E6" s="2" t="str">
        <f t="shared" si="2"/>
        <v>[4] Complementary legislation</v>
      </c>
      <c r="F6" s="2" t="s">
        <v>3506</v>
      </c>
      <c r="I6" s="2">
        <v>4</v>
      </c>
      <c r="M6" s="61"/>
      <c r="N6" s="2">
        <v>4</v>
      </c>
      <c r="P6" s="21" t="str">
        <f t="shared" si="3"/>
        <v>celexd:class_4</v>
      </c>
    </row>
    <row r="7" spans="1:16" ht="43.5">
      <c r="A7" s="2" t="str">
        <f t="shared" si="0"/>
        <v>celexd:c_5</v>
      </c>
      <c r="B7" s="2">
        <v>5</v>
      </c>
      <c r="C7" s="2" t="str">
        <f t="shared" si="1"/>
        <v/>
      </c>
      <c r="E7" s="2" t="str">
        <f t="shared" si="2"/>
        <v>[5] Preparatory acts and working documents</v>
      </c>
      <c r="F7" s="2" t="s">
        <v>3507</v>
      </c>
      <c r="I7" s="2">
        <v>5</v>
      </c>
      <c r="M7" s="61"/>
      <c r="N7" s="2">
        <v>5</v>
      </c>
      <c r="P7" s="21" t="str">
        <f t="shared" si="3"/>
        <v>celexd:class_5</v>
      </c>
    </row>
    <row r="8" spans="1:16" ht="57.95">
      <c r="A8" s="2" t="str">
        <f t="shared" si="0"/>
        <v>celexd:c_6</v>
      </c>
      <c r="B8" s="2">
        <v>6</v>
      </c>
      <c r="C8" s="2" t="str">
        <f t="shared" si="1"/>
        <v/>
      </c>
      <c r="E8" s="2" t="str">
        <f t="shared" si="2"/>
        <v>[6] Jurisprudence (Court of Justice of the European Union)</v>
      </c>
      <c r="F8" s="2" t="s">
        <v>3508</v>
      </c>
      <c r="I8" s="2">
        <v>6</v>
      </c>
      <c r="M8" s="61"/>
      <c r="N8" s="2">
        <v>6</v>
      </c>
      <c r="P8" s="21" t="str">
        <f t="shared" si="3"/>
        <v>celexd:class_6</v>
      </c>
    </row>
    <row r="9" spans="1:16" ht="409.5">
      <c r="A9" s="2" t="str">
        <f t="shared" si="0"/>
        <v>celexd:c_7</v>
      </c>
      <c r="B9" s="2">
        <v>7</v>
      </c>
      <c r="C9" s="2" t="str">
        <f t="shared" si="1"/>
        <v/>
      </c>
      <c r="E9" s="2" t="str">
        <f t="shared" si="2"/>
        <v>[7] National transposition measures</v>
      </c>
      <c r="F9" s="2" t="s">
        <v>3509</v>
      </c>
      <c r="G9" s="2" t="s">
        <v>3510</v>
      </c>
      <c r="H9" s="2" t="s">
        <v>3511</v>
      </c>
      <c r="I9" s="2">
        <v>7</v>
      </c>
      <c r="M9" s="61"/>
      <c r="N9" s="2">
        <v>7</v>
      </c>
      <c r="P9" s="21" t="str">
        <f t="shared" si="3"/>
        <v>celexd:class_7</v>
      </c>
    </row>
    <row r="10" spans="1:16" ht="188.45">
      <c r="A10" s="2" t="str">
        <f t="shared" si="0"/>
        <v>celexd:c_8</v>
      </c>
      <c r="B10" s="2">
        <v>8</v>
      </c>
      <c r="C10" s="2" t="str">
        <f t="shared" si="1"/>
        <v/>
      </c>
      <c r="E10" s="2" t="str">
        <f t="shared" si="2"/>
        <v>[8] National case-law</v>
      </c>
      <c r="F10" s="2" t="s">
        <v>817</v>
      </c>
      <c r="H10" s="2" t="s">
        <v>3512</v>
      </c>
      <c r="I10" s="2">
        <v>8</v>
      </c>
      <c r="M10" s="61"/>
      <c r="N10" s="2">
        <v>8</v>
      </c>
      <c r="P10" s="21" t="str">
        <f t="shared" si="3"/>
        <v>celexd:class_8</v>
      </c>
    </row>
    <row r="11" spans="1:16" ht="57.95">
      <c r="A11" s="2" t="str">
        <f t="shared" si="0"/>
        <v>celexd:c_9</v>
      </c>
      <c r="B11" s="2">
        <v>9</v>
      </c>
      <c r="C11" s="2" t="str">
        <f t="shared" si="1"/>
        <v/>
      </c>
      <c r="E11" s="2" t="str">
        <f t="shared" si="2"/>
        <v>[9] Parliamentary questions (European Parliament)</v>
      </c>
      <c r="F11" s="2" t="s">
        <v>3513</v>
      </c>
      <c r="I11" s="2">
        <v>9</v>
      </c>
      <c r="M11" s="61"/>
      <c r="N11" s="2">
        <v>9</v>
      </c>
      <c r="P11" s="21" t="str">
        <f t="shared" si="3"/>
        <v>celexd:class_9</v>
      </c>
    </row>
    <row r="12" spans="1:16" ht="144.94999999999999">
      <c r="A12" s="2" t="str">
        <f t="shared" si="0"/>
        <v>celexd:c_1_AFI_DCL</v>
      </c>
      <c r="B12" s="2" t="s">
        <v>3514</v>
      </c>
      <c r="C12" s="2" t="str">
        <f t="shared" si="1"/>
        <v>celexd:c_1</v>
      </c>
      <c r="D12" s="2">
        <v>1</v>
      </c>
      <c r="E12" s="2" t="str">
        <f t="shared" si="2"/>
        <v>[1_AFI_DCL] Declaration annexed to the Final Act</v>
      </c>
      <c r="F12" s="2" t="s">
        <v>3515</v>
      </c>
      <c r="G12" s="2" t="s">
        <v>3516</v>
      </c>
      <c r="H12" s="2" t="s">
        <v>3517</v>
      </c>
      <c r="I12" s="2">
        <v>1</v>
      </c>
      <c r="M12" s="61" t="s">
        <v>3518</v>
      </c>
      <c r="N12" s="2">
        <v>1</v>
      </c>
      <c r="P12" s="21" t="str">
        <f t="shared" si="3"/>
        <v>celexd:class_1</v>
      </c>
    </row>
    <row r="13" spans="1:16" ht="57.95">
      <c r="A13" s="2" t="str">
        <f t="shared" si="0"/>
        <v>celexd:c_1_PRO</v>
      </c>
      <c r="B13" s="2" t="s">
        <v>3519</v>
      </c>
      <c r="C13" s="2" t="str">
        <f t="shared" si="1"/>
        <v>celexd:c_1</v>
      </c>
      <c r="D13" s="2">
        <v>1</v>
      </c>
      <c r="E13" s="2" t="str">
        <f t="shared" si="2"/>
        <v>[1_PRO] Protocol</v>
      </c>
      <c r="F13" s="2" t="s">
        <v>3520</v>
      </c>
      <c r="G13" s="2" t="s">
        <v>3521</v>
      </c>
      <c r="H13" s="2" t="s">
        <v>3522</v>
      </c>
      <c r="I13" s="2">
        <v>1</v>
      </c>
      <c r="M13" s="61" t="s">
        <v>3518</v>
      </c>
      <c r="N13" s="2">
        <v>1</v>
      </c>
      <c r="P13" s="21" t="str">
        <f t="shared" si="3"/>
        <v>celexd:class_1</v>
      </c>
    </row>
    <row r="14" spans="1:16" ht="409.5">
      <c r="A14" s="2" t="str">
        <f t="shared" si="0"/>
        <v>celexd:c_1_TXT</v>
      </c>
      <c r="B14" s="2" t="s">
        <v>3523</v>
      </c>
      <c r="C14" s="2" t="str">
        <f t="shared" si="1"/>
        <v>celexd:c_1</v>
      </c>
      <c r="D14" s="2">
        <v>1</v>
      </c>
      <c r="E14" s="2" t="str">
        <f t="shared" si="2"/>
        <v>[1_TXT] Treaty - full text</v>
      </c>
      <c r="F14" s="2" t="s">
        <v>3524</v>
      </c>
      <c r="G14" s="2" t="s">
        <v>3525</v>
      </c>
      <c r="H14" s="2" t="s">
        <v>3526</v>
      </c>
      <c r="I14" s="2">
        <v>1</v>
      </c>
      <c r="K14" s="2" t="s">
        <v>3527</v>
      </c>
      <c r="L14" s="2" t="s">
        <v>3527</v>
      </c>
      <c r="M14" s="61" t="s">
        <v>3518</v>
      </c>
      <c r="N14" s="2">
        <v>1</v>
      </c>
      <c r="P14" s="21" t="str">
        <f t="shared" si="3"/>
        <v>celexd:class_1</v>
      </c>
    </row>
    <row r="15" spans="1:16" ht="130.5">
      <c r="A15" s="2" t="str">
        <f t="shared" si="0"/>
        <v>celexd:c_1_N</v>
      </c>
      <c r="B15" s="2" t="s">
        <v>3528</v>
      </c>
      <c r="C15" s="2" t="str">
        <f t="shared" si="1"/>
        <v>celexd:c_1</v>
      </c>
      <c r="D15" s="2">
        <v>1</v>
      </c>
      <c r="E15" s="2" t="str">
        <f t="shared" si="2"/>
        <v>[1_N] Annex</v>
      </c>
      <c r="F15" s="2" t="s">
        <v>3529</v>
      </c>
      <c r="G15" s="2" t="s">
        <v>3530</v>
      </c>
      <c r="H15" s="2" t="s">
        <v>3531</v>
      </c>
      <c r="I15" s="2">
        <v>1</v>
      </c>
      <c r="M15" s="61" t="s">
        <v>3518</v>
      </c>
      <c r="N15" s="2">
        <v>1</v>
      </c>
      <c r="P15" s="21" t="str">
        <f t="shared" si="3"/>
        <v>celexd:class_1</v>
      </c>
    </row>
    <row r="16" spans="1:16" ht="318.95">
      <c r="A16" s="2" t="str">
        <f t="shared" si="0"/>
        <v>celexd:c_1_nnn</v>
      </c>
      <c r="B16" s="2" t="s">
        <v>3532</v>
      </c>
      <c r="C16" s="2" t="str">
        <f t="shared" si="1"/>
        <v>celexd:c_1</v>
      </c>
      <c r="D16" s="2">
        <v>1</v>
      </c>
      <c r="E16" s="2" t="str">
        <f t="shared" si="2"/>
        <v>[1_nnn] Article</v>
      </c>
      <c r="F16" s="2" t="s">
        <v>3533</v>
      </c>
      <c r="G16" s="2" t="s">
        <v>3534</v>
      </c>
      <c r="H16" s="2" t="s">
        <v>3535</v>
      </c>
      <c r="I16" s="2">
        <v>1</v>
      </c>
      <c r="M16" s="61" t="s">
        <v>3518</v>
      </c>
      <c r="N16" s="2">
        <v>1</v>
      </c>
      <c r="P16" s="21" t="str">
        <f t="shared" si="3"/>
        <v>celexd:class_1</v>
      </c>
    </row>
    <row r="17" spans="1:16" ht="72.599999999999994">
      <c r="A17" s="2" t="str">
        <f t="shared" si="0"/>
        <v>celexd:c_2_A</v>
      </c>
      <c r="B17" s="2" t="s">
        <v>3536</v>
      </c>
      <c r="C17" s="2" t="str">
        <f t="shared" si="1"/>
        <v>celexd:c_2</v>
      </c>
      <c r="D17" s="2">
        <v>2</v>
      </c>
      <c r="E17" s="2" t="str">
        <f t="shared" si="2"/>
        <v>[2_A] Agreements with Member or non-member States  or international organisations</v>
      </c>
      <c r="F17" s="2" t="s">
        <v>3537</v>
      </c>
      <c r="H17" s="2" t="s">
        <v>3538</v>
      </c>
      <c r="I17" s="2">
        <v>2</v>
      </c>
      <c r="J17" s="2" t="s">
        <v>3539</v>
      </c>
      <c r="M17" s="61"/>
      <c r="N17" s="2">
        <v>2</v>
      </c>
      <c r="P17" s="21" t="str">
        <f t="shared" si="3"/>
        <v>celexd:class_2</v>
      </c>
    </row>
    <row r="18" spans="1:16" ht="72.599999999999994">
      <c r="A18" s="2" t="s">
        <v>3540</v>
      </c>
      <c r="B18" s="2" t="s">
        <v>3541</v>
      </c>
      <c r="C18" s="2" t="str">
        <f t="shared" si="1"/>
        <v>celexd:c_2_A</v>
      </c>
      <c r="D18" s="2" t="s">
        <v>3536</v>
      </c>
      <c r="E18" s="2" t="str">
        <f t="shared" si="2"/>
        <v>[2_A_OJC] OJ-C: Agreements with Member or non-member States  or international organisations</v>
      </c>
      <c r="F18" s="2" t="s">
        <v>3542</v>
      </c>
      <c r="G18" s="2" t="s">
        <v>3543</v>
      </c>
      <c r="H18" s="2" t="s">
        <v>3544</v>
      </c>
      <c r="I18" s="2">
        <v>2</v>
      </c>
      <c r="J18" s="2" t="s">
        <v>3539</v>
      </c>
      <c r="K18" s="2" t="s">
        <v>3527</v>
      </c>
      <c r="L18" s="2" t="s">
        <v>3527</v>
      </c>
      <c r="M18" s="61" t="s">
        <v>3518</v>
      </c>
      <c r="N18" s="2">
        <v>2</v>
      </c>
      <c r="P18" s="21" t="str">
        <f t="shared" si="3"/>
        <v>celexd:class_2</v>
      </c>
    </row>
    <row r="19" spans="1:16" ht="116.1">
      <c r="A19" s="2" t="s">
        <v>1201</v>
      </c>
      <c r="B19" s="2" t="s">
        <v>3545</v>
      </c>
      <c r="C19" s="2" t="str">
        <f t="shared" si="1"/>
        <v>celexd:c_2_A</v>
      </c>
      <c r="D19" s="2" t="s">
        <v>3536</v>
      </c>
      <c r="E19" s="2" t="str">
        <f t="shared" si="2"/>
        <v>[2_A_OJL] OJ-L: Agreements with Member or non-member States  or international organisations</v>
      </c>
      <c r="F19" s="2" t="s">
        <v>3546</v>
      </c>
      <c r="G19" s="2" t="s">
        <v>3547</v>
      </c>
      <c r="I19" s="2">
        <v>2</v>
      </c>
      <c r="J19" s="2" t="s">
        <v>3539</v>
      </c>
      <c r="K19" s="2" t="s">
        <v>3527</v>
      </c>
      <c r="L19" s="2" t="s">
        <v>3527</v>
      </c>
      <c r="M19" s="61" t="s">
        <v>3518</v>
      </c>
      <c r="N19" s="2">
        <v>2</v>
      </c>
      <c r="P19" s="21" t="str">
        <f t="shared" si="3"/>
        <v>celexd:class_2</v>
      </c>
    </row>
    <row r="20" spans="1:16" ht="188.45">
      <c r="A20" s="2" t="str">
        <f t="shared" ref="A20:A83" si="4">CONCATENATE("celexd:c_",B20)</f>
        <v>celexd:c_2_D</v>
      </c>
      <c r="B20" s="2" t="s">
        <v>3548</v>
      </c>
      <c r="C20" s="2" t="str">
        <f t="shared" si="1"/>
        <v>celexd:c_2</v>
      </c>
      <c r="D20" s="2">
        <v>2</v>
      </c>
      <c r="E20" s="2" t="str">
        <f t="shared" si="2"/>
        <v>[2_D] Acts of bodies created by international agreements</v>
      </c>
      <c r="F20" s="2" t="s">
        <v>3549</v>
      </c>
      <c r="H20" s="2" t="s">
        <v>3550</v>
      </c>
      <c r="I20" s="2">
        <v>2</v>
      </c>
      <c r="J20" s="2" t="s">
        <v>3551</v>
      </c>
      <c r="M20" s="61"/>
      <c r="N20" s="2">
        <v>2</v>
      </c>
      <c r="P20" s="21" t="str">
        <f t="shared" si="3"/>
        <v>celexd:class_2</v>
      </c>
    </row>
    <row r="21" spans="1:16" ht="116.1">
      <c r="A21" s="2" t="str">
        <f t="shared" si="4"/>
        <v>celexd:c_2_D_OJC</v>
      </c>
      <c r="B21" s="2" t="s">
        <v>3552</v>
      </c>
      <c r="C21" s="2" t="str">
        <f t="shared" si="1"/>
        <v>celexd:c_2_D</v>
      </c>
      <c r="D21" s="2" t="s">
        <v>3548</v>
      </c>
      <c r="E21" s="2" t="str">
        <f t="shared" si="2"/>
        <v>[2_D_OJC] OJ-C: Acts of bodies crated by international agreements</v>
      </c>
      <c r="F21" s="2" t="s">
        <v>3553</v>
      </c>
      <c r="G21" s="2" t="s">
        <v>3554</v>
      </c>
      <c r="I21" s="2">
        <v>2</v>
      </c>
      <c r="J21" s="2" t="s">
        <v>3551</v>
      </c>
      <c r="K21" s="2" t="s">
        <v>3527</v>
      </c>
      <c r="L21" s="2" t="s">
        <v>3527</v>
      </c>
      <c r="M21" s="61" t="s">
        <v>3518</v>
      </c>
      <c r="N21" s="2">
        <v>2</v>
      </c>
      <c r="P21" s="21" t="str">
        <f t="shared" si="3"/>
        <v>celexd:class_2</v>
      </c>
    </row>
    <row r="22" spans="1:16" ht="231.95">
      <c r="A22" s="2" t="str">
        <f t="shared" si="4"/>
        <v>celexd:c_2_D_OJL</v>
      </c>
      <c r="B22" s="2" t="s">
        <v>3555</v>
      </c>
      <c r="C22" s="2" t="str">
        <f t="shared" si="1"/>
        <v>celexd:c_2_D</v>
      </c>
      <c r="D22" s="2" t="s">
        <v>3548</v>
      </c>
      <c r="E22" s="2" t="str">
        <f t="shared" si="2"/>
        <v>[2_D_OJL] OJ-L: Acts of bodies crated by international agreements</v>
      </c>
      <c r="F22" s="2" t="s">
        <v>3556</v>
      </c>
      <c r="G22" s="2" t="s">
        <v>3557</v>
      </c>
      <c r="I22" s="2">
        <v>2</v>
      </c>
      <c r="J22" s="2" t="s">
        <v>3551</v>
      </c>
      <c r="K22" s="2" t="s">
        <v>3558</v>
      </c>
      <c r="L22" s="2" t="s">
        <v>3558</v>
      </c>
      <c r="M22" s="61" t="s">
        <v>3518</v>
      </c>
      <c r="N22" s="2">
        <v>2</v>
      </c>
      <c r="P22" s="21" t="str">
        <f t="shared" si="3"/>
        <v>celexd:class_2</v>
      </c>
    </row>
    <row r="23" spans="1:16" ht="130.5">
      <c r="A23" s="2" t="str">
        <f t="shared" si="4"/>
        <v>celexd:c_2_P</v>
      </c>
      <c r="B23" s="2" t="s">
        <v>3559</v>
      </c>
      <c r="C23" s="2" t="str">
        <f t="shared" si="1"/>
        <v>celexd:c_2</v>
      </c>
      <c r="D23" s="2">
        <v>2</v>
      </c>
      <c r="E23" s="2" t="str">
        <f t="shared" si="2"/>
        <v>[2_P] Acts of parliamentary bodies created by international agreements</v>
      </c>
      <c r="F23" s="2" t="s">
        <v>3560</v>
      </c>
      <c r="H23" s="2" t="s">
        <v>3561</v>
      </c>
      <c r="I23" s="2">
        <v>2</v>
      </c>
      <c r="J23" s="2" t="s">
        <v>3562</v>
      </c>
      <c r="M23" s="61"/>
      <c r="N23" s="2">
        <v>2</v>
      </c>
      <c r="P23" s="21" t="str">
        <f t="shared" si="3"/>
        <v>celexd:class_2</v>
      </c>
    </row>
    <row r="24" spans="1:16" ht="174">
      <c r="A24" s="2" t="str">
        <f t="shared" si="4"/>
        <v>celexd:c_2_P_OJC</v>
      </c>
      <c r="B24" s="2" t="s">
        <v>3563</v>
      </c>
      <c r="C24" s="2" t="str">
        <f t="shared" si="1"/>
        <v>celexd:c_2_P</v>
      </c>
      <c r="D24" s="2" t="s">
        <v>3559</v>
      </c>
      <c r="E24" s="2" t="str">
        <f t="shared" si="2"/>
        <v>[2_P_OJC] OJ-C: Acts of parliamentary bodies created by international agreements</v>
      </c>
      <c r="F24" s="2" t="s">
        <v>3564</v>
      </c>
      <c r="G24" s="2" t="s">
        <v>3565</v>
      </c>
      <c r="I24" s="2">
        <v>2</v>
      </c>
      <c r="J24" s="2" t="s">
        <v>3562</v>
      </c>
      <c r="K24" s="2" t="s">
        <v>3527</v>
      </c>
      <c r="L24" s="2" t="s">
        <v>3527</v>
      </c>
      <c r="M24" s="61" t="s">
        <v>3518</v>
      </c>
      <c r="N24" s="2">
        <v>2</v>
      </c>
      <c r="P24" s="21" t="str">
        <f t="shared" si="3"/>
        <v>celexd:class_2</v>
      </c>
    </row>
    <row r="25" spans="1:16" ht="116.1">
      <c r="A25" s="2" t="str">
        <f t="shared" si="4"/>
        <v>celexd:c_2_X</v>
      </c>
      <c r="B25" s="2" t="s">
        <v>3566</v>
      </c>
      <c r="C25" s="2" t="str">
        <f t="shared" si="1"/>
        <v>celexd:c_2</v>
      </c>
      <c r="D25" s="2">
        <v>2</v>
      </c>
      <c r="E25" s="2" t="str">
        <f t="shared" si="2"/>
        <v>[2_X] Other acts</v>
      </c>
      <c r="F25" s="2" t="s">
        <v>3567</v>
      </c>
      <c r="H25" s="2" t="s">
        <v>3568</v>
      </c>
      <c r="I25" s="2">
        <v>2</v>
      </c>
      <c r="J25" s="2" t="s">
        <v>3569</v>
      </c>
      <c r="M25" s="61"/>
      <c r="N25" s="2">
        <v>2</v>
      </c>
      <c r="P25" s="21" t="str">
        <f t="shared" si="3"/>
        <v>celexd:class_2</v>
      </c>
    </row>
    <row r="26" spans="1:16" ht="101.45">
      <c r="A26" s="2" t="str">
        <f t="shared" si="4"/>
        <v>celexd:c_2_X_JOC</v>
      </c>
      <c r="B26" s="2" t="s">
        <v>3570</v>
      </c>
      <c r="C26" s="2" t="str">
        <f t="shared" si="1"/>
        <v>celexd:c_2_X</v>
      </c>
      <c r="D26" s="2" t="s">
        <v>3566</v>
      </c>
      <c r="E26" s="2" t="str">
        <f t="shared" si="2"/>
        <v>[2_X_JOC] OJ-C: Other acts</v>
      </c>
      <c r="F26" s="2" t="s">
        <v>3571</v>
      </c>
      <c r="G26" s="2" t="s">
        <v>3572</v>
      </c>
      <c r="I26" s="2">
        <v>2</v>
      </c>
      <c r="J26" s="2" t="s">
        <v>3569</v>
      </c>
      <c r="K26" s="2" t="s">
        <v>3527</v>
      </c>
      <c r="L26" s="2" t="s">
        <v>3527</v>
      </c>
      <c r="M26" s="61" t="s">
        <v>3518</v>
      </c>
      <c r="N26" s="2">
        <v>2</v>
      </c>
      <c r="P26" s="21" t="str">
        <f t="shared" si="3"/>
        <v>celexd:class_2</v>
      </c>
    </row>
    <row r="27" spans="1:16" ht="130.5">
      <c r="A27" s="2" t="str">
        <f t="shared" si="4"/>
        <v>celexd:c_2_X_OJL</v>
      </c>
      <c r="B27" s="2" t="s">
        <v>3573</v>
      </c>
      <c r="C27" s="2" t="str">
        <f t="shared" si="1"/>
        <v>celexd:c_2_X</v>
      </c>
      <c r="D27" s="2" t="s">
        <v>3566</v>
      </c>
      <c r="E27" s="2" t="str">
        <f t="shared" si="2"/>
        <v>[2_X_OJL] OJ-L: Other acts</v>
      </c>
      <c r="F27" s="2" t="s">
        <v>3574</v>
      </c>
      <c r="G27" s="2" t="s">
        <v>3575</v>
      </c>
      <c r="I27" s="2">
        <v>2</v>
      </c>
      <c r="J27" s="2" t="s">
        <v>3569</v>
      </c>
      <c r="K27" s="2" t="s">
        <v>3527</v>
      </c>
      <c r="L27" s="2" t="s">
        <v>3527</v>
      </c>
      <c r="M27" s="61" t="s">
        <v>3518</v>
      </c>
      <c r="N27" s="2">
        <v>2</v>
      </c>
      <c r="P27" s="21" t="str">
        <f t="shared" si="3"/>
        <v>celexd:class_2</v>
      </c>
    </row>
    <row r="28" spans="1:16">
      <c r="A28" s="2" t="str">
        <f t="shared" si="4"/>
        <v>celexd:c_3_A</v>
      </c>
      <c r="B28" s="2" t="s">
        <v>3576</v>
      </c>
      <c r="C28" s="2" t="str">
        <f t="shared" si="1"/>
        <v>celexd:c_3</v>
      </c>
      <c r="D28" s="2">
        <v>3</v>
      </c>
      <c r="E28" s="2" t="str">
        <f t="shared" si="2"/>
        <v>[3_A] Opinions</v>
      </c>
      <c r="F28" s="2" t="s">
        <v>3577</v>
      </c>
      <c r="I28" s="2">
        <v>3</v>
      </c>
      <c r="J28" s="2" t="s">
        <v>3539</v>
      </c>
      <c r="M28" s="61"/>
      <c r="N28" s="2">
        <v>3</v>
      </c>
      <c r="P28" s="21" t="str">
        <f t="shared" si="3"/>
        <v>celexd:class_3</v>
      </c>
    </row>
    <row r="29" spans="1:16" ht="87">
      <c r="A29" s="2" t="str">
        <f t="shared" si="4"/>
        <v>celexd:c_3_A_OJC</v>
      </c>
      <c r="B29" s="2" t="s">
        <v>3578</v>
      </c>
      <c r="C29" s="2" t="str">
        <f t="shared" si="1"/>
        <v>celexd:c_3_A</v>
      </c>
      <c r="D29" s="2" t="s">
        <v>3576</v>
      </c>
      <c r="E29" s="2" t="str">
        <f t="shared" si="2"/>
        <v xml:space="preserve">[3_A_OJC] OJ-C: Opinions </v>
      </c>
      <c r="F29" s="2" t="s">
        <v>3579</v>
      </c>
      <c r="G29" s="2" t="s">
        <v>3580</v>
      </c>
      <c r="H29" s="2" t="s">
        <v>3581</v>
      </c>
      <c r="I29" s="2">
        <v>3</v>
      </c>
      <c r="J29" s="2" t="s">
        <v>3539</v>
      </c>
      <c r="K29" s="2" t="s">
        <v>3527</v>
      </c>
      <c r="L29" s="2" t="s">
        <v>3527</v>
      </c>
      <c r="M29" s="61" t="s">
        <v>3518</v>
      </c>
      <c r="N29" s="2">
        <v>3</v>
      </c>
      <c r="P29" s="21" t="str">
        <f t="shared" si="3"/>
        <v>celexd:class_3</v>
      </c>
    </row>
    <row r="30" spans="1:16" ht="87">
      <c r="A30" s="2" t="str">
        <f t="shared" si="4"/>
        <v>celexd:c_3_A_OJL</v>
      </c>
      <c r="B30" s="2" t="s">
        <v>3582</v>
      </c>
      <c r="C30" s="2" t="str">
        <f t="shared" si="1"/>
        <v>celexd:c_3_A</v>
      </c>
      <c r="D30" s="2" t="s">
        <v>3576</v>
      </c>
      <c r="E30" s="2" t="str">
        <f t="shared" si="2"/>
        <v>[3_A_OJL] OJ-L: Opinions</v>
      </c>
      <c r="F30" s="2" t="s">
        <v>3583</v>
      </c>
      <c r="G30" s="2" t="s">
        <v>3580</v>
      </c>
      <c r="H30" s="2" t="s">
        <v>3584</v>
      </c>
      <c r="I30" s="2">
        <v>3</v>
      </c>
      <c r="J30" s="2" t="s">
        <v>3539</v>
      </c>
      <c r="M30" s="61"/>
      <c r="N30" s="2">
        <v>3</v>
      </c>
      <c r="P30" s="21" t="str">
        <f t="shared" si="3"/>
        <v>celexd:class_3</v>
      </c>
    </row>
    <row r="31" spans="1:16">
      <c r="A31" s="2" t="str">
        <f t="shared" si="4"/>
        <v>celexd:c_3_B</v>
      </c>
      <c r="B31" s="2" t="s">
        <v>3585</v>
      </c>
      <c r="C31" s="2" t="str">
        <f t="shared" si="1"/>
        <v>celexd:c_3</v>
      </c>
      <c r="D31" s="2">
        <v>3</v>
      </c>
      <c r="E31" s="2" t="str">
        <f t="shared" si="2"/>
        <v>[3_B] Budget</v>
      </c>
      <c r="F31" s="2" t="s">
        <v>3586</v>
      </c>
      <c r="I31" s="2">
        <v>3</v>
      </c>
      <c r="J31" s="2" t="s">
        <v>3587</v>
      </c>
      <c r="M31" s="61"/>
      <c r="N31" s="2">
        <v>3</v>
      </c>
      <c r="P31" s="21" t="str">
        <f t="shared" si="3"/>
        <v>celexd:class_3</v>
      </c>
    </row>
    <row r="32" spans="1:16" ht="87">
      <c r="A32" s="2" t="str">
        <f t="shared" si="4"/>
        <v>celexd:c_3_B_OJC</v>
      </c>
      <c r="B32" s="2" t="s">
        <v>3588</v>
      </c>
      <c r="C32" s="2" t="str">
        <f t="shared" si="1"/>
        <v>celexd:c_3_B</v>
      </c>
      <c r="D32" s="2" t="s">
        <v>3585</v>
      </c>
      <c r="E32" s="2" t="str">
        <f t="shared" si="2"/>
        <v>[3_B_OJC] OJ-C: Budget</v>
      </c>
      <c r="F32" s="2" t="s">
        <v>3589</v>
      </c>
      <c r="G32" s="2" t="s">
        <v>3590</v>
      </c>
      <c r="I32" s="2">
        <v>3</v>
      </c>
      <c r="J32" s="2" t="s">
        <v>3587</v>
      </c>
      <c r="K32" s="2" t="s">
        <v>3527</v>
      </c>
      <c r="L32" s="2" t="s">
        <v>3527</v>
      </c>
      <c r="M32" s="61" t="s">
        <v>3518</v>
      </c>
      <c r="N32" s="2">
        <v>3</v>
      </c>
      <c r="P32" s="21" t="str">
        <f t="shared" si="3"/>
        <v>celexd:class_3</v>
      </c>
    </row>
    <row r="33" spans="1:16" ht="144.94999999999999">
      <c r="A33" s="2" t="str">
        <f t="shared" si="4"/>
        <v>celexd:c_3_B_OJL</v>
      </c>
      <c r="B33" s="2" t="s">
        <v>3591</v>
      </c>
      <c r="C33" s="2" t="str">
        <f t="shared" si="1"/>
        <v>celexd:c_3_B</v>
      </c>
      <c r="D33" s="2" t="s">
        <v>3585</v>
      </c>
      <c r="E33" s="2" t="str">
        <f t="shared" si="2"/>
        <v>[3_B_OJL] OJ-L: Budget</v>
      </c>
      <c r="F33" s="2" t="s">
        <v>3592</v>
      </c>
      <c r="G33" s="2" t="s">
        <v>3593</v>
      </c>
      <c r="I33" s="2">
        <v>3</v>
      </c>
      <c r="J33" s="2" t="s">
        <v>3587</v>
      </c>
      <c r="K33" s="2" t="s">
        <v>3558</v>
      </c>
      <c r="M33" s="61" t="s">
        <v>3518</v>
      </c>
      <c r="N33" s="2">
        <v>3</v>
      </c>
      <c r="P33" s="21" t="str">
        <f t="shared" si="3"/>
        <v>celexd:class_3</v>
      </c>
    </row>
    <row r="34" spans="1:16">
      <c r="A34" s="2" t="str">
        <f t="shared" si="4"/>
        <v>celexd:c_3_C</v>
      </c>
      <c r="B34" s="2" t="s">
        <v>3594</v>
      </c>
      <c r="C34" s="2" t="str">
        <f t="shared" ref="C34:C65" si="5">IF(NOT(ISBLANK(D34)),CONCATENATE("celexd:c_",D34),""  )</f>
        <v>celexd:c_3</v>
      </c>
      <c r="D34" s="2">
        <v>3</v>
      </c>
      <c r="E34" s="2" t="str">
        <f t="shared" si="2"/>
        <v>[3_C] Declarations</v>
      </c>
      <c r="F34" s="2" t="s">
        <v>3595</v>
      </c>
      <c r="I34" s="2">
        <v>3</v>
      </c>
      <c r="J34" s="2" t="s">
        <v>3596</v>
      </c>
      <c r="M34" s="61"/>
      <c r="N34" s="2">
        <v>3</v>
      </c>
      <c r="P34" s="21" t="str">
        <f t="shared" si="3"/>
        <v>celexd:class_3</v>
      </c>
    </row>
    <row r="35" spans="1:16" ht="87">
      <c r="A35" s="2" t="str">
        <f t="shared" si="4"/>
        <v>celexd:c_3_C_OJC</v>
      </c>
      <c r="B35" s="2" t="s">
        <v>3597</v>
      </c>
      <c r="C35" s="2" t="str">
        <f t="shared" si="5"/>
        <v>celexd:c_3_C</v>
      </c>
      <c r="D35" s="2" t="s">
        <v>3594</v>
      </c>
      <c r="E35" s="2" t="str">
        <f t="shared" si="2"/>
        <v>[3_C_OJC] OJ-C: Declarations</v>
      </c>
      <c r="F35" s="2" t="s">
        <v>3598</v>
      </c>
      <c r="G35" s="2" t="s">
        <v>3599</v>
      </c>
      <c r="I35" s="2">
        <v>3</v>
      </c>
      <c r="J35" s="2" t="s">
        <v>3596</v>
      </c>
      <c r="K35" s="2" t="s">
        <v>3527</v>
      </c>
      <c r="L35" s="2" t="s">
        <v>3527</v>
      </c>
      <c r="M35" s="61" t="s">
        <v>3518</v>
      </c>
      <c r="N35" s="2">
        <v>3</v>
      </c>
      <c r="P35" s="21" t="str">
        <f t="shared" si="3"/>
        <v>celexd:class_3</v>
      </c>
    </row>
    <row r="36" spans="1:16" ht="130.5">
      <c r="A36" s="2" t="str">
        <f t="shared" si="4"/>
        <v>celexd:c_3_C_OJL</v>
      </c>
      <c r="B36" s="2" t="s">
        <v>3600</v>
      </c>
      <c r="C36" s="2" t="str">
        <f t="shared" si="5"/>
        <v>celexd:c_3_C</v>
      </c>
      <c r="D36" s="2" t="s">
        <v>3594</v>
      </c>
      <c r="E36" s="2" t="str">
        <f t="shared" si="2"/>
        <v>[3_C_OJL] OJ-L: Declarations</v>
      </c>
      <c r="F36" s="2" t="s">
        <v>3601</v>
      </c>
      <c r="G36" s="2" t="s">
        <v>3602</v>
      </c>
      <c r="H36" s="2" t="s">
        <v>3603</v>
      </c>
      <c r="I36" s="2">
        <v>3</v>
      </c>
      <c r="J36" s="2" t="s">
        <v>3596</v>
      </c>
      <c r="K36" s="2" t="s">
        <v>3527</v>
      </c>
      <c r="L36" s="2" t="s">
        <v>3527</v>
      </c>
      <c r="M36" s="61" t="s">
        <v>3518</v>
      </c>
      <c r="N36" s="2">
        <v>3</v>
      </c>
      <c r="P36" s="21" t="str">
        <f t="shared" si="3"/>
        <v>celexd:class_3</v>
      </c>
    </row>
    <row r="37" spans="1:16" ht="333.6">
      <c r="A37" s="2" t="str">
        <f t="shared" si="4"/>
        <v>celexd:c_3_D</v>
      </c>
      <c r="B37" s="2" t="s">
        <v>3604</v>
      </c>
      <c r="C37" s="2" t="str">
        <f t="shared" si="5"/>
        <v>celexd:c_3</v>
      </c>
      <c r="D37" s="2">
        <v>3</v>
      </c>
      <c r="E37" s="2" t="str">
        <f t="shared" si="2"/>
        <v>[3_D] Decisions</v>
      </c>
      <c r="F37" s="2" t="s">
        <v>3605</v>
      </c>
      <c r="H37" s="2" t="s">
        <v>3606</v>
      </c>
      <c r="I37" s="2">
        <v>3</v>
      </c>
      <c r="J37" s="2" t="s">
        <v>3551</v>
      </c>
      <c r="M37" s="61"/>
      <c r="N37" s="2">
        <v>3</v>
      </c>
      <c r="P37" s="21" t="str">
        <f t="shared" si="3"/>
        <v>celexd:class_3</v>
      </c>
    </row>
    <row r="38" spans="1:16" ht="217.5">
      <c r="A38" s="2" t="str">
        <f t="shared" si="4"/>
        <v>celexd:c_3_D_OJC</v>
      </c>
      <c r="B38" s="2" t="s">
        <v>3607</v>
      </c>
      <c r="C38" s="2" t="str">
        <f t="shared" si="5"/>
        <v>celexd:c_3_D</v>
      </c>
      <c r="D38" s="2" t="s">
        <v>3604</v>
      </c>
      <c r="E38" s="2" t="str">
        <f t="shared" si="2"/>
        <v>[3_D_OJC] OJ-C: Decisions</v>
      </c>
      <c r="F38" s="2" t="s">
        <v>3608</v>
      </c>
      <c r="G38" s="2" t="s">
        <v>3609</v>
      </c>
      <c r="I38" s="2">
        <v>3</v>
      </c>
      <c r="J38" s="2" t="s">
        <v>3551</v>
      </c>
      <c r="K38" s="2" t="s">
        <v>3527</v>
      </c>
      <c r="L38" s="2" t="s">
        <v>3527</v>
      </c>
      <c r="M38" s="61" t="s">
        <v>3518</v>
      </c>
      <c r="N38" s="2">
        <v>3</v>
      </c>
      <c r="P38" s="21" t="str">
        <f t="shared" si="3"/>
        <v>celexd:class_3</v>
      </c>
    </row>
    <row r="39" spans="1:16" ht="275.45">
      <c r="A39" s="2" t="str">
        <f t="shared" si="4"/>
        <v>celexd:c_3_D_OJL</v>
      </c>
      <c r="B39" s="2" t="s">
        <v>3610</v>
      </c>
      <c r="C39" s="2" t="str">
        <f t="shared" si="5"/>
        <v>celexd:c_3_D</v>
      </c>
      <c r="D39" s="2" t="s">
        <v>3604</v>
      </c>
      <c r="E39" s="2" t="str">
        <f t="shared" si="2"/>
        <v>[3_D_OJL] OJ-L: Decisions</v>
      </c>
      <c r="F39" s="2" t="s">
        <v>3611</v>
      </c>
      <c r="G39" s="2" t="s">
        <v>3612</v>
      </c>
      <c r="I39" s="2">
        <v>3</v>
      </c>
      <c r="J39" s="2" t="s">
        <v>3551</v>
      </c>
      <c r="K39" s="2" t="s">
        <v>3613</v>
      </c>
      <c r="L39" s="2" t="s">
        <v>3614</v>
      </c>
      <c r="M39" s="61" t="s">
        <v>3518</v>
      </c>
      <c r="N39" s="2">
        <v>3</v>
      </c>
      <c r="P39" s="21" t="str">
        <f t="shared" si="3"/>
        <v>celexd:class_3</v>
      </c>
    </row>
    <row r="40" spans="1:16" ht="116.1">
      <c r="A40" s="2" t="str">
        <f t="shared" si="4"/>
        <v>celexd:c_3_E</v>
      </c>
      <c r="B40" s="2" t="s">
        <v>3615</v>
      </c>
      <c r="C40" s="2" t="str">
        <f t="shared" si="5"/>
        <v>celexd:c_3</v>
      </c>
      <c r="D40" s="2">
        <v>3</v>
      </c>
      <c r="E40" s="2" t="str">
        <f t="shared" si="2"/>
        <v>[3_E] Common and foreign security policy: common positions, joint actions, common strategies (pre-Lisbon Title V of the EU Treaty)</v>
      </c>
      <c r="F40" s="2" t="s">
        <v>3616</v>
      </c>
      <c r="H40" s="2" t="s">
        <v>3617</v>
      </c>
      <c r="I40" s="2">
        <v>3</v>
      </c>
      <c r="J40" s="2" t="s">
        <v>3618</v>
      </c>
      <c r="M40" s="61"/>
      <c r="N40" s="2">
        <v>3</v>
      </c>
      <c r="P40" s="21" t="str">
        <f t="shared" si="3"/>
        <v>celexd:class_3</v>
      </c>
    </row>
    <row r="41" spans="1:16" ht="290.10000000000002">
      <c r="A41" s="2" t="str">
        <f t="shared" si="4"/>
        <v>celexd:c_3_E_OJL</v>
      </c>
      <c r="B41" s="2" t="s">
        <v>3619</v>
      </c>
      <c r="C41" s="2" t="str">
        <f t="shared" si="5"/>
        <v>celexd:c_3</v>
      </c>
      <c r="D41" s="2">
        <v>3</v>
      </c>
      <c r="E41" s="2" t="str">
        <f t="shared" si="2"/>
        <v>[3_E_OJL] OJ-L: Common and foreign security policy: common positions, joint actions, common strategies (pre-Lisbon Title V of the EU Treaty)</v>
      </c>
      <c r="F41" s="2" t="s">
        <v>3620</v>
      </c>
      <c r="G41" s="39" t="s">
        <v>3621</v>
      </c>
      <c r="I41" s="2">
        <v>3</v>
      </c>
      <c r="J41" s="2" t="s">
        <v>3618</v>
      </c>
      <c r="K41" s="2" t="s">
        <v>3622</v>
      </c>
      <c r="L41" s="2" t="s">
        <v>3622</v>
      </c>
      <c r="M41" s="61"/>
      <c r="N41" s="2">
        <v>3</v>
      </c>
      <c r="P41" s="21" t="str">
        <f t="shared" si="3"/>
        <v>celexd:class_3</v>
      </c>
    </row>
    <row r="42" spans="1:16" ht="261">
      <c r="A42" s="2" t="str">
        <f t="shared" si="4"/>
        <v>celexd:c_3_F</v>
      </c>
      <c r="B42" s="2" t="s">
        <v>3623</v>
      </c>
      <c r="C42" s="2" t="str">
        <f t="shared" si="5"/>
        <v>celexd:c_3</v>
      </c>
      <c r="D42" s="2">
        <v>3</v>
      </c>
      <c r="E42" s="2" t="str">
        <f t="shared" si="2"/>
        <v>[3_F] Police and judicial cooperation in criminal matters (pre-Lisbon Title VI of the EU Treaty)</v>
      </c>
      <c r="F42" s="2" t="s">
        <v>3624</v>
      </c>
      <c r="H42" s="2" t="s">
        <v>3625</v>
      </c>
      <c r="I42" s="2">
        <v>3</v>
      </c>
      <c r="J42" s="2" t="s">
        <v>3626</v>
      </c>
      <c r="M42" s="61"/>
      <c r="N42" s="2">
        <v>3</v>
      </c>
      <c r="P42" s="21" t="str">
        <f t="shared" si="3"/>
        <v>celexd:class_3</v>
      </c>
    </row>
    <row r="43" spans="1:16" ht="101.45">
      <c r="A43" s="2" t="str">
        <f t="shared" si="4"/>
        <v>celexd:c_3_F_OJC</v>
      </c>
      <c r="B43" s="2" t="s">
        <v>3627</v>
      </c>
      <c r="C43" s="2" t="str">
        <f t="shared" si="5"/>
        <v>celexd:c_3</v>
      </c>
      <c r="D43" s="2">
        <v>3</v>
      </c>
      <c r="E43" s="2" t="str">
        <f t="shared" si="2"/>
        <v>[3_F_OJC] OJ-C: Police and judicial cooperation in criminal matters (pre-Lisbon Title VI of the EU Treaty)</v>
      </c>
      <c r="F43" s="2" t="s">
        <v>3628</v>
      </c>
      <c r="G43" s="2" t="s">
        <v>3629</v>
      </c>
      <c r="I43" s="2">
        <v>3</v>
      </c>
      <c r="J43" s="2" t="s">
        <v>3626</v>
      </c>
      <c r="K43" s="2" t="s">
        <v>3527</v>
      </c>
      <c r="L43" s="2" t="s">
        <v>3527</v>
      </c>
      <c r="M43" s="61"/>
      <c r="N43" s="2">
        <v>3</v>
      </c>
      <c r="P43" s="21" t="str">
        <f t="shared" si="3"/>
        <v>celexd:class_3</v>
      </c>
    </row>
    <row r="44" spans="1:16" ht="116.1">
      <c r="A44" s="2" t="str">
        <f t="shared" si="4"/>
        <v>celexd:c_3_F_OJL</v>
      </c>
      <c r="B44" s="2" t="s">
        <v>3630</v>
      </c>
      <c r="C44" s="2" t="str">
        <f t="shared" si="5"/>
        <v>celexd:c_3</v>
      </c>
      <c r="D44" s="2">
        <v>3</v>
      </c>
      <c r="E44" s="2" t="str">
        <f t="shared" si="2"/>
        <v>[3_F_OJL] OJ-L: Police and judicial cooperation in criminal matters (pre-Lisbon Title VI of the EU Treaty)</v>
      </c>
      <c r="F44" s="2" t="s">
        <v>3631</v>
      </c>
      <c r="G44" s="2" t="s">
        <v>3632</v>
      </c>
      <c r="I44" s="2">
        <v>3</v>
      </c>
      <c r="J44" s="2" t="s">
        <v>3626</v>
      </c>
      <c r="K44" s="2" t="s">
        <v>3622</v>
      </c>
      <c r="L44" s="2" t="s">
        <v>3622</v>
      </c>
      <c r="M44" s="61"/>
      <c r="N44" s="2">
        <v>3</v>
      </c>
      <c r="P44" s="21" t="str">
        <f t="shared" si="3"/>
        <v>celexd:class_3</v>
      </c>
    </row>
    <row r="45" spans="1:16" ht="43.5">
      <c r="A45" s="2" t="str">
        <f t="shared" si="4"/>
        <v>celexd:c_3_G</v>
      </c>
      <c r="B45" s="2" t="s">
        <v>3633</v>
      </c>
      <c r="C45" s="2" t="str">
        <f t="shared" si="5"/>
        <v>celexd:c_3</v>
      </c>
      <c r="D45" s="2">
        <v>3</v>
      </c>
      <c r="E45" s="2" t="str">
        <f t="shared" si="2"/>
        <v>[3_G] Resolutions</v>
      </c>
      <c r="F45" s="2" t="s">
        <v>3634</v>
      </c>
      <c r="H45" s="2" t="s">
        <v>3635</v>
      </c>
      <c r="I45" s="2">
        <v>3</v>
      </c>
      <c r="J45" s="2" t="s">
        <v>3636</v>
      </c>
      <c r="M45" s="61"/>
      <c r="N45" s="2">
        <v>3</v>
      </c>
      <c r="P45" s="21" t="str">
        <f t="shared" si="3"/>
        <v>celexd:class_3</v>
      </c>
    </row>
    <row r="46" spans="1:16" ht="72.599999999999994">
      <c r="A46" s="2" t="str">
        <f t="shared" si="4"/>
        <v>celexd:c_3_G_OJC</v>
      </c>
      <c r="B46" s="2" t="s">
        <v>3637</v>
      </c>
      <c r="C46" s="2" t="str">
        <f t="shared" si="5"/>
        <v>celexd:c_3_G</v>
      </c>
      <c r="D46" s="2" t="s">
        <v>3633</v>
      </c>
      <c r="E46" s="2" t="str">
        <f t="shared" si="2"/>
        <v>[3_G_OJC] OJ-C: Resolutions</v>
      </c>
      <c r="F46" s="2" t="s">
        <v>3638</v>
      </c>
      <c r="G46" s="2" t="s">
        <v>3639</v>
      </c>
      <c r="I46" s="2">
        <v>3</v>
      </c>
      <c r="J46" s="2" t="s">
        <v>3636</v>
      </c>
      <c r="K46" s="2" t="s">
        <v>3527</v>
      </c>
      <c r="L46" s="2" t="s">
        <v>3527</v>
      </c>
      <c r="M46" s="61" t="s">
        <v>3518</v>
      </c>
      <c r="N46" s="2">
        <v>3</v>
      </c>
      <c r="P46" s="21" t="str">
        <f t="shared" si="3"/>
        <v>celexd:class_3</v>
      </c>
    </row>
    <row r="47" spans="1:16" ht="72.599999999999994">
      <c r="A47" s="2" t="str">
        <f t="shared" si="4"/>
        <v>celexd:c_3_G_OJL</v>
      </c>
      <c r="B47" s="2" t="s">
        <v>3640</v>
      </c>
      <c r="C47" s="2" t="str">
        <f t="shared" si="5"/>
        <v>celexd:c_3</v>
      </c>
      <c r="D47" s="2">
        <v>3</v>
      </c>
      <c r="E47" s="2" t="str">
        <f t="shared" si="2"/>
        <v>[3_G_OJL] OJ-L: Resolutions</v>
      </c>
      <c r="F47" s="2" t="s">
        <v>3641</v>
      </c>
      <c r="G47" s="2" t="s">
        <v>3642</v>
      </c>
      <c r="H47" s="2" t="s">
        <v>3643</v>
      </c>
      <c r="I47" s="2">
        <v>3</v>
      </c>
      <c r="J47" s="2" t="s">
        <v>3636</v>
      </c>
      <c r="K47" s="2" t="s">
        <v>3527</v>
      </c>
      <c r="L47" s="2" t="s">
        <v>3527</v>
      </c>
      <c r="M47" s="61"/>
      <c r="N47" s="2">
        <v>3</v>
      </c>
      <c r="P47" s="21" t="str">
        <f t="shared" si="3"/>
        <v>celexd:class_3</v>
      </c>
    </row>
    <row r="48" spans="1:16">
      <c r="A48" s="2" t="str">
        <f t="shared" si="4"/>
        <v>celexd:c_3_H</v>
      </c>
      <c r="B48" s="2" t="s">
        <v>3644</v>
      </c>
      <c r="C48" s="2" t="str">
        <f t="shared" si="5"/>
        <v>celexd:c_3</v>
      </c>
      <c r="D48" s="2">
        <v>3</v>
      </c>
      <c r="E48" s="2" t="str">
        <f t="shared" si="2"/>
        <v>[3_H] Recommendations</v>
      </c>
      <c r="F48" s="2" t="s">
        <v>3645</v>
      </c>
      <c r="I48" s="2">
        <v>3</v>
      </c>
      <c r="J48" s="2" t="s">
        <v>3646</v>
      </c>
      <c r="M48" s="61"/>
      <c r="N48" s="2">
        <v>3</v>
      </c>
      <c r="P48" s="21" t="str">
        <f t="shared" si="3"/>
        <v>celexd:class_3</v>
      </c>
    </row>
    <row r="49" spans="1:16" ht="144.94999999999999">
      <c r="A49" s="2" t="str">
        <f t="shared" si="4"/>
        <v>celexd:c_3_H_OJC</v>
      </c>
      <c r="B49" s="2" t="s">
        <v>3647</v>
      </c>
      <c r="C49" s="2" t="str">
        <f t="shared" si="5"/>
        <v>celexd:c_3_H</v>
      </c>
      <c r="D49" s="2" t="s">
        <v>3644</v>
      </c>
      <c r="E49" s="2" t="str">
        <f t="shared" si="2"/>
        <v>[3_H_OJC] OJ-C: Recommendations</v>
      </c>
      <c r="F49" s="2" t="s">
        <v>3648</v>
      </c>
      <c r="G49" s="2" t="s">
        <v>3649</v>
      </c>
      <c r="I49" s="2">
        <v>3</v>
      </c>
      <c r="J49" s="2" t="s">
        <v>3646</v>
      </c>
      <c r="K49" s="2" t="s">
        <v>3527</v>
      </c>
      <c r="L49" s="2" t="s">
        <v>3527</v>
      </c>
      <c r="M49" s="61" t="s">
        <v>3518</v>
      </c>
      <c r="N49" s="2">
        <v>3</v>
      </c>
      <c r="P49" s="21" t="str">
        <f t="shared" si="3"/>
        <v>celexd:class_3</v>
      </c>
    </row>
    <row r="50" spans="1:16" ht="144.94999999999999">
      <c r="A50" s="2" t="str">
        <f t="shared" si="4"/>
        <v>celexd:c_3_H_OJL</v>
      </c>
      <c r="B50" s="2" t="s">
        <v>3650</v>
      </c>
      <c r="C50" s="2" t="str">
        <f t="shared" si="5"/>
        <v>celexd:c_3_H</v>
      </c>
      <c r="D50" s="2" t="s">
        <v>3644</v>
      </c>
      <c r="E50" s="2" t="str">
        <f t="shared" si="2"/>
        <v>[3_H_OJL] OJ-L: Recommendations</v>
      </c>
      <c r="F50" s="2" t="s">
        <v>3651</v>
      </c>
      <c r="G50" s="2" t="s">
        <v>3652</v>
      </c>
      <c r="I50" s="2">
        <v>3</v>
      </c>
      <c r="J50" s="2" t="s">
        <v>3646</v>
      </c>
      <c r="K50" s="2" t="s">
        <v>3558</v>
      </c>
      <c r="L50" s="2" t="s">
        <v>3558</v>
      </c>
      <c r="M50" s="61" t="s">
        <v>3518</v>
      </c>
      <c r="N50" s="2">
        <v>3</v>
      </c>
      <c r="P50" s="21" t="str">
        <f t="shared" si="3"/>
        <v>celexd:class_3</v>
      </c>
    </row>
    <row r="51" spans="1:16" ht="43.5">
      <c r="A51" s="2" t="str">
        <f t="shared" si="4"/>
        <v>celexd:c_3_J</v>
      </c>
      <c r="B51" s="2" t="s">
        <v>3653</v>
      </c>
      <c r="C51" s="2" t="str">
        <f t="shared" si="5"/>
        <v>celexd:c_3</v>
      </c>
      <c r="D51" s="2">
        <v>3</v>
      </c>
      <c r="E51" s="2" t="str">
        <f t="shared" si="2"/>
        <v>[3_J] Non-opposition to a notified joint venture</v>
      </c>
      <c r="F51" s="2" t="s">
        <v>3654</v>
      </c>
      <c r="I51" s="2">
        <v>3</v>
      </c>
      <c r="J51" s="2" t="s">
        <v>3655</v>
      </c>
      <c r="M51" s="61"/>
      <c r="N51" s="2">
        <v>3</v>
      </c>
      <c r="P51" s="21" t="str">
        <f t="shared" si="3"/>
        <v>celexd:class_3</v>
      </c>
    </row>
    <row r="52" spans="1:16" ht="130.5">
      <c r="A52" s="2" t="str">
        <f t="shared" si="4"/>
        <v>celexd:c_3_J_OJC</v>
      </c>
      <c r="B52" s="2" t="s">
        <v>3656</v>
      </c>
      <c r="C52" s="2" t="str">
        <f t="shared" si="5"/>
        <v>celexd:c_3_J</v>
      </c>
      <c r="D52" s="2" t="s">
        <v>3653</v>
      </c>
      <c r="E52" s="2" t="str">
        <f t="shared" si="2"/>
        <v>[3_J_OJC] OJ-C: Non-oppositon to a notified joint venture</v>
      </c>
      <c r="F52" s="2" t="s">
        <v>3657</v>
      </c>
      <c r="G52" s="2" t="s">
        <v>3658</v>
      </c>
      <c r="I52" s="2">
        <v>3</v>
      </c>
      <c r="J52" s="2" t="s">
        <v>3655</v>
      </c>
      <c r="K52" s="2" t="s">
        <v>3622</v>
      </c>
      <c r="L52" s="2" t="s">
        <v>3622</v>
      </c>
      <c r="M52" s="61" t="s">
        <v>3518</v>
      </c>
      <c r="N52" s="2">
        <v>3</v>
      </c>
      <c r="P52" s="21" t="str">
        <f t="shared" si="3"/>
        <v>celexd:class_3</v>
      </c>
    </row>
    <row r="53" spans="1:16" ht="29.1">
      <c r="A53" s="2" t="str">
        <f t="shared" si="4"/>
        <v>celexd:c_3_K</v>
      </c>
      <c r="B53" s="2" t="s">
        <v>3659</v>
      </c>
      <c r="C53" s="2" t="str">
        <f t="shared" si="5"/>
        <v>celexd:c_3</v>
      </c>
      <c r="D53" s="2">
        <v>3</v>
      </c>
      <c r="E53" s="2" t="str">
        <f t="shared" si="2"/>
        <v>[3_K] ECSC recommendations</v>
      </c>
      <c r="F53" s="2" t="s">
        <v>3660</v>
      </c>
      <c r="H53" s="2" t="s">
        <v>3661</v>
      </c>
      <c r="I53" s="2">
        <v>3</v>
      </c>
      <c r="J53" s="2" t="s">
        <v>3662</v>
      </c>
      <c r="M53" s="61"/>
      <c r="N53" s="2">
        <v>3</v>
      </c>
      <c r="P53" s="21" t="str">
        <f t="shared" si="3"/>
        <v>celexd:class_3</v>
      </c>
    </row>
    <row r="54" spans="1:16" ht="130.5">
      <c r="A54" s="2" t="str">
        <f t="shared" si="4"/>
        <v>celexd:c_3_K_OJC</v>
      </c>
      <c r="B54" s="2" t="s">
        <v>3663</v>
      </c>
      <c r="C54" s="2" t="str">
        <f t="shared" si="5"/>
        <v>celexd:c_3_K</v>
      </c>
      <c r="D54" s="2" t="s">
        <v>3659</v>
      </c>
      <c r="E54" s="2" t="str">
        <f t="shared" si="2"/>
        <v>[3_K_OJC] OJ-C: Non-oppositon to a notified joint venture</v>
      </c>
      <c r="F54" s="2" t="s">
        <v>3657</v>
      </c>
      <c r="G54" s="2" t="s">
        <v>3658</v>
      </c>
      <c r="I54" s="2">
        <v>3</v>
      </c>
      <c r="J54" s="2" t="s">
        <v>3662</v>
      </c>
      <c r="K54" s="2" t="s">
        <v>3558</v>
      </c>
      <c r="L54" s="2" t="s">
        <v>3558</v>
      </c>
      <c r="M54" s="61" t="s">
        <v>3518</v>
      </c>
      <c r="N54" s="2">
        <v>3</v>
      </c>
      <c r="P54" s="21" t="str">
        <f t="shared" si="3"/>
        <v>celexd:class_3</v>
      </c>
    </row>
    <row r="55" spans="1:16">
      <c r="A55" s="2" t="str">
        <f t="shared" si="4"/>
        <v>celexd:c_3_L</v>
      </c>
      <c r="B55" s="2" t="s">
        <v>3664</v>
      </c>
      <c r="C55" s="2" t="str">
        <f t="shared" si="5"/>
        <v>celexd:c_3</v>
      </c>
      <c r="D55" s="2">
        <v>3</v>
      </c>
      <c r="E55" s="2" t="str">
        <f t="shared" si="2"/>
        <v>[3_L] Directives</v>
      </c>
      <c r="F55" s="2" t="s">
        <v>3665</v>
      </c>
      <c r="I55" s="2">
        <v>3</v>
      </c>
      <c r="J55" s="2" t="s">
        <v>3666</v>
      </c>
      <c r="M55" s="61"/>
      <c r="N55" s="2">
        <v>3</v>
      </c>
      <c r="P55" s="21" t="str">
        <f t="shared" si="3"/>
        <v>celexd:class_3</v>
      </c>
    </row>
    <row r="56" spans="1:16" ht="130.5">
      <c r="A56" s="2" t="str">
        <f t="shared" si="4"/>
        <v>celexd:c_3_L_OJL</v>
      </c>
      <c r="B56" s="2" t="s">
        <v>3667</v>
      </c>
      <c r="C56" s="2" t="str">
        <f t="shared" si="5"/>
        <v>celexd:c_3_L</v>
      </c>
      <c r="D56" s="2" t="s">
        <v>3664</v>
      </c>
      <c r="E56" s="2" t="str">
        <f t="shared" si="2"/>
        <v>[3_L_OJL] OJ-L: Directive</v>
      </c>
      <c r="F56" s="2" t="s">
        <v>3668</v>
      </c>
      <c r="G56" s="2" t="s">
        <v>3669</v>
      </c>
      <c r="I56" s="2">
        <v>3</v>
      </c>
      <c r="J56" s="2" t="s">
        <v>3666</v>
      </c>
      <c r="K56" s="2" t="s">
        <v>3558</v>
      </c>
      <c r="L56" s="2" t="s">
        <v>3558</v>
      </c>
      <c r="M56" s="61" t="s">
        <v>3518</v>
      </c>
      <c r="N56" s="2">
        <v>3</v>
      </c>
      <c r="P56" s="21" t="str">
        <f t="shared" si="3"/>
        <v>celexd:class_3</v>
      </c>
    </row>
    <row r="57" spans="1:16" ht="43.5">
      <c r="A57" s="2" t="str">
        <f t="shared" si="4"/>
        <v>celexd:c_3_M</v>
      </c>
      <c r="B57" s="2" t="s">
        <v>3670</v>
      </c>
      <c r="C57" s="2" t="str">
        <f t="shared" si="5"/>
        <v>celexd:c_3</v>
      </c>
      <c r="D57" s="2">
        <v>3</v>
      </c>
      <c r="E57" s="2" t="str">
        <f t="shared" si="2"/>
        <v>[3_M] Non-opposition to a notified concentration</v>
      </c>
      <c r="F57" s="2" t="s">
        <v>2623</v>
      </c>
      <c r="I57" s="2">
        <v>3</v>
      </c>
      <c r="J57" s="2" t="s">
        <v>3671</v>
      </c>
      <c r="M57" s="61"/>
      <c r="N57" s="2">
        <v>3</v>
      </c>
      <c r="P57" s="21" t="str">
        <f t="shared" si="3"/>
        <v>celexd:class_3</v>
      </c>
    </row>
    <row r="58" spans="1:16" ht="159.6">
      <c r="A58" s="2" t="str">
        <f t="shared" si="4"/>
        <v>celexd:c_3_M_OJC</v>
      </c>
      <c r="B58" s="2" t="s">
        <v>3672</v>
      </c>
      <c r="C58" s="2" t="str">
        <f t="shared" si="5"/>
        <v>celexd:c_3_M</v>
      </c>
      <c r="D58" s="2" t="s">
        <v>3670</v>
      </c>
      <c r="E58" s="2" t="str">
        <f t="shared" si="2"/>
        <v>[3_M_OJC] OJ-C: Non-oppositon to a notified concentration</v>
      </c>
      <c r="F58" s="2" t="s">
        <v>3673</v>
      </c>
      <c r="G58" s="2" t="s">
        <v>3674</v>
      </c>
      <c r="H58" s="2" t="s">
        <v>3675</v>
      </c>
      <c r="I58" s="2">
        <v>3</v>
      </c>
      <c r="J58" s="2" t="s">
        <v>3671</v>
      </c>
      <c r="K58" s="2" t="s">
        <v>3622</v>
      </c>
      <c r="L58" s="2" t="s">
        <v>3622</v>
      </c>
      <c r="M58" s="61" t="s">
        <v>3518</v>
      </c>
      <c r="N58" s="2">
        <v>3</v>
      </c>
      <c r="P58" s="21" t="str">
        <f t="shared" si="3"/>
        <v>celexd:class_3</v>
      </c>
    </row>
    <row r="59" spans="1:16">
      <c r="A59" s="2" t="str">
        <f t="shared" si="4"/>
        <v>celexd:c_3_O</v>
      </c>
      <c r="B59" s="2" t="s">
        <v>3676</v>
      </c>
      <c r="C59" s="2" t="str">
        <f t="shared" si="5"/>
        <v>celexd:c_3</v>
      </c>
      <c r="D59" s="2">
        <v>3</v>
      </c>
      <c r="E59" s="2" t="str">
        <f t="shared" si="2"/>
        <v>[3_O] ECB guidelines</v>
      </c>
      <c r="F59" s="2" t="s">
        <v>3677</v>
      </c>
      <c r="I59" s="2">
        <v>3</v>
      </c>
      <c r="J59" s="2" t="s">
        <v>1032</v>
      </c>
      <c r="M59" s="61"/>
      <c r="N59" s="2">
        <v>3</v>
      </c>
      <c r="P59" s="21" t="str">
        <f t="shared" si="3"/>
        <v>celexd:class_3</v>
      </c>
    </row>
    <row r="60" spans="1:16" ht="159.6">
      <c r="A60" s="2" t="str">
        <f t="shared" si="4"/>
        <v>celexd:c_3_O_OJC</v>
      </c>
      <c r="B60" s="2" t="s">
        <v>3678</v>
      </c>
      <c r="C60" s="2" t="str">
        <f t="shared" si="5"/>
        <v>celexd:c_3_O</v>
      </c>
      <c r="D60" s="2" t="s">
        <v>3676</v>
      </c>
      <c r="E60" s="2" t="str">
        <f t="shared" si="2"/>
        <v>[3_O_OJC] OJ-C: ECB Guidelines</v>
      </c>
      <c r="F60" s="2" t="s">
        <v>3679</v>
      </c>
      <c r="G60" s="2" t="s">
        <v>3680</v>
      </c>
      <c r="I60" s="2">
        <v>3</v>
      </c>
      <c r="J60" s="2" t="s">
        <v>1032</v>
      </c>
      <c r="K60" s="2" t="s">
        <v>3622</v>
      </c>
      <c r="L60" s="2" t="s">
        <v>3622</v>
      </c>
      <c r="M60" s="61" t="s">
        <v>3518</v>
      </c>
      <c r="N60" s="2">
        <v>3</v>
      </c>
      <c r="P60" s="21" t="str">
        <f t="shared" si="3"/>
        <v>celexd:class_3</v>
      </c>
    </row>
    <row r="61" spans="1:16" ht="72.599999999999994">
      <c r="A61" s="2" t="str">
        <f t="shared" si="4"/>
        <v>celexd:c_3_O_OJL</v>
      </c>
      <c r="B61" s="2" t="s">
        <v>3681</v>
      </c>
      <c r="C61" s="2" t="str">
        <f t="shared" si="5"/>
        <v>celexd:c_3_O</v>
      </c>
      <c r="D61" s="2" t="s">
        <v>3676</v>
      </c>
      <c r="E61" s="2" t="str">
        <f t="shared" si="2"/>
        <v>[3_O_OJL] OJ-L: ECB Guidelines</v>
      </c>
      <c r="F61" s="2" t="s">
        <v>3682</v>
      </c>
      <c r="G61" s="2" t="s">
        <v>3683</v>
      </c>
      <c r="I61" s="2">
        <v>3</v>
      </c>
      <c r="J61" s="2" t="s">
        <v>1032</v>
      </c>
      <c r="K61" s="2" t="s">
        <v>3622</v>
      </c>
      <c r="L61" s="2" t="s">
        <v>3622</v>
      </c>
      <c r="M61" s="61" t="s">
        <v>3518</v>
      </c>
      <c r="N61" s="2">
        <v>3</v>
      </c>
      <c r="P61" s="21" t="str">
        <f t="shared" si="3"/>
        <v>celexd:class_3</v>
      </c>
    </row>
    <row r="62" spans="1:16" ht="72.599999999999994">
      <c r="A62" s="2" t="str">
        <f t="shared" si="4"/>
        <v>celexd:c_3_Q</v>
      </c>
      <c r="B62" s="2" t="s">
        <v>3684</v>
      </c>
      <c r="C62" s="2" t="str">
        <f t="shared" si="5"/>
        <v>celexd:c_3</v>
      </c>
      <c r="D62" s="2">
        <v>3</v>
      </c>
      <c r="E62" s="2" t="str">
        <f t="shared" si="2"/>
        <v>[3_Q] Institutional arrangements (rules of procedure; internal agreements)</v>
      </c>
      <c r="F62" s="2" t="s">
        <v>3685</v>
      </c>
      <c r="I62" s="2">
        <v>3</v>
      </c>
      <c r="J62" s="2" t="s">
        <v>3686</v>
      </c>
      <c r="M62" s="61"/>
      <c r="N62" s="2">
        <v>3</v>
      </c>
      <c r="P62" s="21" t="str">
        <f t="shared" si="3"/>
        <v>celexd:class_3</v>
      </c>
    </row>
    <row r="63" spans="1:16" ht="144.94999999999999">
      <c r="A63" s="2" t="str">
        <f t="shared" si="4"/>
        <v>celexd:c_3_Q_OJC</v>
      </c>
      <c r="B63" s="2" t="s">
        <v>3687</v>
      </c>
      <c r="C63" s="2" t="str">
        <f t="shared" si="5"/>
        <v>celexd:c_3_Q</v>
      </c>
      <c r="D63" s="2" t="s">
        <v>3684</v>
      </c>
      <c r="E63" s="2" t="str">
        <f t="shared" si="2"/>
        <v>[3_Q_OJC] Institutional arrangements (rules of procedure; internal agreements)</v>
      </c>
      <c r="F63" s="2" t="s">
        <v>3685</v>
      </c>
      <c r="G63" s="2" t="s">
        <v>3688</v>
      </c>
      <c r="I63" s="2">
        <v>3</v>
      </c>
      <c r="J63" s="2" t="s">
        <v>3686</v>
      </c>
      <c r="K63" s="2" t="s">
        <v>3527</v>
      </c>
      <c r="L63" s="2" t="s">
        <v>3527</v>
      </c>
      <c r="M63" s="61" t="s">
        <v>3518</v>
      </c>
      <c r="N63" s="2">
        <v>3</v>
      </c>
      <c r="P63" s="21" t="str">
        <f t="shared" si="3"/>
        <v>celexd:class_3</v>
      </c>
    </row>
    <row r="64" spans="1:16" ht="144.94999999999999">
      <c r="A64" s="2" t="str">
        <f t="shared" si="4"/>
        <v>celexd:c_3_Q_OJL</v>
      </c>
      <c r="B64" s="2" t="s">
        <v>3689</v>
      </c>
      <c r="C64" s="2" t="str">
        <f t="shared" si="5"/>
        <v>celexd:c_3_Q</v>
      </c>
      <c r="D64" s="2" t="s">
        <v>3684</v>
      </c>
      <c r="E64" s="2" t="str">
        <f t="shared" si="2"/>
        <v>[3_Q_OJL] Institutional arrangements (rules of procedure; internal agreements)</v>
      </c>
      <c r="F64" s="2" t="s">
        <v>3685</v>
      </c>
      <c r="G64" s="2" t="s">
        <v>3690</v>
      </c>
      <c r="I64" s="2">
        <v>3</v>
      </c>
      <c r="J64" s="2" t="s">
        <v>3686</v>
      </c>
      <c r="K64" s="2" t="s">
        <v>3527</v>
      </c>
      <c r="L64" s="2" t="s">
        <v>3527</v>
      </c>
      <c r="M64" s="61" t="s">
        <v>3518</v>
      </c>
      <c r="N64" s="2">
        <v>3</v>
      </c>
      <c r="P64" s="21" t="str">
        <f t="shared" si="3"/>
        <v>celexd:class_3</v>
      </c>
    </row>
    <row r="65" spans="1:16">
      <c r="A65" s="2" t="str">
        <f t="shared" si="4"/>
        <v>celexd:c_3_R</v>
      </c>
      <c r="B65" s="2" t="s">
        <v>3691</v>
      </c>
      <c r="C65" s="2" t="str">
        <f t="shared" si="5"/>
        <v>celexd:c_3</v>
      </c>
      <c r="D65" s="2">
        <v>3</v>
      </c>
      <c r="E65" s="2" t="str">
        <f t="shared" si="2"/>
        <v>[3_R] Regulations</v>
      </c>
      <c r="F65" s="2" t="s">
        <v>3692</v>
      </c>
      <c r="I65" s="2">
        <v>3</v>
      </c>
      <c r="J65" s="2" t="s">
        <v>3693</v>
      </c>
      <c r="M65" s="61"/>
      <c r="N65" s="2">
        <v>3</v>
      </c>
      <c r="P65" s="21" t="str">
        <f t="shared" si="3"/>
        <v>celexd:class_3</v>
      </c>
    </row>
    <row r="66" spans="1:16" ht="43.5">
      <c r="A66" s="2" t="str">
        <f t="shared" si="4"/>
        <v>celexd:c_3_R_OJC</v>
      </c>
      <c r="B66" s="2" t="s">
        <v>3694</v>
      </c>
      <c r="C66" s="2" t="str">
        <f t="shared" ref="C66:C83" si="6">IF(NOT(ISBLANK(D66)),CONCATENATE("celexd:c_",D66),""  )</f>
        <v>celexd:c_3_R</v>
      </c>
      <c r="D66" s="2" t="s">
        <v>3691</v>
      </c>
      <c r="E66" s="2" t="str">
        <f t="shared" ref="E66:E129" si="7">CONCATENATE("[",B66,"] ",F66)</f>
        <v>[3_R_OJC] OJ-C: Regulations</v>
      </c>
      <c r="F66" s="2" t="s">
        <v>3695</v>
      </c>
      <c r="G66" s="2" t="s">
        <v>3696</v>
      </c>
      <c r="I66" s="2">
        <v>3</v>
      </c>
      <c r="J66" s="2" t="s">
        <v>3693</v>
      </c>
      <c r="K66" s="2" t="s">
        <v>3527</v>
      </c>
      <c r="L66" s="2" t="s">
        <v>3527</v>
      </c>
      <c r="M66" s="61" t="s">
        <v>3518</v>
      </c>
      <c r="N66" s="2">
        <v>3</v>
      </c>
      <c r="P66" s="21" t="str">
        <f t="shared" ref="P66:P129" si="8">CONCATENATE("celexd:class_",N66)</f>
        <v>celexd:class_3</v>
      </c>
    </row>
    <row r="67" spans="1:16" ht="130.5">
      <c r="A67" s="2" t="str">
        <f t="shared" si="4"/>
        <v>celexd:c_3_R_OJL</v>
      </c>
      <c r="B67" s="2" t="s">
        <v>3697</v>
      </c>
      <c r="C67" s="2" t="str">
        <f t="shared" si="6"/>
        <v>celexd:c_3_R</v>
      </c>
      <c r="D67" s="2" t="s">
        <v>3691</v>
      </c>
      <c r="E67" s="2" t="str">
        <f t="shared" si="7"/>
        <v>[3_R_OJL] OJ-L: Regulations</v>
      </c>
      <c r="F67" s="2" t="s">
        <v>3698</v>
      </c>
      <c r="G67" s="2" t="s">
        <v>3699</v>
      </c>
      <c r="I67" s="2">
        <v>3</v>
      </c>
      <c r="J67" s="2" t="s">
        <v>3693</v>
      </c>
      <c r="K67" s="2" t="s">
        <v>3558</v>
      </c>
      <c r="L67" s="2" t="s">
        <v>3558</v>
      </c>
      <c r="M67" s="61" t="s">
        <v>3518</v>
      </c>
      <c r="N67" s="2">
        <v>3</v>
      </c>
      <c r="P67" s="21" t="str">
        <f t="shared" si="8"/>
        <v>celexd:class_3</v>
      </c>
    </row>
    <row r="68" spans="1:16" ht="29.1">
      <c r="A68" s="2" t="str">
        <f t="shared" si="4"/>
        <v>celexd:c_3_S</v>
      </c>
      <c r="B68" s="2" t="s">
        <v>3700</v>
      </c>
      <c r="C68" s="2" t="str">
        <f t="shared" si="6"/>
        <v>celexd:c_3</v>
      </c>
      <c r="D68" s="2">
        <v>3</v>
      </c>
      <c r="E68" s="2" t="str">
        <f t="shared" si="7"/>
        <v>[3_S] ECSC decisions of general interest</v>
      </c>
      <c r="F68" s="2" t="s">
        <v>3701</v>
      </c>
      <c r="H68" s="2" t="s">
        <v>3702</v>
      </c>
      <c r="I68" s="2">
        <v>3</v>
      </c>
      <c r="J68" s="2" t="s">
        <v>3703</v>
      </c>
      <c r="M68" s="61"/>
      <c r="N68" s="2">
        <v>3</v>
      </c>
      <c r="P68" s="21" t="str">
        <f t="shared" si="8"/>
        <v>celexd:class_3</v>
      </c>
    </row>
    <row r="69" spans="1:16" ht="159.6">
      <c r="A69" s="2" t="str">
        <f t="shared" si="4"/>
        <v>celexd:c_3_S_OJL</v>
      </c>
      <c r="B69" s="2" t="s">
        <v>3704</v>
      </c>
      <c r="C69" s="2" t="str">
        <f t="shared" si="6"/>
        <v>celexd:c_3_S</v>
      </c>
      <c r="D69" s="2" t="s">
        <v>3700</v>
      </c>
      <c r="E69" s="2" t="str">
        <f t="shared" si="7"/>
        <v>[3_S_OJL] OJ-L: ECSC decisions of general interest</v>
      </c>
      <c r="F69" s="2" t="s">
        <v>3705</v>
      </c>
      <c r="G69" s="2" t="s">
        <v>3706</v>
      </c>
      <c r="I69" s="2">
        <v>3</v>
      </c>
      <c r="J69" s="2" t="s">
        <v>3703</v>
      </c>
      <c r="K69" s="2" t="s">
        <v>3558</v>
      </c>
      <c r="L69" s="2" t="s">
        <v>3558</v>
      </c>
      <c r="M69" s="61" t="s">
        <v>3518</v>
      </c>
      <c r="N69" s="2">
        <v>3</v>
      </c>
      <c r="P69" s="21" t="str">
        <f t="shared" si="8"/>
        <v>celexd:class_3</v>
      </c>
    </row>
    <row r="70" spans="1:16" ht="43.5">
      <c r="A70" s="2" t="str">
        <f t="shared" si="4"/>
        <v>celexd:c_3_X</v>
      </c>
      <c r="B70" s="2" t="s">
        <v>3707</v>
      </c>
      <c r="C70" s="2" t="str">
        <f t="shared" si="6"/>
        <v>celexd:c_3</v>
      </c>
      <c r="D70" s="2">
        <v>3</v>
      </c>
      <c r="E70" s="2" t="str">
        <f t="shared" si="7"/>
        <v>[3_X] Other documents published ine OJ-L, addenda, i. a.</v>
      </c>
      <c r="F70" s="2" t="s">
        <v>3708</v>
      </c>
      <c r="I70" s="2">
        <v>3</v>
      </c>
      <c r="J70" s="2" t="s">
        <v>3569</v>
      </c>
      <c r="M70" s="61"/>
      <c r="N70" s="2">
        <v>3</v>
      </c>
      <c r="P70" s="21" t="str">
        <f t="shared" si="8"/>
        <v>celexd:class_3</v>
      </c>
    </row>
    <row r="71" spans="1:16" ht="231.95">
      <c r="A71" s="2" t="str">
        <f t="shared" si="4"/>
        <v>celexd:c_3_X_OJL</v>
      </c>
      <c r="B71" s="2" t="s">
        <v>3709</v>
      </c>
      <c r="C71" s="2" t="str">
        <f t="shared" si="6"/>
        <v>celexd:c_3_X</v>
      </c>
      <c r="D71" s="2" t="s">
        <v>3707</v>
      </c>
      <c r="E71" s="2" t="str">
        <f t="shared" si="7"/>
        <v>[3_X_OJL] OJ-L: Other documents</v>
      </c>
      <c r="F71" s="2" t="s">
        <v>3710</v>
      </c>
      <c r="G71" s="2" t="s">
        <v>3711</v>
      </c>
      <c r="H71" s="2" t="s">
        <v>3712</v>
      </c>
      <c r="I71" s="2">
        <v>3</v>
      </c>
      <c r="J71" s="2" t="s">
        <v>3569</v>
      </c>
      <c r="K71" s="2" t="s">
        <v>3527</v>
      </c>
      <c r="L71" s="2" t="s">
        <v>3527</v>
      </c>
      <c r="M71" s="61" t="s">
        <v>3518</v>
      </c>
      <c r="N71" s="2">
        <v>3</v>
      </c>
      <c r="P71" s="21" t="str">
        <f t="shared" si="8"/>
        <v>celexd:class_3</v>
      </c>
    </row>
    <row r="72" spans="1:16" ht="43.5">
      <c r="A72" s="2" t="str">
        <f t="shared" si="4"/>
        <v>celexd:c_3_Y</v>
      </c>
      <c r="B72" s="2" t="s">
        <v>3713</v>
      </c>
      <c r="C72" s="2" t="str">
        <f t="shared" si="6"/>
        <v>celexd:c_3</v>
      </c>
      <c r="D72" s="2">
        <v>3</v>
      </c>
      <c r="E72" s="2" t="str">
        <f t="shared" si="7"/>
        <v>[3_Y] Other documents published in the OJ C series</v>
      </c>
      <c r="F72" s="2" t="s">
        <v>3714</v>
      </c>
      <c r="I72" s="2">
        <v>3</v>
      </c>
      <c r="J72" s="2" t="s">
        <v>401</v>
      </c>
      <c r="M72" s="61"/>
      <c r="N72" s="2">
        <v>3</v>
      </c>
      <c r="P72" s="21" t="str">
        <f t="shared" si="8"/>
        <v>celexd:class_3</v>
      </c>
    </row>
    <row r="73" spans="1:16" ht="203.1">
      <c r="A73" s="2" t="str">
        <f t="shared" si="4"/>
        <v>celexd:c_3_Y_OJC</v>
      </c>
      <c r="B73" s="2" t="s">
        <v>3715</v>
      </c>
      <c r="C73" s="2" t="str">
        <f t="shared" si="6"/>
        <v>celexd:c_3_Y</v>
      </c>
      <c r="D73" s="2" t="s">
        <v>3713</v>
      </c>
      <c r="E73" s="2" t="str">
        <f t="shared" si="7"/>
        <v>[3_Y_OJC] OJ-C: Other documents published in OJ-C</v>
      </c>
      <c r="F73" s="2" t="s">
        <v>3716</v>
      </c>
      <c r="G73" s="2" t="s">
        <v>3717</v>
      </c>
      <c r="I73" s="2">
        <v>3</v>
      </c>
      <c r="J73" s="2" t="s">
        <v>401</v>
      </c>
      <c r="K73" s="2" t="s">
        <v>3527</v>
      </c>
      <c r="L73" s="2" t="s">
        <v>3527</v>
      </c>
      <c r="M73" s="61" t="s">
        <v>3518</v>
      </c>
      <c r="N73" s="2">
        <v>3</v>
      </c>
      <c r="P73" s="21" t="str">
        <f t="shared" si="8"/>
        <v>celexd:class_3</v>
      </c>
    </row>
    <row r="74" spans="1:16" ht="57.95">
      <c r="A74" s="2" t="str">
        <f t="shared" si="4"/>
        <v>celexd:c_4_A</v>
      </c>
      <c r="B74" s="2" t="s">
        <v>3718</v>
      </c>
      <c r="C74" s="2" t="str">
        <f t="shared" si="6"/>
        <v>celexd:c_4</v>
      </c>
      <c r="D74" s="2">
        <v>4</v>
      </c>
      <c r="E74" s="2" t="str">
        <f t="shared" si="7"/>
        <v>[4_A] Agreements between Member States</v>
      </c>
      <c r="F74" s="2" t="s">
        <v>3719</v>
      </c>
      <c r="H74" s="2" t="s">
        <v>3720</v>
      </c>
      <c r="I74" s="2">
        <v>4</v>
      </c>
      <c r="J74" s="2" t="s">
        <v>3539</v>
      </c>
      <c r="M74" s="61"/>
      <c r="N74" s="2">
        <v>4</v>
      </c>
      <c r="P74" s="21" t="str">
        <f t="shared" si="8"/>
        <v>celexd:class_4</v>
      </c>
    </row>
    <row r="75" spans="1:16" ht="130.5">
      <c r="A75" s="2" t="str">
        <f t="shared" si="4"/>
        <v>celexd:c_4_A_OJC</v>
      </c>
      <c r="B75" s="2" t="s">
        <v>3721</v>
      </c>
      <c r="C75" s="2" t="str">
        <f t="shared" si="6"/>
        <v>celexd:c_4_A</v>
      </c>
      <c r="D75" s="2" t="s">
        <v>3718</v>
      </c>
      <c r="E75" s="2" t="str">
        <f t="shared" si="7"/>
        <v>[4_A_OJC] OJ-L: Agreements between Member States</v>
      </c>
      <c r="F75" s="2" t="s">
        <v>3722</v>
      </c>
      <c r="G75" s="2" t="s">
        <v>3723</v>
      </c>
      <c r="I75" s="2">
        <v>4</v>
      </c>
      <c r="J75" s="2" t="s">
        <v>3539</v>
      </c>
      <c r="K75" s="2" t="s">
        <v>3527</v>
      </c>
      <c r="L75" s="2" t="s">
        <v>3527</v>
      </c>
      <c r="M75" s="61" t="s">
        <v>3518</v>
      </c>
      <c r="N75" s="2">
        <v>4</v>
      </c>
      <c r="P75" s="21" t="str">
        <f t="shared" si="8"/>
        <v>celexd:class_4</v>
      </c>
    </row>
    <row r="76" spans="1:16" ht="174">
      <c r="A76" s="2" t="str">
        <f t="shared" si="4"/>
        <v>celexd:c_4_A_OJL</v>
      </c>
      <c r="B76" s="2" t="s">
        <v>3724</v>
      </c>
      <c r="C76" s="2" t="str">
        <f t="shared" si="6"/>
        <v>celexd:c_4_A</v>
      </c>
      <c r="D76" s="2" t="s">
        <v>3718</v>
      </c>
      <c r="E76" s="2" t="str">
        <f t="shared" si="7"/>
        <v>[4_A_OJL] OJ-C: Agreements between Member States</v>
      </c>
      <c r="F76" s="2" t="s">
        <v>3725</v>
      </c>
      <c r="G76" s="2" t="s">
        <v>3726</v>
      </c>
      <c r="I76" s="2">
        <v>4</v>
      </c>
      <c r="J76" s="2" t="s">
        <v>3539</v>
      </c>
      <c r="K76" s="2" t="s">
        <v>3527</v>
      </c>
      <c r="L76" s="2" t="s">
        <v>3527</v>
      </c>
      <c r="M76" s="61" t="s">
        <v>3518</v>
      </c>
      <c r="N76" s="2">
        <v>4</v>
      </c>
      <c r="P76" s="21" t="str">
        <f t="shared" si="8"/>
        <v>celexd:class_4</v>
      </c>
    </row>
    <row r="77" spans="1:16" ht="57.95">
      <c r="A77" s="2" t="str">
        <f t="shared" si="4"/>
        <v>celexd:c_4_D</v>
      </c>
      <c r="B77" s="2" t="s">
        <v>3727</v>
      </c>
      <c r="C77" s="2" t="str">
        <f t="shared" si="6"/>
        <v>celexd:c_4</v>
      </c>
      <c r="D77" s="2">
        <v>4</v>
      </c>
      <c r="E77" s="2" t="str">
        <f t="shared" si="7"/>
        <v>[4_D] Decisions of the representatives of the governments of the Member States</v>
      </c>
      <c r="F77" s="2" t="s">
        <v>3728</v>
      </c>
      <c r="I77" s="2">
        <v>4</v>
      </c>
      <c r="J77" s="2" t="s">
        <v>3551</v>
      </c>
      <c r="M77" s="61"/>
      <c r="N77" s="2">
        <v>4</v>
      </c>
      <c r="P77" s="21" t="str">
        <f t="shared" si="8"/>
        <v>celexd:class_4</v>
      </c>
    </row>
    <row r="78" spans="1:16" ht="72.599999999999994">
      <c r="A78" s="2" t="str">
        <f t="shared" si="4"/>
        <v>celexd:c_4_D_OJC</v>
      </c>
      <c r="B78" s="2" t="s">
        <v>3729</v>
      </c>
      <c r="C78" s="2" t="str">
        <f t="shared" si="6"/>
        <v>celexd:c_4_D</v>
      </c>
      <c r="D78" s="2" t="s">
        <v>3727</v>
      </c>
      <c r="E78" s="2" t="str">
        <f t="shared" si="7"/>
        <v>[4_D_OJC] OJ-C: Decisions of the representatives of the governments of the Member States</v>
      </c>
      <c r="F78" s="2" t="s">
        <v>3730</v>
      </c>
      <c r="G78" s="2" t="s">
        <v>3731</v>
      </c>
      <c r="I78" s="2">
        <v>4</v>
      </c>
      <c r="J78" s="2" t="s">
        <v>3551</v>
      </c>
      <c r="K78" s="2" t="s">
        <v>3527</v>
      </c>
      <c r="L78" s="2" t="s">
        <v>3527</v>
      </c>
      <c r="M78" s="61" t="s">
        <v>3518</v>
      </c>
      <c r="N78" s="2">
        <v>4</v>
      </c>
      <c r="P78" s="21" t="str">
        <f t="shared" si="8"/>
        <v>celexd:class_4</v>
      </c>
    </row>
    <row r="79" spans="1:16" ht="116.1">
      <c r="A79" s="2" t="str">
        <f t="shared" si="4"/>
        <v>celexd:c_4_D_OJL</v>
      </c>
      <c r="B79" s="2" t="s">
        <v>3732</v>
      </c>
      <c r="C79" s="2" t="str">
        <f t="shared" si="6"/>
        <v>celexd:c_4_D</v>
      </c>
      <c r="D79" s="2" t="s">
        <v>3727</v>
      </c>
      <c r="E79" s="2" t="str">
        <f t="shared" si="7"/>
        <v>[4_D_OJL] OJ-L: Decisions of the representatives of the governments of the Member States</v>
      </c>
      <c r="F79" s="2" t="s">
        <v>3733</v>
      </c>
      <c r="G79" s="2" t="s">
        <v>3734</v>
      </c>
      <c r="I79" s="2">
        <v>4</v>
      </c>
      <c r="J79" s="2" t="s">
        <v>3551</v>
      </c>
      <c r="K79" s="2" t="s">
        <v>3558</v>
      </c>
      <c r="L79" s="2" t="s">
        <v>3558</v>
      </c>
      <c r="M79" s="61" t="s">
        <v>3518</v>
      </c>
      <c r="N79" s="2">
        <v>4</v>
      </c>
      <c r="P79" s="21" t="str">
        <f t="shared" si="8"/>
        <v>celexd:class_4</v>
      </c>
    </row>
    <row r="80" spans="1:16" ht="29.1">
      <c r="A80" s="2" t="str">
        <f t="shared" si="4"/>
        <v>celexd:c_4_X</v>
      </c>
      <c r="B80" s="2" t="s">
        <v>3735</v>
      </c>
      <c r="C80" s="2" t="str">
        <f t="shared" si="6"/>
        <v>celexd:c_4</v>
      </c>
      <c r="D80" s="2">
        <v>4</v>
      </c>
      <c r="E80" s="2" t="str">
        <f t="shared" si="7"/>
        <v>[4_X] Other documents</v>
      </c>
      <c r="F80" s="2" t="s">
        <v>3494</v>
      </c>
      <c r="H80" s="2" t="s">
        <v>3736</v>
      </c>
      <c r="I80" s="2">
        <v>4</v>
      </c>
      <c r="J80" s="2" t="s">
        <v>3569</v>
      </c>
      <c r="M80" s="61"/>
      <c r="N80" s="2">
        <v>4</v>
      </c>
      <c r="P80" s="21" t="str">
        <f t="shared" si="8"/>
        <v>celexd:class_4</v>
      </c>
    </row>
    <row r="81" spans="1:16" ht="130.5">
      <c r="A81" s="2" t="str">
        <f t="shared" si="4"/>
        <v>celexd:c_4_X_OJL_1</v>
      </c>
      <c r="B81" s="2" t="s">
        <v>3737</v>
      </c>
      <c r="C81" s="2" t="str">
        <f t="shared" si="6"/>
        <v>celexd:c_4_X</v>
      </c>
      <c r="D81" s="2" t="s">
        <v>3735</v>
      </c>
      <c r="E81" s="2" t="str">
        <f t="shared" si="7"/>
        <v>[4_X_OJL_1] OJ-L: Other documents</v>
      </c>
      <c r="F81" s="2" t="s">
        <v>3710</v>
      </c>
      <c r="G81" s="2" t="s">
        <v>3738</v>
      </c>
      <c r="H81" s="2" t="s">
        <v>3739</v>
      </c>
      <c r="I81" s="2">
        <v>4</v>
      </c>
      <c r="J81" s="2" t="s">
        <v>3569</v>
      </c>
      <c r="K81" s="2" t="s">
        <v>3740</v>
      </c>
      <c r="L81" s="2" t="s">
        <v>3740</v>
      </c>
      <c r="M81" s="61" t="s">
        <v>3518</v>
      </c>
      <c r="N81" s="2">
        <v>4</v>
      </c>
      <c r="P81" s="21" t="str">
        <f t="shared" si="8"/>
        <v>celexd:class_4</v>
      </c>
    </row>
    <row r="82" spans="1:16">
      <c r="A82" s="2" t="str">
        <f t="shared" si="4"/>
        <v>celexd:c_4_Y</v>
      </c>
      <c r="B82" s="2" t="s">
        <v>3741</v>
      </c>
      <c r="C82" s="2" t="str">
        <f t="shared" si="6"/>
        <v>celexd:c_4</v>
      </c>
      <c r="D82" s="2">
        <v>4</v>
      </c>
      <c r="E82" s="2" t="str">
        <f t="shared" si="7"/>
        <v>[4_Y] Other documents</v>
      </c>
      <c r="F82" s="2" t="s">
        <v>3494</v>
      </c>
      <c r="I82" s="2">
        <v>4</v>
      </c>
      <c r="J82" s="2" t="s">
        <v>1072</v>
      </c>
      <c r="M82" s="61"/>
      <c r="N82" s="2">
        <v>4</v>
      </c>
      <c r="P82" s="21" t="str">
        <f t="shared" si="8"/>
        <v>celexd:class_4</v>
      </c>
    </row>
    <row r="83" spans="1:16" ht="130.5">
      <c r="A83" s="2" t="str">
        <f t="shared" si="4"/>
        <v>celexd:c_4_Y_OJC</v>
      </c>
      <c r="B83" s="2" t="s">
        <v>3742</v>
      </c>
      <c r="C83" s="2" t="str">
        <f t="shared" si="6"/>
        <v>celexd:c_4_Y</v>
      </c>
      <c r="D83" s="2" t="s">
        <v>3741</v>
      </c>
      <c r="E83" s="2" t="str">
        <f t="shared" si="7"/>
        <v>[4_Y_OJC] OJ-C: Other documents</v>
      </c>
      <c r="F83" s="2" t="s">
        <v>3743</v>
      </c>
      <c r="G83" s="2" t="s">
        <v>3744</v>
      </c>
      <c r="I83" s="2">
        <v>4</v>
      </c>
      <c r="J83" s="2" t="s">
        <v>401</v>
      </c>
      <c r="K83" s="2" t="s">
        <v>3527</v>
      </c>
      <c r="L83" s="2" t="s">
        <v>3527</v>
      </c>
      <c r="M83" s="61" t="s">
        <v>3518</v>
      </c>
      <c r="N83" s="2">
        <v>4</v>
      </c>
      <c r="P83" s="21" t="str">
        <f t="shared" si="8"/>
        <v>celexd:class_4</v>
      </c>
    </row>
    <row r="84" spans="1:16" ht="275.45">
      <c r="A84" s="2" t="str">
        <f t="shared" ref="A84:A147" si="9">CONCATENATE("celexd:c_",B84)</f>
        <v>celexd:c_4_Z</v>
      </c>
      <c r="B84" s="2" t="s">
        <v>3745</v>
      </c>
      <c r="E84" s="2" t="str">
        <f t="shared" si="7"/>
        <v>[4_Z] Complementary legislation</v>
      </c>
      <c r="F84" s="2" t="s">
        <v>3506</v>
      </c>
      <c r="G84" s="2" t="s">
        <v>3746</v>
      </c>
      <c r="H84" s="2" t="s">
        <v>3747</v>
      </c>
      <c r="I84" s="2">
        <v>4</v>
      </c>
      <c r="J84" s="2" t="s">
        <v>3748</v>
      </c>
      <c r="K84" s="2" t="s">
        <v>3749</v>
      </c>
      <c r="L84" s="2" t="s">
        <v>3749</v>
      </c>
      <c r="M84" s="61" t="s">
        <v>3518</v>
      </c>
      <c r="N84" s="2">
        <v>4</v>
      </c>
      <c r="P84" s="21" t="str">
        <f t="shared" si="8"/>
        <v>celexd:class_4</v>
      </c>
    </row>
    <row r="85" spans="1:16" ht="29.1">
      <c r="A85" s="2" t="str">
        <f t="shared" si="9"/>
        <v>celexd:c_5_AA</v>
      </c>
      <c r="B85" s="2" t="s">
        <v>3750</v>
      </c>
      <c r="C85" s="2" t="str">
        <f t="shared" ref="C85:C116" si="10">IF(NOT(ISBLANK(D85)),CONCATENATE("celexd:c_",D85),""  )</f>
        <v>celexd:c_5</v>
      </c>
      <c r="D85" s="2">
        <v>5</v>
      </c>
      <c r="E85" s="2" t="str">
        <f t="shared" si="7"/>
        <v>[5_AA] Opinions of the Court of Auditors</v>
      </c>
      <c r="F85" s="2" t="s">
        <v>3751</v>
      </c>
      <c r="I85" s="2">
        <v>5</v>
      </c>
      <c r="J85" s="2" t="s">
        <v>3752</v>
      </c>
      <c r="M85" s="61"/>
      <c r="N85" s="2" t="s">
        <v>3753</v>
      </c>
      <c r="O85" s="2">
        <v>5</v>
      </c>
      <c r="P85" s="21" t="str">
        <f t="shared" si="8"/>
        <v>celexd:class_5_ECA</v>
      </c>
    </row>
    <row r="86" spans="1:16" ht="159.6">
      <c r="A86" s="2" t="str">
        <f t="shared" si="9"/>
        <v>celexd:c_5_AA_OJC</v>
      </c>
      <c r="B86" s="2" t="s">
        <v>3754</v>
      </c>
      <c r="C86" s="2" t="str">
        <f t="shared" si="10"/>
        <v>celexd:c_5_AA</v>
      </c>
      <c r="D86" s="2" t="s">
        <v>3750</v>
      </c>
      <c r="E86" s="2" t="str">
        <f t="shared" si="7"/>
        <v>[5_AA_OJC] OJ-C: Opinions of the Court of Auditors</v>
      </c>
      <c r="F86" s="2" t="s">
        <v>3755</v>
      </c>
      <c r="G86" s="2" t="s">
        <v>3756</v>
      </c>
      <c r="I86" s="2">
        <v>5</v>
      </c>
      <c r="J86" s="2" t="s">
        <v>3752</v>
      </c>
      <c r="K86" s="2" t="s">
        <v>3622</v>
      </c>
      <c r="L86" s="2" t="s">
        <v>3757</v>
      </c>
      <c r="M86" s="61"/>
      <c r="N86" s="2" t="s">
        <v>3753</v>
      </c>
      <c r="O86" s="2">
        <v>5</v>
      </c>
      <c r="P86" s="21" t="str">
        <f t="shared" si="8"/>
        <v>celexd:class_5_ECA</v>
      </c>
    </row>
    <row r="87" spans="1:16" ht="43.5">
      <c r="A87" s="2" t="str">
        <f t="shared" si="9"/>
        <v>celexd:c_5_AB</v>
      </c>
      <c r="B87" s="2" t="s">
        <v>3758</v>
      </c>
      <c r="C87" s="2" t="str">
        <f t="shared" si="10"/>
        <v>celexd:c_5</v>
      </c>
      <c r="D87" s="2">
        <v>5</v>
      </c>
      <c r="E87" s="2" t="str">
        <f t="shared" si="7"/>
        <v>[5_AB] Opinions of the European Central Bank</v>
      </c>
      <c r="F87" s="2" t="s">
        <v>3759</v>
      </c>
      <c r="I87" s="2">
        <v>5</v>
      </c>
      <c r="J87" s="2" t="s">
        <v>3760</v>
      </c>
      <c r="M87" s="61"/>
      <c r="N87" s="2" t="s">
        <v>3761</v>
      </c>
      <c r="O87" s="2">
        <v>5</v>
      </c>
      <c r="P87" s="21" t="str">
        <f t="shared" si="8"/>
        <v>celexd:class_5_ECB</v>
      </c>
    </row>
    <row r="88" spans="1:16" ht="159.6">
      <c r="A88" s="2" t="str">
        <f t="shared" si="9"/>
        <v>celexd:c_5_AB_OJC</v>
      </c>
      <c r="B88" s="2" t="s">
        <v>3762</v>
      </c>
      <c r="C88" s="2" t="str">
        <f t="shared" si="10"/>
        <v>celexd:c_5_AB</v>
      </c>
      <c r="D88" s="2" t="s">
        <v>3758</v>
      </c>
      <c r="E88" s="2" t="str">
        <f t="shared" si="7"/>
        <v>[5_AB_OJC] OJ-C: Opinions of the European Central Bank</v>
      </c>
      <c r="F88" s="2" t="s">
        <v>3763</v>
      </c>
      <c r="G88" s="2" t="s">
        <v>3764</v>
      </c>
      <c r="I88" s="2">
        <v>5</v>
      </c>
      <c r="J88" s="2" t="s">
        <v>3760</v>
      </c>
      <c r="K88" s="2" t="s">
        <v>3765</v>
      </c>
      <c r="L88" s="2" t="s">
        <v>3765</v>
      </c>
      <c r="M88" s="61"/>
      <c r="N88" s="2" t="s">
        <v>3761</v>
      </c>
      <c r="O88" s="2">
        <v>5</v>
      </c>
      <c r="P88" s="21" t="str">
        <f t="shared" si="8"/>
        <v>celexd:class_5_ECB</v>
      </c>
    </row>
    <row r="89" spans="1:16" ht="57.95">
      <c r="A89" s="2" t="str">
        <f t="shared" si="9"/>
        <v>celexd:c_5_AC</v>
      </c>
      <c r="B89" s="2" t="s">
        <v>3766</v>
      </c>
      <c r="C89" s="2" t="str">
        <f t="shared" si="10"/>
        <v>celexd:c_5</v>
      </c>
      <c r="D89" s="2">
        <v>5</v>
      </c>
      <c r="E89" s="2" t="str">
        <f t="shared" si="7"/>
        <v xml:space="preserve">[5_AC] Opinions of the European Economic and Social Committee </v>
      </c>
      <c r="F89" s="2" t="s">
        <v>3767</v>
      </c>
      <c r="I89" s="2">
        <v>5</v>
      </c>
      <c r="J89" s="2" t="s">
        <v>3768</v>
      </c>
      <c r="M89" s="61"/>
      <c r="N89" s="2" t="s">
        <v>3769</v>
      </c>
      <c r="O89" s="2">
        <v>5</v>
      </c>
      <c r="P89" s="21" t="str">
        <f t="shared" si="8"/>
        <v>celexd:class_5_EESC</v>
      </c>
    </row>
    <row r="90" spans="1:16" ht="159.6">
      <c r="A90" s="2" t="str">
        <f t="shared" si="9"/>
        <v>celexd:c_5_AC_OJC</v>
      </c>
      <c r="B90" s="2" t="s">
        <v>3770</v>
      </c>
      <c r="C90" s="2" t="str">
        <f t="shared" si="10"/>
        <v>celexd:c_5_AC</v>
      </c>
      <c r="D90" s="2" t="s">
        <v>3766</v>
      </c>
      <c r="E90" s="2" t="str">
        <f t="shared" si="7"/>
        <v xml:space="preserve">[5_AC_OJC] OJ-C: Opinions of the European Economic and Social Committee </v>
      </c>
      <c r="F90" s="2" t="s">
        <v>3771</v>
      </c>
      <c r="G90" s="9" t="s">
        <v>3772</v>
      </c>
      <c r="H90" s="2" t="s">
        <v>3773</v>
      </c>
      <c r="I90" s="2">
        <v>5</v>
      </c>
      <c r="J90" s="2" t="s">
        <v>3768</v>
      </c>
      <c r="K90" s="2" t="s">
        <v>3622</v>
      </c>
      <c r="L90" s="2" t="s">
        <v>3622</v>
      </c>
      <c r="M90" s="61"/>
      <c r="N90" s="2" t="s">
        <v>3769</v>
      </c>
      <c r="O90" s="2">
        <v>5</v>
      </c>
      <c r="P90" s="21" t="str">
        <f t="shared" si="8"/>
        <v>celexd:class_5_EESC</v>
      </c>
    </row>
    <row r="91" spans="1:16" ht="72.599999999999994">
      <c r="A91" s="2" t="str">
        <f t="shared" si="9"/>
        <v>celexd:c_5_AE</v>
      </c>
      <c r="B91" s="2" t="s">
        <v>3774</v>
      </c>
      <c r="C91" s="2" t="str">
        <f t="shared" si="10"/>
        <v>celexd:c_5</v>
      </c>
      <c r="D91" s="2">
        <v>5</v>
      </c>
      <c r="E91" s="2" t="str">
        <f t="shared" si="7"/>
        <v>[5_AE] Opinions on consultation of the European Economic and Social Committee</v>
      </c>
      <c r="F91" s="2" t="s">
        <v>3775</v>
      </c>
      <c r="I91" s="2">
        <v>5</v>
      </c>
      <c r="J91" s="2" t="s">
        <v>3776</v>
      </c>
      <c r="M91" s="61"/>
      <c r="N91" s="2" t="s">
        <v>3769</v>
      </c>
      <c r="O91" s="2">
        <v>5</v>
      </c>
      <c r="P91" s="21" t="str">
        <f t="shared" si="8"/>
        <v>celexd:class_5_EESC</v>
      </c>
    </row>
    <row r="92" spans="1:16" ht="188.45">
      <c r="A92" s="2" t="str">
        <f t="shared" si="9"/>
        <v>celexd:c_5_AE_OJC</v>
      </c>
      <c r="B92" s="2" t="s">
        <v>3777</v>
      </c>
      <c r="C92" s="2" t="str">
        <f t="shared" si="10"/>
        <v>celexd:c_5_AE</v>
      </c>
      <c r="D92" s="2" t="s">
        <v>3774</v>
      </c>
      <c r="E92" s="2" t="str">
        <f t="shared" si="7"/>
        <v>[5_AE_OJC] OJ-C: Opinions on consultation of the European Economic and Social Committee</v>
      </c>
      <c r="F92" s="2" t="s">
        <v>3778</v>
      </c>
      <c r="G92" s="2" t="s">
        <v>3779</v>
      </c>
      <c r="H92" s="2" t="s">
        <v>3780</v>
      </c>
      <c r="I92" s="2">
        <v>5</v>
      </c>
      <c r="J92" s="2" t="s">
        <v>3776</v>
      </c>
      <c r="K92" s="2" t="s">
        <v>3622</v>
      </c>
      <c r="L92" s="2" t="s">
        <v>3781</v>
      </c>
      <c r="M92" s="61"/>
      <c r="N92" s="2" t="s">
        <v>3769</v>
      </c>
      <c r="O92" s="2">
        <v>5</v>
      </c>
      <c r="P92" s="21" t="str">
        <f t="shared" si="8"/>
        <v>celexd:class_5_EESC</v>
      </c>
    </row>
    <row r="93" spans="1:16" ht="72.599999999999994">
      <c r="A93" s="2" t="str">
        <f t="shared" si="9"/>
        <v>celexd:c_5_AG</v>
      </c>
      <c r="B93" s="2" t="s">
        <v>3782</v>
      </c>
      <c r="C93" s="2" t="str">
        <f t="shared" si="10"/>
        <v>celexd:c_5</v>
      </c>
      <c r="D93" s="2">
        <v>5</v>
      </c>
      <c r="E93" s="2" t="str">
        <f t="shared" si="7"/>
        <v>[5_AG] Council positions and statement of reasons</v>
      </c>
      <c r="F93" s="2" t="s">
        <v>3783</v>
      </c>
      <c r="H93" s="2" t="s">
        <v>3784</v>
      </c>
      <c r="I93" s="2">
        <v>5</v>
      </c>
      <c r="J93" s="2" t="s">
        <v>3785</v>
      </c>
      <c r="M93" s="61"/>
      <c r="N93" s="2" t="s">
        <v>3786</v>
      </c>
      <c r="O93" s="2">
        <v>5</v>
      </c>
      <c r="P93" s="21" t="str">
        <f t="shared" si="8"/>
        <v>celexd:class_5_CONSIL</v>
      </c>
    </row>
    <row r="94" spans="1:16" ht="261">
      <c r="A94" s="2" t="str">
        <f t="shared" si="9"/>
        <v>celexd:c_5_AG_OJC</v>
      </c>
      <c r="B94" s="2" t="s">
        <v>3787</v>
      </c>
      <c r="C94" s="2" t="str">
        <f t="shared" si="10"/>
        <v>celexd:c_5_AG</v>
      </c>
      <c r="D94" s="2" t="s">
        <v>3782</v>
      </c>
      <c r="E94" s="2" t="str">
        <f t="shared" si="7"/>
        <v>[5_AG_OJC] Council positions and statement of reasons</v>
      </c>
      <c r="F94" s="2" t="s">
        <v>3783</v>
      </c>
      <c r="G94" s="2" t="s">
        <v>3788</v>
      </c>
      <c r="H94" s="2" t="s">
        <v>3789</v>
      </c>
      <c r="I94" s="2">
        <v>5</v>
      </c>
      <c r="J94" s="2" t="s">
        <v>3785</v>
      </c>
      <c r="K94" s="2" t="s">
        <v>3558</v>
      </c>
      <c r="L94" s="2" t="s">
        <v>3558</v>
      </c>
      <c r="M94" s="61"/>
      <c r="N94" s="2" t="s">
        <v>3786</v>
      </c>
      <c r="O94" s="2">
        <v>5</v>
      </c>
      <c r="P94" s="21" t="str">
        <f t="shared" si="8"/>
        <v>celexd:class_5_CONSIL</v>
      </c>
    </row>
    <row r="95" spans="1:16" ht="29.1">
      <c r="A95" s="2" t="str">
        <f t="shared" si="9"/>
        <v>celexd:c_5_AK</v>
      </c>
      <c r="B95" s="2" t="s">
        <v>3790</v>
      </c>
      <c r="C95" s="2" t="str">
        <f t="shared" si="10"/>
        <v>celexd:c_5</v>
      </c>
      <c r="D95" s="2">
        <v>5</v>
      </c>
      <c r="E95" s="2" t="str">
        <f t="shared" si="7"/>
        <v>[5_AK] ECSC Consultative Committee opinions</v>
      </c>
      <c r="F95" s="2" t="s">
        <v>3791</v>
      </c>
      <c r="I95" s="2">
        <v>5</v>
      </c>
      <c r="J95" s="2" t="s">
        <v>3792</v>
      </c>
      <c r="M95" s="61"/>
      <c r="N95" s="2" t="s">
        <v>3793</v>
      </c>
      <c r="O95" s="2">
        <v>5</v>
      </c>
      <c r="P95" s="21" t="str">
        <f t="shared" si="8"/>
        <v>celexd:class_5_ECSC</v>
      </c>
    </row>
    <row r="96" spans="1:16" ht="130.5">
      <c r="A96" s="2" t="str">
        <f t="shared" si="9"/>
        <v>celexd:c_5_AK_OJC</v>
      </c>
      <c r="B96" s="2" t="s">
        <v>3794</v>
      </c>
      <c r="C96" s="2" t="str">
        <f t="shared" si="10"/>
        <v>celexd:c_5_AK</v>
      </c>
      <c r="D96" s="2" t="s">
        <v>3790</v>
      </c>
      <c r="E96" s="2" t="str">
        <f t="shared" si="7"/>
        <v>[5_AK_OJC] OJ-C: ECSC Consultative Committee opinions</v>
      </c>
      <c r="F96" s="2" t="s">
        <v>3795</v>
      </c>
      <c r="G96" s="2" t="s">
        <v>3796</v>
      </c>
      <c r="I96" s="2">
        <v>5</v>
      </c>
      <c r="J96" s="2" t="s">
        <v>3792</v>
      </c>
      <c r="K96" s="2" t="s">
        <v>3527</v>
      </c>
      <c r="L96" s="2" t="s">
        <v>3527</v>
      </c>
      <c r="M96" s="61"/>
      <c r="N96" s="2" t="s">
        <v>3793</v>
      </c>
      <c r="O96" s="2">
        <v>5</v>
      </c>
      <c r="P96" s="21" t="str">
        <f t="shared" si="8"/>
        <v>celexd:class_5_ECSC</v>
      </c>
    </row>
    <row r="97" spans="1:16" ht="57.95">
      <c r="A97" s="2" t="str">
        <f t="shared" si="9"/>
        <v>celexd:c_5_AP</v>
      </c>
      <c r="B97" s="2" t="s">
        <v>3797</v>
      </c>
      <c r="C97" s="2" t="str">
        <f t="shared" si="10"/>
        <v>celexd:c_5</v>
      </c>
      <c r="D97" s="2">
        <v>5</v>
      </c>
      <c r="E97" s="2" t="str">
        <f t="shared" si="7"/>
        <v>[5_AP] Legislative resolutions of the European Parliament</v>
      </c>
      <c r="F97" s="2" t="s">
        <v>3798</v>
      </c>
      <c r="I97" s="2">
        <v>5</v>
      </c>
      <c r="J97" s="2" t="s">
        <v>610</v>
      </c>
      <c r="M97" s="61"/>
      <c r="N97" s="2" t="s">
        <v>3799</v>
      </c>
      <c r="O97" s="2">
        <v>5</v>
      </c>
      <c r="P97" s="21" t="str">
        <f t="shared" si="8"/>
        <v>celexd:class_5_EP</v>
      </c>
    </row>
    <row r="98" spans="1:16" ht="261">
      <c r="A98" s="2" t="str">
        <f t="shared" si="9"/>
        <v>celexd:c_5_AP_OJC</v>
      </c>
      <c r="B98" s="2" t="s">
        <v>3800</v>
      </c>
      <c r="C98" s="2" t="str">
        <f t="shared" si="10"/>
        <v>celexd:c_5_AP</v>
      </c>
      <c r="D98" s="2" t="s">
        <v>3797</v>
      </c>
      <c r="E98" s="2" t="str">
        <f t="shared" si="7"/>
        <v>[5_AP_OJC] OJ-C: Legislative resolutions of the European Parliament</v>
      </c>
      <c r="F98" s="2" t="s">
        <v>3801</v>
      </c>
      <c r="G98" s="2" t="s">
        <v>3802</v>
      </c>
      <c r="H98" s="2" t="s">
        <v>3803</v>
      </c>
      <c r="I98" s="2">
        <v>5</v>
      </c>
      <c r="J98" s="2" t="s">
        <v>610</v>
      </c>
      <c r="K98" s="2" t="s">
        <v>3622</v>
      </c>
      <c r="L98" s="2" t="s">
        <v>3804</v>
      </c>
      <c r="M98" s="61"/>
      <c r="N98" s="2" t="s">
        <v>3799</v>
      </c>
      <c r="O98" s="2">
        <v>5</v>
      </c>
      <c r="P98" s="21" t="str">
        <f t="shared" si="8"/>
        <v>celexd:class_5_EP</v>
      </c>
    </row>
    <row r="99" spans="1:16" ht="333.6">
      <c r="A99" s="2" t="str">
        <f t="shared" si="9"/>
        <v>celexd:c_5_AP_OJL</v>
      </c>
      <c r="B99" s="2" t="s">
        <v>3805</v>
      </c>
      <c r="C99" s="2" t="str">
        <f t="shared" si="10"/>
        <v>celexd:c_5_AP</v>
      </c>
      <c r="D99" s="2" t="s">
        <v>3797</v>
      </c>
      <c r="E99" s="2" t="str">
        <f t="shared" si="7"/>
        <v>[5_AP_OJL] OJ-L: Legislative resolutions of the European Parliament</v>
      </c>
      <c r="F99" s="2" t="s">
        <v>3806</v>
      </c>
      <c r="G99" s="2" t="s">
        <v>3807</v>
      </c>
      <c r="H99" s="2" t="s">
        <v>3808</v>
      </c>
      <c r="I99" s="2">
        <v>5</v>
      </c>
      <c r="J99" s="2" t="s">
        <v>610</v>
      </c>
      <c r="K99" s="2" t="s">
        <v>3622</v>
      </c>
      <c r="L99" s="2" t="s">
        <v>3804</v>
      </c>
      <c r="M99" s="61"/>
      <c r="N99" s="2" t="s">
        <v>3799</v>
      </c>
      <c r="O99" s="2">
        <v>5</v>
      </c>
      <c r="P99" s="21" t="str">
        <f t="shared" si="8"/>
        <v>celexd:class_5_EP</v>
      </c>
    </row>
    <row r="100" spans="1:16" ht="72.599999999999994">
      <c r="A100" s="2" t="str">
        <f t="shared" si="9"/>
        <v>celexd:c_5_AR</v>
      </c>
      <c r="B100" s="2" t="s">
        <v>3809</v>
      </c>
      <c r="C100" s="2" t="str">
        <f t="shared" si="10"/>
        <v>celexd:c_5</v>
      </c>
      <c r="D100" s="2">
        <v>5</v>
      </c>
      <c r="E100" s="2" t="str">
        <f t="shared" si="7"/>
        <v>[5_AR] Opinions on consultation of the Committee of the Regions (art. 307(01) TFUE)</v>
      </c>
      <c r="F100" s="2" t="s">
        <v>3810</v>
      </c>
      <c r="H100" s="2" t="s">
        <v>3811</v>
      </c>
      <c r="I100" s="2">
        <v>5</v>
      </c>
      <c r="J100" s="2" t="s">
        <v>3812</v>
      </c>
      <c r="M100" s="61"/>
      <c r="N100" s="2" t="s">
        <v>3813</v>
      </c>
      <c r="O100" s="2">
        <v>5</v>
      </c>
      <c r="P100" s="21" t="str">
        <f t="shared" si="8"/>
        <v>celexd:class_5_COR</v>
      </c>
    </row>
    <row r="101" spans="1:16" ht="174">
      <c r="A101" s="2" t="str">
        <f t="shared" si="9"/>
        <v>celexd:c_5_AR_OJC</v>
      </c>
      <c r="B101" s="2" t="s">
        <v>3814</v>
      </c>
      <c r="C101" s="2" t="str">
        <f t="shared" si="10"/>
        <v>celexd:c_5_AR</v>
      </c>
      <c r="D101" s="2" t="s">
        <v>3809</v>
      </c>
      <c r="E101" s="2" t="str">
        <f t="shared" si="7"/>
        <v>[5_AR_OJC] OJ-C: Opinions on consultation of the Committee of the Regions (art. 307(01) TFUE)</v>
      </c>
      <c r="F101" s="2" t="s">
        <v>3815</v>
      </c>
      <c r="G101" s="2" t="s">
        <v>3816</v>
      </c>
      <c r="I101" s="2">
        <v>5</v>
      </c>
      <c r="J101" s="2" t="s">
        <v>3812</v>
      </c>
      <c r="K101" s="2" t="s">
        <v>3622</v>
      </c>
      <c r="L101" s="2" t="s">
        <v>3817</v>
      </c>
      <c r="M101" s="61"/>
      <c r="N101" s="2" t="s">
        <v>3813</v>
      </c>
      <c r="O101" s="2">
        <v>5</v>
      </c>
      <c r="P101" s="21" t="str">
        <f t="shared" si="8"/>
        <v>celexd:class_5_COR</v>
      </c>
    </row>
    <row r="102" spans="1:16" ht="409.5">
      <c r="A102" s="2" t="str">
        <f t="shared" si="9"/>
        <v>celexd:c_5_AS</v>
      </c>
      <c r="B102" s="2" t="s">
        <v>3818</v>
      </c>
      <c r="C102" s="2" t="str">
        <f t="shared" si="10"/>
        <v>celexd:c_5</v>
      </c>
      <c r="D102" s="2">
        <v>5</v>
      </c>
      <c r="E102" s="2" t="str">
        <f t="shared" si="7"/>
        <v>[5_AS] State aid</v>
      </c>
      <c r="F102" s="2" t="s">
        <v>3819</v>
      </c>
      <c r="H102" s="2" t="s">
        <v>3820</v>
      </c>
      <c r="I102" s="2">
        <v>5</v>
      </c>
      <c r="J102" s="2" t="s">
        <v>280</v>
      </c>
      <c r="M102" s="61"/>
      <c r="N102" s="2" t="s">
        <v>3821</v>
      </c>
      <c r="O102" s="2">
        <v>5</v>
      </c>
      <c r="P102" s="21" t="str">
        <f t="shared" si="8"/>
        <v>celexd:class_5_OTHER</v>
      </c>
    </row>
    <row r="103" spans="1:16" ht="174">
      <c r="A103" s="2" t="str">
        <f t="shared" si="9"/>
        <v>celexd:c_5_AS_OJC</v>
      </c>
      <c r="B103" s="2" t="s">
        <v>3822</v>
      </c>
      <c r="C103" s="2" t="str">
        <f t="shared" si="10"/>
        <v>celexd:c_5_AS</v>
      </c>
      <c r="D103" s="2" t="s">
        <v>3818</v>
      </c>
      <c r="E103" s="2" t="str">
        <f t="shared" si="7"/>
        <v>[5_AS_OJC] State aid</v>
      </c>
      <c r="F103" s="2" t="s">
        <v>3819</v>
      </c>
      <c r="G103" s="2" t="s">
        <v>3823</v>
      </c>
      <c r="H103" s="2" t="s">
        <v>3824</v>
      </c>
      <c r="I103" s="2">
        <v>5</v>
      </c>
      <c r="J103" s="2" t="s">
        <v>280</v>
      </c>
      <c r="K103" s="2" t="s">
        <v>3825</v>
      </c>
      <c r="L103" s="2" t="s">
        <v>3825</v>
      </c>
      <c r="M103" s="61"/>
      <c r="N103" s="2" t="s">
        <v>3821</v>
      </c>
      <c r="O103" s="2">
        <v>5</v>
      </c>
      <c r="P103" s="21" t="str">
        <f t="shared" si="8"/>
        <v>celexd:class_5_OTHER</v>
      </c>
    </row>
    <row r="104" spans="1:16" ht="29.1">
      <c r="A104" s="2" t="str">
        <f t="shared" si="9"/>
        <v>celexd:c_5_AT</v>
      </c>
      <c r="B104" s="2" t="s">
        <v>3826</v>
      </c>
      <c r="C104" s="2" t="str">
        <f t="shared" si="10"/>
        <v>celexd:c_5</v>
      </c>
      <c r="D104" s="2">
        <v>5</v>
      </c>
      <c r="E104" s="2" t="str">
        <f t="shared" si="7"/>
        <v>[5_AT] Antitrust</v>
      </c>
      <c r="F104" s="2" t="s">
        <v>3827</v>
      </c>
      <c r="H104" s="2" t="s">
        <v>3828</v>
      </c>
      <c r="I104" s="2">
        <v>5</v>
      </c>
      <c r="J104" s="2" t="s">
        <v>3829</v>
      </c>
      <c r="M104" s="61"/>
      <c r="N104" s="2" t="s">
        <v>3821</v>
      </c>
      <c r="O104" s="2">
        <v>5</v>
      </c>
      <c r="P104" s="21" t="str">
        <f t="shared" si="8"/>
        <v>celexd:class_5_OTHER</v>
      </c>
    </row>
    <row r="105" spans="1:16" ht="203.1">
      <c r="A105" s="2" t="str">
        <f t="shared" si="9"/>
        <v>celexd:c_5_AT_OJC</v>
      </c>
      <c r="B105" s="2" t="s">
        <v>3830</v>
      </c>
      <c r="C105" s="2" t="str">
        <f t="shared" si="10"/>
        <v>celexd:c_5_AT</v>
      </c>
      <c r="D105" s="2" t="s">
        <v>3826</v>
      </c>
      <c r="E105" s="2" t="str">
        <f t="shared" si="7"/>
        <v>[5_AT_OJC] Antitrust</v>
      </c>
      <c r="F105" s="2" t="s">
        <v>3827</v>
      </c>
      <c r="G105" s="2" t="s">
        <v>3831</v>
      </c>
      <c r="H105" s="2" t="s">
        <v>3832</v>
      </c>
      <c r="I105" s="2">
        <v>5</v>
      </c>
      <c r="J105" s="2" t="s">
        <v>3829</v>
      </c>
      <c r="K105" s="2" t="s">
        <v>3825</v>
      </c>
      <c r="L105" s="2" t="s">
        <v>3825</v>
      </c>
      <c r="M105" s="61"/>
      <c r="N105" s="2" t="s">
        <v>3821</v>
      </c>
      <c r="O105" s="2">
        <v>5</v>
      </c>
      <c r="P105" s="21" t="str">
        <f t="shared" si="8"/>
        <v>celexd:class_5_OTHER</v>
      </c>
    </row>
    <row r="106" spans="1:16" ht="29.1">
      <c r="A106" s="2" t="str">
        <f t="shared" si="9"/>
        <v>celexd:c_5_BP</v>
      </c>
      <c r="B106" s="2" t="s">
        <v>3833</v>
      </c>
      <c r="C106" s="2" t="str">
        <f t="shared" si="10"/>
        <v>celexd:c_5</v>
      </c>
      <c r="D106" s="2">
        <v>5</v>
      </c>
      <c r="E106" s="2" t="str">
        <f t="shared" si="7"/>
        <v>[5_BP] Budget (European Parliament)</v>
      </c>
      <c r="F106" s="2" t="s">
        <v>3834</v>
      </c>
      <c r="I106" s="2">
        <v>5</v>
      </c>
      <c r="J106" s="2" t="s">
        <v>806</v>
      </c>
      <c r="M106" s="61"/>
      <c r="N106" s="2" t="s">
        <v>3799</v>
      </c>
      <c r="O106" s="2">
        <v>5</v>
      </c>
      <c r="P106" s="21" t="str">
        <f t="shared" si="8"/>
        <v>celexd:class_5_EP</v>
      </c>
    </row>
    <row r="107" spans="1:16" ht="231.95">
      <c r="A107" s="2" t="str">
        <f t="shared" si="9"/>
        <v>celexd:c_5_BP_OJC</v>
      </c>
      <c r="B107" s="2" t="s">
        <v>3835</v>
      </c>
      <c r="C107" s="2" t="str">
        <f t="shared" si="10"/>
        <v>celexd:c_5_BP</v>
      </c>
      <c r="D107" s="2" t="s">
        <v>3833</v>
      </c>
      <c r="E107" s="2" t="str">
        <f t="shared" si="7"/>
        <v>[5_BP_OJC] OJ-C: Budget (European Parliament)</v>
      </c>
      <c r="F107" s="2" t="s">
        <v>3836</v>
      </c>
      <c r="G107" s="2" t="s">
        <v>3837</v>
      </c>
      <c r="I107" s="2">
        <v>5</v>
      </c>
      <c r="J107" s="2" t="s">
        <v>806</v>
      </c>
      <c r="K107" s="2" t="s">
        <v>3622</v>
      </c>
      <c r="L107" s="2" t="s">
        <v>3838</v>
      </c>
      <c r="M107" s="61"/>
      <c r="N107" s="2" t="s">
        <v>3799</v>
      </c>
      <c r="O107" s="2">
        <v>5</v>
      </c>
      <c r="P107" s="21" t="str">
        <f t="shared" si="8"/>
        <v>celexd:class_5_EP</v>
      </c>
    </row>
    <row r="108" spans="1:16" ht="231.95">
      <c r="A108" s="2" t="str">
        <f t="shared" si="9"/>
        <v>celexd:c_5_BP_OJL</v>
      </c>
      <c r="B108" s="2" t="s">
        <v>3839</v>
      </c>
      <c r="C108" s="2" t="str">
        <f t="shared" si="10"/>
        <v>celexd:c_5_BP</v>
      </c>
      <c r="D108" s="2" t="s">
        <v>3833</v>
      </c>
      <c r="E108" s="2" t="str">
        <f t="shared" si="7"/>
        <v>[5_BP_OJL] OJ-L: Budget (European Parliament)</v>
      </c>
      <c r="F108" s="2" t="s">
        <v>3840</v>
      </c>
      <c r="G108" s="2" t="s">
        <v>3841</v>
      </c>
      <c r="H108" s="2" t="s">
        <v>3842</v>
      </c>
      <c r="I108" s="2">
        <v>5</v>
      </c>
      <c r="J108" s="2" t="s">
        <v>806</v>
      </c>
      <c r="K108" s="2" t="s">
        <v>3843</v>
      </c>
      <c r="L108" s="2" t="s">
        <v>3558</v>
      </c>
      <c r="M108" s="61"/>
      <c r="N108" s="2" t="s">
        <v>3799</v>
      </c>
      <c r="O108" s="2">
        <v>5</v>
      </c>
      <c r="P108" s="21" t="str">
        <f t="shared" si="8"/>
        <v>celexd:class_5_EP</v>
      </c>
    </row>
    <row r="109" spans="1:16" ht="87">
      <c r="A109" s="2" t="str">
        <f t="shared" si="9"/>
        <v>celexd:c_5_DC</v>
      </c>
      <c r="B109" s="2" t="s">
        <v>3844</v>
      </c>
      <c r="C109" s="2" t="str">
        <f t="shared" si="10"/>
        <v>celexd:c_5</v>
      </c>
      <c r="D109" s="2">
        <v>5</v>
      </c>
      <c r="E109" s="2" t="str">
        <f t="shared" si="7"/>
        <v>[5_DC] Other COM documents (green papers, white papers, communications, reports, etc.)</v>
      </c>
      <c r="F109" s="2" t="s">
        <v>3845</v>
      </c>
      <c r="I109" s="2">
        <v>5</v>
      </c>
      <c r="J109" s="2" t="s">
        <v>112</v>
      </c>
      <c r="M109" s="61"/>
      <c r="N109" s="2" t="s">
        <v>3846</v>
      </c>
      <c r="O109" s="2">
        <v>5</v>
      </c>
      <c r="P109" s="21" t="str">
        <f t="shared" si="8"/>
        <v>celexd:class_5_COM</v>
      </c>
    </row>
    <row r="110" spans="1:16" ht="318.95">
      <c r="A110" s="2" t="str">
        <f t="shared" si="9"/>
        <v>celexd:c_5_DC_EUR</v>
      </c>
      <c r="B110" s="2" t="s">
        <v>3847</v>
      </c>
      <c r="C110" s="2" t="str">
        <f t="shared" si="10"/>
        <v>celexd:c_5_DC</v>
      </c>
      <c r="D110" s="2" t="s">
        <v>3844</v>
      </c>
      <c r="E110" s="2" t="str">
        <f t="shared" si="7"/>
        <v>[5_DC_EUR] EUR-Lex: Other COM documents (green papers, white papers, communications, reports, etc.)</v>
      </c>
      <c r="F110" s="2" t="s">
        <v>3848</v>
      </c>
      <c r="G110" s="2" t="s">
        <v>3849</v>
      </c>
      <c r="I110" s="2">
        <v>5</v>
      </c>
      <c r="J110" s="2" t="s">
        <v>112</v>
      </c>
      <c r="K110" s="2" t="s">
        <v>2764</v>
      </c>
      <c r="L110" s="2" t="s">
        <v>3850</v>
      </c>
      <c r="M110" s="61"/>
      <c r="N110" s="2" t="s">
        <v>3846</v>
      </c>
      <c r="O110" s="2">
        <v>5</v>
      </c>
      <c r="P110" s="21" t="str">
        <f t="shared" si="8"/>
        <v>celexd:class_5_COM</v>
      </c>
    </row>
    <row r="111" spans="1:16" ht="87">
      <c r="A111" s="2" t="str">
        <f t="shared" si="9"/>
        <v>celexd:c_5_DC_OJC</v>
      </c>
      <c r="B111" s="2" t="s">
        <v>3851</v>
      </c>
      <c r="C111" s="2" t="str">
        <f t="shared" si="10"/>
        <v>celexd:c_5_DC</v>
      </c>
      <c r="D111" s="2" t="s">
        <v>3844</v>
      </c>
      <c r="E111" s="2" t="str">
        <f t="shared" si="7"/>
        <v>[5_DC_OJC] OJ-C: Other COM documents (green papers, white papers, communications, reports, etc.)</v>
      </c>
      <c r="F111" s="2" t="s">
        <v>3852</v>
      </c>
      <c r="H111" s="2" t="s">
        <v>3853</v>
      </c>
      <c r="I111" s="2">
        <v>5</v>
      </c>
      <c r="J111" s="2" t="s">
        <v>112</v>
      </c>
      <c r="M111" s="61"/>
      <c r="N111" s="2" t="s">
        <v>3846</v>
      </c>
      <c r="O111" s="2">
        <v>5</v>
      </c>
      <c r="P111" s="21" t="str">
        <f t="shared" si="8"/>
        <v>celexd:class_5_COM</v>
      </c>
    </row>
    <row r="112" spans="1:16" ht="43.5">
      <c r="A112" s="2" t="str">
        <f t="shared" si="9"/>
        <v>celexd:c_5_DP</v>
      </c>
      <c r="B112" s="2" t="s">
        <v>3854</v>
      </c>
      <c r="C112" s="2" t="str">
        <f t="shared" si="10"/>
        <v>celexd:c_5</v>
      </c>
      <c r="D112" s="2">
        <v>5</v>
      </c>
      <c r="E112" s="2" t="str">
        <f t="shared" si="7"/>
        <v>[5_DP] Internal decisions of the European Parliament</v>
      </c>
      <c r="F112" s="2" t="s">
        <v>3855</v>
      </c>
      <c r="I112" s="2">
        <v>5</v>
      </c>
      <c r="J112" s="2" t="s">
        <v>317</v>
      </c>
      <c r="M112" s="61"/>
      <c r="N112" s="2" t="s">
        <v>3799</v>
      </c>
      <c r="O112" s="2">
        <v>5</v>
      </c>
      <c r="P112" s="21" t="str">
        <f t="shared" si="8"/>
        <v>celexd:class_5_EP</v>
      </c>
    </row>
    <row r="113" spans="1:16" ht="130.5">
      <c r="A113" s="2" t="str">
        <f t="shared" si="9"/>
        <v>celexd:c_5_DP_OJC</v>
      </c>
      <c r="B113" s="2" t="s">
        <v>3856</v>
      </c>
      <c r="C113" s="2" t="str">
        <f t="shared" si="10"/>
        <v>celexd:c_5_DP</v>
      </c>
      <c r="D113" s="2" t="s">
        <v>3854</v>
      </c>
      <c r="E113" s="2" t="str">
        <f t="shared" si="7"/>
        <v>[5_DP_OJC] OJ-C: Internal decisions of the European Parliament</v>
      </c>
      <c r="F113" s="2" t="s">
        <v>3857</v>
      </c>
      <c r="G113" s="2" t="s">
        <v>3858</v>
      </c>
      <c r="I113" s="2">
        <v>5</v>
      </c>
      <c r="J113" s="2" t="s">
        <v>317</v>
      </c>
      <c r="K113" s="2" t="s">
        <v>3622</v>
      </c>
      <c r="L113" s="2" t="s">
        <v>3859</v>
      </c>
      <c r="M113" s="61"/>
      <c r="N113" s="2" t="s">
        <v>3799</v>
      </c>
      <c r="O113" s="2">
        <v>5</v>
      </c>
      <c r="P113" s="21" t="str">
        <f t="shared" si="8"/>
        <v>celexd:class_5_EP</v>
      </c>
    </row>
    <row r="114" spans="1:16" ht="43.5">
      <c r="A114" s="2" t="str">
        <f t="shared" si="9"/>
        <v>celexd:c_5_EC</v>
      </c>
      <c r="B114" s="2" t="s">
        <v>3860</v>
      </c>
      <c r="C114" s="2" t="str">
        <f t="shared" si="10"/>
        <v>celexd:c_5</v>
      </c>
      <c r="D114" s="2">
        <v>5</v>
      </c>
      <c r="E114" s="2" t="str">
        <f t="shared" si="7"/>
        <v>[5_EC] Proposals of codified versions of regulations</v>
      </c>
      <c r="F114" s="2" t="s">
        <v>3861</v>
      </c>
      <c r="I114" s="2">
        <v>5</v>
      </c>
      <c r="J114" s="2" t="s">
        <v>3862</v>
      </c>
      <c r="M114" s="61"/>
      <c r="N114" s="2" t="s">
        <v>3846</v>
      </c>
      <c r="O114" s="2">
        <v>5</v>
      </c>
      <c r="P114" s="21" t="str">
        <f t="shared" si="8"/>
        <v>celexd:class_5_COM</v>
      </c>
    </row>
    <row r="115" spans="1:16" ht="231.95">
      <c r="A115" s="2" t="str">
        <f t="shared" si="9"/>
        <v>celexd:c_5_EC_EUR</v>
      </c>
      <c r="B115" s="2" t="s">
        <v>3863</v>
      </c>
      <c r="C115" s="2" t="str">
        <f t="shared" si="10"/>
        <v>celexd:c_5_EC</v>
      </c>
      <c r="D115" s="2" t="s">
        <v>3860</v>
      </c>
      <c r="E115" s="2" t="str">
        <f t="shared" si="7"/>
        <v>[5_EC_EUR] EUR-Lex: Proposals of codified versions of regulations</v>
      </c>
      <c r="F115" s="2" t="s">
        <v>3864</v>
      </c>
      <c r="G115" s="2" t="s">
        <v>3865</v>
      </c>
      <c r="I115" s="2">
        <v>5</v>
      </c>
      <c r="J115" s="2" t="s">
        <v>3862</v>
      </c>
      <c r="K115" s="2" t="s">
        <v>3866</v>
      </c>
      <c r="L115" s="2" t="s">
        <v>3866</v>
      </c>
      <c r="M115" s="61"/>
      <c r="N115" s="2" t="s">
        <v>3846</v>
      </c>
      <c r="O115" s="2">
        <v>5</v>
      </c>
      <c r="P115" s="21" t="str">
        <f t="shared" si="8"/>
        <v>celexd:class_5_COM</v>
      </c>
    </row>
    <row r="116" spans="1:16" ht="43.5">
      <c r="A116" s="2" t="str">
        <f t="shared" si="9"/>
        <v>celexd:c_5_FC</v>
      </c>
      <c r="B116" s="2" t="s">
        <v>3867</v>
      </c>
      <c r="C116" s="2" t="str">
        <f t="shared" si="10"/>
        <v>celexd:c_5</v>
      </c>
      <c r="D116" s="2">
        <v>5</v>
      </c>
      <c r="E116" s="2" t="str">
        <f t="shared" si="7"/>
        <v>[5_FC] Proposals of codified versions of directives</v>
      </c>
      <c r="F116" s="2" t="s">
        <v>3868</v>
      </c>
      <c r="I116" s="2">
        <v>5</v>
      </c>
      <c r="J116" s="2" t="s">
        <v>3869</v>
      </c>
      <c r="M116" s="61"/>
      <c r="N116" s="2" t="s">
        <v>3846</v>
      </c>
      <c r="O116" s="2">
        <v>5</v>
      </c>
      <c r="P116" s="21" t="str">
        <f t="shared" si="8"/>
        <v>celexd:class_5_COM</v>
      </c>
    </row>
    <row r="117" spans="1:16" ht="246.6">
      <c r="A117" s="2" t="str">
        <f t="shared" si="9"/>
        <v>celexd:c_5_FC_EUR</v>
      </c>
      <c r="B117" s="2" t="s">
        <v>3870</v>
      </c>
      <c r="C117" s="2" t="str">
        <f t="shared" ref="C117:C148" si="11">IF(NOT(ISBLANK(D117)),CONCATENATE("celexd:c_",D117),""  )</f>
        <v>celexd:c_5_FC</v>
      </c>
      <c r="D117" s="2" t="s">
        <v>3867</v>
      </c>
      <c r="E117" s="2" t="str">
        <f t="shared" si="7"/>
        <v>[5_FC_EUR] EUR-Lex: Proposals of codified versions of directives</v>
      </c>
      <c r="F117" s="2" t="s">
        <v>3871</v>
      </c>
      <c r="G117" s="2" t="s">
        <v>3872</v>
      </c>
      <c r="I117" s="2">
        <v>5</v>
      </c>
      <c r="J117" s="2" t="s">
        <v>3869</v>
      </c>
      <c r="K117" s="2" t="s">
        <v>3873</v>
      </c>
      <c r="L117" s="2" t="s">
        <v>3873</v>
      </c>
      <c r="M117" s="61"/>
      <c r="N117" s="2" t="s">
        <v>3846</v>
      </c>
      <c r="O117" s="2">
        <v>5</v>
      </c>
      <c r="P117" s="21" t="str">
        <f t="shared" si="8"/>
        <v>celexd:class_5_COM</v>
      </c>
    </row>
    <row r="118" spans="1:16" ht="43.5">
      <c r="A118" s="2" t="str">
        <f t="shared" si="9"/>
        <v>celexd:c_5_GC</v>
      </c>
      <c r="B118" s="2" t="s">
        <v>3874</v>
      </c>
      <c r="C118" s="2" t="str">
        <f t="shared" si="11"/>
        <v>celexd:c_5</v>
      </c>
      <c r="D118" s="2">
        <v>5</v>
      </c>
      <c r="E118" s="2" t="str">
        <f t="shared" si="7"/>
        <v>[5_GC] Proposals of codified versions of decisions</v>
      </c>
      <c r="F118" s="2" t="s">
        <v>3875</v>
      </c>
      <c r="I118" s="2">
        <v>5</v>
      </c>
      <c r="J118" s="2" t="s">
        <v>3876</v>
      </c>
      <c r="M118" s="61"/>
      <c r="N118" s="2" t="s">
        <v>3846</v>
      </c>
      <c r="O118" s="2">
        <v>5</v>
      </c>
      <c r="P118" s="21" t="str">
        <f t="shared" si="8"/>
        <v>celexd:class_5_COM</v>
      </c>
    </row>
    <row r="119" spans="1:16" ht="246.6">
      <c r="A119" s="2" t="str">
        <f t="shared" si="9"/>
        <v>celexd:c_5_GC_EUR</v>
      </c>
      <c r="B119" s="2" t="s">
        <v>3877</v>
      </c>
      <c r="C119" s="2" t="str">
        <f t="shared" si="11"/>
        <v>celexd:c_5_GC</v>
      </c>
      <c r="D119" s="2" t="s">
        <v>3874</v>
      </c>
      <c r="E119" s="2" t="str">
        <f t="shared" si="7"/>
        <v>[5_GC_EUR] EUR-Lex: Proposals of codified versions of decisions</v>
      </c>
      <c r="F119" s="2" t="s">
        <v>3878</v>
      </c>
      <c r="G119" s="2" t="s">
        <v>3879</v>
      </c>
      <c r="I119" s="2">
        <v>5</v>
      </c>
      <c r="J119" s="2" t="s">
        <v>3876</v>
      </c>
      <c r="K119" s="2" t="s">
        <v>3880</v>
      </c>
      <c r="L119" s="2" t="s">
        <v>3880</v>
      </c>
      <c r="M119" s="61"/>
      <c r="N119" s="2" t="s">
        <v>3846</v>
      </c>
      <c r="O119" s="2">
        <v>5</v>
      </c>
      <c r="P119" s="21" t="str">
        <f t="shared" si="8"/>
        <v>celexd:class_5_COM</v>
      </c>
    </row>
    <row r="120" spans="1:16" ht="43.5">
      <c r="A120" s="2" t="str">
        <f t="shared" si="9"/>
        <v>celexd:c_5_HB</v>
      </c>
      <c r="B120" s="2" t="s">
        <v>3881</v>
      </c>
      <c r="C120" s="2" t="str">
        <f t="shared" si="11"/>
        <v>celexd:c_5</v>
      </c>
      <c r="D120" s="2">
        <v>5</v>
      </c>
      <c r="E120" s="2" t="str">
        <f t="shared" si="7"/>
        <v>[5_HB] Recommendations of the European Central Bank</v>
      </c>
      <c r="F120" s="2" t="s">
        <v>3882</v>
      </c>
      <c r="I120" s="2">
        <v>5</v>
      </c>
      <c r="J120" s="2" t="s">
        <v>3883</v>
      </c>
      <c r="M120" s="61"/>
      <c r="N120" s="2" t="s">
        <v>3761</v>
      </c>
      <c r="O120" s="2">
        <v>5</v>
      </c>
      <c r="P120" s="21" t="str">
        <f t="shared" si="8"/>
        <v>celexd:class_5_ECB</v>
      </c>
    </row>
    <row r="121" spans="1:16" ht="116.1">
      <c r="A121" s="2" t="str">
        <f t="shared" si="9"/>
        <v>celexd:c_5_HB_OJC</v>
      </c>
      <c r="B121" s="2" t="s">
        <v>3884</v>
      </c>
      <c r="C121" s="2" t="str">
        <f t="shared" si="11"/>
        <v>celexd:c_5_HB</v>
      </c>
      <c r="D121" s="2" t="s">
        <v>3881</v>
      </c>
      <c r="E121" s="2" t="str">
        <f t="shared" si="7"/>
        <v>[5_HB_OJC] OJ-C: Recommendations of the European Central Bank</v>
      </c>
      <c r="F121" s="2" t="s">
        <v>3885</v>
      </c>
      <c r="G121" s="2" t="s">
        <v>3886</v>
      </c>
      <c r="I121" s="2">
        <v>5</v>
      </c>
      <c r="J121" s="2" t="s">
        <v>3883</v>
      </c>
      <c r="K121" s="2" t="s">
        <v>3887</v>
      </c>
      <c r="L121" s="2" t="s">
        <v>3887</v>
      </c>
      <c r="M121" s="61"/>
      <c r="N121" s="2" t="s">
        <v>3761</v>
      </c>
      <c r="O121" s="2">
        <v>5</v>
      </c>
      <c r="P121" s="21" t="str">
        <f t="shared" si="8"/>
        <v>celexd:class_5_ECB</v>
      </c>
    </row>
    <row r="122" spans="1:16" ht="72.599999999999994">
      <c r="A122" s="2" t="str">
        <f t="shared" si="9"/>
        <v>celexd:c_5_IE</v>
      </c>
      <c r="B122" s="2" t="s">
        <v>3888</v>
      </c>
      <c r="C122" s="2" t="str">
        <f t="shared" si="11"/>
        <v>celexd:c_5</v>
      </c>
      <c r="D122" s="2">
        <v>5</v>
      </c>
      <c r="E122" s="2" t="str">
        <f t="shared" si="7"/>
        <v xml:space="preserve">[5_IE] Own-initiative opinions of the European Economic and Social Committee </v>
      </c>
      <c r="F122" s="2" t="s">
        <v>3889</v>
      </c>
      <c r="I122" s="2">
        <v>5</v>
      </c>
      <c r="J122" s="2" t="s">
        <v>3890</v>
      </c>
      <c r="M122" s="61"/>
      <c r="N122" s="2" t="s">
        <v>3769</v>
      </c>
      <c r="O122" s="2">
        <v>5</v>
      </c>
      <c r="P122" s="21" t="str">
        <f t="shared" si="8"/>
        <v>celexd:class_5_EESC</v>
      </c>
    </row>
    <row r="123" spans="1:16" ht="130.5">
      <c r="A123" s="2" t="str">
        <f t="shared" si="9"/>
        <v>celexd:c_5_IE_OJC</v>
      </c>
      <c r="B123" s="2" t="s">
        <v>3891</v>
      </c>
      <c r="C123" s="2" t="str">
        <f t="shared" si="11"/>
        <v>celexd:c_5_IE</v>
      </c>
      <c r="D123" s="2" t="s">
        <v>3888</v>
      </c>
      <c r="E123" s="2" t="str">
        <f t="shared" si="7"/>
        <v xml:space="preserve">[5_IE_OJC] OJ-C: Own-initiative opinions of the European Economic and Social Committee </v>
      </c>
      <c r="F123" s="2" t="s">
        <v>3892</v>
      </c>
      <c r="G123" s="2" t="s">
        <v>3893</v>
      </c>
      <c r="H123" s="2" t="s">
        <v>3780</v>
      </c>
      <c r="I123" s="2">
        <v>5</v>
      </c>
      <c r="J123" s="2" t="s">
        <v>3890</v>
      </c>
      <c r="K123" s="2" t="s">
        <v>3622</v>
      </c>
      <c r="L123" s="2" t="s">
        <v>3622</v>
      </c>
      <c r="M123" s="61"/>
      <c r="N123" s="2" t="s">
        <v>3769</v>
      </c>
      <c r="O123" s="2">
        <v>5</v>
      </c>
      <c r="P123" s="21" t="str">
        <f t="shared" si="8"/>
        <v>celexd:class_5_EESC</v>
      </c>
    </row>
    <row r="124" spans="1:16" ht="29.1">
      <c r="A124" s="2" t="str">
        <f t="shared" si="9"/>
        <v>celexd:c_5_IG</v>
      </c>
      <c r="B124" s="2" t="s">
        <v>3894</v>
      </c>
      <c r="C124" s="2" t="str">
        <f t="shared" si="11"/>
        <v>celexd:c_5</v>
      </c>
      <c r="D124" s="2">
        <v>5</v>
      </c>
      <c r="E124" s="2" t="str">
        <f t="shared" si="7"/>
        <v>[5_IG] Initiatives from Member States</v>
      </c>
      <c r="F124" s="2" t="s">
        <v>3895</v>
      </c>
      <c r="I124" s="2">
        <v>5</v>
      </c>
      <c r="J124" s="2" t="s">
        <v>3896</v>
      </c>
      <c r="M124" s="61"/>
      <c r="N124" s="2" t="s">
        <v>3786</v>
      </c>
      <c r="O124" s="2">
        <v>5</v>
      </c>
      <c r="P124" s="21" t="str">
        <f t="shared" si="8"/>
        <v>celexd:class_5_CONSIL</v>
      </c>
    </row>
    <row r="125" spans="1:16" ht="174">
      <c r="A125" s="2" t="str">
        <f t="shared" si="9"/>
        <v>celexd:c_5_IG_OJC</v>
      </c>
      <c r="B125" s="2" t="s">
        <v>3897</v>
      </c>
      <c r="C125" s="2" t="str">
        <f t="shared" si="11"/>
        <v>celexd:c_5_IG</v>
      </c>
      <c r="D125" s="2" t="s">
        <v>3894</v>
      </c>
      <c r="E125" s="2" t="str">
        <f t="shared" si="7"/>
        <v>[5_IG_OJC] OJ-C: Initiatives from Member States</v>
      </c>
      <c r="F125" s="2" t="s">
        <v>3898</v>
      </c>
      <c r="G125" s="2" t="s">
        <v>3899</v>
      </c>
      <c r="I125" s="2">
        <v>5</v>
      </c>
      <c r="J125" s="2" t="s">
        <v>3896</v>
      </c>
      <c r="K125" s="2" t="s">
        <v>3527</v>
      </c>
      <c r="L125" s="2" t="s">
        <v>3527</v>
      </c>
      <c r="M125" s="61"/>
      <c r="N125" s="2" t="s">
        <v>3786</v>
      </c>
      <c r="O125" s="2">
        <v>5</v>
      </c>
      <c r="P125" s="21" t="str">
        <f t="shared" si="8"/>
        <v>celexd:class_5_CONSIL</v>
      </c>
    </row>
    <row r="126" spans="1:16" ht="57.95">
      <c r="A126" s="2" t="str">
        <f t="shared" si="9"/>
        <v>celexd:c_5_IP</v>
      </c>
      <c r="B126" s="2" t="s">
        <v>3900</v>
      </c>
      <c r="C126" s="2" t="str">
        <f t="shared" si="11"/>
        <v>celexd:c_5</v>
      </c>
      <c r="D126" s="2">
        <v>5</v>
      </c>
      <c r="E126" s="2" t="str">
        <f t="shared" si="7"/>
        <v>[5_IP] Other resolutions and declarations of the European Parliament</v>
      </c>
      <c r="F126" s="2" t="s">
        <v>3901</v>
      </c>
      <c r="I126" s="2">
        <v>5</v>
      </c>
      <c r="J126" s="2" t="s">
        <v>3902</v>
      </c>
      <c r="M126" s="61"/>
      <c r="N126" s="2" t="s">
        <v>3799</v>
      </c>
      <c r="O126" s="2">
        <v>5</v>
      </c>
      <c r="P126" s="21" t="str">
        <f t="shared" si="8"/>
        <v>celexd:class_5_EP</v>
      </c>
    </row>
    <row r="127" spans="1:16" ht="130.5">
      <c r="A127" s="2" t="str">
        <f t="shared" si="9"/>
        <v>celexd:c_5_IP_OJC</v>
      </c>
      <c r="B127" s="2" t="s">
        <v>3903</v>
      </c>
      <c r="C127" s="2" t="str">
        <f t="shared" si="11"/>
        <v>celexd:c_5_IP</v>
      </c>
      <c r="D127" s="2" t="s">
        <v>3900</v>
      </c>
      <c r="E127" s="2" t="str">
        <f t="shared" si="7"/>
        <v>[5_IP_OJC] OJ-C: Other resolutions and declarations of the European Parliament</v>
      </c>
      <c r="F127" s="2" t="s">
        <v>3904</v>
      </c>
      <c r="G127" s="2" t="s">
        <v>3905</v>
      </c>
      <c r="I127" s="2">
        <v>5</v>
      </c>
      <c r="J127" s="2" t="s">
        <v>3902</v>
      </c>
      <c r="K127" s="2" t="s">
        <v>3622</v>
      </c>
      <c r="L127" s="2" t="s">
        <v>3906</v>
      </c>
      <c r="M127" s="61"/>
      <c r="N127" s="2" t="s">
        <v>3799</v>
      </c>
      <c r="O127" s="2">
        <v>5</v>
      </c>
      <c r="P127" s="21" t="str">
        <f t="shared" si="8"/>
        <v>celexd:class_5_EP</v>
      </c>
    </row>
    <row r="128" spans="1:16" ht="72.599999999999994">
      <c r="A128" s="2" t="str">
        <f t="shared" si="9"/>
        <v>celexd:c_5_IR</v>
      </c>
      <c r="B128" s="2" t="s">
        <v>3907</v>
      </c>
      <c r="C128" s="2" t="str">
        <f t="shared" si="11"/>
        <v>celexd:c_5</v>
      </c>
      <c r="D128" s="2">
        <v>5</v>
      </c>
      <c r="E128" s="2" t="str">
        <f t="shared" si="7"/>
        <v>[5_IR] Own-initiative opinions of the Committee of the Regions (art. 307 (4) TFUE)</v>
      </c>
      <c r="F128" s="2" t="s">
        <v>3908</v>
      </c>
      <c r="H128" s="2" t="s">
        <v>3909</v>
      </c>
      <c r="I128" s="2">
        <v>5</v>
      </c>
      <c r="J128" s="2" t="s">
        <v>3910</v>
      </c>
      <c r="M128" s="61"/>
      <c r="N128" s="2" t="s">
        <v>3813</v>
      </c>
      <c r="O128" s="2">
        <v>5</v>
      </c>
      <c r="P128" s="21" t="str">
        <f t="shared" si="8"/>
        <v>celexd:class_5_COR</v>
      </c>
    </row>
    <row r="129" spans="1:16" ht="188.45">
      <c r="A129" s="2" t="str">
        <f t="shared" si="9"/>
        <v>celexd:c_5_IR_OJC</v>
      </c>
      <c r="B129" s="2" t="s">
        <v>3911</v>
      </c>
      <c r="C129" s="2" t="str">
        <f t="shared" si="11"/>
        <v>celexd:c_5_IR</v>
      </c>
      <c r="D129" s="2" t="s">
        <v>3907</v>
      </c>
      <c r="E129" s="2" t="str">
        <f t="shared" si="7"/>
        <v>[5_IR_OJC] OJ-C: Own-initiative opinions of the Committee of the Regions (art. 307 (4) TFUE)</v>
      </c>
      <c r="F129" s="2" t="s">
        <v>3912</v>
      </c>
      <c r="G129" s="2" t="s">
        <v>3913</v>
      </c>
      <c r="I129" s="2">
        <v>5</v>
      </c>
      <c r="J129" s="2" t="s">
        <v>3910</v>
      </c>
      <c r="K129" s="2" t="s">
        <v>3622</v>
      </c>
      <c r="L129" s="2" t="s">
        <v>3914</v>
      </c>
      <c r="M129" s="61"/>
      <c r="N129" s="2" t="s">
        <v>3813</v>
      </c>
      <c r="O129" s="2">
        <v>5</v>
      </c>
      <c r="P129" s="21" t="str">
        <f t="shared" si="8"/>
        <v>celexd:class_5_COR</v>
      </c>
    </row>
    <row r="130" spans="1:16" ht="29.1">
      <c r="A130" s="2" t="str">
        <f t="shared" si="9"/>
        <v>celexd:c_5_JC</v>
      </c>
      <c r="B130" s="2" t="s">
        <v>3915</v>
      </c>
      <c r="C130" s="2" t="str">
        <f t="shared" si="11"/>
        <v>celexd:c_5</v>
      </c>
      <c r="D130" s="2">
        <v>5</v>
      </c>
      <c r="E130" s="2" t="str">
        <f t="shared" ref="E130:E193" si="12">CONCATENATE("[",B130,"] ",F130)</f>
        <v>[5_JC] JOIN documents</v>
      </c>
      <c r="F130" s="2" t="s">
        <v>3916</v>
      </c>
      <c r="I130" s="2">
        <v>5</v>
      </c>
      <c r="J130" s="2" t="s">
        <v>3917</v>
      </c>
      <c r="M130" s="61"/>
      <c r="N130" s="2" t="s">
        <v>3846</v>
      </c>
      <c r="O130" s="2">
        <v>5</v>
      </c>
      <c r="P130" s="21" t="str">
        <f t="shared" ref="P130:P193" si="13">CONCATENATE("celexd:class_",N130)</f>
        <v>celexd:class_5_COM</v>
      </c>
    </row>
    <row r="131" spans="1:16" ht="130.5">
      <c r="A131" s="2" t="str">
        <f t="shared" si="9"/>
        <v>celexd:c_5_JC_EUR</v>
      </c>
      <c r="B131" s="2" t="s">
        <v>3918</v>
      </c>
      <c r="C131" s="2" t="str">
        <f t="shared" si="11"/>
        <v>celexd:c_5_JC</v>
      </c>
      <c r="D131" s="2" t="s">
        <v>3915</v>
      </c>
      <c r="E131" s="2" t="str">
        <f t="shared" si="12"/>
        <v>[5_JC_EUR] EUR-Lex: JOIN documents</v>
      </c>
      <c r="F131" s="2" t="s">
        <v>3919</v>
      </c>
      <c r="G131" s="2" t="s">
        <v>3920</v>
      </c>
      <c r="H131" s="2" t="s">
        <v>3921</v>
      </c>
      <c r="I131" s="2">
        <v>5</v>
      </c>
      <c r="J131" s="2" t="s">
        <v>3917</v>
      </c>
      <c r="K131" s="2" t="s">
        <v>3922</v>
      </c>
      <c r="L131" s="2" t="s">
        <v>3923</v>
      </c>
      <c r="M131" s="61"/>
      <c r="N131" s="2" t="s">
        <v>3846</v>
      </c>
      <c r="O131" s="2">
        <v>5</v>
      </c>
      <c r="P131" s="21" t="str">
        <f t="shared" si="13"/>
        <v>celexd:class_5_COM</v>
      </c>
    </row>
    <row r="132" spans="1:16" ht="29.1">
      <c r="A132" s="2" t="str">
        <f t="shared" si="9"/>
        <v>celexd:c_5_KG</v>
      </c>
      <c r="B132" s="2" t="s">
        <v>3924</v>
      </c>
      <c r="C132" s="2" t="str">
        <f t="shared" si="11"/>
        <v>celexd:c_5</v>
      </c>
      <c r="D132" s="2">
        <v>5</v>
      </c>
      <c r="E132" s="2" t="str">
        <f t="shared" si="12"/>
        <v>[5_KG] Council Assents (ECSC Treaty)</v>
      </c>
      <c r="F132" s="2" t="s">
        <v>3925</v>
      </c>
      <c r="H132" s="2" t="s">
        <v>3702</v>
      </c>
      <c r="I132" s="2">
        <v>5</v>
      </c>
      <c r="J132" s="2" t="s">
        <v>3926</v>
      </c>
      <c r="M132" s="61"/>
      <c r="N132" s="2" t="s">
        <v>3786</v>
      </c>
      <c r="O132" s="2">
        <v>5</v>
      </c>
      <c r="P132" s="21" t="str">
        <f t="shared" si="13"/>
        <v>celexd:class_5_CONSIL</v>
      </c>
    </row>
    <row r="133" spans="1:16" ht="43.5">
      <c r="A133" s="2" t="str">
        <f t="shared" si="9"/>
        <v>celexd:c_5_KG_OJC</v>
      </c>
      <c r="B133" s="2" t="s">
        <v>3927</v>
      </c>
      <c r="C133" s="2" t="str">
        <f t="shared" si="11"/>
        <v>celexd:c_5_KG</v>
      </c>
      <c r="D133" s="2" t="s">
        <v>3924</v>
      </c>
      <c r="E133" s="2" t="str">
        <f t="shared" si="12"/>
        <v>[5_KG_OJC] OJ-C: Council Assents (ECSC Treaty)</v>
      </c>
      <c r="F133" s="2" t="s">
        <v>3928</v>
      </c>
      <c r="I133" s="2">
        <v>5</v>
      </c>
      <c r="J133" s="2" t="s">
        <v>3926</v>
      </c>
      <c r="K133" s="2" t="s">
        <v>3558</v>
      </c>
      <c r="L133" s="2" t="s">
        <v>3558</v>
      </c>
      <c r="M133" s="61"/>
      <c r="N133" s="2" t="s">
        <v>3786</v>
      </c>
      <c r="O133" s="2">
        <v>5</v>
      </c>
      <c r="P133" s="21" t="str">
        <f t="shared" si="13"/>
        <v>celexd:class_5_CONSIL</v>
      </c>
    </row>
    <row r="134" spans="1:16" ht="290.10000000000002">
      <c r="A134" s="2" t="str">
        <f t="shared" si="9"/>
        <v>celexd:c_5_M</v>
      </c>
      <c r="B134" s="2" t="s">
        <v>3929</v>
      </c>
      <c r="C134" s="2" t="str">
        <f t="shared" si="11"/>
        <v>celexd:c_5</v>
      </c>
      <c r="D134" s="2">
        <v>5</v>
      </c>
      <c r="E134" s="2" t="str">
        <f t="shared" si="12"/>
        <v>[5_M] Mergers</v>
      </c>
      <c r="F134" s="2" t="s">
        <v>3930</v>
      </c>
      <c r="H134" s="2" t="s">
        <v>3931</v>
      </c>
      <c r="I134" s="2">
        <v>5</v>
      </c>
      <c r="J134" s="2" t="s">
        <v>3671</v>
      </c>
      <c r="M134" s="61"/>
      <c r="N134" s="2" t="s">
        <v>3821</v>
      </c>
      <c r="O134" s="2">
        <v>5</v>
      </c>
      <c r="P134" s="21" t="str">
        <f t="shared" si="13"/>
        <v>celexd:class_5_OTHER</v>
      </c>
    </row>
    <row r="135" spans="1:16" ht="246.6">
      <c r="A135" s="2" t="str">
        <f t="shared" si="9"/>
        <v>celexd:c_5_M_OJC</v>
      </c>
      <c r="B135" s="2" t="s">
        <v>3932</v>
      </c>
      <c r="C135" s="2" t="str">
        <f t="shared" si="11"/>
        <v>celexd:c_5_M</v>
      </c>
      <c r="D135" s="2" t="s">
        <v>3929</v>
      </c>
      <c r="E135" s="2" t="str">
        <f t="shared" si="12"/>
        <v>[5_M_OJC] OJ-C: Merger control documents</v>
      </c>
      <c r="F135" s="2" t="s">
        <v>3933</v>
      </c>
      <c r="G135" s="2" t="s">
        <v>3934</v>
      </c>
      <c r="I135" s="2">
        <v>5</v>
      </c>
      <c r="J135" s="2" t="s">
        <v>3671</v>
      </c>
      <c r="K135" s="2" t="s">
        <v>3935</v>
      </c>
      <c r="L135" s="2" t="s">
        <v>3936</v>
      </c>
      <c r="M135" s="61"/>
      <c r="N135" s="2" t="s">
        <v>3821</v>
      </c>
      <c r="O135" s="2">
        <v>5</v>
      </c>
      <c r="P135" s="21" t="str">
        <f t="shared" si="13"/>
        <v>celexd:class_5_OTHER</v>
      </c>
    </row>
    <row r="136" spans="1:16" ht="101.45">
      <c r="A136" s="2" t="str">
        <f t="shared" si="9"/>
        <v>celexd:c_5_PC</v>
      </c>
      <c r="B136" s="2" t="s">
        <v>3937</v>
      </c>
      <c r="C136" s="2" t="str">
        <f t="shared" si="11"/>
        <v>celexd:c_5</v>
      </c>
      <c r="D136" s="2">
        <v>5</v>
      </c>
      <c r="E136" s="2" t="str">
        <f t="shared" si="12"/>
        <v>[5_PC] COM - legislative proposals, and documents related</v>
      </c>
      <c r="F136" s="2" t="s">
        <v>3938</v>
      </c>
      <c r="H136" s="2" t="s">
        <v>3939</v>
      </c>
      <c r="I136" s="2">
        <v>5</v>
      </c>
      <c r="J136" s="2" t="s">
        <v>3940</v>
      </c>
      <c r="K136" s="2" t="s">
        <v>2764</v>
      </c>
      <c r="L136" s="2" t="s">
        <v>2764</v>
      </c>
      <c r="M136" s="61"/>
      <c r="N136" s="2" t="s">
        <v>3846</v>
      </c>
      <c r="O136" s="2">
        <v>5</v>
      </c>
      <c r="P136" s="21" t="str">
        <f t="shared" si="13"/>
        <v>celexd:class_5_COM</v>
      </c>
    </row>
    <row r="137" spans="1:16" ht="116.1">
      <c r="A137" s="2" t="str">
        <f t="shared" si="9"/>
        <v>celexd:c_5_PC_EUR</v>
      </c>
      <c r="B137" s="2" t="s">
        <v>3941</v>
      </c>
      <c r="C137" s="2" t="str">
        <f t="shared" si="11"/>
        <v>celexd:c_5_PC</v>
      </c>
      <c r="D137" s="2" t="s">
        <v>3937</v>
      </c>
      <c r="E137" s="2" t="str">
        <f t="shared" si="12"/>
        <v>[5_PC_EUR] EUR-Lex: COM - legislative proposals, and documents related</v>
      </c>
      <c r="F137" s="2" t="s">
        <v>3942</v>
      </c>
      <c r="G137" s="2" t="s">
        <v>3943</v>
      </c>
      <c r="I137" s="2">
        <v>5</v>
      </c>
      <c r="J137" s="2" t="s">
        <v>3940</v>
      </c>
      <c r="K137" s="2" t="s">
        <v>2764</v>
      </c>
      <c r="L137" s="2" t="s">
        <v>2764</v>
      </c>
      <c r="M137" s="61"/>
      <c r="N137" s="2" t="s">
        <v>3846</v>
      </c>
      <c r="O137" s="2">
        <v>5</v>
      </c>
      <c r="P137" s="21" t="str">
        <f t="shared" si="13"/>
        <v>celexd:class_5_COM</v>
      </c>
    </row>
    <row r="138" spans="1:16" ht="57.95">
      <c r="A138" s="2" t="str">
        <f t="shared" si="9"/>
        <v>celexd:c_5_PC_OJC</v>
      </c>
      <c r="B138" s="2" t="s">
        <v>3944</v>
      </c>
      <c r="C138" s="2" t="str">
        <f t="shared" si="11"/>
        <v>celexd:c_5_PC</v>
      </c>
      <c r="D138" s="2" t="s">
        <v>3937</v>
      </c>
      <c r="E138" s="2" t="str">
        <f t="shared" si="12"/>
        <v>[5_PC_OJC] OJ-C: COM - legislative proposals, and documents related</v>
      </c>
      <c r="F138" s="2" t="s">
        <v>3945</v>
      </c>
      <c r="H138" s="2" t="s">
        <v>3946</v>
      </c>
      <c r="I138" s="2">
        <v>5</v>
      </c>
      <c r="J138" s="2" t="s">
        <v>3940</v>
      </c>
      <c r="K138" s="2" t="s">
        <v>2764</v>
      </c>
      <c r="L138" s="2" t="s">
        <v>2764</v>
      </c>
      <c r="M138" s="61"/>
      <c r="N138" s="2" t="s">
        <v>3846</v>
      </c>
      <c r="O138" s="2">
        <v>5</v>
      </c>
      <c r="P138" s="21" t="str">
        <f t="shared" si="13"/>
        <v>celexd:class_5_COM</v>
      </c>
    </row>
    <row r="139" spans="1:16" ht="57.95">
      <c r="A139" s="2" t="str">
        <f t="shared" si="9"/>
        <v>celexd:c_5_PC_OJL</v>
      </c>
      <c r="B139" s="2" t="s">
        <v>3947</v>
      </c>
      <c r="C139" s="2" t="str">
        <f t="shared" si="11"/>
        <v>celexd:c_5_PC</v>
      </c>
      <c r="D139" s="2" t="s">
        <v>3937</v>
      </c>
      <c r="E139" s="2" t="str">
        <f t="shared" si="12"/>
        <v>[5_PC_OJL] OJ-L: COM - legislative proposals, and documents related</v>
      </c>
      <c r="F139" s="2" t="s">
        <v>3948</v>
      </c>
      <c r="H139" s="2" t="s">
        <v>3949</v>
      </c>
      <c r="I139" s="2">
        <v>5</v>
      </c>
      <c r="J139" s="2" t="s">
        <v>3940</v>
      </c>
      <c r="K139" s="2" t="s">
        <v>2764</v>
      </c>
      <c r="L139" s="2" t="s">
        <v>2764</v>
      </c>
      <c r="M139" s="61"/>
      <c r="N139" s="2" t="s">
        <v>3846</v>
      </c>
      <c r="O139" s="2">
        <v>5</v>
      </c>
      <c r="P139" s="21" t="str">
        <f t="shared" si="13"/>
        <v>celexd:class_5_COM</v>
      </c>
    </row>
    <row r="140" spans="1:16" ht="304.5">
      <c r="A140" s="2" t="str">
        <f t="shared" si="9"/>
        <v>celexd:c_5_SA</v>
      </c>
      <c r="B140" s="2" t="s">
        <v>3950</v>
      </c>
      <c r="C140" s="2" t="str">
        <f t="shared" si="11"/>
        <v>celexd:c_5</v>
      </c>
      <c r="D140" s="2">
        <v>5</v>
      </c>
      <c r="E140" s="2" t="str">
        <f t="shared" si="12"/>
        <v>[5_SA] Special reports of the Court of Auditors</v>
      </c>
      <c r="F140" s="2" t="s">
        <v>3951</v>
      </c>
      <c r="H140" s="2" t="s">
        <v>3952</v>
      </c>
      <c r="I140" s="2">
        <v>5</v>
      </c>
      <c r="J140" s="2" t="s">
        <v>3953</v>
      </c>
      <c r="M140" s="61"/>
      <c r="N140" s="2" t="s">
        <v>3753</v>
      </c>
      <c r="O140" s="2">
        <v>5</v>
      </c>
      <c r="P140" s="21" t="str">
        <f t="shared" si="13"/>
        <v>celexd:class_5_ECA</v>
      </c>
    </row>
    <row r="141" spans="1:16" ht="130.5">
      <c r="A141" s="2" t="str">
        <f t="shared" si="9"/>
        <v>celexd:c_5_SA_EUR</v>
      </c>
      <c r="B141" s="2" t="s">
        <v>3954</v>
      </c>
      <c r="C141" s="2" t="str">
        <f t="shared" si="11"/>
        <v>celexd:c_5_SA</v>
      </c>
      <c r="D141" s="2" t="s">
        <v>3950</v>
      </c>
      <c r="E141" s="2" t="str">
        <f t="shared" si="12"/>
        <v>[5_SA_EUR] EUR-Lex: Special reports of the Court of Auditors</v>
      </c>
      <c r="F141" s="2" t="s">
        <v>3955</v>
      </c>
      <c r="G141" s="2" t="s">
        <v>3956</v>
      </c>
      <c r="I141" s="2">
        <v>5</v>
      </c>
      <c r="J141" s="2" t="s">
        <v>3953</v>
      </c>
      <c r="K141" s="2" t="s">
        <v>3622</v>
      </c>
      <c r="L141" s="2" t="s">
        <v>3957</v>
      </c>
      <c r="M141" s="61"/>
      <c r="N141" s="2" t="s">
        <v>3753</v>
      </c>
      <c r="O141" s="2">
        <v>5</v>
      </c>
      <c r="P141" s="21" t="str">
        <f t="shared" si="13"/>
        <v>celexd:class_5_ECA</v>
      </c>
    </row>
    <row r="142" spans="1:16" ht="144.94999999999999">
      <c r="A142" s="2" t="str">
        <f t="shared" si="9"/>
        <v>celexd:c_5_SA_OJC</v>
      </c>
      <c r="B142" s="2" t="s">
        <v>3958</v>
      </c>
      <c r="C142" s="2" t="str">
        <f t="shared" si="11"/>
        <v>celexd:c_5_SA</v>
      </c>
      <c r="D142" s="2" t="s">
        <v>3950</v>
      </c>
      <c r="E142" s="2" t="str">
        <f t="shared" si="12"/>
        <v>[5_SA_OJC] OJ-C: Special reports of the Court of Auditors</v>
      </c>
      <c r="F142" s="2" t="s">
        <v>3959</v>
      </c>
      <c r="G142" s="2" t="s">
        <v>3960</v>
      </c>
      <c r="I142" s="2">
        <v>5</v>
      </c>
      <c r="J142" s="2" t="s">
        <v>3953</v>
      </c>
      <c r="K142" s="2" t="s">
        <v>3622</v>
      </c>
      <c r="L142" s="2" t="s">
        <v>3961</v>
      </c>
      <c r="M142" s="61"/>
      <c r="N142" s="2" t="s">
        <v>3753</v>
      </c>
      <c r="O142" s="2">
        <v>5</v>
      </c>
      <c r="P142" s="21" t="str">
        <f t="shared" si="13"/>
        <v>celexd:class_5_ECA</v>
      </c>
    </row>
    <row r="143" spans="1:16" ht="29.1">
      <c r="A143" s="2" t="str">
        <f t="shared" si="9"/>
        <v>celexd:c_5_SC</v>
      </c>
      <c r="B143" s="2" t="s">
        <v>3962</v>
      </c>
      <c r="C143" s="2" t="str">
        <f t="shared" si="11"/>
        <v>celexd:c_5</v>
      </c>
      <c r="D143" s="2">
        <v>5</v>
      </c>
      <c r="E143" s="2" t="str">
        <f t="shared" si="12"/>
        <v>[5_SC] SEC and SWD documents</v>
      </c>
      <c r="F143" s="2" t="s">
        <v>3963</v>
      </c>
      <c r="I143" s="2">
        <v>5</v>
      </c>
      <c r="J143" s="2" t="s">
        <v>3964</v>
      </c>
      <c r="M143" s="61"/>
      <c r="N143" s="2" t="s">
        <v>3846</v>
      </c>
      <c r="O143" s="2">
        <v>5</v>
      </c>
      <c r="P143" s="21" t="str">
        <f t="shared" si="13"/>
        <v>celexd:class_5_COM</v>
      </c>
    </row>
    <row r="144" spans="1:16" ht="261">
      <c r="A144" s="2" t="str">
        <f t="shared" si="9"/>
        <v>celexd:c_5_SC_EUR</v>
      </c>
      <c r="B144" s="2" t="s">
        <v>3965</v>
      </c>
      <c r="C144" s="2" t="str">
        <f t="shared" si="11"/>
        <v>celexd:c_5_SC</v>
      </c>
      <c r="D144" s="2" t="s">
        <v>3962</v>
      </c>
      <c r="E144" s="2" t="str">
        <f t="shared" si="12"/>
        <v>[5_SC_EUR] EUR-Lex: SEC and SWD documents</v>
      </c>
      <c r="F144" s="2" t="s">
        <v>3966</v>
      </c>
      <c r="G144" s="2" t="s">
        <v>3967</v>
      </c>
      <c r="I144" s="2">
        <v>5</v>
      </c>
      <c r="J144" s="2" t="s">
        <v>3964</v>
      </c>
      <c r="K144" s="2" t="s">
        <v>3968</v>
      </c>
      <c r="L144" s="2" t="s">
        <v>3968</v>
      </c>
      <c r="M144" s="61"/>
      <c r="N144" s="2" t="s">
        <v>3846</v>
      </c>
      <c r="O144" s="2">
        <v>5</v>
      </c>
      <c r="P144" s="21" t="str">
        <f t="shared" si="13"/>
        <v>celexd:class_5_COM</v>
      </c>
    </row>
    <row r="145" spans="1:16" ht="29.1">
      <c r="A145" s="2" t="str">
        <f t="shared" si="9"/>
        <v>celexd:c_5_SC_OJC</v>
      </c>
      <c r="B145" s="2" t="s">
        <v>3969</v>
      </c>
      <c r="C145" s="2" t="str">
        <f t="shared" si="11"/>
        <v>celexd:c_5_SC</v>
      </c>
      <c r="D145" s="2" t="s">
        <v>3962</v>
      </c>
      <c r="E145" s="2" t="str">
        <f t="shared" si="12"/>
        <v>[5_SC_OJC] OJ-C: SEC and SWD documents</v>
      </c>
      <c r="F145" s="2" t="s">
        <v>3970</v>
      </c>
      <c r="H145" s="2" t="s">
        <v>3971</v>
      </c>
      <c r="I145" s="2">
        <v>5</v>
      </c>
      <c r="J145" s="2" t="s">
        <v>3964</v>
      </c>
      <c r="M145" s="61"/>
      <c r="N145" s="2" t="s">
        <v>3846</v>
      </c>
      <c r="O145" s="2">
        <v>5</v>
      </c>
      <c r="P145" s="21" t="str">
        <f t="shared" si="13"/>
        <v>celexd:class_5_COM</v>
      </c>
    </row>
    <row r="146" spans="1:16" ht="29.1">
      <c r="A146" s="2" t="str">
        <f t="shared" si="9"/>
        <v>celexd:c_5_SC_OJL</v>
      </c>
      <c r="B146" s="2" t="s">
        <v>3972</v>
      </c>
      <c r="C146" s="2" t="str">
        <f t="shared" si="11"/>
        <v>celexd:c_5_SC</v>
      </c>
      <c r="D146" s="2" t="s">
        <v>3962</v>
      </c>
      <c r="E146" s="2" t="str">
        <f t="shared" si="12"/>
        <v>[5_SC_OJL] OJ-L: SEC and SWD documents</v>
      </c>
      <c r="F146" s="2" t="s">
        <v>3973</v>
      </c>
      <c r="H146" s="2" t="s">
        <v>3974</v>
      </c>
      <c r="I146" s="2">
        <v>5</v>
      </c>
      <c r="J146" s="2" t="s">
        <v>3964</v>
      </c>
      <c r="M146" s="61"/>
      <c r="N146" s="2" t="s">
        <v>3846</v>
      </c>
      <c r="O146" s="2">
        <v>5</v>
      </c>
      <c r="P146" s="21" t="str">
        <f t="shared" si="13"/>
        <v>celexd:class_5_COM</v>
      </c>
    </row>
    <row r="147" spans="1:16" ht="29.1">
      <c r="A147" s="2" t="str">
        <f t="shared" si="9"/>
        <v>celexd:c_5_TA</v>
      </c>
      <c r="B147" s="2" t="s">
        <v>3975</v>
      </c>
      <c r="C147" s="2" t="str">
        <f t="shared" si="11"/>
        <v>celexd:c_5</v>
      </c>
      <c r="D147" s="2">
        <v>5</v>
      </c>
      <c r="E147" s="2" t="str">
        <f t="shared" si="12"/>
        <v>[5_TA] Reports of the Court of Auditors</v>
      </c>
      <c r="F147" s="2" t="s">
        <v>3976</v>
      </c>
      <c r="I147" s="2">
        <v>5</v>
      </c>
      <c r="J147" s="2" t="s">
        <v>3977</v>
      </c>
      <c r="M147" s="61"/>
      <c r="N147" s="2" t="s">
        <v>3753</v>
      </c>
      <c r="O147" s="2">
        <v>5</v>
      </c>
      <c r="P147" s="21" t="str">
        <f t="shared" si="13"/>
        <v>celexd:class_5_ECA</v>
      </c>
    </row>
    <row r="148" spans="1:16" ht="130.5">
      <c r="A148" s="2" t="str">
        <f t="shared" ref="A148:A211" si="14">CONCATENATE("celexd:c_",B148)</f>
        <v>celexd:c_5_TA_OJC</v>
      </c>
      <c r="B148" s="2" t="s">
        <v>3978</v>
      </c>
      <c r="C148" s="2" t="str">
        <f t="shared" si="11"/>
        <v>celexd:c_5_TA</v>
      </c>
      <c r="D148" s="2" t="s">
        <v>3975</v>
      </c>
      <c r="E148" s="2" t="str">
        <f t="shared" si="12"/>
        <v>[5_TA_OJC] OJ-C: Reports of the Court of Auditors</v>
      </c>
      <c r="F148" s="2" t="s">
        <v>3979</v>
      </c>
      <c r="G148" s="2" t="s">
        <v>3980</v>
      </c>
      <c r="I148" s="2">
        <v>5</v>
      </c>
      <c r="J148" s="2" t="s">
        <v>3977</v>
      </c>
      <c r="K148" s="2" t="s">
        <v>3527</v>
      </c>
      <c r="L148" s="2" t="s">
        <v>3527</v>
      </c>
      <c r="M148" s="61"/>
      <c r="N148" s="2" t="s">
        <v>3753</v>
      </c>
      <c r="O148" s="2">
        <v>5</v>
      </c>
      <c r="P148" s="21" t="str">
        <f t="shared" si="13"/>
        <v>celexd:class_5_ECA</v>
      </c>
    </row>
    <row r="149" spans="1:16" ht="43.5">
      <c r="A149" s="2" t="str">
        <f t="shared" si="14"/>
        <v>celexd:c_5_XA</v>
      </c>
      <c r="B149" s="2" t="s">
        <v>3981</v>
      </c>
      <c r="C149" s="2" t="str">
        <f t="shared" ref="C149:C180" si="15">IF(NOT(ISBLANK(D149)),CONCATENATE("celexd:c_",D149),""  )</f>
        <v>celexd:c_5</v>
      </c>
      <c r="D149" s="2">
        <v>5</v>
      </c>
      <c r="E149" s="2" t="str">
        <f t="shared" si="12"/>
        <v>[5_XA] Other documents of the Court of Auditors</v>
      </c>
      <c r="F149" s="2" t="s">
        <v>3982</v>
      </c>
      <c r="I149" s="2">
        <v>5</v>
      </c>
      <c r="J149" s="2" t="s">
        <v>3983</v>
      </c>
      <c r="M149" s="61"/>
      <c r="N149" s="2" t="s">
        <v>3753</v>
      </c>
      <c r="O149" s="2">
        <v>5</v>
      </c>
      <c r="P149" s="21" t="str">
        <f t="shared" si="13"/>
        <v>celexd:class_5_ECA</v>
      </c>
    </row>
    <row r="150" spans="1:16" ht="87">
      <c r="A150" s="2" t="str">
        <f t="shared" si="14"/>
        <v>celexd:c_5_XA_OJC</v>
      </c>
      <c r="B150" s="2" t="s">
        <v>3984</v>
      </c>
      <c r="C150" s="2" t="str">
        <f t="shared" si="15"/>
        <v>celexd:c_5_XA</v>
      </c>
      <c r="D150" s="2" t="s">
        <v>3981</v>
      </c>
      <c r="E150" s="2" t="str">
        <f t="shared" si="12"/>
        <v>[5_XA_OJC] OJ-C: Other documents of the Court of Auditors</v>
      </c>
      <c r="F150" s="2" t="s">
        <v>3985</v>
      </c>
      <c r="G150" s="2" t="s">
        <v>3986</v>
      </c>
      <c r="I150" s="2">
        <v>5</v>
      </c>
      <c r="J150" s="2" t="s">
        <v>3983</v>
      </c>
      <c r="K150" s="2" t="s">
        <v>3527</v>
      </c>
      <c r="L150" s="2" t="s">
        <v>3527</v>
      </c>
      <c r="M150" s="61"/>
      <c r="N150" s="2" t="s">
        <v>3753</v>
      </c>
      <c r="O150" s="2">
        <v>5</v>
      </c>
      <c r="P150" s="21" t="str">
        <f t="shared" si="13"/>
        <v>celexd:class_5_ECA</v>
      </c>
    </row>
    <row r="151" spans="1:16" ht="43.5">
      <c r="A151" s="2" t="str">
        <f t="shared" si="14"/>
        <v>celexd:c_5_XB</v>
      </c>
      <c r="B151" s="2" t="s">
        <v>3987</v>
      </c>
      <c r="C151" s="2" t="str">
        <f t="shared" si="15"/>
        <v>celexd:c_5</v>
      </c>
      <c r="D151" s="2">
        <v>5</v>
      </c>
      <c r="E151" s="2" t="str">
        <f t="shared" si="12"/>
        <v>[5_XB] Other documents of the European Central Bank</v>
      </c>
      <c r="F151" s="2" t="s">
        <v>3988</v>
      </c>
      <c r="I151" s="2">
        <v>5</v>
      </c>
      <c r="J151" s="2" t="s">
        <v>3989</v>
      </c>
      <c r="M151" s="61"/>
      <c r="N151" s="2" t="s">
        <v>3761</v>
      </c>
      <c r="O151" s="2">
        <v>5</v>
      </c>
      <c r="P151" s="21" t="str">
        <f t="shared" si="13"/>
        <v>celexd:class_5_ECB</v>
      </c>
    </row>
    <row r="152" spans="1:16" ht="116.1">
      <c r="A152" s="2" t="str">
        <f t="shared" si="14"/>
        <v>celexd:c_5_XB_OJC</v>
      </c>
      <c r="B152" s="2" t="s">
        <v>3990</v>
      </c>
      <c r="C152" s="2" t="str">
        <f t="shared" si="15"/>
        <v>celexd:c_5_XB</v>
      </c>
      <c r="D152" s="2" t="s">
        <v>3987</v>
      </c>
      <c r="E152" s="2" t="str">
        <f t="shared" si="12"/>
        <v>[5_XB_OJC] OJ-C: Other documents of the European Central Bank</v>
      </c>
      <c r="F152" s="2" t="s">
        <v>3991</v>
      </c>
      <c r="G152" s="2" t="s">
        <v>3992</v>
      </c>
      <c r="I152" s="2">
        <v>5</v>
      </c>
      <c r="J152" s="2" t="s">
        <v>3989</v>
      </c>
      <c r="K152" s="2" t="s">
        <v>3527</v>
      </c>
      <c r="L152" s="2" t="s">
        <v>3527</v>
      </c>
      <c r="M152" s="61"/>
      <c r="N152" s="2" t="s">
        <v>3761</v>
      </c>
      <c r="O152" s="2">
        <v>5</v>
      </c>
      <c r="P152" s="21" t="str">
        <f t="shared" si="13"/>
        <v>celexd:class_5_ECB</v>
      </c>
    </row>
    <row r="153" spans="1:16" ht="29.1">
      <c r="A153" s="2" t="str">
        <f t="shared" si="14"/>
        <v>celexd:c_5_XC</v>
      </c>
      <c r="B153" s="2" t="s">
        <v>3993</v>
      </c>
      <c r="C153" s="2" t="str">
        <f t="shared" si="15"/>
        <v>celexd:c_5</v>
      </c>
      <c r="D153" s="2">
        <v>5</v>
      </c>
      <c r="E153" s="2" t="str">
        <f t="shared" si="12"/>
        <v>[5_XC] Other documents of the Commission</v>
      </c>
      <c r="F153" s="2" t="s">
        <v>3994</v>
      </c>
      <c r="I153" s="2">
        <v>5</v>
      </c>
      <c r="J153" s="2" t="s">
        <v>3995</v>
      </c>
      <c r="M153" s="61"/>
      <c r="N153" s="2" t="s">
        <v>3846</v>
      </c>
      <c r="O153" s="2">
        <v>5</v>
      </c>
      <c r="P153" s="21" t="str">
        <f t="shared" si="13"/>
        <v>celexd:class_5_COM</v>
      </c>
    </row>
    <row r="154" spans="1:16" ht="130.5">
      <c r="A154" s="2" t="str">
        <f t="shared" si="14"/>
        <v>celexd:c_5_XC_OJC</v>
      </c>
      <c r="B154" s="2" t="s">
        <v>3996</v>
      </c>
      <c r="C154" s="2" t="str">
        <f t="shared" si="15"/>
        <v>celexd:c_5_XC</v>
      </c>
      <c r="D154" s="2" t="s">
        <v>3993</v>
      </c>
      <c r="E154" s="2" t="str">
        <f t="shared" si="12"/>
        <v>[5_XC_OJC] OJ-C: Other documents of the Commission</v>
      </c>
      <c r="F154" s="2" t="s">
        <v>3997</v>
      </c>
      <c r="G154" s="2" t="s">
        <v>3998</v>
      </c>
      <c r="I154" s="2">
        <v>5</v>
      </c>
      <c r="J154" s="2" t="s">
        <v>3995</v>
      </c>
      <c r="K154" s="2" t="s">
        <v>3527</v>
      </c>
      <c r="L154" s="2" t="s">
        <v>3527</v>
      </c>
      <c r="M154" s="61"/>
      <c r="N154" s="2" t="s">
        <v>3846</v>
      </c>
      <c r="O154" s="2">
        <v>5</v>
      </c>
      <c r="P154" s="21" t="str">
        <f t="shared" si="13"/>
        <v>celexd:class_5_COM</v>
      </c>
    </row>
    <row r="155" spans="1:16" ht="43.5">
      <c r="A155" s="2" t="str">
        <f t="shared" si="14"/>
        <v>celexd:c_5_XC_OJL</v>
      </c>
      <c r="B155" s="2" t="s">
        <v>3999</v>
      </c>
      <c r="C155" s="2" t="str">
        <f t="shared" si="15"/>
        <v>celexd:c_5_XC</v>
      </c>
      <c r="D155" s="2" t="s">
        <v>3993</v>
      </c>
      <c r="E155" s="2" t="str">
        <f t="shared" si="12"/>
        <v>[5_XC_OJL] OJ-L: Other documents of the Commission</v>
      </c>
      <c r="F155" s="2" t="s">
        <v>4000</v>
      </c>
      <c r="G155" s="2" t="s">
        <v>4001</v>
      </c>
      <c r="H155" s="2" t="s">
        <v>3584</v>
      </c>
      <c r="I155" s="2">
        <v>5</v>
      </c>
      <c r="J155" s="2" t="s">
        <v>3995</v>
      </c>
      <c r="K155" s="2" t="s">
        <v>3527</v>
      </c>
      <c r="L155" s="2" t="s">
        <v>3527</v>
      </c>
      <c r="M155" s="61"/>
      <c r="N155" s="2" t="s">
        <v>3846</v>
      </c>
      <c r="O155" s="2">
        <v>5</v>
      </c>
      <c r="P155" s="21" t="str">
        <f t="shared" si="13"/>
        <v>celexd:class_5_COM</v>
      </c>
    </row>
    <row r="156" spans="1:16" ht="57.95">
      <c r="A156" s="2" t="str">
        <f t="shared" si="14"/>
        <v>celexd:c_5_XE</v>
      </c>
      <c r="B156" s="2" t="s">
        <v>4002</v>
      </c>
      <c r="C156" s="2" t="str">
        <f t="shared" si="15"/>
        <v>celexd:c_5</v>
      </c>
      <c r="D156" s="2">
        <v>5</v>
      </c>
      <c r="E156" s="2" t="str">
        <f t="shared" si="12"/>
        <v>[5_XE] Other documents of the European Economic and Social Committee</v>
      </c>
      <c r="F156" s="2" t="s">
        <v>4003</v>
      </c>
      <c r="I156" s="2">
        <v>5</v>
      </c>
      <c r="J156" s="2" t="s">
        <v>4004</v>
      </c>
      <c r="M156" s="61"/>
      <c r="N156" s="2" t="s">
        <v>3769</v>
      </c>
      <c r="O156" s="2">
        <v>5</v>
      </c>
      <c r="P156" s="21" t="str">
        <f t="shared" si="13"/>
        <v>celexd:class_5_EESC</v>
      </c>
    </row>
    <row r="157" spans="1:16" ht="174">
      <c r="A157" s="2" t="str">
        <f t="shared" si="14"/>
        <v>celexd:c_5_XE_OJC</v>
      </c>
      <c r="B157" s="2" t="s">
        <v>4005</v>
      </c>
      <c r="C157" s="2" t="str">
        <f t="shared" si="15"/>
        <v>celexd:c_5_XE</v>
      </c>
      <c r="D157" s="2" t="s">
        <v>4002</v>
      </c>
      <c r="E157" s="2" t="str">
        <f t="shared" si="12"/>
        <v>[5_XE_OJC] OJ-C: Other documents of the European Economic and Social Committee</v>
      </c>
      <c r="F157" s="2" t="s">
        <v>4006</v>
      </c>
      <c r="G157" s="2" t="s">
        <v>4007</v>
      </c>
      <c r="H157" s="2" t="s">
        <v>4008</v>
      </c>
      <c r="I157" s="2">
        <v>5</v>
      </c>
      <c r="J157" s="2" t="s">
        <v>4004</v>
      </c>
      <c r="K157" s="2" t="s">
        <v>3622</v>
      </c>
      <c r="L157" s="2" t="s">
        <v>4009</v>
      </c>
      <c r="M157" s="61"/>
      <c r="N157" s="2" t="s">
        <v>3769</v>
      </c>
      <c r="O157" s="2">
        <v>5</v>
      </c>
      <c r="P157" s="21" t="str">
        <f t="shared" si="13"/>
        <v>celexd:class_5_EESC</v>
      </c>
    </row>
    <row r="158" spans="1:16" ht="43.5">
      <c r="A158" s="2" t="str">
        <f t="shared" si="14"/>
        <v>celexd:c_5_XG</v>
      </c>
      <c r="B158" s="2" t="s">
        <v>4010</v>
      </c>
      <c r="C158" s="2" t="str">
        <f t="shared" si="15"/>
        <v>celexd:c_5</v>
      </c>
      <c r="D158" s="2">
        <v>5</v>
      </c>
      <c r="E158" s="2" t="str">
        <f t="shared" si="12"/>
        <v>[5_XG] Other documents of the Council or the Member States</v>
      </c>
      <c r="F158" s="2" t="s">
        <v>4011</v>
      </c>
      <c r="I158" s="2">
        <v>5</v>
      </c>
      <c r="J158" s="2" t="s">
        <v>4012</v>
      </c>
      <c r="M158" s="61"/>
      <c r="N158" s="2" t="s">
        <v>3786</v>
      </c>
      <c r="O158" s="2">
        <v>5</v>
      </c>
      <c r="P158" s="21" t="str">
        <f t="shared" si="13"/>
        <v>celexd:class_5_CONSIL</v>
      </c>
    </row>
    <row r="159" spans="1:16" ht="116.1">
      <c r="A159" s="2" t="str">
        <f t="shared" si="14"/>
        <v>celexd:c_5_XG_OJC</v>
      </c>
      <c r="B159" s="2" t="s">
        <v>4013</v>
      </c>
      <c r="C159" s="2" t="str">
        <f t="shared" si="15"/>
        <v>celexd:c_5_XG</v>
      </c>
      <c r="D159" s="2" t="s">
        <v>4010</v>
      </c>
      <c r="E159" s="2" t="str">
        <f t="shared" si="12"/>
        <v>[5_XG_OJC] OJ-C: Other documents of the Council or the Member States</v>
      </c>
      <c r="F159" s="2" t="s">
        <v>4014</v>
      </c>
      <c r="G159" s="2" t="s">
        <v>4015</v>
      </c>
      <c r="I159" s="2">
        <v>5</v>
      </c>
      <c r="J159" s="2" t="s">
        <v>4012</v>
      </c>
      <c r="K159" s="2" t="s">
        <v>3527</v>
      </c>
      <c r="L159" s="2" t="s">
        <v>3527</v>
      </c>
      <c r="M159" s="61"/>
      <c r="N159" s="2" t="s">
        <v>3786</v>
      </c>
      <c r="O159" s="2">
        <v>5</v>
      </c>
      <c r="P159" s="21" t="str">
        <f t="shared" si="13"/>
        <v>celexd:class_5_CONSIL</v>
      </c>
    </row>
    <row r="160" spans="1:16" ht="87">
      <c r="A160" s="2" t="str">
        <f t="shared" si="14"/>
        <v>celexd:c_5_XG_OJL</v>
      </c>
      <c r="B160" s="2" t="s">
        <v>4016</v>
      </c>
      <c r="C160" s="2" t="str">
        <f t="shared" si="15"/>
        <v>celexd:c_5_XG</v>
      </c>
      <c r="D160" s="2" t="s">
        <v>4010</v>
      </c>
      <c r="E160" s="2" t="str">
        <f t="shared" si="12"/>
        <v>[5_XG_OJL] OJ-L: Other documents of the Council or the Member States</v>
      </c>
      <c r="F160" s="2" t="s">
        <v>4017</v>
      </c>
      <c r="G160" s="2" t="s">
        <v>4018</v>
      </c>
      <c r="H160" s="2" t="s">
        <v>4019</v>
      </c>
      <c r="I160" s="2">
        <v>5</v>
      </c>
      <c r="J160" s="2" t="s">
        <v>4012</v>
      </c>
      <c r="K160" s="2" t="s">
        <v>3527</v>
      </c>
      <c r="L160" s="2" t="s">
        <v>3527</v>
      </c>
      <c r="M160" s="61"/>
      <c r="N160" s="2" t="s">
        <v>3786</v>
      </c>
      <c r="O160" s="2">
        <v>5</v>
      </c>
      <c r="P160" s="21" t="str">
        <f t="shared" si="13"/>
        <v>celexd:class_5_CONSIL</v>
      </c>
    </row>
    <row r="161" spans="1:16" ht="29.1">
      <c r="A161" s="2" t="str">
        <f t="shared" si="14"/>
        <v>celexd:c_5_XK</v>
      </c>
      <c r="B161" s="2" t="s">
        <v>4020</v>
      </c>
      <c r="C161" s="2" t="str">
        <f t="shared" si="15"/>
        <v>celexd:c_5</v>
      </c>
      <c r="D161" s="2">
        <v>5</v>
      </c>
      <c r="E161" s="2" t="str">
        <f t="shared" si="12"/>
        <v>[5_XK] Other documents of the ECSC Committee</v>
      </c>
      <c r="F161" s="2" t="s">
        <v>4021</v>
      </c>
      <c r="I161" s="2">
        <v>5</v>
      </c>
      <c r="J161" s="2" t="s">
        <v>4022</v>
      </c>
      <c r="M161" s="61"/>
      <c r="N161" s="2" t="s">
        <v>3793</v>
      </c>
      <c r="O161" s="2">
        <v>5</v>
      </c>
      <c r="P161" s="21" t="str">
        <f t="shared" si="13"/>
        <v>celexd:class_5_ECSC</v>
      </c>
    </row>
    <row r="162" spans="1:16" ht="130.5">
      <c r="A162" s="2" t="str">
        <f t="shared" si="14"/>
        <v>celexd:c_5_XK_OJC</v>
      </c>
      <c r="B162" s="2" t="s">
        <v>4023</v>
      </c>
      <c r="C162" s="2" t="str">
        <f t="shared" si="15"/>
        <v>celexd:c_5_XK</v>
      </c>
      <c r="D162" s="2" t="s">
        <v>4020</v>
      </c>
      <c r="E162" s="2" t="str">
        <f t="shared" si="12"/>
        <v>[5_XK_OJC] OJ-C: Other documents of the ECSC Committee</v>
      </c>
      <c r="F162" s="2" t="s">
        <v>4024</v>
      </c>
      <c r="G162" s="2" t="s">
        <v>4025</v>
      </c>
      <c r="I162" s="2">
        <v>5</v>
      </c>
      <c r="J162" s="2" t="s">
        <v>4022</v>
      </c>
      <c r="K162" s="2" t="s">
        <v>3527</v>
      </c>
      <c r="L162" s="2" t="s">
        <v>3527</v>
      </c>
      <c r="M162" s="61"/>
      <c r="N162" s="2" t="s">
        <v>3793</v>
      </c>
      <c r="O162" s="2">
        <v>5</v>
      </c>
      <c r="P162" s="21" t="str">
        <f t="shared" si="13"/>
        <v>celexd:class_5_ECSC</v>
      </c>
    </row>
    <row r="163" spans="1:16" ht="43.5">
      <c r="A163" s="2" t="str">
        <f t="shared" si="14"/>
        <v>celexd:c_5_XP</v>
      </c>
      <c r="B163" s="2" t="s">
        <v>4026</v>
      </c>
      <c r="C163" s="2" t="str">
        <f t="shared" si="15"/>
        <v>celexd:c_5</v>
      </c>
      <c r="D163" s="2">
        <v>5</v>
      </c>
      <c r="E163" s="2" t="str">
        <f t="shared" si="12"/>
        <v>[5_XP] Other documents of the European Parliament</v>
      </c>
      <c r="F163" s="2" t="s">
        <v>4027</v>
      </c>
      <c r="I163" s="2">
        <v>5</v>
      </c>
      <c r="J163" s="2" t="s">
        <v>4028</v>
      </c>
      <c r="M163" s="61"/>
      <c r="N163" s="2" t="s">
        <v>3799</v>
      </c>
      <c r="O163" s="2">
        <v>5</v>
      </c>
      <c r="P163" s="21" t="str">
        <f t="shared" si="13"/>
        <v>celexd:class_5_EP</v>
      </c>
    </row>
    <row r="164" spans="1:16" ht="57.95">
      <c r="A164" s="2" t="str">
        <f t="shared" si="14"/>
        <v>celexd:c_5_XP_OJC</v>
      </c>
      <c r="B164" s="2" t="s">
        <v>4029</v>
      </c>
      <c r="C164" s="2" t="str">
        <f t="shared" si="15"/>
        <v>celexd:c_5_XP</v>
      </c>
      <c r="D164" s="2" t="s">
        <v>4026</v>
      </c>
      <c r="E164" s="2" t="str">
        <f t="shared" si="12"/>
        <v>[5_XP_OJC] OJ-C: Other documents of the European Parliament</v>
      </c>
      <c r="F164" s="2" t="s">
        <v>4030</v>
      </c>
      <c r="G164" s="2" t="s">
        <v>4031</v>
      </c>
      <c r="I164" s="2">
        <v>5</v>
      </c>
      <c r="J164" s="2" t="s">
        <v>4028</v>
      </c>
      <c r="K164" s="2" t="s">
        <v>3527</v>
      </c>
      <c r="L164" s="2" t="s">
        <v>3527</v>
      </c>
      <c r="M164" s="61"/>
      <c r="N164" s="2" t="s">
        <v>3799</v>
      </c>
      <c r="O164" s="2">
        <v>5</v>
      </c>
      <c r="P164" s="21" t="str">
        <f t="shared" si="13"/>
        <v>celexd:class_5_EP</v>
      </c>
    </row>
    <row r="165" spans="1:16" ht="43.5">
      <c r="A165" s="2" t="str">
        <f t="shared" si="14"/>
        <v>celexd:c_5_XR</v>
      </c>
      <c r="B165" s="2" t="s">
        <v>4032</v>
      </c>
      <c r="C165" s="2" t="str">
        <f t="shared" si="15"/>
        <v>celexd:c_5</v>
      </c>
      <c r="D165" s="2">
        <v>5</v>
      </c>
      <c r="E165" s="2" t="str">
        <f t="shared" si="12"/>
        <v>[5_XR] Other documents of the Committee of the Regions</v>
      </c>
      <c r="F165" s="2" t="s">
        <v>4033</v>
      </c>
      <c r="I165" s="2">
        <v>5</v>
      </c>
      <c r="J165" s="2" t="s">
        <v>4034</v>
      </c>
      <c r="M165" s="61"/>
      <c r="N165" s="2" t="s">
        <v>3813</v>
      </c>
      <c r="O165" s="2">
        <v>5</v>
      </c>
      <c r="P165" s="21" t="str">
        <f t="shared" si="13"/>
        <v>celexd:class_5_COR</v>
      </c>
    </row>
    <row r="166" spans="1:16" ht="101.45">
      <c r="A166" s="2" t="str">
        <f t="shared" si="14"/>
        <v>celexd:c_5_XR_OJC</v>
      </c>
      <c r="B166" s="2" t="s">
        <v>4035</v>
      </c>
      <c r="C166" s="2" t="str">
        <f t="shared" si="15"/>
        <v>celexd:c_5_XR</v>
      </c>
      <c r="D166" s="2" t="s">
        <v>4032</v>
      </c>
      <c r="E166" s="2" t="str">
        <f t="shared" si="12"/>
        <v>[5_XR_OJC] OJ-C: Other documents of the Committee of the Regions</v>
      </c>
      <c r="F166" s="2" t="s">
        <v>4036</v>
      </c>
      <c r="G166" s="2" t="s">
        <v>4037</v>
      </c>
      <c r="H166" s="2" t="s">
        <v>4008</v>
      </c>
      <c r="I166" s="2">
        <v>5</v>
      </c>
      <c r="J166" s="2" t="s">
        <v>4034</v>
      </c>
      <c r="K166" s="2" t="s">
        <v>3527</v>
      </c>
      <c r="L166" s="2" t="s">
        <v>3527</v>
      </c>
      <c r="M166" s="61"/>
      <c r="N166" s="2" t="s">
        <v>3813</v>
      </c>
      <c r="O166" s="2">
        <v>5</v>
      </c>
      <c r="P166" s="21" t="str">
        <f t="shared" si="13"/>
        <v>celexd:class_5_COR</v>
      </c>
    </row>
    <row r="167" spans="1:16" ht="29.1">
      <c r="A167" s="2" t="str">
        <f t="shared" si="14"/>
        <v>celexd:c_5_XX</v>
      </c>
      <c r="B167" s="2" t="s">
        <v>4038</v>
      </c>
      <c r="C167" s="2" t="str">
        <f t="shared" si="15"/>
        <v>celexd:c_5</v>
      </c>
      <c r="D167" s="2">
        <v>5</v>
      </c>
      <c r="E167" s="2" t="str">
        <f t="shared" si="12"/>
        <v>[5_XX] Other documents</v>
      </c>
      <c r="F167" s="2" t="s">
        <v>3494</v>
      </c>
      <c r="I167" s="2">
        <v>5</v>
      </c>
      <c r="J167" s="2" t="s">
        <v>4039</v>
      </c>
      <c r="M167" s="61"/>
      <c r="N167" s="2" t="s">
        <v>3821</v>
      </c>
      <c r="O167" s="2">
        <v>5</v>
      </c>
      <c r="P167" s="21" t="str">
        <f t="shared" si="13"/>
        <v>celexd:class_5_OTHER</v>
      </c>
    </row>
    <row r="168" spans="1:16" ht="57.95">
      <c r="A168" s="2" t="str">
        <f t="shared" si="14"/>
        <v>celexd:c_5_XX_OJC</v>
      </c>
      <c r="B168" s="2" t="s">
        <v>4040</v>
      </c>
      <c r="C168" s="2" t="str">
        <f t="shared" si="15"/>
        <v>celexd:c_5_XX</v>
      </c>
      <c r="D168" s="2" t="s">
        <v>4038</v>
      </c>
      <c r="E168" s="2" t="str">
        <f t="shared" si="12"/>
        <v>[5_XX_OJC] OJ-C: Other documents</v>
      </c>
      <c r="F168" s="2" t="s">
        <v>3743</v>
      </c>
      <c r="G168" s="2" t="s">
        <v>4041</v>
      </c>
      <c r="H168" s="2" t="s">
        <v>3584</v>
      </c>
      <c r="I168" s="2">
        <v>5</v>
      </c>
      <c r="J168" s="2" t="s">
        <v>4039</v>
      </c>
      <c r="K168" s="2" t="s">
        <v>3527</v>
      </c>
      <c r="L168" s="2" t="s">
        <v>3527</v>
      </c>
      <c r="M168" s="61"/>
      <c r="N168" s="2" t="s">
        <v>3821</v>
      </c>
      <c r="O168" s="2">
        <v>5</v>
      </c>
      <c r="P168" s="21" t="str">
        <f t="shared" si="13"/>
        <v>celexd:class_5_OTHER</v>
      </c>
    </row>
    <row r="169" spans="1:16" ht="72.599999999999994">
      <c r="A169" s="2" t="str">
        <f t="shared" si="14"/>
        <v>celexd:c_5_XX_OJL</v>
      </c>
      <c r="B169" s="2" t="s">
        <v>4042</v>
      </c>
      <c r="C169" s="2" t="str">
        <f t="shared" si="15"/>
        <v>celexd:c_5_XX</v>
      </c>
      <c r="D169" s="2" t="s">
        <v>4038</v>
      </c>
      <c r="E169" s="2" t="str">
        <f t="shared" si="12"/>
        <v>[5_XX_OJL] OJ-L: Other documents</v>
      </c>
      <c r="F169" s="2" t="s">
        <v>3710</v>
      </c>
      <c r="G169" s="2" t="s">
        <v>4043</v>
      </c>
      <c r="I169" s="2">
        <v>5</v>
      </c>
      <c r="J169" s="2" t="s">
        <v>4039</v>
      </c>
      <c r="K169" s="2" t="s">
        <v>3527</v>
      </c>
      <c r="L169" s="2" t="s">
        <v>3527</v>
      </c>
      <c r="M169" s="61"/>
      <c r="N169" s="2" t="s">
        <v>3821</v>
      </c>
      <c r="O169" s="2">
        <v>6</v>
      </c>
      <c r="P169" s="21" t="str">
        <f t="shared" si="13"/>
        <v>celexd:class_5_OTHER</v>
      </c>
    </row>
    <row r="170" spans="1:16" ht="29.1">
      <c r="A170" s="2" t="str">
        <f t="shared" si="14"/>
        <v>celexd:c_6_CA</v>
      </c>
      <c r="B170" s="2" t="s">
        <v>4044</v>
      </c>
      <c r="C170" s="2" t="str">
        <f t="shared" si="15"/>
        <v>celexd:c_6</v>
      </c>
      <c r="D170" s="2">
        <v>6</v>
      </c>
      <c r="E170" s="2" t="str">
        <f t="shared" si="12"/>
        <v>[6_CA] Communication: judgment</v>
      </c>
      <c r="F170" s="2" t="s">
        <v>4045</v>
      </c>
      <c r="I170" s="2">
        <v>6</v>
      </c>
      <c r="J170" s="2" t="s">
        <v>4046</v>
      </c>
      <c r="M170" s="61"/>
      <c r="N170" s="2" t="s">
        <v>4047</v>
      </c>
      <c r="O170" s="2">
        <v>6</v>
      </c>
      <c r="P170" s="21" t="str">
        <f t="shared" si="13"/>
        <v>celexd:class_6_CJ</v>
      </c>
    </row>
    <row r="171" spans="1:16" ht="159.6">
      <c r="A171" s="2" t="str">
        <f t="shared" si="14"/>
        <v>celexd:c_6_CA_OJC</v>
      </c>
      <c r="B171" s="2" t="s">
        <v>4048</v>
      </c>
      <c r="C171" s="2" t="str">
        <f t="shared" si="15"/>
        <v>celexd:c_6_CA</v>
      </c>
      <c r="D171" s="2" t="s">
        <v>4044</v>
      </c>
      <c r="E171" s="2" t="str">
        <f t="shared" si="12"/>
        <v>[6_CA_OJC] OJ-C: Communication: judgment</v>
      </c>
      <c r="F171" s="2" t="s">
        <v>4049</v>
      </c>
      <c r="G171" s="2" t="s">
        <v>4050</v>
      </c>
      <c r="I171" s="2">
        <v>6</v>
      </c>
      <c r="J171" s="2" t="s">
        <v>4046</v>
      </c>
      <c r="K171" s="2" t="s">
        <v>3825</v>
      </c>
      <c r="L171" s="2" t="s">
        <v>3825</v>
      </c>
      <c r="M171" s="61"/>
      <c r="N171" s="2" t="s">
        <v>4047</v>
      </c>
      <c r="O171" s="2">
        <v>6</v>
      </c>
      <c r="P171" s="21" t="str">
        <f t="shared" si="13"/>
        <v>celexd:class_6_CJ</v>
      </c>
    </row>
    <row r="172" spans="1:16" ht="29.1">
      <c r="A172" s="2" t="str">
        <f t="shared" si="14"/>
        <v>celexd:c_6_CB</v>
      </c>
      <c r="B172" s="2" t="s">
        <v>4051</v>
      </c>
      <c r="C172" s="2" t="str">
        <f t="shared" si="15"/>
        <v>celexd:c_6</v>
      </c>
      <c r="D172" s="2">
        <v>6</v>
      </c>
      <c r="E172" s="2" t="str">
        <f t="shared" si="12"/>
        <v>[6_CB] Communication: order</v>
      </c>
      <c r="F172" s="2" t="s">
        <v>4052</v>
      </c>
      <c r="I172" s="2">
        <v>6</v>
      </c>
      <c r="J172" s="2" t="s">
        <v>4053</v>
      </c>
      <c r="M172" s="61"/>
      <c r="N172" s="2" t="s">
        <v>4047</v>
      </c>
      <c r="O172" s="2">
        <v>6</v>
      </c>
      <c r="P172" s="21" t="str">
        <f t="shared" si="13"/>
        <v>celexd:class_6_CJ</v>
      </c>
    </row>
    <row r="173" spans="1:16" ht="87">
      <c r="A173" s="2" t="str">
        <f t="shared" si="14"/>
        <v>celexd:c_6_CB_OJC</v>
      </c>
      <c r="B173" s="2" t="s">
        <v>4054</v>
      </c>
      <c r="C173" s="2" t="str">
        <f t="shared" si="15"/>
        <v>celexd:c_6_CB</v>
      </c>
      <c r="D173" s="2" t="s">
        <v>4051</v>
      </c>
      <c r="E173" s="2" t="str">
        <f t="shared" si="12"/>
        <v>[6_CB_OJC] OJ-C: Communication: order</v>
      </c>
      <c r="F173" s="2" t="s">
        <v>4055</v>
      </c>
      <c r="G173" s="2" t="s">
        <v>4056</v>
      </c>
      <c r="I173" s="2">
        <v>6</v>
      </c>
      <c r="J173" s="2" t="s">
        <v>4053</v>
      </c>
      <c r="K173" s="2" t="s">
        <v>3825</v>
      </c>
      <c r="L173" s="2" t="s">
        <v>3825</v>
      </c>
      <c r="M173" s="61"/>
      <c r="N173" s="2" t="s">
        <v>4047</v>
      </c>
      <c r="O173" s="2">
        <v>6</v>
      </c>
      <c r="P173" s="21" t="str">
        <f t="shared" si="13"/>
        <v>celexd:class_6_CJ</v>
      </c>
    </row>
    <row r="174" spans="1:16" ht="29.1">
      <c r="A174" s="2" t="str">
        <f t="shared" si="14"/>
        <v>celexd:c_6_CC</v>
      </c>
      <c r="B174" s="2" t="s">
        <v>4057</v>
      </c>
      <c r="C174" s="2" t="str">
        <f t="shared" si="15"/>
        <v>celexd:c_6</v>
      </c>
      <c r="D174" s="2">
        <v>6</v>
      </c>
      <c r="E174" s="2" t="str">
        <f t="shared" si="12"/>
        <v>[6_CC] Opinion of the Advocate-General</v>
      </c>
      <c r="F174" s="2" t="s">
        <v>4058</v>
      </c>
      <c r="I174" s="2">
        <v>6</v>
      </c>
      <c r="J174" s="2" t="s">
        <v>130</v>
      </c>
      <c r="M174" s="61"/>
      <c r="N174" s="2" t="s">
        <v>4047</v>
      </c>
      <c r="O174" s="2">
        <v>6</v>
      </c>
      <c r="P174" s="21" t="str">
        <f t="shared" si="13"/>
        <v>celexd:class_6_CJ</v>
      </c>
    </row>
    <row r="175" spans="1:16" ht="101.45">
      <c r="A175" s="2" t="str">
        <f t="shared" si="14"/>
        <v>celexd:c_6_CC_EUR</v>
      </c>
      <c r="B175" s="2" t="s">
        <v>4059</v>
      </c>
      <c r="C175" s="2" t="str">
        <f t="shared" si="15"/>
        <v>celexd:c_6_CC</v>
      </c>
      <c r="D175" s="2" t="s">
        <v>4057</v>
      </c>
      <c r="E175" s="2" t="str">
        <f t="shared" si="12"/>
        <v>[6_CC_EUR] EUR-Lex: Opinion of the Advocate- General</v>
      </c>
      <c r="F175" s="2" t="s">
        <v>4060</v>
      </c>
      <c r="G175" s="2" t="s">
        <v>4061</v>
      </c>
      <c r="I175" s="2">
        <v>6</v>
      </c>
      <c r="J175" s="2" t="s">
        <v>130</v>
      </c>
      <c r="K175" s="2" t="s">
        <v>3825</v>
      </c>
      <c r="L175" s="2" t="s">
        <v>3825</v>
      </c>
      <c r="M175" s="61"/>
      <c r="N175" s="2" t="s">
        <v>4047</v>
      </c>
      <c r="O175" s="2">
        <v>6</v>
      </c>
      <c r="P175" s="21" t="str">
        <f t="shared" si="13"/>
        <v>celexd:class_6_CJ</v>
      </c>
    </row>
    <row r="176" spans="1:16">
      <c r="A176" s="2" t="str">
        <f t="shared" si="14"/>
        <v>celexd:c_6_CD</v>
      </c>
      <c r="B176" s="2" t="s">
        <v>4062</v>
      </c>
      <c r="C176" s="2" t="str">
        <f t="shared" si="15"/>
        <v>celexd:c_6</v>
      </c>
      <c r="D176" s="2">
        <v>6</v>
      </c>
      <c r="E176" s="2" t="str">
        <f t="shared" si="12"/>
        <v>[6_CD] Decision</v>
      </c>
      <c r="F176" s="2" t="s">
        <v>4063</v>
      </c>
      <c r="I176" s="2">
        <v>6</v>
      </c>
      <c r="J176" s="2" t="s">
        <v>4064</v>
      </c>
      <c r="M176" s="61"/>
      <c r="N176" s="2" t="s">
        <v>4047</v>
      </c>
      <c r="O176" s="2">
        <v>6</v>
      </c>
      <c r="P176" s="21" t="str">
        <f t="shared" si="13"/>
        <v>celexd:class_6_CJ</v>
      </c>
    </row>
    <row r="177" spans="1:16" ht="101.45">
      <c r="A177" s="2" t="str">
        <f t="shared" si="14"/>
        <v>celexd:c_6_CD_EUR</v>
      </c>
      <c r="B177" s="2" t="s">
        <v>4065</v>
      </c>
      <c r="C177" s="2" t="str">
        <f t="shared" si="15"/>
        <v>celexd:c_6_CD</v>
      </c>
      <c r="D177" s="2" t="s">
        <v>4062</v>
      </c>
      <c r="E177" s="2" t="str">
        <f t="shared" si="12"/>
        <v>[6_CD_EUR] EUR-Lex: Decision</v>
      </c>
      <c r="F177" s="2" t="s">
        <v>4066</v>
      </c>
      <c r="G177" s="2" t="s">
        <v>4067</v>
      </c>
      <c r="I177" s="2">
        <v>6</v>
      </c>
      <c r="J177" s="2" t="s">
        <v>4064</v>
      </c>
      <c r="K177" s="2" t="s">
        <v>3825</v>
      </c>
      <c r="L177" s="2" t="s">
        <v>3825</v>
      </c>
      <c r="M177" s="61"/>
      <c r="N177" s="2" t="s">
        <v>4047</v>
      </c>
      <c r="O177" s="2">
        <v>6</v>
      </c>
      <c r="P177" s="21" t="str">
        <f t="shared" si="13"/>
        <v>celexd:class_6_CJ</v>
      </c>
    </row>
    <row r="178" spans="1:16" ht="29.1">
      <c r="A178" s="2" t="str">
        <f t="shared" si="14"/>
        <v>celexd:c_6_CG</v>
      </c>
      <c r="B178" s="2" t="s">
        <v>4068</v>
      </c>
      <c r="C178" s="2" t="str">
        <f t="shared" si="15"/>
        <v>celexd:c_6</v>
      </c>
      <c r="D178" s="2">
        <v>6</v>
      </c>
      <c r="E178" s="2" t="str">
        <f t="shared" si="12"/>
        <v>[6_CG] Communication: opinion</v>
      </c>
      <c r="F178" s="2" t="s">
        <v>4069</v>
      </c>
      <c r="I178" s="2">
        <v>6</v>
      </c>
      <c r="J178" s="2" t="s">
        <v>4070</v>
      </c>
      <c r="M178" s="61"/>
      <c r="N178" s="2" t="s">
        <v>4047</v>
      </c>
      <c r="O178" s="2">
        <v>6</v>
      </c>
      <c r="P178" s="21" t="str">
        <f t="shared" si="13"/>
        <v>celexd:class_6_CJ</v>
      </c>
    </row>
    <row r="179" spans="1:16" ht="217.5">
      <c r="A179" s="2" t="str">
        <f t="shared" si="14"/>
        <v>celexd:c_6_CG_OJC</v>
      </c>
      <c r="B179" s="2" t="s">
        <v>4071</v>
      </c>
      <c r="C179" s="2" t="str">
        <f t="shared" si="15"/>
        <v>celexd:c_6_CG</v>
      </c>
      <c r="D179" s="2" t="s">
        <v>4068</v>
      </c>
      <c r="E179" s="2" t="str">
        <f t="shared" si="12"/>
        <v>[6_CG_OJC] OJ-C: Communication:  opinion</v>
      </c>
      <c r="F179" s="2" t="s">
        <v>4072</v>
      </c>
      <c r="G179" s="2" t="s">
        <v>4073</v>
      </c>
      <c r="I179" s="2">
        <v>6</v>
      </c>
      <c r="J179" s="2" t="s">
        <v>4070</v>
      </c>
      <c r="K179" s="2" t="s">
        <v>4074</v>
      </c>
      <c r="L179" s="2" t="s">
        <v>4074</v>
      </c>
      <c r="M179" s="61"/>
      <c r="N179" s="2" t="s">
        <v>4047</v>
      </c>
      <c r="O179" s="2">
        <v>6</v>
      </c>
      <c r="P179" s="21" t="str">
        <f t="shared" si="13"/>
        <v>celexd:class_6_CJ</v>
      </c>
    </row>
    <row r="180" spans="1:16">
      <c r="A180" s="2" t="str">
        <f t="shared" si="14"/>
        <v>celexd:c_6_CJ</v>
      </c>
      <c r="B180" s="2" t="s">
        <v>4047</v>
      </c>
      <c r="C180" s="2" t="str">
        <f t="shared" si="15"/>
        <v>celexd:c_6</v>
      </c>
      <c r="D180" s="2">
        <v>6</v>
      </c>
      <c r="E180" s="2" t="str">
        <f t="shared" si="12"/>
        <v>[6_CJ] Judgment</v>
      </c>
      <c r="F180" s="2" t="s">
        <v>4075</v>
      </c>
      <c r="I180" s="2">
        <v>6</v>
      </c>
      <c r="J180" s="2" t="s">
        <v>4076</v>
      </c>
      <c r="M180" s="61"/>
      <c r="N180" s="2" t="s">
        <v>4047</v>
      </c>
      <c r="O180" s="2">
        <v>6</v>
      </c>
      <c r="P180" s="21" t="str">
        <f t="shared" si="13"/>
        <v>celexd:class_6_CJ</v>
      </c>
    </row>
    <row r="181" spans="1:16" ht="130.5">
      <c r="A181" s="2" t="str">
        <f t="shared" si="14"/>
        <v>celexd:c_6_CJ_EUR</v>
      </c>
      <c r="B181" s="2" t="s">
        <v>4077</v>
      </c>
      <c r="C181" s="2" t="str">
        <f t="shared" ref="C181:C212" si="16">IF(NOT(ISBLANK(D181)),CONCATENATE("celexd:c_",D181),""  )</f>
        <v>celexd:c_6_CJ</v>
      </c>
      <c r="D181" s="2" t="s">
        <v>4047</v>
      </c>
      <c r="E181" s="2" t="str">
        <f t="shared" si="12"/>
        <v>[6_CJ_EUR] EUR-Lex: Judgment</v>
      </c>
      <c r="F181" s="2" t="s">
        <v>4078</v>
      </c>
      <c r="G181" s="2" t="s">
        <v>4079</v>
      </c>
      <c r="I181" s="2">
        <v>6</v>
      </c>
      <c r="J181" s="2" t="s">
        <v>4076</v>
      </c>
      <c r="K181" s="2" t="s">
        <v>3825</v>
      </c>
      <c r="L181" s="2" t="s">
        <v>3825</v>
      </c>
      <c r="M181" s="61"/>
      <c r="N181" s="2" t="s">
        <v>4047</v>
      </c>
      <c r="O181" s="2">
        <v>6</v>
      </c>
      <c r="P181" s="21" t="str">
        <f t="shared" si="13"/>
        <v>celexd:class_6_CJ</v>
      </c>
    </row>
    <row r="182" spans="1:16" ht="29.1">
      <c r="A182" s="2" t="str">
        <f t="shared" si="14"/>
        <v>celexd:c_6_CN</v>
      </c>
      <c r="B182" s="2" t="s">
        <v>4080</v>
      </c>
      <c r="C182" s="2" t="str">
        <f t="shared" si="16"/>
        <v>celexd:c_6</v>
      </c>
      <c r="D182" s="2">
        <v>6</v>
      </c>
      <c r="E182" s="2" t="str">
        <f t="shared" si="12"/>
        <v>[6_CN] Communication: new case</v>
      </c>
      <c r="F182" s="2" t="s">
        <v>4081</v>
      </c>
      <c r="I182" s="2">
        <v>6</v>
      </c>
      <c r="J182" s="2" t="s">
        <v>4082</v>
      </c>
      <c r="M182" s="61"/>
      <c r="N182" s="2" t="s">
        <v>4047</v>
      </c>
      <c r="O182" s="2">
        <v>6</v>
      </c>
      <c r="P182" s="21" t="str">
        <f t="shared" si="13"/>
        <v>celexd:class_6_CJ</v>
      </c>
    </row>
    <row r="183" spans="1:16" ht="101.45">
      <c r="A183" s="2" t="str">
        <f t="shared" si="14"/>
        <v>celexd:c_6_CN_OJC</v>
      </c>
      <c r="B183" s="2" t="s">
        <v>4083</v>
      </c>
      <c r="C183" s="2" t="str">
        <f t="shared" si="16"/>
        <v>celexd:c_6_CN</v>
      </c>
      <c r="D183" s="2" t="s">
        <v>4080</v>
      </c>
      <c r="E183" s="2" t="str">
        <f t="shared" si="12"/>
        <v>[6_CN_OJC] OJ-C: Communication:  new case</v>
      </c>
      <c r="F183" s="2" t="s">
        <v>4084</v>
      </c>
      <c r="G183" s="2" t="s">
        <v>4085</v>
      </c>
      <c r="I183" s="2">
        <v>6</v>
      </c>
      <c r="J183" s="2" t="s">
        <v>4082</v>
      </c>
      <c r="K183" s="2" t="s">
        <v>3825</v>
      </c>
      <c r="L183" s="2" t="s">
        <v>3825</v>
      </c>
      <c r="M183" s="61"/>
      <c r="N183" s="2" t="s">
        <v>4047</v>
      </c>
      <c r="O183" s="2">
        <v>6</v>
      </c>
      <c r="P183" s="21" t="str">
        <f t="shared" si="13"/>
        <v>celexd:class_6_CJ</v>
      </c>
    </row>
    <row r="184" spans="1:16">
      <c r="A184" s="2" t="str">
        <f t="shared" si="14"/>
        <v>celexd:c_6_CO</v>
      </c>
      <c r="B184" s="2" t="s">
        <v>4086</v>
      </c>
      <c r="C184" s="2" t="str">
        <f t="shared" si="16"/>
        <v>celexd:c_6</v>
      </c>
      <c r="D184" s="2">
        <v>6</v>
      </c>
      <c r="E184" s="2" t="str">
        <f t="shared" si="12"/>
        <v>[6_CO] Order</v>
      </c>
      <c r="F184" s="2" t="s">
        <v>782</v>
      </c>
      <c r="I184" s="2">
        <v>6</v>
      </c>
      <c r="J184" s="2" t="s">
        <v>4087</v>
      </c>
      <c r="M184" s="61"/>
      <c r="N184" s="2" t="s">
        <v>4047</v>
      </c>
      <c r="O184" s="2">
        <v>6</v>
      </c>
      <c r="P184" s="21" t="str">
        <f t="shared" si="13"/>
        <v>celexd:class_6_CJ</v>
      </c>
    </row>
    <row r="185" spans="1:16" ht="130.5">
      <c r="A185" s="2" t="str">
        <f t="shared" si="14"/>
        <v>celexd:c_6_CO_EUR</v>
      </c>
      <c r="B185" s="2" t="s">
        <v>4088</v>
      </c>
      <c r="C185" s="2" t="str">
        <f t="shared" si="16"/>
        <v>celexd:c_6_CO</v>
      </c>
      <c r="D185" s="2" t="s">
        <v>4086</v>
      </c>
      <c r="E185" s="2" t="str">
        <f t="shared" si="12"/>
        <v>[6_CO_EUR] EUR-Lex: Order</v>
      </c>
      <c r="F185" s="2" t="s">
        <v>4089</v>
      </c>
      <c r="G185" s="2" t="s">
        <v>4090</v>
      </c>
      <c r="I185" s="2">
        <v>6</v>
      </c>
      <c r="J185" s="2" t="s">
        <v>4087</v>
      </c>
      <c r="K185" s="2" t="s">
        <v>3825</v>
      </c>
      <c r="L185" s="2" t="s">
        <v>3825</v>
      </c>
      <c r="M185" s="61"/>
      <c r="N185" s="2" t="s">
        <v>4047</v>
      </c>
      <c r="O185" s="2">
        <v>6</v>
      </c>
      <c r="P185" s="21" t="str">
        <f t="shared" si="13"/>
        <v>celexd:class_6_CJ</v>
      </c>
    </row>
    <row r="186" spans="1:16">
      <c r="A186" s="2" t="str">
        <f t="shared" si="14"/>
        <v>celexd:c_6_CP</v>
      </c>
      <c r="B186" s="2" t="s">
        <v>4091</v>
      </c>
      <c r="C186" s="2" t="str">
        <f t="shared" si="16"/>
        <v>celexd:c_6</v>
      </c>
      <c r="D186" s="2">
        <v>6</v>
      </c>
      <c r="E186" s="2" t="str">
        <f t="shared" si="12"/>
        <v>[6_CP] View</v>
      </c>
      <c r="F186" s="2" t="s">
        <v>4092</v>
      </c>
      <c r="I186" s="2">
        <v>6</v>
      </c>
      <c r="J186" s="2" t="s">
        <v>4093</v>
      </c>
      <c r="M186" s="61"/>
      <c r="N186" s="2" t="s">
        <v>4047</v>
      </c>
      <c r="O186" s="2">
        <v>6</v>
      </c>
      <c r="P186" s="21" t="str">
        <f t="shared" si="13"/>
        <v>celexd:class_6_CJ</v>
      </c>
    </row>
    <row r="187" spans="1:16" ht="101.45">
      <c r="A187" s="2" t="str">
        <f t="shared" si="14"/>
        <v>celexd:c_6_CP_EUR</v>
      </c>
      <c r="B187" s="2" t="s">
        <v>4094</v>
      </c>
      <c r="C187" s="2" t="str">
        <f t="shared" si="16"/>
        <v>celexd:c_6_CP</v>
      </c>
      <c r="D187" s="2" t="s">
        <v>4091</v>
      </c>
      <c r="E187" s="2" t="str">
        <f t="shared" si="12"/>
        <v>[6_CP_EUR] EUR-Lex: View</v>
      </c>
      <c r="F187" s="2" t="s">
        <v>4095</v>
      </c>
      <c r="G187" s="2" t="s">
        <v>4096</v>
      </c>
      <c r="I187" s="2">
        <v>6</v>
      </c>
      <c r="J187" s="2" t="s">
        <v>4093</v>
      </c>
      <c r="K187" s="2" t="s">
        <v>3825</v>
      </c>
      <c r="L187" s="2" t="s">
        <v>3825</v>
      </c>
      <c r="M187" s="61"/>
      <c r="N187" s="2" t="s">
        <v>4047</v>
      </c>
      <c r="O187" s="2">
        <v>6</v>
      </c>
      <c r="P187" s="21" t="str">
        <f t="shared" si="13"/>
        <v>celexd:class_6_CJ</v>
      </c>
    </row>
    <row r="188" spans="1:16">
      <c r="A188" s="2" t="str">
        <f t="shared" si="14"/>
        <v>celexd:c_6_CS</v>
      </c>
      <c r="B188" s="2" t="s">
        <v>4097</v>
      </c>
      <c r="C188" s="2" t="str">
        <f t="shared" si="16"/>
        <v>celexd:c_6</v>
      </c>
      <c r="D188" s="2">
        <v>6</v>
      </c>
      <c r="E188" s="2" t="str">
        <f t="shared" si="12"/>
        <v>[6_CS] Attachment order</v>
      </c>
      <c r="F188" s="2" t="s">
        <v>4098</v>
      </c>
      <c r="I188" s="2">
        <v>6</v>
      </c>
      <c r="J188" s="2" t="s">
        <v>4099</v>
      </c>
      <c r="M188" s="61"/>
      <c r="N188" s="2" t="s">
        <v>4047</v>
      </c>
      <c r="O188" s="2">
        <v>6</v>
      </c>
      <c r="P188" s="21" t="str">
        <f t="shared" si="13"/>
        <v>celexd:class_6_CJ</v>
      </c>
    </row>
    <row r="189" spans="1:16" ht="174">
      <c r="A189" s="2" t="str">
        <f t="shared" si="14"/>
        <v>celexd:c_6_CS_EUR</v>
      </c>
      <c r="B189" s="2" t="s">
        <v>4100</v>
      </c>
      <c r="C189" s="2" t="str">
        <f t="shared" si="16"/>
        <v>celexd:c_6_CS</v>
      </c>
      <c r="D189" s="2" t="s">
        <v>4097</v>
      </c>
      <c r="E189" s="2" t="str">
        <f t="shared" si="12"/>
        <v>[6_CS_EUR] EUR-Lex: Attachment order</v>
      </c>
      <c r="F189" s="2" t="s">
        <v>4101</v>
      </c>
      <c r="G189" s="2" t="s">
        <v>4102</v>
      </c>
      <c r="I189" s="2">
        <v>6</v>
      </c>
      <c r="J189" s="2" t="s">
        <v>4099</v>
      </c>
      <c r="K189" s="2" t="s">
        <v>3825</v>
      </c>
      <c r="L189" s="2" t="s">
        <v>3825</v>
      </c>
      <c r="M189" s="61"/>
      <c r="N189" s="2" t="s">
        <v>4047</v>
      </c>
      <c r="O189" s="2">
        <v>6</v>
      </c>
      <c r="P189" s="21" t="str">
        <f t="shared" si="13"/>
        <v>celexd:class_6_CJ</v>
      </c>
    </row>
    <row r="190" spans="1:16" ht="29.1">
      <c r="A190" s="2" t="str">
        <f t="shared" si="14"/>
        <v>celexd:c_6_CT</v>
      </c>
      <c r="B190" s="2" t="s">
        <v>4103</v>
      </c>
      <c r="C190" s="2" t="str">
        <f t="shared" si="16"/>
        <v>celexd:c_6</v>
      </c>
      <c r="D190" s="2">
        <v>6</v>
      </c>
      <c r="E190" s="2" t="str">
        <f t="shared" si="12"/>
        <v>[6_CT] Third party proceeding</v>
      </c>
      <c r="F190" s="2" t="s">
        <v>4104</v>
      </c>
      <c r="I190" s="2">
        <v>6</v>
      </c>
      <c r="J190" s="2" t="s">
        <v>121</v>
      </c>
      <c r="M190" s="61"/>
      <c r="N190" s="2" t="s">
        <v>4047</v>
      </c>
      <c r="O190" s="2">
        <v>6</v>
      </c>
      <c r="P190" s="21" t="str">
        <f t="shared" si="13"/>
        <v>celexd:class_6_CJ</v>
      </c>
    </row>
    <row r="191" spans="1:16" ht="130.5">
      <c r="A191" s="2" t="str">
        <f t="shared" si="14"/>
        <v>celexd:c_6_CT_EUR</v>
      </c>
      <c r="B191" s="2" t="s">
        <v>4105</v>
      </c>
      <c r="C191" s="2" t="str">
        <f t="shared" si="16"/>
        <v>celexd:c_6_CT</v>
      </c>
      <c r="D191" s="2" t="s">
        <v>4103</v>
      </c>
      <c r="E191" s="2" t="str">
        <f t="shared" si="12"/>
        <v>[6_CT_EUR] EUR-Lex: Third party proceeding</v>
      </c>
      <c r="F191" s="2" t="s">
        <v>4106</v>
      </c>
      <c r="G191" s="2" t="s">
        <v>4107</v>
      </c>
      <c r="I191" s="2">
        <v>6</v>
      </c>
      <c r="J191" s="2" t="s">
        <v>121</v>
      </c>
      <c r="K191" s="2" t="s">
        <v>3825</v>
      </c>
      <c r="L191" s="2" t="s">
        <v>3825</v>
      </c>
      <c r="M191" s="61"/>
      <c r="N191" s="2" t="s">
        <v>4047</v>
      </c>
      <c r="O191" s="2">
        <v>6</v>
      </c>
      <c r="P191" s="21" t="str">
        <f t="shared" si="13"/>
        <v>celexd:class_6_CJ</v>
      </c>
    </row>
    <row r="192" spans="1:16" ht="43.5">
      <c r="A192" s="2" t="str">
        <f t="shared" si="14"/>
        <v>celexd:c_6_CU</v>
      </c>
      <c r="B192" s="2" t="s">
        <v>4108</v>
      </c>
      <c r="C192" s="2" t="str">
        <f t="shared" si="16"/>
        <v>celexd:c_6</v>
      </c>
      <c r="D192" s="2">
        <v>6</v>
      </c>
      <c r="E192" s="2" t="str">
        <f t="shared" si="12"/>
        <v>[6_CU] Communication: request for an opinion</v>
      </c>
      <c r="F192" s="2" t="s">
        <v>4109</v>
      </c>
      <c r="I192" s="2">
        <v>6</v>
      </c>
      <c r="J192" s="2" t="s">
        <v>4110</v>
      </c>
      <c r="M192" s="61"/>
      <c r="N192" s="2" t="s">
        <v>4047</v>
      </c>
      <c r="O192" s="2">
        <v>6</v>
      </c>
      <c r="P192" s="21" t="str">
        <f t="shared" si="13"/>
        <v>celexd:class_6_CJ</v>
      </c>
    </row>
    <row r="193" spans="1:16" ht="87">
      <c r="A193" s="2" t="str">
        <f t="shared" si="14"/>
        <v>celexd:c_6_CU_OJC</v>
      </c>
      <c r="B193" s="2" t="s">
        <v>4111</v>
      </c>
      <c r="C193" s="2" t="str">
        <f t="shared" si="16"/>
        <v>celexd:c_6_CU</v>
      </c>
      <c r="D193" s="2" t="s">
        <v>4108</v>
      </c>
      <c r="E193" s="2" t="str">
        <f t="shared" si="12"/>
        <v>[6_CU_OJC] OJ-C: Communication: request for an opinion</v>
      </c>
      <c r="F193" s="2" t="s">
        <v>4112</v>
      </c>
      <c r="G193" s="2" t="s">
        <v>4113</v>
      </c>
      <c r="I193" s="2">
        <v>6</v>
      </c>
      <c r="J193" s="2" t="s">
        <v>4110</v>
      </c>
      <c r="K193" s="2" t="s">
        <v>4074</v>
      </c>
      <c r="L193" s="2" t="s">
        <v>4074</v>
      </c>
      <c r="M193" s="61"/>
      <c r="N193" s="2" t="s">
        <v>4047</v>
      </c>
      <c r="O193" s="2">
        <v>6</v>
      </c>
      <c r="P193" s="21" t="str">
        <f t="shared" si="13"/>
        <v>celexd:class_6_CJ</v>
      </c>
    </row>
    <row r="194" spans="1:16">
      <c r="A194" s="2" t="str">
        <f t="shared" si="14"/>
        <v>celexd:c_6_CV</v>
      </c>
      <c r="B194" s="2" t="s">
        <v>4114</v>
      </c>
      <c r="C194" s="2" t="str">
        <f t="shared" si="16"/>
        <v>celexd:c_6</v>
      </c>
      <c r="D194" s="2">
        <v>6</v>
      </c>
      <c r="E194" s="2" t="str">
        <f t="shared" ref="E194:E257" si="17">CONCATENATE("[",B194,"] ",F194)</f>
        <v>[6_CV] Opinion</v>
      </c>
      <c r="F194" s="2" t="s">
        <v>4115</v>
      </c>
      <c r="I194" s="2">
        <v>6</v>
      </c>
      <c r="J194" s="2" t="s">
        <v>4116</v>
      </c>
      <c r="M194" s="61"/>
      <c r="N194" s="2" t="s">
        <v>4047</v>
      </c>
      <c r="O194" s="2">
        <v>6</v>
      </c>
      <c r="P194" s="21" t="str">
        <f t="shared" ref="P194:P257" si="18">CONCATENATE("celexd:class_",N194)</f>
        <v>celexd:class_6_CJ</v>
      </c>
    </row>
    <row r="195" spans="1:16" ht="217.5">
      <c r="A195" s="2" t="str">
        <f t="shared" si="14"/>
        <v>celexd:c_6_CV_EUR</v>
      </c>
      <c r="B195" s="2" t="s">
        <v>4117</v>
      </c>
      <c r="C195" s="2" t="str">
        <f t="shared" si="16"/>
        <v>celexd:c_6_CV</v>
      </c>
      <c r="D195" s="2" t="s">
        <v>4114</v>
      </c>
      <c r="E195" s="2" t="str">
        <f t="shared" si="17"/>
        <v>[6_CV_EUR] EUR-Lex: Opinion</v>
      </c>
      <c r="F195" s="2" t="s">
        <v>4118</v>
      </c>
      <c r="G195" s="2" t="s">
        <v>4119</v>
      </c>
      <c r="I195" s="2">
        <v>6</v>
      </c>
      <c r="J195" s="2" t="s">
        <v>4116</v>
      </c>
      <c r="K195" s="2" t="s">
        <v>4074</v>
      </c>
      <c r="L195" s="2" t="s">
        <v>4074</v>
      </c>
      <c r="M195" s="61"/>
      <c r="N195" s="2" t="s">
        <v>4047</v>
      </c>
      <c r="O195" s="2">
        <v>6</v>
      </c>
      <c r="P195" s="21" t="str">
        <f t="shared" si="18"/>
        <v>celexd:class_6_CJ</v>
      </c>
    </row>
    <row r="196" spans="1:16">
      <c r="A196" s="2" t="str">
        <f t="shared" si="14"/>
        <v>celexd:c_6_CX</v>
      </c>
      <c r="B196" s="2" t="s">
        <v>4120</v>
      </c>
      <c r="C196" s="2" t="str">
        <f t="shared" si="16"/>
        <v>celexd:c_6</v>
      </c>
      <c r="D196" s="2">
        <v>6</v>
      </c>
      <c r="E196" s="2" t="str">
        <f t="shared" si="17"/>
        <v>[6_CX] Ruling</v>
      </c>
      <c r="F196" s="2" t="s">
        <v>4121</v>
      </c>
      <c r="I196" s="2">
        <v>6</v>
      </c>
      <c r="J196" s="2" t="s">
        <v>4122</v>
      </c>
      <c r="M196" s="61"/>
      <c r="N196" s="2" t="s">
        <v>4047</v>
      </c>
      <c r="O196" s="2">
        <v>6</v>
      </c>
      <c r="P196" s="21" t="str">
        <f t="shared" si="18"/>
        <v>celexd:class_6_CJ</v>
      </c>
    </row>
    <row r="197" spans="1:16" ht="174">
      <c r="A197" s="2" t="str">
        <f t="shared" si="14"/>
        <v>celexd:c_6_CX_EUR</v>
      </c>
      <c r="B197" s="2" t="s">
        <v>4123</v>
      </c>
      <c r="C197" s="2" t="str">
        <f t="shared" si="16"/>
        <v>celexd:c_6_CX</v>
      </c>
      <c r="D197" s="2" t="s">
        <v>4120</v>
      </c>
      <c r="E197" s="2" t="str">
        <f t="shared" si="17"/>
        <v>[6_CX_EUR] EUR-Lex: Ruling</v>
      </c>
      <c r="F197" s="2" t="s">
        <v>4124</v>
      </c>
      <c r="G197" s="2" t="s">
        <v>4125</v>
      </c>
      <c r="I197" s="2">
        <v>6</v>
      </c>
      <c r="J197" s="2" t="s">
        <v>4122</v>
      </c>
      <c r="K197" s="2" t="s">
        <v>4126</v>
      </c>
      <c r="L197" s="2" t="s">
        <v>4126</v>
      </c>
      <c r="M197" s="61"/>
      <c r="N197" s="2" t="s">
        <v>4047</v>
      </c>
      <c r="O197" s="2">
        <v>6</v>
      </c>
      <c r="P197" s="21" t="str">
        <f t="shared" si="18"/>
        <v>celexd:class_6_CJ</v>
      </c>
    </row>
    <row r="198" spans="1:16" ht="29.1">
      <c r="A198" s="2" t="str">
        <f t="shared" si="14"/>
        <v>celexd:c_6_FA</v>
      </c>
      <c r="B198" s="2" t="s">
        <v>4127</v>
      </c>
      <c r="C198" s="2" t="str">
        <f t="shared" si="16"/>
        <v>celexd:c_6</v>
      </c>
      <c r="D198" s="2">
        <v>6</v>
      </c>
      <c r="E198" s="2" t="str">
        <f t="shared" si="17"/>
        <v>[6_FA] Communication: judgment</v>
      </c>
      <c r="F198" s="2" t="s">
        <v>4045</v>
      </c>
      <c r="I198" s="2">
        <v>6</v>
      </c>
      <c r="J198" s="2" t="s">
        <v>4128</v>
      </c>
      <c r="M198" s="61"/>
      <c r="N198" s="2" t="s">
        <v>4129</v>
      </c>
      <c r="O198" s="2">
        <v>6</v>
      </c>
      <c r="P198" s="21" t="str">
        <f t="shared" si="18"/>
        <v>celexd:class_6_CST</v>
      </c>
    </row>
    <row r="199" spans="1:16" ht="159.6">
      <c r="A199" s="2" t="str">
        <f t="shared" si="14"/>
        <v>celexd:c_6_FA_OJC</v>
      </c>
      <c r="B199" s="2" t="s">
        <v>4130</v>
      </c>
      <c r="C199" s="2" t="str">
        <f t="shared" si="16"/>
        <v>celexd:c_6_FA</v>
      </c>
      <c r="D199" s="2" t="s">
        <v>4127</v>
      </c>
      <c r="E199" s="2" t="str">
        <f t="shared" si="17"/>
        <v>[6_FA_OJC] OJ-C: Communication: judgment</v>
      </c>
      <c r="F199" s="2" t="s">
        <v>4049</v>
      </c>
      <c r="G199" s="2" t="s">
        <v>4131</v>
      </c>
      <c r="I199" s="2">
        <v>6</v>
      </c>
      <c r="J199" s="2" t="s">
        <v>4128</v>
      </c>
      <c r="K199" s="2" t="s">
        <v>3825</v>
      </c>
      <c r="L199" s="2" t="s">
        <v>3825</v>
      </c>
      <c r="M199" s="61"/>
      <c r="N199" s="2" t="s">
        <v>4129</v>
      </c>
      <c r="O199" s="2">
        <v>6</v>
      </c>
      <c r="P199" s="21" t="str">
        <f t="shared" si="18"/>
        <v>celexd:class_6_CST</v>
      </c>
    </row>
    <row r="200" spans="1:16" ht="29.1">
      <c r="A200" s="2" t="str">
        <f t="shared" si="14"/>
        <v>celexd:c_6_FB</v>
      </c>
      <c r="B200" s="2" t="s">
        <v>4132</v>
      </c>
      <c r="C200" s="2" t="str">
        <f t="shared" si="16"/>
        <v>celexd:c_6</v>
      </c>
      <c r="D200" s="2">
        <v>6</v>
      </c>
      <c r="E200" s="2" t="str">
        <f t="shared" si="17"/>
        <v>[6_FB] Communication: order</v>
      </c>
      <c r="F200" s="2" t="s">
        <v>4052</v>
      </c>
      <c r="I200" s="2">
        <v>6</v>
      </c>
      <c r="J200" s="2" t="s">
        <v>4133</v>
      </c>
      <c r="M200" s="61"/>
      <c r="N200" s="2" t="s">
        <v>4129</v>
      </c>
      <c r="O200" s="2">
        <v>6</v>
      </c>
      <c r="P200" s="21" t="str">
        <f t="shared" si="18"/>
        <v>celexd:class_6_CST</v>
      </c>
    </row>
    <row r="201" spans="1:16" ht="57.95">
      <c r="A201" s="2" t="str">
        <f t="shared" si="14"/>
        <v>celexd:c_6_FB_OJC</v>
      </c>
      <c r="B201" s="2" t="s">
        <v>4134</v>
      </c>
      <c r="C201" s="2" t="str">
        <f t="shared" si="16"/>
        <v>celexd:c_6_FB</v>
      </c>
      <c r="D201" s="2" t="s">
        <v>4132</v>
      </c>
      <c r="E201" s="2" t="str">
        <f t="shared" si="17"/>
        <v>[6_FB_OJC] OJ-C: Communication: order</v>
      </c>
      <c r="F201" s="2" t="s">
        <v>4055</v>
      </c>
      <c r="G201" s="2" t="s">
        <v>4135</v>
      </c>
      <c r="I201" s="2">
        <v>6</v>
      </c>
      <c r="J201" s="2" t="s">
        <v>4133</v>
      </c>
      <c r="K201" s="2" t="s">
        <v>3825</v>
      </c>
      <c r="L201" s="2" t="s">
        <v>3825</v>
      </c>
      <c r="M201" s="61"/>
      <c r="N201" s="2" t="s">
        <v>4129</v>
      </c>
      <c r="O201" s="2">
        <v>6</v>
      </c>
      <c r="P201" s="21" t="str">
        <f t="shared" si="18"/>
        <v>celexd:class_6_CST</v>
      </c>
    </row>
    <row r="202" spans="1:16" ht="29.1">
      <c r="A202" s="2" t="str">
        <f t="shared" si="14"/>
        <v>celexd:c_6_FJ</v>
      </c>
      <c r="B202" s="2" t="s">
        <v>4136</v>
      </c>
      <c r="C202" s="2" t="str">
        <f t="shared" si="16"/>
        <v>celexd:c_6</v>
      </c>
      <c r="D202" s="2">
        <v>6</v>
      </c>
      <c r="E202" s="2" t="str">
        <f t="shared" si="17"/>
        <v>[6_FJ] Judgment</v>
      </c>
      <c r="F202" s="2" t="s">
        <v>4075</v>
      </c>
      <c r="I202" s="2">
        <v>6</v>
      </c>
      <c r="J202" s="2" t="s">
        <v>4137</v>
      </c>
      <c r="M202" s="61"/>
      <c r="N202" s="2" t="s">
        <v>4129</v>
      </c>
      <c r="O202" s="2">
        <v>6</v>
      </c>
      <c r="P202" s="21" t="str">
        <f t="shared" si="18"/>
        <v>celexd:class_6_CST</v>
      </c>
    </row>
    <row r="203" spans="1:16" ht="72.599999999999994">
      <c r="A203" s="2" t="str">
        <f t="shared" si="14"/>
        <v>celexd:c_6_FJ_EUR</v>
      </c>
      <c r="B203" s="2" t="s">
        <v>4138</v>
      </c>
      <c r="C203" s="2" t="str">
        <f t="shared" si="16"/>
        <v>celexd:c_6_FJ</v>
      </c>
      <c r="D203" s="2" t="s">
        <v>4136</v>
      </c>
      <c r="E203" s="2" t="str">
        <f t="shared" si="17"/>
        <v>[6_FJ_EUR] EUR-Lex: Judgment</v>
      </c>
      <c r="F203" s="2" t="s">
        <v>4078</v>
      </c>
      <c r="G203" s="2" t="s">
        <v>4139</v>
      </c>
      <c r="I203" s="2">
        <v>6</v>
      </c>
      <c r="J203" s="2" t="s">
        <v>4137</v>
      </c>
      <c r="K203" s="2" t="s">
        <v>3825</v>
      </c>
      <c r="L203" s="2" t="s">
        <v>3825</v>
      </c>
      <c r="M203" s="61"/>
      <c r="N203" s="2" t="s">
        <v>4129</v>
      </c>
      <c r="O203" s="2">
        <v>6</v>
      </c>
      <c r="P203" s="21" t="str">
        <f t="shared" si="18"/>
        <v>celexd:class_6_CST</v>
      </c>
    </row>
    <row r="204" spans="1:16" ht="29.1">
      <c r="A204" s="2" t="str">
        <f t="shared" si="14"/>
        <v>celexd:c_6_FN</v>
      </c>
      <c r="B204" s="2" t="s">
        <v>4140</v>
      </c>
      <c r="C204" s="2" t="str">
        <f t="shared" si="16"/>
        <v>celexd:c_6</v>
      </c>
      <c r="D204" s="2">
        <v>6</v>
      </c>
      <c r="E204" s="2" t="str">
        <f t="shared" si="17"/>
        <v>[6_FN] Communication: new case</v>
      </c>
      <c r="F204" s="2" t="s">
        <v>4081</v>
      </c>
      <c r="I204" s="2">
        <v>6</v>
      </c>
      <c r="J204" s="2" t="s">
        <v>4141</v>
      </c>
      <c r="M204" s="61"/>
      <c r="N204" s="2" t="s">
        <v>4129</v>
      </c>
      <c r="O204" s="2">
        <v>6</v>
      </c>
      <c r="P204" s="21" t="str">
        <f t="shared" si="18"/>
        <v>celexd:class_6_CST</v>
      </c>
    </row>
    <row r="205" spans="1:16" ht="43.5">
      <c r="A205" s="2" t="str">
        <f t="shared" si="14"/>
        <v>celexd:c_6_FN_OJC</v>
      </c>
      <c r="B205" s="2" t="s">
        <v>4142</v>
      </c>
      <c r="C205" s="2" t="str">
        <f t="shared" si="16"/>
        <v>celexd:c_6_FN</v>
      </c>
      <c r="D205" s="2" t="s">
        <v>4140</v>
      </c>
      <c r="E205" s="2" t="str">
        <f t="shared" si="17"/>
        <v>[6_FN_OJC] OJ-C: Communication: new case</v>
      </c>
      <c r="F205" s="2" t="s">
        <v>4143</v>
      </c>
      <c r="G205" s="2" t="s">
        <v>4144</v>
      </c>
      <c r="I205" s="2">
        <v>6</v>
      </c>
      <c r="J205" s="2" t="s">
        <v>4141</v>
      </c>
      <c r="K205" s="2" t="s">
        <v>3825</v>
      </c>
      <c r="L205" s="2" t="s">
        <v>3825</v>
      </c>
      <c r="M205" s="61"/>
      <c r="N205" s="2" t="s">
        <v>4129</v>
      </c>
      <c r="O205" s="2">
        <v>6</v>
      </c>
      <c r="P205" s="21" t="str">
        <f t="shared" si="18"/>
        <v>celexd:class_6_CST</v>
      </c>
    </row>
    <row r="206" spans="1:16" ht="29.1">
      <c r="A206" s="2" t="str">
        <f t="shared" si="14"/>
        <v>celexd:c_6_FO</v>
      </c>
      <c r="B206" s="2" t="s">
        <v>4145</v>
      </c>
      <c r="C206" s="2" t="str">
        <f t="shared" si="16"/>
        <v>celexd:c_6</v>
      </c>
      <c r="D206" s="2">
        <v>6</v>
      </c>
      <c r="E206" s="2" t="str">
        <f t="shared" si="17"/>
        <v>[6_FO] Order</v>
      </c>
      <c r="F206" s="2" t="s">
        <v>782</v>
      </c>
      <c r="I206" s="2">
        <v>6</v>
      </c>
      <c r="J206" s="2" t="s">
        <v>4146</v>
      </c>
      <c r="M206" s="61"/>
      <c r="N206" s="2" t="s">
        <v>4129</v>
      </c>
      <c r="O206" s="2">
        <v>6</v>
      </c>
      <c r="P206" s="21" t="str">
        <f t="shared" si="18"/>
        <v>celexd:class_6_CST</v>
      </c>
    </row>
    <row r="207" spans="1:16" ht="72.599999999999994">
      <c r="A207" s="2" t="str">
        <f t="shared" si="14"/>
        <v>celexd:c_6_FO_EUR</v>
      </c>
      <c r="B207" s="2" t="s">
        <v>4147</v>
      </c>
      <c r="C207" s="2" t="str">
        <f t="shared" si="16"/>
        <v>celexd:c_6_FO</v>
      </c>
      <c r="D207" s="2" t="s">
        <v>4145</v>
      </c>
      <c r="E207" s="2" t="str">
        <f t="shared" si="17"/>
        <v>[6_FO_EUR] EUR-Lex: Order</v>
      </c>
      <c r="F207" s="2" t="s">
        <v>4089</v>
      </c>
      <c r="G207" s="2" t="s">
        <v>4148</v>
      </c>
      <c r="I207" s="2">
        <v>6</v>
      </c>
      <c r="J207" s="2" t="s">
        <v>4146</v>
      </c>
      <c r="K207" s="2" t="s">
        <v>3825</v>
      </c>
      <c r="L207" s="2" t="s">
        <v>3825</v>
      </c>
      <c r="M207" s="61"/>
      <c r="N207" s="2" t="s">
        <v>4129</v>
      </c>
      <c r="O207" s="2">
        <v>6</v>
      </c>
      <c r="P207" s="21" t="str">
        <f t="shared" si="18"/>
        <v>celexd:class_6_CST</v>
      </c>
    </row>
    <row r="208" spans="1:16" ht="29.1">
      <c r="A208" s="2" t="str">
        <f t="shared" si="14"/>
        <v>celexd:c_6_FT</v>
      </c>
      <c r="B208" s="2" t="s">
        <v>4149</v>
      </c>
      <c r="C208" s="2" t="str">
        <f t="shared" si="16"/>
        <v>celexd:c_6</v>
      </c>
      <c r="D208" s="2">
        <v>6</v>
      </c>
      <c r="E208" s="2" t="str">
        <f t="shared" si="17"/>
        <v>[6_FT] Third party proceeding</v>
      </c>
      <c r="F208" s="2" t="s">
        <v>4104</v>
      </c>
      <c r="I208" s="2">
        <v>6</v>
      </c>
      <c r="J208" s="2" t="s">
        <v>4150</v>
      </c>
      <c r="M208" s="61"/>
      <c r="N208" s="2" t="s">
        <v>4129</v>
      </c>
      <c r="O208" s="2">
        <v>6</v>
      </c>
      <c r="P208" s="21" t="str">
        <f t="shared" si="18"/>
        <v>celexd:class_6_CST</v>
      </c>
    </row>
    <row r="209" spans="1:16" ht="29.1">
      <c r="A209" s="2" t="str">
        <f t="shared" si="14"/>
        <v>celexd:c_6_FT_EUR</v>
      </c>
      <c r="B209" s="2" t="s">
        <v>4151</v>
      </c>
      <c r="C209" s="2" t="str">
        <f t="shared" si="16"/>
        <v>celexd:c_6_FT</v>
      </c>
      <c r="D209" s="2" t="s">
        <v>4149</v>
      </c>
      <c r="E209" s="2" t="str">
        <f t="shared" si="17"/>
        <v>[6_FT_EUR] EUR-Lex: Third party proceeding</v>
      </c>
      <c r="F209" s="2" t="s">
        <v>4106</v>
      </c>
      <c r="I209" s="2">
        <v>6</v>
      </c>
      <c r="J209" s="2" t="s">
        <v>4150</v>
      </c>
      <c r="K209" s="2" t="s">
        <v>3825</v>
      </c>
      <c r="L209" s="2" t="s">
        <v>3825</v>
      </c>
      <c r="M209" s="61"/>
      <c r="N209" s="2" t="s">
        <v>4129</v>
      </c>
      <c r="O209" s="2">
        <v>6</v>
      </c>
      <c r="P209" s="21" t="str">
        <f t="shared" si="18"/>
        <v>celexd:class_6_CST</v>
      </c>
    </row>
    <row r="210" spans="1:16" ht="29.1">
      <c r="A210" s="2" t="str">
        <f t="shared" si="14"/>
        <v>celexd:c_6_TA</v>
      </c>
      <c r="B210" s="2" t="s">
        <v>4152</v>
      </c>
      <c r="C210" s="2" t="str">
        <f t="shared" si="16"/>
        <v>celexd:c_6</v>
      </c>
      <c r="D210" s="2">
        <v>6</v>
      </c>
      <c r="E210" s="2" t="str">
        <f t="shared" si="17"/>
        <v>[6_TA] Communication: judgment</v>
      </c>
      <c r="F210" s="2" t="s">
        <v>4045</v>
      </c>
      <c r="I210" s="2">
        <v>6</v>
      </c>
      <c r="J210" s="2" t="s">
        <v>3977</v>
      </c>
      <c r="M210" s="61"/>
      <c r="N210" s="2" t="s">
        <v>4153</v>
      </c>
      <c r="O210" s="2">
        <v>6</v>
      </c>
      <c r="P210" s="21" t="str">
        <f t="shared" si="18"/>
        <v>celexd:class_6_GCEU</v>
      </c>
    </row>
    <row r="211" spans="1:16" ht="101.45">
      <c r="A211" s="2" t="str">
        <f t="shared" si="14"/>
        <v>celexd:c_6_TA_OJC</v>
      </c>
      <c r="B211" s="2" t="s">
        <v>4154</v>
      </c>
      <c r="C211" s="2" t="str">
        <f t="shared" si="16"/>
        <v>celexd:c_6_TA</v>
      </c>
      <c r="D211" s="2" t="s">
        <v>4152</v>
      </c>
      <c r="E211" s="2" t="str">
        <f t="shared" si="17"/>
        <v>[6_TA_OJC] OJ-C: Communication: judgment</v>
      </c>
      <c r="F211" s="2" t="s">
        <v>4049</v>
      </c>
      <c r="G211" s="2" t="s">
        <v>4155</v>
      </c>
      <c r="I211" s="2">
        <v>6</v>
      </c>
      <c r="J211" s="2" t="s">
        <v>3977</v>
      </c>
      <c r="K211" s="2" t="s">
        <v>3825</v>
      </c>
      <c r="L211" s="2" t="s">
        <v>3825</v>
      </c>
      <c r="M211" s="61"/>
      <c r="N211" s="2" t="s">
        <v>4153</v>
      </c>
      <c r="O211" s="2">
        <v>6</v>
      </c>
      <c r="P211" s="21" t="str">
        <f t="shared" si="18"/>
        <v>celexd:class_6_GCEU</v>
      </c>
    </row>
    <row r="212" spans="1:16" ht="29.1">
      <c r="A212" s="2" t="str">
        <f t="shared" ref="A212:A275" si="19">CONCATENATE("celexd:c_",B212)</f>
        <v>celexd:c_6_TB</v>
      </c>
      <c r="B212" s="2" t="s">
        <v>4156</v>
      </c>
      <c r="C212" s="2" t="str">
        <f t="shared" si="16"/>
        <v>celexd:c_6</v>
      </c>
      <c r="D212" s="2">
        <v>6</v>
      </c>
      <c r="E212" s="2" t="str">
        <f t="shared" si="17"/>
        <v>[6_TB] Communication: order</v>
      </c>
      <c r="F212" s="2" t="s">
        <v>4052</v>
      </c>
      <c r="I212" s="2">
        <v>6</v>
      </c>
      <c r="J212" s="2" t="s">
        <v>4157</v>
      </c>
      <c r="M212" s="61"/>
      <c r="N212" s="2" t="s">
        <v>4153</v>
      </c>
      <c r="O212" s="2">
        <v>6</v>
      </c>
      <c r="P212" s="21" t="str">
        <f t="shared" si="18"/>
        <v>celexd:class_6_GCEU</v>
      </c>
    </row>
    <row r="213" spans="1:16" ht="130.5">
      <c r="A213" s="2" t="str">
        <f t="shared" si="19"/>
        <v>celexd:c_6_TB_OJC</v>
      </c>
      <c r="B213" s="2" t="s">
        <v>4158</v>
      </c>
      <c r="C213" s="2" t="str">
        <f t="shared" ref="C213:C244" si="20">IF(NOT(ISBLANK(D213)),CONCATENATE("celexd:c_",D213),""  )</f>
        <v>celexd:c_6_TB</v>
      </c>
      <c r="D213" s="2" t="s">
        <v>4156</v>
      </c>
      <c r="E213" s="2" t="str">
        <f t="shared" si="17"/>
        <v>[6_TB_OJC] OJ-C: Communication: order</v>
      </c>
      <c r="F213" s="2" t="s">
        <v>4055</v>
      </c>
      <c r="G213" s="2" t="s">
        <v>4159</v>
      </c>
      <c r="I213" s="2">
        <v>6</v>
      </c>
      <c r="J213" s="2" t="s">
        <v>4157</v>
      </c>
      <c r="K213" s="2" t="s">
        <v>3825</v>
      </c>
      <c r="L213" s="2" t="s">
        <v>3825</v>
      </c>
      <c r="M213" s="61"/>
      <c r="N213" s="2" t="s">
        <v>4153</v>
      </c>
      <c r="O213" s="2">
        <v>6</v>
      </c>
      <c r="P213" s="21" t="str">
        <f t="shared" si="18"/>
        <v>celexd:class_6_GCEU</v>
      </c>
    </row>
    <row r="214" spans="1:16" ht="29.1">
      <c r="A214" s="2" t="str">
        <f t="shared" si="19"/>
        <v>celexd:c_6_TC</v>
      </c>
      <c r="B214" s="2" t="s">
        <v>4160</v>
      </c>
      <c r="C214" s="2" t="str">
        <f t="shared" si="20"/>
        <v>celexd:c_6</v>
      </c>
      <c r="D214" s="2">
        <v>6</v>
      </c>
      <c r="E214" s="2" t="str">
        <f t="shared" si="17"/>
        <v>[6_TC] Opinion of the Advocate-General</v>
      </c>
      <c r="F214" s="2" t="s">
        <v>4058</v>
      </c>
      <c r="I214" s="2">
        <v>6</v>
      </c>
      <c r="J214" s="2" t="s">
        <v>4161</v>
      </c>
      <c r="M214" s="61"/>
      <c r="N214" s="2" t="s">
        <v>4153</v>
      </c>
      <c r="O214" s="2">
        <v>6</v>
      </c>
      <c r="P214" s="21" t="str">
        <f t="shared" si="18"/>
        <v>celexd:class_6_GCEU</v>
      </c>
    </row>
    <row r="215" spans="1:16" ht="144.94999999999999">
      <c r="A215" s="2" t="str">
        <f t="shared" si="19"/>
        <v>celexd:c_6_TC_EUR</v>
      </c>
      <c r="B215" s="2" t="s">
        <v>4162</v>
      </c>
      <c r="C215" s="2" t="str">
        <f t="shared" si="20"/>
        <v>celexd:c_6_TC</v>
      </c>
      <c r="D215" s="2" t="s">
        <v>4160</v>
      </c>
      <c r="E215" s="2" t="str">
        <f t="shared" si="17"/>
        <v>[6_TC_EUR] EUR-Lex: Opinion of the Advocate- General</v>
      </c>
      <c r="F215" s="2" t="s">
        <v>4060</v>
      </c>
      <c r="G215" s="2" t="s">
        <v>4163</v>
      </c>
      <c r="I215" s="2">
        <v>6</v>
      </c>
      <c r="J215" s="2" t="s">
        <v>4161</v>
      </c>
      <c r="K215" s="2" t="s">
        <v>3825</v>
      </c>
      <c r="L215" s="2" t="s">
        <v>3825</v>
      </c>
      <c r="M215" s="61"/>
      <c r="N215" s="2" t="s">
        <v>4153</v>
      </c>
      <c r="O215" s="2">
        <v>6</v>
      </c>
      <c r="P215" s="21" t="str">
        <f t="shared" si="18"/>
        <v>celexd:class_6_GCEU</v>
      </c>
    </row>
    <row r="216" spans="1:16" ht="29.1">
      <c r="A216" s="2" t="str">
        <f t="shared" si="19"/>
        <v>celexd:c_6_TJ</v>
      </c>
      <c r="B216" s="2" t="s">
        <v>4164</v>
      </c>
      <c r="C216" s="2" t="str">
        <f t="shared" si="20"/>
        <v>celexd:c_6</v>
      </c>
      <c r="D216" s="2">
        <v>6</v>
      </c>
      <c r="E216" s="2" t="str">
        <f t="shared" si="17"/>
        <v>[6_TJ] Judgment</v>
      </c>
      <c r="F216" s="2" t="s">
        <v>4075</v>
      </c>
      <c r="I216" s="2">
        <v>6</v>
      </c>
      <c r="J216" s="2" t="s">
        <v>4165</v>
      </c>
      <c r="M216" s="61"/>
      <c r="N216" s="2" t="s">
        <v>4153</v>
      </c>
      <c r="O216" s="2">
        <v>6</v>
      </c>
      <c r="P216" s="21" t="str">
        <f t="shared" si="18"/>
        <v>celexd:class_6_GCEU</v>
      </c>
    </row>
    <row r="217" spans="1:16" ht="87">
      <c r="A217" s="2" t="str">
        <f t="shared" si="19"/>
        <v>celexd:c_6_TJ_EUR</v>
      </c>
      <c r="B217" s="2" t="s">
        <v>4166</v>
      </c>
      <c r="C217" s="2" t="str">
        <f t="shared" si="20"/>
        <v>celexd:c_6_TJ</v>
      </c>
      <c r="D217" s="2" t="s">
        <v>4164</v>
      </c>
      <c r="E217" s="2" t="str">
        <f t="shared" si="17"/>
        <v>[6_TJ_EUR] EUR-Lex: Judgment</v>
      </c>
      <c r="F217" s="2" t="s">
        <v>4078</v>
      </c>
      <c r="G217" s="2" t="s">
        <v>4167</v>
      </c>
      <c r="I217" s="2">
        <v>6</v>
      </c>
      <c r="J217" s="2" t="s">
        <v>4165</v>
      </c>
      <c r="K217" s="2" t="s">
        <v>3825</v>
      </c>
      <c r="L217" s="2" t="s">
        <v>3825</v>
      </c>
      <c r="M217" s="61"/>
      <c r="N217" s="2" t="s">
        <v>4153</v>
      </c>
      <c r="O217" s="2">
        <v>6</v>
      </c>
      <c r="P217" s="21" t="str">
        <f t="shared" si="18"/>
        <v>celexd:class_6_GCEU</v>
      </c>
    </row>
    <row r="218" spans="1:16" ht="29.1">
      <c r="A218" s="2" t="str">
        <f t="shared" si="19"/>
        <v>celexd:c_6_TN</v>
      </c>
      <c r="B218" s="2" t="s">
        <v>4168</v>
      </c>
      <c r="C218" s="2" t="str">
        <f t="shared" si="20"/>
        <v>celexd:c_6</v>
      </c>
      <c r="D218" s="2">
        <v>6</v>
      </c>
      <c r="E218" s="2" t="str">
        <f t="shared" si="17"/>
        <v>[6_TN] Communication: new case</v>
      </c>
      <c r="F218" s="2" t="s">
        <v>4081</v>
      </c>
      <c r="I218" s="2">
        <v>6</v>
      </c>
      <c r="J218" s="2" t="s">
        <v>4169</v>
      </c>
      <c r="M218" s="61"/>
      <c r="N218" s="2" t="s">
        <v>4153</v>
      </c>
      <c r="O218" s="2">
        <v>6</v>
      </c>
      <c r="P218" s="21" t="str">
        <f t="shared" si="18"/>
        <v>celexd:class_6_GCEU</v>
      </c>
    </row>
    <row r="219" spans="1:16" ht="72.599999999999994">
      <c r="A219" s="2" t="str">
        <f t="shared" si="19"/>
        <v>celexd:c_6_TN_OJC</v>
      </c>
      <c r="B219" s="2" t="s">
        <v>4170</v>
      </c>
      <c r="C219" s="2" t="str">
        <f t="shared" si="20"/>
        <v>celexd:c_6_TN</v>
      </c>
      <c r="D219" s="2" t="s">
        <v>4168</v>
      </c>
      <c r="E219" s="2" t="str">
        <f t="shared" si="17"/>
        <v>[6_TN_OJC] 6_TN_OJC – OJ-C: Communication: new case</v>
      </c>
      <c r="F219" s="9" t="s">
        <v>4171</v>
      </c>
      <c r="G219" s="2" t="s">
        <v>4172</v>
      </c>
      <c r="I219" s="2">
        <v>6</v>
      </c>
      <c r="J219" s="2" t="s">
        <v>4169</v>
      </c>
      <c r="K219" s="2" t="s">
        <v>3825</v>
      </c>
      <c r="L219" s="2" t="s">
        <v>3825</v>
      </c>
      <c r="M219" s="61"/>
      <c r="N219" s="2" t="s">
        <v>4153</v>
      </c>
      <c r="O219" s="2">
        <v>6</v>
      </c>
      <c r="P219" s="21" t="str">
        <f t="shared" si="18"/>
        <v>celexd:class_6_GCEU</v>
      </c>
    </row>
    <row r="220" spans="1:16" ht="29.1">
      <c r="A220" s="2" t="str">
        <f t="shared" si="19"/>
        <v>celexd:c_6_TO</v>
      </c>
      <c r="B220" s="2" t="s">
        <v>4173</v>
      </c>
      <c r="C220" s="2" t="str">
        <f t="shared" si="20"/>
        <v>celexd:c_6</v>
      </c>
      <c r="D220" s="2">
        <v>6</v>
      </c>
      <c r="E220" s="2" t="str">
        <f t="shared" si="17"/>
        <v>[6_TO] Order</v>
      </c>
      <c r="F220" s="2" t="s">
        <v>782</v>
      </c>
      <c r="I220" s="2">
        <v>6</v>
      </c>
      <c r="J220" s="2" t="s">
        <v>4174</v>
      </c>
      <c r="M220" s="61"/>
      <c r="N220" s="2" t="s">
        <v>4153</v>
      </c>
      <c r="O220" s="2">
        <v>6</v>
      </c>
      <c r="P220" s="21" t="str">
        <f t="shared" si="18"/>
        <v>celexd:class_6_GCEU</v>
      </c>
    </row>
    <row r="221" spans="1:16" ht="87">
      <c r="A221" s="2" t="str">
        <f t="shared" si="19"/>
        <v>celexd:c_6_TO_EUR</v>
      </c>
      <c r="B221" s="2" t="s">
        <v>4175</v>
      </c>
      <c r="C221" s="2" t="str">
        <f t="shared" si="20"/>
        <v>celexd:c_6_TO</v>
      </c>
      <c r="D221" s="2" t="s">
        <v>4173</v>
      </c>
      <c r="E221" s="2" t="str">
        <f t="shared" si="17"/>
        <v>[6_TO_EUR] EUR-Lex: Order</v>
      </c>
      <c r="F221" s="2" t="s">
        <v>4089</v>
      </c>
      <c r="G221" s="2" t="s">
        <v>4176</v>
      </c>
      <c r="I221" s="2">
        <v>6</v>
      </c>
      <c r="J221" s="2" t="s">
        <v>4174</v>
      </c>
      <c r="K221" s="2" t="s">
        <v>3825</v>
      </c>
      <c r="L221" s="2" t="s">
        <v>3825</v>
      </c>
      <c r="M221" s="61"/>
      <c r="N221" s="2" t="s">
        <v>4153</v>
      </c>
      <c r="O221" s="2">
        <v>6</v>
      </c>
      <c r="P221" s="21" t="str">
        <f t="shared" si="18"/>
        <v>celexd:class_6_GCEU</v>
      </c>
    </row>
    <row r="222" spans="1:16" ht="29.1">
      <c r="A222" s="2" t="str">
        <f t="shared" si="19"/>
        <v>celexd:c_6_TT</v>
      </c>
      <c r="B222" s="2" t="s">
        <v>4177</v>
      </c>
      <c r="C222" s="2" t="str">
        <f t="shared" si="20"/>
        <v>celexd:c_6</v>
      </c>
      <c r="D222" s="2">
        <v>6</v>
      </c>
      <c r="E222" s="2" t="str">
        <f t="shared" si="17"/>
        <v>[6_TT] Third party proceeding</v>
      </c>
      <c r="F222" s="2" t="s">
        <v>4104</v>
      </c>
      <c r="I222" s="2">
        <v>6</v>
      </c>
      <c r="J222" s="2" t="s">
        <v>390</v>
      </c>
      <c r="M222" s="61"/>
      <c r="N222" s="2" t="s">
        <v>4153</v>
      </c>
      <c r="O222" s="2">
        <v>6</v>
      </c>
      <c r="P222" s="21" t="str">
        <f t="shared" si="18"/>
        <v>celexd:class_6_GCEU</v>
      </c>
    </row>
    <row r="223" spans="1:16" ht="144.94999999999999">
      <c r="A223" s="2" t="str">
        <f t="shared" si="19"/>
        <v>celexd:c_6_TT_EUR</v>
      </c>
      <c r="B223" s="2" t="s">
        <v>4178</v>
      </c>
      <c r="C223" s="2" t="str">
        <f t="shared" si="20"/>
        <v>celexd:c_6_TT</v>
      </c>
      <c r="D223" s="2" t="s">
        <v>4177</v>
      </c>
      <c r="E223" s="2" t="str">
        <f t="shared" si="17"/>
        <v>[6_TT_EUR] EUR-Lex: Third party proceeding</v>
      </c>
      <c r="F223" s="2" t="s">
        <v>4106</v>
      </c>
      <c r="G223" s="2" t="s">
        <v>4179</v>
      </c>
      <c r="I223" s="2">
        <v>6</v>
      </c>
      <c r="J223" s="2" t="s">
        <v>390</v>
      </c>
      <c r="K223" s="2" t="s">
        <v>3825</v>
      </c>
      <c r="L223" s="2" t="s">
        <v>3825</v>
      </c>
      <c r="M223" s="61"/>
      <c r="N223" s="2" t="s">
        <v>4153</v>
      </c>
      <c r="O223" s="2">
        <v>6</v>
      </c>
      <c r="P223" s="21" t="str">
        <f t="shared" si="18"/>
        <v>celexd:class_6_GCEU</v>
      </c>
    </row>
    <row r="224" spans="1:16" ht="116.1">
      <c r="A224" s="2" t="str">
        <f t="shared" si="19"/>
        <v>celexd:c_8_AT</v>
      </c>
      <c r="B224" s="2" t="s">
        <v>4180</v>
      </c>
      <c r="C224" s="2" t="str">
        <f t="shared" si="20"/>
        <v>celexd:c_8</v>
      </c>
      <c r="D224" s="2">
        <v>8</v>
      </c>
      <c r="E224" s="2" t="str">
        <f t="shared" si="17"/>
        <v>[8_AT] Austria</v>
      </c>
      <c r="F224" s="2" t="s">
        <v>4181</v>
      </c>
      <c r="G224" s="2" t="s">
        <v>4182</v>
      </c>
      <c r="I224" s="2">
        <v>8</v>
      </c>
      <c r="J224" s="2" t="s">
        <v>3829</v>
      </c>
      <c r="M224" s="61"/>
      <c r="N224" s="2">
        <v>8</v>
      </c>
      <c r="P224" s="21" t="str">
        <f t="shared" si="18"/>
        <v>celexd:class_8</v>
      </c>
    </row>
    <row r="225" spans="1:16" ht="159.6">
      <c r="A225" s="2" t="str">
        <f t="shared" si="19"/>
        <v>celexd:c_8_BE</v>
      </c>
      <c r="B225" s="2" t="s">
        <v>4183</v>
      </c>
      <c r="C225" s="2" t="str">
        <f t="shared" si="20"/>
        <v>celexd:c_8</v>
      </c>
      <c r="D225" s="2">
        <v>8</v>
      </c>
      <c r="E225" s="2" t="str">
        <f t="shared" si="17"/>
        <v>[8_BE] Belgium</v>
      </c>
      <c r="F225" s="2" t="s">
        <v>4184</v>
      </c>
      <c r="G225" s="2" t="s">
        <v>4185</v>
      </c>
      <c r="I225" s="2">
        <v>8</v>
      </c>
      <c r="M225" s="61"/>
      <c r="N225" s="2">
        <v>8</v>
      </c>
      <c r="P225" s="21" t="str">
        <f t="shared" si="18"/>
        <v>celexd:class_8</v>
      </c>
    </row>
    <row r="226" spans="1:16" ht="188.45">
      <c r="A226" s="2" t="str">
        <f t="shared" si="19"/>
        <v>celexd:c_8_BG</v>
      </c>
      <c r="B226" s="2" t="s">
        <v>4186</v>
      </c>
      <c r="C226" s="2" t="str">
        <f t="shared" si="20"/>
        <v>celexd:c_8</v>
      </c>
      <c r="D226" s="2">
        <v>8</v>
      </c>
      <c r="E226" s="2" t="str">
        <f t="shared" si="17"/>
        <v>[8_BG] Bulgaria</v>
      </c>
      <c r="F226" s="2" t="s">
        <v>4187</v>
      </c>
      <c r="G226" s="2" t="s">
        <v>4188</v>
      </c>
      <c r="I226" s="2">
        <v>8</v>
      </c>
      <c r="M226" s="61"/>
      <c r="N226" s="2">
        <v>8</v>
      </c>
      <c r="P226" s="21" t="str">
        <f t="shared" si="18"/>
        <v>celexd:class_8</v>
      </c>
    </row>
    <row r="227" spans="1:16" ht="101.45">
      <c r="A227" s="2" t="str">
        <f t="shared" si="19"/>
        <v>celexd:c_8_CY</v>
      </c>
      <c r="B227" s="2" t="s">
        <v>4189</v>
      </c>
      <c r="C227" s="2" t="str">
        <f t="shared" si="20"/>
        <v>celexd:c_8</v>
      </c>
      <c r="D227" s="2">
        <v>8</v>
      </c>
      <c r="E227" s="2" t="str">
        <f t="shared" si="17"/>
        <v>[8_CY] Cyprus</v>
      </c>
      <c r="F227" s="2" t="s">
        <v>4190</v>
      </c>
      <c r="G227" s="2" t="s">
        <v>4191</v>
      </c>
      <c r="I227" s="2">
        <v>8</v>
      </c>
      <c r="M227" s="61"/>
      <c r="N227" s="2">
        <v>8</v>
      </c>
      <c r="P227" s="21" t="str">
        <f t="shared" si="18"/>
        <v>celexd:class_8</v>
      </c>
    </row>
    <row r="228" spans="1:16" ht="144.94999999999999">
      <c r="A228" s="2" t="str">
        <f t="shared" si="19"/>
        <v>celexd:c_8_CZ</v>
      </c>
      <c r="B228" s="2" t="s">
        <v>4192</v>
      </c>
      <c r="C228" s="2" t="str">
        <f t="shared" si="20"/>
        <v>celexd:c_8</v>
      </c>
      <c r="D228" s="2">
        <v>8</v>
      </c>
      <c r="E228" s="2" t="str">
        <f t="shared" si="17"/>
        <v>[8_CZ] Czech Republic</v>
      </c>
      <c r="F228" s="2" t="s">
        <v>4193</v>
      </c>
      <c r="G228" s="2" t="s">
        <v>4194</v>
      </c>
      <c r="I228" s="2">
        <v>8</v>
      </c>
      <c r="M228" s="61"/>
      <c r="N228" s="2">
        <v>8</v>
      </c>
      <c r="P228" s="21" t="str">
        <f t="shared" si="18"/>
        <v>celexd:class_8</v>
      </c>
    </row>
    <row r="229" spans="1:16" ht="101.45">
      <c r="A229" s="2" t="str">
        <f t="shared" si="19"/>
        <v>celexd:c_8_DE</v>
      </c>
      <c r="B229" s="2" t="s">
        <v>4195</v>
      </c>
      <c r="C229" s="2" t="str">
        <f t="shared" si="20"/>
        <v>celexd:c_8</v>
      </c>
      <c r="D229" s="2">
        <v>8</v>
      </c>
      <c r="E229" s="2" t="str">
        <f t="shared" si="17"/>
        <v>[8_DE] Germany</v>
      </c>
      <c r="F229" s="2" t="s">
        <v>4196</v>
      </c>
      <c r="G229" s="2" t="s">
        <v>4197</v>
      </c>
      <c r="I229" s="2">
        <v>8</v>
      </c>
      <c r="M229" s="61"/>
      <c r="N229" s="2">
        <v>8</v>
      </c>
      <c r="P229" s="21" t="str">
        <f t="shared" si="18"/>
        <v>celexd:class_8</v>
      </c>
    </row>
    <row r="230" spans="1:16" ht="174">
      <c r="A230" s="2" t="str">
        <f t="shared" si="19"/>
        <v>celexd:c_8_DK</v>
      </c>
      <c r="B230" s="2" t="s">
        <v>4198</v>
      </c>
      <c r="C230" s="2" t="str">
        <f t="shared" si="20"/>
        <v>celexd:c_8</v>
      </c>
      <c r="D230" s="2">
        <v>8</v>
      </c>
      <c r="E230" s="2" t="str">
        <f t="shared" si="17"/>
        <v>[8_DK] Denmark</v>
      </c>
      <c r="F230" s="2" t="s">
        <v>4199</v>
      </c>
      <c r="G230" s="2" t="s">
        <v>4200</v>
      </c>
      <c r="I230" s="2">
        <v>8</v>
      </c>
      <c r="M230" s="61"/>
      <c r="N230" s="2">
        <v>8</v>
      </c>
      <c r="P230" s="21" t="str">
        <f t="shared" si="18"/>
        <v>celexd:class_8</v>
      </c>
    </row>
    <row r="231" spans="1:16" ht="203.1">
      <c r="A231" s="2" t="str">
        <f t="shared" si="19"/>
        <v>celexd:c_8_EE</v>
      </c>
      <c r="B231" s="2" t="s">
        <v>4201</v>
      </c>
      <c r="C231" s="2" t="str">
        <f t="shared" si="20"/>
        <v>celexd:c_8</v>
      </c>
      <c r="D231" s="2">
        <v>8</v>
      </c>
      <c r="E231" s="2" t="str">
        <f t="shared" si="17"/>
        <v>[8_EE] Estonia</v>
      </c>
      <c r="F231" s="2" t="s">
        <v>4202</v>
      </c>
      <c r="G231" s="2" t="s">
        <v>4203</v>
      </c>
      <c r="I231" s="2">
        <v>8</v>
      </c>
      <c r="M231" s="61"/>
      <c r="N231" s="2">
        <v>8</v>
      </c>
      <c r="P231" s="21" t="str">
        <f t="shared" si="18"/>
        <v>celexd:class_8</v>
      </c>
    </row>
    <row r="232" spans="1:16" ht="116.1">
      <c r="A232" s="2" t="str">
        <f t="shared" si="19"/>
        <v>celexd:c_8_EL</v>
      </c>
      <c r="B232" s="2" t="s">
        <v>4204</v>
      </c>
      <c r="C232" s="2" t="str">
        <f t="shared" si="20"/>
        <v>celexd:c_8</v>
      </c>
      <c r="D232" s="2">
        <v>8</v>
      </c>
      <c r="E232" s="2" t="str">
        <f t="shared" si="17"/>
        <v>[8_EL] Greece</v>
      </c>
      <c r="F232" s="2" t="s">
        <v>4205</v>
      </c>
      <c r="G232" s="2" t="s">
        <v>4206</v>
      </c>
      <c r="I232" s="2">
        <v>8</v>
      </c>
      <c r="M232" s="61"/>
      <c r="N232" s="2">
        <v>8</v>
      </c>
      <c r="P232" s="21" t="str">
        <f t="shared" si="18"/>
        <v>celexd:class_8</v>
      </c>
    </row>
    <row r="233" spans="1:16" ht="290.10000000000002">
      <c r="A233" s="2" t="str">
        <f t="shared" si="19"/>
        <v>celexd:c_8_ES</v>
      </c>
      <c r="B233" s="2" t="s">
        <v>4207</v>
      </c>
      <c r="C233" s="2" t="str">
        <f t="shared" si="20"/>
        <v>celexd:c_8</v>
      </c>
      <c r="D233" s="2">
        <v>8</v>
      </c>
      <c r="E233" s="2" t="str">
        <f t="shared" si="17"/>
        <v>[8_ES] Spain</v>
      </c>
      <c r="F233" s="2" t="s">
        <v>4208</v>
      </c>
      <c r="G233" s="2" t="s">
        <v>4209</v>
      </c>
      <c r="I233" s="2">
        <v>8</v>
      </c>
      <c r="M233" s="61"/>
      <c r="N233" s="2">
        <v>8</v>
      </c>
      <c r="P233" s="21" t="str">
        <f t="shared" si="18"/>
        <v>celexd:class_8</v>
      </c>
    </row>
    <row r="234" spans="1:16" ht="130.5">
      <c r="A234" s="2" t="str">
        <f t="shared" si="19"/>
        <v>celexd:c_8_FI</v>
      </c>
      <c r="B234" s="2" t="s">
        <v>4210</v>
      </c>
      <c r="C234" s="2" t="str">
        <f t="shared" si="20"/>
        <v>celexd:c_8</v>
      </c>
      <c r="D234" s="2">
        <v>8</v>
      </c>
      <c r="E234" s="2" t="str">
        <f t="shared" si="17"/>
        <v>[8_FI] Finland</v>
      </c>
      <c r="F234" s="2" t="s">
        <v>4211</v>
      </c>
      <c r="G234" s="2" t="s">
        <v>4212</v>
      </c>
      <c r="I234" s="2">
        <v>8</v>
      </c>
      <c r="M234" s="61"/>
      <c r="N234" s="2">
        <v>8</v>
      </c>
      <c r="P234" s="21" t="str">
        <f t="shared" si="18"/>
        <v>celexd:class_8</v>
      </c>
    </row>
    <row r="235" spans="1:16" ht="231.95">
      <c r="A235" s="2" t="str">
        <f t="shared" si="19"/>
        <v>celexd:c_8_FR</v>
      </c>
      <c r="B235" s="2" t="s">
        <v>4213</v>
      </c>
      <c r="C235" s="2" t="str">
        <f t="shared" si="20"/>
        <v>celexd:c_8</v>
      </c>
      <c r="D235" s="2">
        <v>8</v>
      </c>
      <c r="E235" s="2" t="str">
        <f t="shared" si="17"/>
        <v>[8_FR] France</v>
      </c>
      <c r="F235" s="2" t="s">
        <v>4214</v>
      </c>
      <c r="G235" s="2" t="s">
        <v>4215</v>
      </c>
      <c r="I235" s="2">
        <v>8</v>
      </c>
      <c r="M235" s="61"/>
      <c r="N235" s="2">
        <v>8</v>
      </c>
      <c r="P235" s="21" t="str">
        <f t="shared" si="18"/>
        <v>celexd:class_8</v>
      </c>
    </row>
    <row r="236" spans="1:16" ht="57.95">
      <c r="A236" s="2" t="str">
        <f t="shared" si="19"/>
        <v>celexd:c_8_HR</v>
      </c>
      <c r="B236" s="2" t="s">
        <v>4216</v>
      </c>
      <c r="C236" s="2" t="str">
        <f t="shared" si="20"/>
        <v>celexd:c_8</v>
      </c>
      <c r="D236" s="2">
        <v>8</v>
      </c>
      <c r="E236" s="2" t="str">
        <f t="shared" si="17"/>
        <v>[8_HR] Croatia</v>
      </c>
      <c r="F236" s="2" t="s">
        <v>4217</v>
      </c>
      <c r="G236" s="2" t="s">
        <v>4218</v>
      </c>
      <c r="I236" s="2">
        <v>8</v>
      </c>
      <c r="M236" s="61"/>
      <c r="N236" s="2">
        <v>8</v>
      </c>
      <c r="P236" s="21" t="str">
        <f t="shared" si="18"/>
        <v>celexd:class_8</v>
      </c>
    </row>
    <row r="237" spans="1:16" ht="130.5">
      <c r="A237" s="2" t="str">
        <f t="shared" si="19"/>
        <v>celexd:c_8_HU</v>
      </c>
      <c r="B237" s="2" t="s">
        <v>4219</v>
      </c>
      <c r="C237" s="2" t="str">
        <f t="shared" si="20"/>
        <v>celexd:c_8</v>
      </c>
      <c r="D237" s="2">
        <v>8</v>
      </c>
      <c r="E237" s="2" t="str">
        <f t="shared" si="17"/>
        <v>[8_HU] Hungary</v>
      </c>
      <c r="F237" s="2" t="s">
        <v>4220</v>
      </c>
      <c r="G237" s="2" t="s">
        <v>4221</v>
      </c>
      <c r="I237" s="2">
        <v>8</v>
      </c>
      <c r="M237" s="61"/>
      <c r="N237" s="2">
        <v>8</v>
      </c>
      <c r="P237" s="21" t="str">
        <f t="shared" si="18"/>
        <v>celexd:class_8</v>
      </c>
    </row>
    <row r="238" spans="1:16" ht="231.95">
      <c r="A238" s="2" t="str">
        <f t="shared" si="19"/>
        <v>celexd:c_8_IE</v>
      </c>
      <c r="B238" s="2" t="s">
        <v>4222</v>
      </c>
      <c r="C238" s="2" t="str">
        <f t="shared" si="20"/>
        <v>celexd:c_8</v>
      </c>
      <c r="D238" s="2">
        <v>8</v>
      </c>
      <c r="E238" s="2" t="str">
        <f t="shared" si="17"/>
        <v>[8_IE] Ireland</v>
      </c>
      <c r="F238" s="2" t="s">
        <v>4223</v>
      </c>
      <c r="G238" s="2" t="s">
        <v>4224</v>
      </c>
      <c r="I238" s="2">
        <v>8</v>
      </c>
      <c r="M238" s="61"/>
      <c r="N238" s="2">
        <v>8</v>
      </c>
      <c r="P238" s="21" t="str">
        <f t="shared" si="18"/>
        <v>celexd:class_8</v>
      </c>
    </row>
    <row r="239" spans="1:16" ht="188.45">
      <c r="A239" s="2" t="str">
        <f t="shared" si="19"/>
        <v>celexd:c_8_IT</v>
      </c>
      <c r="B239" s="2" t="s">
        <v>4225</v>
      </c>
      <c r="C239" s="2" t="str">
        <f t="shared" si="20"/>
        <v>celexd:c_8</v>
      </c>
      <c r="D239" s="2">
        <v>8</v>
      </c>
      <c r="E239" s="2" t="str">
        <f t="shared" si="17"/>
        <v>[8_IT] Italy</v>
      </c>
      <c r="F239" s="2" t="s">
        <v>4226</v>
      </c>
      <c r="G239" s="2" t="s">
        <v>4227</v>
      </c>
      <c r="I239" s="2">
        <v>8</v>
      </c>
      <c r="M239" s="61"/>
      <c r="N239" s="2">
        <v>8</v>
      </c>
      <c r="P239" s="21" t="str">
        <f t="shared" si="18"/>
        <v>celexd:class_8</v>
      </c>
    </row>
    <row r="240" spans="1:16" ht="144.94999999999999">
      <c r="A240" s="2" t="str">
        <f t="shared" si="19"/>
        <v>celexd:c_8_LT</v>
      </c>
      <c r="B240" s="2" t="s">
        <v>4228</v>
      </c>
      <c r="C240" s="2" t="str">
        <f t="shared" si="20"/>
        <v>celexd:c_8</v>
      </c>
      <c r="D240" s="2">
        <v>8</v>
      </c>
      <c r="E240" s="2" t="str">
        <f t="shared" si="17"/>
        <v>[8_LT] Lithuania</v>
      </c>
      <c r="F240" s="2" t="s">
        <v>4229</v>
      </c>
      <c r="G240" s="2" t="s">
        <v>4230</v>
      </c>
      <c r="I240" s="2">
        <v>8</v>
      </c>
      <c r="M240" s="61"/>
      <c r="N240" s="2">
        <v>8</v>
      </c>
      <c r="P240" s="21" t="str">
        <f t="shared" si="18"/>
        <v>celexd:class_8</v>
      </c>
    </row>
    <row r="241" spans="1:16" ht="188.45">
      <c r="A241" s="2" t="str">
        <f t="shared" si="19"/>
        <v>celexd:c_8_LU</v>
      </c>
      <c r="B241" s="2" t="s">
        <v>4231</v>
      </c>
      <c r="C241" s="2" t="str">
        <f t="shared" si="20"/>
        <v>celexd:c_8</v>
      </c>
      <c r="D241" s="2">
        <v>8</v>
      </c>
      <c r="E241" s="2" t="str">
        <f t="shared" si="17"/>
        <v>[8_LU] Luxembourg</v>
      </c>
      <c r="F241" s="2" t="s">
        <v>4232</v>
      </c>
      <c r="G241" s="2" t="s">
        <v>4233</v>
      </c>
      <c r="I241" s="2">
        <v>8</v>
      </c>
      <c r="M241" s="61"/>
      <c r="N241" s="2">
        <v>8</v>
      </c>
      <c r="P241" s="21" t="str">
        <f t="shared" si="18"/>
        <v>celexd:class_8</v>
      </c>
    </row>
    <row r="242" spans="1:16" ht="174">
      <c r="A242" s="2" t="str">
        <f t="shared" si="19"/>
        <v>celexd:c_8_LV</v>
      </c>
      <c r="B242" s="2" t="s">
        <v>4234</v>
      </c>
      <c r="C242" s="2" t="str">
        <f t="shared" si="20"/>
        <v>celexd:c_8</v>
      </c>
      <c r="D242" s="2">
        <v>8</v>
      </c>
      <c r="E242" s="2" t="str">
        <f t="shared" si="17"/>
        <v>[8_LV] Latvia</v>
      </c>
      <c r="F242" s="2" t="s">
        <v>4235</v>
      </c>
      <c r="G242" s="2" t="s">
        <v>4236</v>
      </c>
      <c r="I242" s="2">
        <v>8</v>
      </c>
      <c r="M242" s="61"/>
      <c r="N242" s="2">
        <v>8</v>
      </c>
      <c r="P242" s="21" t="str">
        <f t="shared" si="18"/>
        <v>celexd:class_8</v>
      </c>
    </row>
    <row r="243" spans="1:16" ht="188.45">
      <c r="A243" s="2" t="str">
        <f t="shared" si="19"/>
        <v>celexd:c_8_MT</v>
      </c>
      <c r="B243" s="2" t="s">
        <v>4237</v>
      </c>
      <c r="C243" s="2" t="str">
        <f t="shared" si="20"/>
        <v>celexd:c_8</v>
      </c>
      <c r="D243" s="2">
        <v>8</v>
      </c>
      <c r="E243" s="2" t="str">
        <f t="shared" si="17"/>
        <v>[8_MT] Malta</v>
      </c>
      <c r="F243" s="2" t="s">
        <v>4238</v>
      </c>
      <c r="G243" s="2" t="s">
        <v>4239</v>
      </c>
      <c r="I243" s="2">
        <v>8</v>
      </c>
      <c r="M243" s="61"/>
      <c r="N243" s="2">
        <v>8</v>
      </c>
      <c r="P243" s="21" t="str">
        <f t="shared" si="18"/>
        <v>celexd:class_8</v>
      </c>
    </row>
    <row r="244" spans="1:16" ht="290.10000000000002">
      <c r="A244" s="2" t="str">
        <f t="shared" si="19"/>
        <v>celexd:c_8_NL</v>
      </c>
      <c r="B244" s="2" t="s">
        <v>4240</v>
      </c>
      <c r="C244" s="2" t="str">
        <f t="shared" si="20"/>
        <v>celexd:c_8</v>
      </c>
      <c r="D244" s="2">
        <v>8</v>
      </c>
      <c r="E244" s="2" t="str">
        <f t="shared" si="17"/>
        <v>[8_NL] Netherlands</v>
      </c>
      <c r="F244" s="2" t="s">
        <v>4241</v>
      </c>
      <c r="G244" s="2" t="s">
        <v>4242</v>
      </c>
      <c r="I244" s="2">
        <v>8</v>
      </c>
      <c r="M244" s="61"/>
      <c r="N244" s="2">
        <v>8</v>
      </c>
      <c r="P244" s="21" t="str">
        <f t="shared" si="18"/>
        <v>celexd:class_8</v>
      </c>
    </row>
    <row r="245" spans="1:16" ht="159.6">
      <c r="A245" s="2" t="str">
        <f t="shared" si="19"/>
        <v>celexd:c_8_PL</v>
      </c>
      <c r="B245" s="2" t="s">
        <v>4243</v>
      </c>
      <c r="C245" s="2" t="str">
        <f t="shared" ref="C245:C276" si="21">IF(NOT(ISBLANK(D245)),CONCATENATE("celexd:c_",D245),""  )</f>
        <v>celexd:c_8</v>
      </c>
      <c r="D245" s="2">
        <v>8</v>
      </c>
      <c r="E245" s="2" t="str">
        <f t="shared" si="17"/>
        <v>[8_PL] Poland</v>
      </c>
      <c r="F245" s="2" t="s">
        <v>4244</v>
      </c>
      <c r="G245" s="2" t="s">
        <v>4245</v>
      </c>
      <c r="I245" s="2">
        <v>8</v>
      </c>
      <c r="M245" s="61"/>
      <c r="N245" s="2">
        <v>8</v>
      </c>
      <c r="P245" s="21" t="str">
        <f t="shared" si="18"/>
        <v>celexd:class_8</v>
      </c>
    </row>
    <row r="246" spans="1:16" ht="188.45">
      <c r="A246" s="2" t="str">
        <f t="shared" si="19"/>
        <v>celexd:c_8_PT</v>
      </c>
      <c r="B246" s="2" t="s">
        <v>4246</v>
      </c>
      <c r="C246" s="2" t="str">
        <f t="shared" si="21"/>
        <v>celexd:c_8</v>
      </c>
      <c r="D246" s="2">
        <v>8</v>
      </c>
      <c r="E246" s="2" t="str">
        <f t="shared" si="17"/>
        <v>[8_PT] Portugal</v>
      </c>
      <c r="F246" s="2" t="s">
        <v>4247</v>
      </c>
      <c r="G246" s="2" t="s">
        <v>4248</v>
      </c>
      <c r="I246" s="2">
        <v>8</v>
      </c>
      <c r="M246" s="61"/>
      <c r="N246" s="2">
        <v>8</v>
      </c>
      <c r="P246" s="21" t="str">
        <f t="shared" si="18"/>
        <v>celexd:class_8</v>
      </c>
    </row>
    <row r="247" spans="1:16" ht="203.1">
      <c r="A247" s="2" t="str">
        <f t="shared" si="19"/>
        <v>celexd:c_8_RO</v>
      </c>
      <c r="B247" s="2" t="s">
        <v>4249</v>
      </c>
      <c r="C247" s="2" t="str">
        <f t="shared" si="21"/>
        <v>celexd:c_8</v>
      </c>
      <c r="D247" s="2">
        <v>8</v>
      </c>
      <c r="E247" s="2" t="str">
        <f t="shared" si="17"/>
        <v>[8_RO] Romania</v>
      </c>
      <c r="F247" s="2" t="s">
        <v>4250</v>
      </c>
      <c r="G247" s="2" t="s">
        <v>4251</v>
      </c>
      <c r="I247" s="2">
        <v>8</v>
      </c>
      <c r="M247" s="61"/>
      <c r="N247" s="2">
        <v>8</v>
      </c>
      <c r="P247" s="21" t="str">
        <f t="shared" si="18"/>
        <v>celexd:class_8</v>
      </c>
    </row>
    <row r="248" spans="1:16" ht="159.6">
      <c r="A248" s="2" t="str">
        <f t="shared" si="19"/>
        <v>celexd:c_8_SE</v>
      </c>
      <c r="B248" s="2" t="s">
        <v>4252</v>
      </c>
      <c r="C248" s="2" t="str">
        <f t="shared" si="21"/>
        <v>celexd:c_8</v>
      </c>
      <c r="D248" s="2">
        <v>8</v>
      </c>
      <c r="E248" s="2" t="str">
        <f t="shared" si="17"/>
        <v>[8_SE] Sweden</v>
      </c>
      <c r="F248" s="2" t="s">
        <v>4253</v>
      </c>
      <c r="G248" s="2" t="s">
        <v>4254</v>
      </c>
      <c r="I248" s="2">
        <v>8</v>
      </c>
      <c r="M248" s="61"/>
      <c r="N248" s="2">
        <v>8</v>
      </c>
      <c r="P248" s="21" t="str">
        <f t="shared" si="18"/>
        <v>celexd:class_8</v>
      </c>
    </row>
    <row r="249" spans="1:16" ht="203.1">
      <c r="A249" s="2" t="str">
        <f t="shared" si="19"/>
        <v>celexd:c_8_SI</v>
      </c>
      <c r="B249" s="2" t="s">
        <v>4255</v>
      </c>
      <c r="C249" s="2" t="str">
        <f t="shared" si="21"/>
        <v>celexd:c_8</v>
      </c>
      <c r="D249" s="2">
        <v>8</v>
      </c>
      <c r="E249" s="2" t="str">
        <f t="shared" si="17"/>
        <v>[8_SI] Slovenia</v>
      </c>
      <c r="F249" s="2" t="s">
        <v>4256</v>
      </c>
      <c r="G249" s="2" t="s">
        <v>4257</v>
      </c>
      <c r="I249" s="2">
        <v>8</v>
      </c>
      <c r="M249" s="61"/>
      <c r="N249" s="2">
        <v>8</v>
      </c>
      <c r="P249" s="21" t="str">
        <f t="shared" si="18"/>
        <v>celexd:class_8</v>
      </c>
    </row>
    <row r="250" spans="1:16" ht="87">
      <c r="A250" s="2" t="str">
        <f t="shared" si="19"/>
        <v>celexd:c_8_SK</v>
      </c>
      <c r="B250" s="2" t="s">
        <v>4258</v>
      </c>
      <c r="C250" s="2" t="str">
        <f t="shared" si="21"/>
        <v>celexd:c_8</v>
      </c>
      <c r="D250" s="2">
        <v>8</v>
      </c>
      <c r="E250" s="2" t="str">
        <f t="shared" si="17"/>
        <v>[8_SK] Slovakia</v>
      </c>
      <c r="F250" s="2" t="s">
        <v>4259</v>
      </c>
      <c r="G250" s="2" t="s">
        <v>4260</v>
      </c>
      <c r="I250" s="2">
        <v>8</v>
      </c>
      <c r="M250" s="61"/>
      <c r="N250" s="2">
        <v>8</v>
      </c>
      <c r="P250" s="21" t="str">
        <f t="shared" si="18"/>
        <v>celexd:class_8</v>
      </c>
    </row>
    <row r="251" spans="1:16" ht="217.5">
      <c r="A251" s="2" t="str">
        <f t="shared" si="19"/>
        <v>celexd:c_8_UK</v>
      </c>
      <c r="B251" s="2" t="s">
        <v>4261</v>
      </c>
      <c r="C251" s="2" t="str">
        <f t="shared" si="21"/>
        <v>celexd:c_8</v>
      </c>
      <c r="D251" s="2">
        <v>8</v>
      </c>
      <c r="E251" s="2" t="str">
        <f t="shared" si="17"/>
        <v>[8_UK] United Kingdom</v>
      </c>
      <c r="F251" s="2" t="s">
        <v>4262</v>
      </c>
      <c r="G251" s="2" t="s">
        <v>4263</v>
      </c>
      <c r="I251" s="2">
        <v>8</v>
      </c>
      <c r="M251" s="61"/>
      <c r="N251" s="2">
        <v>8</v>
      </c>
      <c r="P251" s="21" t="str">
        <f t="shared" si="18"/>
        <v>celexd:class_8</v>
      </c>
    </row>
    <row r="252" spans="1:16" ht="246.6">
      <c r="A252" s="2" t="str">
        <f t="shared" si="19"/>
        <v>celexd:c_8_XX</v>
      </c>
      <c r="B252" s="2" t="s">
        <v>4264</v>
      </c>
      <c r="C252" s="2" t="str">
        <f t="shared" si="21"/>
        <v>celexd:c_8</v>
      </c>
      <c r="D252" s="2">
        <v>8</v>
      </c>
      <c r="E252" s="2" t="str">
        <f t="shared" si="17"/>
        <v>[8_XX] Other countries, EFTA Court, European Court of Human Right</v>
      </c>
      <c r="F252" s="2" t="s">
        <v>4265</v>
      </c>
      <c r="G252" s="2" t="s">
        <v>4266</v>
      </c>
      <c r="I252" s="2">
        <v>8</v>
      </c>
      <c r="M252" s="61"/>
      <c r="N252" s="2">
        <v>8</v>
      </c>
      <c r="P252" s="21" t="str">
        <f t="shared" si="18"/>
        <v>celexd:class_8</v>
      </c>
    </row>
    <row r="253" spans="1:16" ht="144.94999999999999">
      <c r="A253" s="2" t="str">
        <f t="shared" si="19"/>
        <v>celexd:c_9_E</v>
      </c>
      <c r="B253" s="2" t="s">
        <v>4267</v>
      </c>
      <c r="C253" s="2" t="str">
        <f t="shared" si="21"/>
        <v>celexd:c_9</v>
      </c>
      <c r="D253" s="2">
        <v>9</v>
      </c>
      <c r="E253" s="2" t="str">
        <f t="shared" si="17"/>
        <v>[9_E] Written questions</v>
      </c>
      <c r="F253" s="2" t="s">
        <v>4268</v>
      </c>
      <c r="G253" s="39" t="s">
        <v>4269</v>
      </c>
      <c r="I253" s="2">
        <v>9</v>
      </c>
      <c r="J253" s="2" t="s">
        <v>3618</v>
      </c>
      <c r="M253" s="61"/>
      <c r="N253" s="2">
        <v>9</v>
      </c>
      <c r="P253" s="21" t="str">
        <f t="shared" si="18"/>
        <v>celexd:class_9</v>
      </c>
    </row>
    <row r="254" spans="1:16" ht="174">
      <c r="A254" s="2" t="str">
        <f t="shared" si="19"/>
        <v>celexd:c_9_H</v>
      </c>
      <c r="B254" s="2" t="s">
        <v>4270</v>
      </c>
      <c r="C254" s="2" t="str">
        <f t="shared" si="21"/>
        <v>celexd:c_9</v>
      </c>
      <c r="D254" s="2">
        <v>9</v>
      </c>
      <c r="E254" s="2" t="str">
        <f t="shared" si="17"/>
        <v xml:space="preserve">[9_H] Questions at question time </v>
      </c>
      <c r="F254" s="2" t="s">
        <v>4271</v>
      </c>
      <c r="G254" s="2" t="s">
        <v>4272</v>
      </c>
      <c r="I254" s="2">
        <v>9</v>
      </c>
      <c r="J254" s="2" t="s">
        <v>3646</v>
      </c>
      <c r="M254" s="61"/>
      <c r="N254" s="2">
        <v>9</v>
      </c>
      <c r="P254" s="21" t="str">
        <f t="shared" si="18"/>
        <v>celexd:class_9</v>
      </c>
    </row>
    <row r="255" spans="1:16" ht="188.45">
      <c r="A255" s="2" t="str">
        <f t="shared" si="19"/>
        <v>celexd:c_9_O</v>
      </c>
      <c r="B255" s="2" t="s">
        <v>4273</v>
      </c>
      <c r="C255" s="2" t="str">
        <f t="shared" si="21"/>
        <v>celexd:c_9</v>
      </c>
      <c r="D255" s="2">
        <v>9</v>
      </c>
      <c r="E255" s="2" t="str">
        <f t="shared" si="17"/>
        <v>[9_O] Oral questions</v>
      </c>
      <c r="F255" s="2" t="s">
        <v>4274</v>
      </c>
      <c r="G255" s="2" t="s">
        <v>4275</v>
      </c>
      <c r="I255" s="2">
        <v>9</v>
      </c>
      <c r="J255" s="2" t="s">
        <v>1032</v>
      </c>
      <c r="M255" s="61"/>
      <c r="N255" s="2">
        <v>9</v>
      </c>
      <c r="P255" s="21" t="str">
        <f t="shared" si="18"/>
        <v>celexd:class_9</v>
      </c>
    </row>
    <row r="256" spans="1:16" ht="57.95">
      <c r="A256" s="2" t="str">
        <f t="shared" si="19"/>
        <v>celexd:c_C</v>
      </c>
      <c r="B256" s="2" t="s">
        <v>3596</v>
      </c>
      <c r="C256" s="2" t="str">
        <f t="shared" si="21"/>
        <v/>
      </c>
      <c r="E256" s="2" t="str">
        <f t="shared" si="17"/>
        <v>[C] Documents published in the C series of the Official Journal</v>
      </c>
      <c r="F256" s="2" t="s">
        <v>4276</v>
      </c>
      <c r="I256" s="2" t="s">
        <v>3596</v>
      </c>
      <c r="M256" s="61"/>
      <c r="N256" s="2" t="s">
        <v>3596</v>
      </c>
      <c r="P256" s="21" t="str">
        <f t="shared" si="18"/>
        <v>celexd:class_C</v>
      </c>
    </row>
    <row r="257" spans="1:16">
      <c r="A257" s="2" t="str">
        <f t="shared" si="19"/>
        <v>celexd:c_E</v>
      </c>
      <c r="B257" s="2" t="s">
        <v>3618</v>
      </c>
      <c r="C257" s="2" t="str">
        <f t="shared" si="21"/>
        <v/>
      </c>
      <c r="E257" s="2" t="str">
        <f t="shared" si="17"/>
        <v>[E] EFTA documents</v>
      </c>
      <c r="F257" s="2" t="s">
        <v>4277</v>
      </c>
      <c r="I257" s="2" t="s">
        <v>3618</v>
      </c>
      <c r="M257" s="61"/>
      <c r="N257" s="2" t="s">
        <v>3618</v>
      </c>
      <c r="P257" s="21" t="str">
        <f t="shared" si="18"/>
        <v>celexd:class_E</v>
      </c>
    </row>
    <row r="258" spans="1:16" ht="43.5">
      <c r="A258" s="2" t="str">
        <f t="shared" si="19"/>
        <v>celexd:c_E_A</v>
      </c>
      <c r="B258" s="2" t="s">
        <v>4278</v>
      </c>
      <c r="C258" s="2" t="str">
        <f t="shared" si="21"/>
        <v>celexd:c_E</v>
      </c>
      <c r="D258" s="2" t="s">
        <v>3618</v>
      </c>
      <c r="E258" s="2" t="str">
        <f t="shared" ref="E258:E277" si="22">CONCATENATE("[",B258,"] ",F258)</f>
        <v>[E_A] Agreements between EFTA Member States</v>
      </c>
      <c r="F258" s="2" t="s">
        <v>4279</v>
      </c>
      <c r="I258" s="2" t="s">
        <v>3618</v>
      </c>
      <c r="J258" s="2" t="s">
        <v>3539</v>
      </c>
      <c r="M258" s="61"/>
      <c r="N258" s="2" t="s">
        <v>3618</v>
      </c>
      <c r="P258" s="21" t="str">
        <f t="shared" ref="P258:P277" si="23">CONCATENATE("celexd:class_",N258)</f>
        <v>celexd:class_E</v>
      </c>
    </row>
    <row r="259" spans="1:16" ht="72.599999999999994">
      <c r="A259" s="2" t="str">
        <f t="shared" si="19"/>
        <v>celexd:c_E_A_OJC</v>
      </c>
      <c r="B259" s="2" t="s">
        <v>4280</v>
      </c>
      <c r="C259" s="2" t="str">
        <f t="shared" si="21"/>
        <v>celexd:c_E_A</v>
      </c>
      <c r="D259" s="2" t="s">
        <v>4278</v>
      </c>
      <c r="E259" s="2" t="str">
        <f t="shared" si="22"/>
        <v xml:space="preserve">[E_A_OJC] OJ-C: Agreements between EFTA Member States </v>
      </c>
      <c r="F259" s="2" t="s">
        <v>4281</v>
      </c>
      <c r="G259" s="2" t="s">
        <v>4282</v>
      </c>
      <c r="I259" s="2" t="s">
        <v>3618</v>
      </c>
      <c r="J259" s="2" t="s">
        <v>3569</v>
      </c>
      <c r="K259" s="2" t="s">
        <v>3527</v>
      </c>
      <c r="L259" s="2" t="s">
        <v>3527</v>
      </c>
      <c r="M259" s="61"/>
      <c r="N259" s="2" t="s">
        <v>3618</v>
      </c>
      <c r="P259" s="21" t="str">
        <f t="shared" si="23"/>
        <v>celexd:class_E</v>
      </c>
    </row>
    <row r="260" spans="1:16" ht="72.599999999999994">
      <c r="A260" s="2" t="str">
        <f t="shared" si="19"/>
        <v>celexd:c_E_A_OJL</v>
      </c>
      <c r="B260" s="2" t="s">
        <v>4283</v>
      </c>
      <c r="C260" s="2" t="str">
        <f t="shared" si="21"/>
        <v>celexd:c_E_A</v>
      </c>
      <c r="D260" s="2" t="s">
        <v>4278</v>
      </c>
      <c r="E260" s="2" t="str">
        <f t="shared" si="22"/>
        <v xml:space="preserve">[E_A_OJL] OJ-L: Agreements between EFTA Member States </v>
      </c>
      <c r="F260" s="2" t="s">
        <v>4284</v>
      </c>
      <c r="G260" s="2" t="s">
        <v>4285</v>
      </c>
      <c r="H260" s="2" t="s">
        <v>4286</v>
      </c>
      <c r="I260" s="2" t="s">
        <v>3618</v>
      </c>
      <c r="J260" s="2" t="s">
        <v>3569</v>
      </c>
      <c r="K260" s="2" t="s">
        <v>3527</v>
      </c>
      <c r="L260" s="2" t="s">
        <v>3527</v>
      </c>
      <c r="M260" s="61"/>
      <c r="N260" s="2" t="s">
        <v>3618</v>
      </c>
      <c r="P260" s="21" t="str">
        <f t="shared" si="23"/>
        <v>celexd:class_E</v>
      </c>
    </row>
    <row r="261" spans="1:16" ht="43.5">
      <c r="A261" s="2" t="str">
        <f t="shared" si="19"/>
        <v>celexd:c_E_C</v>
      </c>
      <c r="B261" s="2" t="s">
        <v>4287</v>
      </c>
      <c r="C261" s="2" t="str">
        <f t="shared" si="21"/>
        <v>celexd:c_E</v>
      </c>
      <c r="D261" s="2" t="s">
        <v>3618</v>
      </c>
      <c r="E261" s="2" t="str">
        <f t="shared" si="22"/>
        <v>[E_C] Acts of the EFTA Surveillance Authority</v>
      </c>
      <c r="F261" s="2" t="s">
        <v>4288</v>
      </c>
      <c r="I261" s="2" t="s">
        <v>3618</v>
      </c>
      <c r="J261" s="2" t="s">
        <v>3596</v>
      </c>
      <c r="M261" s="61"/>
      <c r="N261" s="2" t="s">
        <v>3618</v>
      </c>
      <c r="P261" s="21" t="str">
        <f t="shared" si="23"/>
        <v>celexd:class_E</v>
      </c>
    </row>
    <row r="262" spans="1:16" ht="231.95">
      <c r="A262" s="2" t="str">
        <f t="shared" si="19"/>
        <v>celexd:c_E_C_OJC</v>
      </c>
      <c r="B262" s="2" t="s">
        <v>4289</v>
      </c>
      <c r="C262" s="2" t="str">
        <f t="shared" si="21"/>
        <v>celexd:c_E_C</v>
      </c>
      <c r="D262" s="2" t="s">
        <v>4287</v>
      </c>
      <c r="E262" s="2" t="str">
        <f t="shared" si="22"/>
        <v xml:space="preserve">[E_C_OJC] OJ-C: Acts of the EFTA Surveillance Authority </v>
      </c>
      <c r="F262" s="2" t="s">
        <v>4290</v>
      </c>
      <c r="G262" s="2" t="s">
        <v>4291</v>
      </c>
      <c r="I262" s="2" t="s">
        <v>3618</v>
      </c>
      <c r="J262" s="2" t="s">
        <v>3596</v>
      </c>
      <c r="K262" s="2" t="s">
        <v>3527</v>
      </c>
      <c r="L262" s="2" t="s">
        <v>3527</v>
      </c>
      <c r="M262" s="61"/>
      <c r="N262" s="2" t="s">
        <v>3618</v>
      </c>
      <c r="P262" s="21" t="str">
        <f t="shared" si="23"/>
        <v>celexd:class_E</v>
      </c>
    </row>
    <row r="263" spans="1:16" ht="101.45">
      <c r="A263" s="2" t="str">
        <f t="shared" si="19"/>
        <v>celexd:c_E_C_OJL</v>
      </c>
      <c r="B263" s="2" t="s">
        <v>4292</v>
      </c>
      <c r="C263" s="2" t="str">
        <f t="shared" si="21"/>
        <v>celexd:c_E_C</v>
      </c>
      <c r="D263" s="2" t="s">
        <v>4287</v>
      </c>
      <c r="E263" s="2" t="str">
        <f t="shared" si="22"/>
        <v xml:space="preserve">[E_C_OJL] OJ-L: Acts of the EFTA Surveillance Authority </v>
      </c>
      <c r="F263" s="2" t="s">
        <v>4293</v>
      </c>
      <c r="G263" s="2" t="s">
        <v>4294</v>
      </c>
      <c r="I263" s="2" t="s">
        <v>3618</v>
      </c>
      <c r="J263" s="2" t="s">
        <v>3596</v>
      </c>
      <c r="K263" s="2" t="s">
        <v>3622</v>
      </c>
      <c r="L263" s="2" t="s">
        <v>3622</v>
      </c>
      <c r="M263" s="61"/>
      <c r="N263" s="2" t="s">
        <v>3618</v>
      </c>
      <c r="P263" s="21" t="str">
        <f t="shared" si="23"/>
        <v>celexd:class_E</v>
      </c>
    </row>
    <row r="264" spans="1:16" ht="29.1">
      <c r="A264" s="2" t="str">
        <f t="shared" si="19"/>
        <v>celexd:c_E_G</v>
      </c>
      <c r="B264" s="2" t="s">
        <v>4295</v>
      </c>
      <c r="C264" s="2" t="str">
        <f t="shared" si="21"/>
        <v>celexd:c_E</v>
      </c>
      <c r="D264" s="2" t="s">
        <v>3618</v>
      </c>
      <c r="E264" s="2" t="str">
        <f t="shared" si="22"/>
        <v>[E_G] Acts of the EFTA Standing Committee</v>
      </c>
      <c r="F264" s="2" t="s">
        <v>4296</v>
      </c>
      <c r="I264" s="2" t="s">
        <v>3618</v>
      </c>
      <c r="J264" s="2" t="s">
        <v>3636</v>
      </c>
      <c r="M264" s="61"/>
      <c r="N264" s="2" t="s">
        <v>3618</v>
      </c>
      <c r="P264" s="21" t="str">
        <f t="shared" si="23"/>
        <v>celexd:class_E</v>
      </c>
    </row>
    <row r="265" spans="1:16" ht="87">
      <c r="A265" s="2" t="str">
        <f t="shared" si="19"/>
        <v>celexd:c_E_G_OJC</v>
      </c>
      <c r="B265" s="2" t="s">
        <v>4297</v>
      </c>
      <c r="C265" s="2" t="str">
        <f t="shared" si="21"/>
        <v>celexd:c_E_G</v>
      </c>
      <c r="D265" s="2" t="s">
        <v>4295</v>
      </c>
      <c r="E265" s="2" t="str">
        <f t="shared" si="22"/>
        <v>[E_G_OJC] OJ-C: Acts of the EFTA Standing Committee</v>
      </c>
      <c r="F265" s="2" t="s">
        <v>4298</v>
      </c>
      <c r="G265" s="2" t="s">
        <v>4299</v>
      </c>
      <c r="I265" s="2" t="s">
        <v>3618</v>
      </c>
      <c r="J265" s="2" t="s">
        <v>3636</v>
      </c>
      <c r="K265" s="2" t="s">
        <v>3527</v>
      </c>
      <c r="L265" s="2" t="s">
        <v>3527</v>
      </c>
      <c r="M265" s="61"/>
      <c r="N265" s="2" t="s">
        <v>3618</v>
      </c>
      <c r="P265" s="21" t="str">
        <f t="shared" si="23"/>
        <v>celexd:class_E</v>
      </c>
    </row>
    <row r="266" spans="1:16" ht="116.1">
      <c r="A266" s="2" t="str">
        <f t="shared" si="19"/>
        <v>celexd:c_E_G_OJL</v>
      </c>
      <c r="B266" s="2" t="s">
        <v>4300</v>
      </c>
      <c r="C266" s="2" t="str">
        <f t="shared" si="21"/>
        <v>celexd:c_E_G</v>
      </c>
      <c r="D266" s="2" t="s">
        <v>4295</v>
      </c>
      <c r="E266" s="2" t="str">
        <f t="shared" si="22"/>
        <v>[E_G_OJL] OJ-L: Acts of the EFTA Standing Committee</v>
      </c>
      <c r="F266" s="2" t="s">
        <v>4301</v>
      </c>
      <c r="G266" s="2" t="s">
        <v>4302</v>
      </c>
      <c r="I266" s="2" t="s">
        <v>3618</v>
      </c>
      <c r="J266" s="2" t="s">
        <v>3636</v>
      </c>
      <c r="K266" s="2" t="s">
        <v>3622</v>
      </c>
      <c r="L266" s="2" t="s">
        <v>3622</v>
      </c>
      <c r="M266" s="61"/>
      <c r="N266" s="2" t="s">
        <v>3618</v>
      </c>
      <c r="P266" s="21" t="str">
        <f t="shared" si="23"/>
        <v>celexd:class_E</v>
      </c>
    </row>
    <row r="267" spans="1:16" ht="57.95">
      <c r="A267" s="2" t="str">
        <f t="shared" si="19"/>
        <v>celexd:c_E_J</v>
      </c>
      <c r="B267" s="2" t="s">
        <v>4303</v>
      </c>
      <c r="C267" s="2" t="str">
        <f t="shared" si="21"/>
        <v>celexd:c_E</v>
      </c>
      <c r="D267" s="2" t="s">
        <v>3618</v>
      </c>
      <c r="E267" s="2" t="str">
        <f t="shared" si="22"/>
        <v>[E_J] Decisions, orders, consultative opinions of the EFTA Court</v>
      </c>
      <c r="F267" s="2" t="s">
        <v>4304</v>
      </c>
      <c r="I267" s="2" t="s">
        <v>3618</v>
      </c>
      <c r="J267" s="2" t="s">
        <v>3655</v>
      </c>
      <c r="M267" s="61"/>
      <c r="N267" s="2" t="s">
        <v>3618</v>
      </c>
      <c r="P267" s="21" t="str">
        <f t="shared" si="23"/>
        <v>celexd:class_E</v>
      </c>
    </row>
    <row r="268" spans="1:16" ht="130.5">
      <c r="A268" s="2" t="str">
        <f t="shared" si="19"/>
        <v>celexd:c_E_J_OJC</v>
      </c>
      <c r="B268" s="2" t="s">
        <v>4305</v>
      </c>
      <c r="C268" s="2" t="str">
        <f t="shared" si="21"/>
        <v>celexd:c_E_J</v>
      </c>
      <c r="D268" s="2" t="s">
        <v>4303</v>
      </c>
      <c r="E268" s="2" t="str">
        <f t="shared" si="22"/>
        <v>[E_J_OJC] OJ-C: Decisions, orders, consultative opinions of the EFTA Court</v>
      </c>
      <c r="F268" s="2" t="s">
        <v>4306</v>
      </c>
      <c r="G268" s="2" t="s">
        <v>4307</v>
      </c>
      <c r="I268" s="2" t="s">
        <v>3618</v>
      </c>
      <c r="J268" s="2" t="s">
        <v>3666</v>
      </c>
      <c r="K268" s="2" t="s">
        <v>3622</v>
      </c>
      <c r="L268" s="2" t="s">
        <v>3622</v>
      </c>
      <c r="M268" s="61"/>
      <c r="N268" s="2" t="s">
        <v>3618</v>
      </c>
      <c r="P268" s="21" t="str">
        <f t="shared" si="23"/>
        <v>celexd:class_E</v>
      </c>
    </row>
    <row r="269" spans="1:16" ht="116.1">
      <c r="A269" s="2" t="str">
        <f t="shared" si="19"/>
        <v>celexd:c_E_J_OJL</v>
      </c>
      <c r="B269" s="2" t="s">
        <v>4308</v>
      </c>
      <c r="C269" s="2" t="str">
        <f t="shared" si="21"/>
        <v>celexd:c_E_J</v>
      </c>
      <c r="D269" s="2" t="s">
        <v>4303</v>
      </c>
      <c r="E269" s="2" t="str">
        <f t="shared" si="22"/>
        <v>[E_J_OJL] OJ-L: Decisions, orders, consultative opinions of the EFTA Court</v>
      </c>
      <c r="F269" s="2" t="s">
        <v>4309</v>
      </c>
      <c r="G269" s="2" t="s">
        <v>4310</v>
      </c>
      <c r="H269" s="2" t="s">
        <v>4311</v>
      </c>
      <c r="I269" s="2" t="s">
        <v>3618</v>
      </c>
      <c r="J269" s="2" t="s">
        <v>3666</v>
      </c>
      <c r="K269" s="2" t="s">
        <v>3527</v>
      </c>
      <c r="L269" s="2" t="s">
        <v>3527</v>
      </c>
      <c r="M269" s="61"/>
      <c r="N269" s="2" t="s">
        <v>3618</v>
      </c>
      <c r="P269" s="21" t="str">
        <f t="shared" si="23"/>
        <v>celexd:class_E</v>
      </c>
    </row>
    <row r="270" spans="1:16">
      <c r="A270" s="2" t="str">
        <f t="shared" si="19"/>
        <v>celexd:c_E_O</v>
      </c>
      <c r="B270" s="2" t="s">
        <v>4312</v>
      </c>
      <c r="C270" s="2" t="str">
        <f t="shared" si="21"/>
        <v>celexd:c_E</v>
      </c>
      <c r="D270" s="2" t="s">
        <v>3618</v>
      </c>
      <c r="E270" s="2" t="str">
        <f t="shared" si="22"/>
        <v>[E_O] Other acts</v>
      </c>
      <c r="F270" s="2" t="s">
        <v>3567</v>
      </c>
      <c r="I270" s="2" t="s">
        <v>3618</v>
      </c>
      <c r="J270" s="2" t="s">
        <v>1032</v>
      </c>
      <c r="M270" s="61"/>
      <c r="N270" s="2" t="s">
        <v>3618</v>
      </c>
      <c r="P270" s="21" t="str">
        <f t="shared" si="23"/>
        <v>celexd:class_E</v>
      </c>
    </row>
    <row r="271" spans="1:16">
      <c r="A271" s="2" t="str">
        <f t="shared" si="19"/>
        <v>celexd:c_E_O_OJC</v>
      </c>
      <c r="B271" s="2" t="s">
        <v>4313</v>
      </c>
      <c r="C271" s="2" t="str">
        <f t="shared" si="21"/>
        <v>celexd:c_E_O</v>
      </c>
      <c r="D271" s="2" t="s">
        <v>4312</v>
      </c>
      <c r="E271" s="2" t="str">
        <f t="shared" si="22"/>
        <v>[E_O_OJC] OJ-C: Other acts</v>
      </c>
      <c r="F271" s="2" t="s">
        <v>3571</v>
      </c>
      <c r="H271" s="2" t="s">
        <v>4314</v>
      </c>
      <c r="I271" s="2" t="s">
        <v>3618</v>
      </c>
      <c r="J271" s="2" t="s">
        <v>1032</v>
      </c>
      <c r="M271" s="61"/>
      <c r="N271" s="2" t="s">
        <v>3618</v>
      </c>
      <c r="P271" s="21" t="str">
        <f t="shared" si="23"/>
        <v>celexd:class_E</v>
      </c>
    </row>
    <row r="272" spans="1:16">
      <c r="A272" s="2" t="str">
        <f t="shared" si="19"/>
        <v>celexd:c_E_O_OJL</v>
      </c>
      <c r="B272" s="2" t="s">
        <v>4315</v>
      </c>
      <c r="C272" s="2" t="str">
        <f t="shared" si="21"/>
        <v>celexd:c_E_O</v>
      </c>
      <c r="D272" s="2" t="s">
        <v>4312</v>
      </c>
      <c r="E272" s="2" t="str">
        <f t="shared" si="22"/>
        <v>[E_O_OJL] OJ-L: Other acts</v>
      </c>
      <c r="F272" s="2" t="s">
        <v>3574</v>
      </c>
      <c r="H272" s="2" t="s">
        <v>4314</v>
      </c>
      <c r="I272" s="2" t="s">
        <v>3618</v>
      </c>
      <c r="J272" s="2" t="s">
        <v>1032</v>
      </c>
      <c r="M272" s="61"/>
      <c r="N272" s="2" t="s">
        <v>3618</v>
      </c>
      <c r="P272" s="21" t="str">
        <f t="shared" si="23"/>
        <v>celexd:class_E</v>
      </c>
    </row>
    <row r="273" spans="1:16" ht="29.1">
      <c r="A273" s="2" t="str">
        <f t="shared" si="19"/>
        <v>celexd:c_E_P</v>
      </c>
      <c r="B273" s="2" t="s">
        <v>4316</v>
      </c>
      <c r="C273" s="2" t="str">
        <f t="shared" si="21"/>
        <v>celexd:c_E</v>
      </c>
      <c r="D273" s="2" t="s">
        <v>3618</v>
      </c>
      <c r="E273" s="2" t="str">
        <f t="shared" si="22"/>
        <v>[E_P] Pending cases of the EFTA Court</v>
      </c>
      <c r="F273" s="2" t="s">
        <v>4317</v>
      </c>
      <c r="I273" s="2" t="s">
        <v>3618</v>
      </c>
      <c r="J273" s="2" t="s">
        <v>3562</v>
      </c>
      <c r="M273" s="61"/>
      <c r="N273" s="2" t="s">
        <v>3618</v>
      </c>
      <c r="P273" s="21" t="str">
        <f t="shared" si="23"/>
        <v>celexd:class_E</v>
      </c>
    </row>
    <row r="274" spans="1:16" ht="101.45">
      <c r="A274" s="2" t="str">
        <f t="shared" si="19"/>
        <v>celexd:c_E_P_OJC</v>
      </c>
      <c r="B274" s="2" t="s">
        <v>4318</v>
      </c>
      <c r="C274" s="2" t="str">
        <f t="shared" si="21"/>
        <v>celexd:c_E_P</v>
      </c>
      <c r="D274" s="2" t="s">
        <v>4316</v>
      </c>
      <c r="E274" s="2" t="str">
        <f t="shared" si="22"/>
        <v>[E_P_OJC] OJ-C: Pending cases of the EFTA Court</v>
      </c>
      <c r="F274" s="2" t="s">
        <v>4319</v>
      </c>
      <c r="G274" s="2" t="s">
        <v>4320</v>
      </c>
      <c r="I274" s="2" t="s">
        <v>3618</v>
      </c>
      <c r="J274" s="2" t="s">
        <v>3562</v>
      </c>
      <c r="K274" s="2" t="s">
        <v>3622</v>
      </c>
      <c r="L274" s="2" t="s">
        <v>3622</v>
      </c>
      <c r="M274" s="61"/>
      <c r="N274" s="2" t="s">
        <v>3618</v>
      </c>
      <c r="P274" s="21" t="str">
        <f t="shared" si="23"/>
        <v>celexd:class_E</v>
      </c>
    </row>
    <row r="275" spans="1:16" ht="29.1">
      <c r="A275" s="2" t="str">
        <f t="shared" si="19"/>
        <v>celexd:c_E_X</v>
      </c>
      <c r="B275" s="2" t="s">
        <v>4321</v>
      </c>
      <c r="C275" s="2" t="str">
        <f t="shared" si="21"/>
        <v>celexd:c_E</v>
      </c>
      <c r="D275" s="2" t="s">
        <v>3618</v>
      </c>
      <c r="E275" s="2" t="str">
        <f t="shared" si="22"/>
        <v>[E_X] Informations and communications</v>
      </c>
      <c r="F275" s="2" t="s">
        <v>4322</v>
      </c>
      <c r="I275" s="2" t="s">
        <v>3618</v>
      </c>
      <c r="J275" s="2" t="s">
        <v>3569</v>
      </c>
      <c r="M275" s="61"/>
      <c r="N275" s="2" t="s">
        <v>3618</v>
      </c>
      <c r="P275" s="21" t="str">
        <f t="shared" si="23"/>
        <v>celexd:class_E</v>
      </c>
    </row>
    <row r="276" spans="1:16" ht="231.95">
      <c r="A276" s="2" t="str">
        <f t="shared" ref="A276:A277" si="24">CONCATENATE("celexd:c_",B276)</f>
        <v>celexd:c_E_X_OJC</v>
      </c>
      <c r="B276" s="2" t="s">
        <v>4323</v>
      </c>
      <c r="C276" s="2" t="str">
        <f t="shared" si="21"/>
        <v>celexd:c_E_X</v>
      </c>
      <c r="D276" s="2" t="s">
        <v>4321</v>
      </c>
      <c r="E276" s="2" t="str">
        <f t="shared" si="22"/>
        <v>[E_X_OJC] OJ-C: Informations and communications</v>
      </c>
      <c r="F276" s="2" t="s">
        <v>4324</v>
      </c>
      <c r="G276" s="2" t="s">
        <v>4325</v>
      </c>
      <c r="I276" s="2" t="s">
        <v>3618</v>
      </c>
      <c r="J276" s="2" t="s">
        <v>3569</v>
      </c>
      <c r="K276" s="2" t="s">
        <v>3527</v>
      </c>
      <c r="L276" s="2" t="s">
        <v>3527</v>
      </c>
      <c r="M276" s="61"/>
      <c r="N276" s="2" t="s">
        <v>3618</v>
      </c>
      <c r="P276" s="21" t="str">
        <f t="shared" si="23"/>
        <v>celexd:class_E</v>
      </c>
    </row>
    <row r="277" spans="1:16" ht="101.45">
      <c r="A277" s="2" t="str">
        <f t="shared" si="24"/>
        <v>celexd:c_E_X_OJL</v>
      </c>
      <c r="B277" s="2" t="s">
        <v>4326</v>
      </c>
      <c r="C277" s="2" t="str">
        <f t="shared" ref="C277" si="25">IF(NOT(ISBLANK(D277)),CONCATENATE("celexd:c_",D277),""  )</f>
        <v>celexd:c_E_X</v>
      </c>
      <c r="D277" s="2" t="s">
        <v>4321</v>
      </c>
      <c r="E277" s="2" t="str">
        <f t="shared" si="22"/>
        <v>[E_X_OJL] OJ-L: Informations and communications</v>
      </c>
      <c r="F277" s="2" t="s">
        <v>4327</v>
      </c>
      <c r="G277" s="2" t="s">
        <v>4328</v>
      </c>
      <c r="H277" s="2" t="s">
        <v>4329</v>
      </c>
      <c r="I277" s="2" t="s">
        <v>3618</v>
      </c>
      <c r="J277" s="2" t="s">
        <v>3569</v>
      </c>
      <c r="K277" s="2" t="s">
        <v>3527</v>
      </c>
      <c r="L277" s="2" t="s">
        <v>3527</v>
      </c>
      <c r="M277" s="61"/>
      <c r="N277" s="2" t="s">
        <v>3618</v>
      </c>
      <c r="P277" s="21" t="str">
        <f t="shared" si="23"/>
        <v>celexd:class_E</v>
      </c>
    </row>
  </sheetData>
  <autoFilter ref="A1:P277" xr:uid="{00000000-0009-0000-0000-000004000000}"/>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25"/>
  <sheetViews>
    <sheetView zoomScale="85" zoomScaleNormal="85" workbookViewId="0">
      <selection activeCell="B2" sqref="B2"/>
    </sheetView>
  </sheetViews>
  <sheetFormatPr defaultColWidth="8.85546875" defaultRowHeight="14.45"/>
  <cols>
    <col min="1" max="1" width="25.5703125" customWidth="1"/>
    <col min="2" max="3" width="23.42578125" style="40" customWidth="1"/>
    <col min="4" max="5" width="23.42578125" customWidth="1"/>
    <col min="6" max="6" width="37.7109375" customWidth="1"/>
    <col min="7" max="8" width="23.42578125" customWidth="1"/>
  </cols>
  <sheetData>
    <row r="1" spans="1:8" s="36" customFormat="1" ht="23.85" customHeight="1">
      <c r="A1" s="5" t="s">
        <v>0</v>
      </c>
      <c r="B1" s="41" t="s">
        <v>1</v>
      </c>
      <c r="C1" s="35" t="s">
        <v>974</v>
      </c>
      <c r="D1" s="5" t="s">
        <v>976</v>
      </c>
      <c r="E1" s="5" t="s">
        <v>781</v>
      </c>
      <c r="F1" s="5" t="s">
        <v>2</v>
      </c>
      <c r="G1" s="5" t="s">
        <v>22</v>
      </c>
      <c r="H1" s="5" t="s">
        <v>52</v>
      </c>
    </row>
    <row r="2" spans="1:8">
      <c r="A2" s="9" t="str">
        <f t="shared" ref="A2:A25" si="0">CONCATENATE("celexd:class_",B2)</f>
        <v>celexd:class_1</v>
      </c>
      <c r="B2" s="40">
        <v>1</v>
      </c>
      <c r="C2" s="42" t="str">
        <f t="shared" ref="C2:C25" si="1">IF(NOT(ISBLANK(D2)),CONCATENATE("celexd:class_",D2),""  )</f>
        <v/>
      </c>
      <c r="E2">
        <v>1</v>
      </c>
      <c r="F2" t="s">
        <v>4330</v>
      </c>
    </row>
    <row r="3" spans="1:8">
      <c r="A3" s="9" t="str">
        <f t="shared" si="0"/>
        <v>celexd:class_2</v>
      </c>
      <c r="B3" s="40">
        <v>2</v>
      </c>
      <c r="C3" s="42" t="str">
        <f t="shared" si="1"/>
        <v/>
      </c>
      <c r="E3">
        <v>2</v>
      </c>
      <c r="F3" t="s">
        <v>4331</v>
      </c>
    </row>
    <row r="4" spans="1:8">
      <c r="A4" s="9" t="str">
        <f t="shared" si="0"/>
        <v>celexd:class_3</v>
      </c>
      <c r="B4" s="40">
        <v>3</v>
      </c>
      <c r="C4" s="42" t="str">
        <f t="shared" si="1"/>
        <v/>
      </c>
      <c r="E4">
        <v>3</v>
      </c>
      <c r="F4" t="s">
        <v>4332</v>
      </c>
    </row>
    <row r="5" spans="1:8">
      <c r="A5" s="9" t="str">
        <f t="shared" si="0"/>
        <v>celexd:class_4</v>
      </c>
      <c r="B5" s="40">
        <v>4</v>
      </c>
      <c r="C5" s="42" t="str">
        <f t="shared" si="1"/>
        <v/>
      </c>
      <c r="E5">
        <v>4</v>
      </c>
      <c r="F5" t="s">
        <v>4333</v>
      </c>
    </row>
    <row r="6" spans="1:8">
      <c r="A6" s="9" t="str">
        <f t="shared" si="0"/>
        <v>celexd:class_5</v>
      </c>
      <c r="B6" s="40">
        <v>5</v>
      </c>
      <c r="C6" s="42" t="str">
        <f t="shared" si="1"/>
        <v/>
      </c>
      <c r="E6">
        <v>5</v>
      </c>
      <c r="F6" t="s">
        <v>4334</v>
      </c>
    </row>
    <row r="7" spans="1:8">
      <c r="A7" s="9" t="str">
        <f t="shared" si="0"/>
        <v>celexd:class_5_CONSIL</v>
      </c>
      <c r="B7" s="40" t="s">
        <v>3786</v>
      </c>
      <c r="C7" s="42" t="str">
        <f t="shared" si="1"/>
        <v>celexd:class_5</v>
      </c>
      <c r="D7">
        <v>5</v>
      </c>
      <c r="E7">
        <v>1</v>
      </c>
      <c r="F7" t="s">
        <v>4335</v>
      </c>
    </row>
    <row r="8" spans="1:8">
      <c r="A8" s="9" t="str">
        <f t="shared" si="0"/>
        <v>celexd:class_5_COM</v>
      </c>
      <c r="B8" s="40" t="s">
        <v>3846</v>
      </c>
      <c r="C8" s="42" t="str">
        <f t="shared" si="1"/>
        <v>celexd:class_5</v>
      </c>
      <c r="D8">
        <v>5</v>
      </c>
      <c r="E8">
        <v>2</v>
      </c>
      <c r="F8" t="s">
        <v>4336</v>
      </c>
    </row>
    <row r="9" spans="1:8">
      <c r="A9" s="9" t="str">
        <f t="shared" si="0"/>
        <v>celexd:class_5_EP</v>
      </c>
      <c r="B9" s="40" t="s">
        <v>3799</v>
      </c>
      <c r="C9" s="42" t="str">
        <f t="shared" si="1"/>
        <v>celexd:class_5</v>
      </c>
      <c r="D9">
        <v>5</v>
      </c>
      <c r="E9">
        <v>3</v>
      </c>
      <c r="F9" t="s">
        <v>3482</v>
      </c>
    </row>
    <row r="10" spans="1:8">
      <c r="A10" s="9" t="str">
        <f t="shared" si="0"/>
        <v>celexd:class_5_ECA</v>
      </c>
      <c r="B10" s="40" t="s">
        <v>3753</v>
      </c>
      <c r="C10" s="42" t="str">
        <f t="shared" si="1"/>
        <v>celexd:class_5</v>
      </c>
      <c r="D10">
        <v>5</v>
      </c>
      <c r="E10">
        <v>4</v>
      </c>
      <c r="F10" t="s">
        <v>4337</v>
      </c>
    </row>
    <row r="11" spans="1:8">
      <c r="A11" s="9" t="str">
        <f t="shared" si="0"/>
        <v>celexd:class_5_ECB</v>
      </c>
      <c r="B11" s="40" t="s">
        <v>3761</v>
      </c>
      <c r="C11" s="42" t="str">
        <f t="shared" si="1"/>
        <v>celexd:class_5</v>
      </c>
      <c r="D11">
        <v>5</v>
      </c>
      <c r="E11">
        <v>5</v>
      </c>
      <c r="F11" t="s">
        <v>3488</v>
      </c>
    </row>
    <row r="12" spans="1:8">
      <c r="A12" s="9" t="str">
        <f t="shared" si="0"/>
        <v>celexd:class_5_EESC</v>
      </c>
      <c r="B12" s="40" t="s">
        <v>3769</v>
      </c>
      <c r="C12" s="42" t="str">
        <f t="shared" si="1"/>
        <v>celexd:class_5</v>
      </c>
      <c r="D12">
        <v>5</v>
      </c>
      <c r="E12">
        <v>6</v>
      </c>
      <c r="F12" t="s">
        <v>3484</v>
      </c>
    </row>
    <row r="13" spans="1:8">
      <c r="A13" s="9" t="str">
        <f t="shared" si="0"/>
        <v>celexd:class_5_COR</v>
      </c>
      <c r="B13" s="40" t="s">
        <v>3813</v>
      </c>
      <c r="C13" s="42" t="str">
        <f t="shared" si="1"/>
        <v>celexd:class_5</v>
      </c>
      <c r="D13">
        <v>5</v>
      </c>
      <c r="E13">
        <v>7</v>
      </c>
      <c r="F13" t="s">
        <v>3486</v>
      </c>
    </row>
    <row r="14" spans="1:8">
      <c r="A14" s="9" t="str">
        <f t="shared" si="0"/>
        <v>celexd:class_5_ECSC</v>
      </c>
      <c r="B14" s="40" t="s">
        <v>3793</v>
      </c>
      <c r="C14" s="42" t="str">
        <f t="shared" si="1"/>
        <v>celexd:class_5</v>
      </c>
      <c r="D14">
        <v>5</v>
      </c>
      <c r="E14">
        <v>8</v>
      </c>
      <c r="F14" t="s">
        <v>4338</v>
      </c>
    </row>
    <row r="15" spans="1:8">
      <c r="A15" s="9" t="str">
        <f t="shared" si="0"/>
        <v>celexd:class_5_OTHER</v>
      </c>
      <c r="B15" s="40" t="s">
        <v>3821</v>
      </c>
      <c r="C15" s="42" t="str">
        <f t="shared" si="1"/>
        <v>celexd:class_5</v>
      </c>
      <c r="D15">
        <v>5</v>
      </c>
      <c r="E15">
        <v>9</v>
      </c>
      <c r="F15" t="s">
        <v>3474</v>
      </c>
    </row>
    <row r="16" spans="1:8">
      <c r="A16" s="9" t="str">
        <f t="shared" si="0"/>
        <v>celexd:class_6</v>
      </c>
      <c r="B16" s="40">
        <v>6</v>
      </c>
      <c r="C16" s="42" t="str">
        <f t="shared" si="1"/>
        <v/>
      </c>
      <c r="E16">
        <v>6</v>
      </c>
      <c r="F16" t="s">
        <v>4339</v>
      </c>
    </row>
    <row r="17" spans="1:6">
      <c r="A17" s="9" t="str">
        <f t="shared" si="0"/>
        <v>celexd:class_6_CJ</v>
      </c>
      <c r="B17" s="40" t="s">
        <v>4047</v>
      </c>
      <c r="C17" s="42" t="str">
        <f t="shared" si="1"/>
        <v>celexd:class_6</v>
      </c>
      <c r="D17">
        <v>6</v>
      </c>
      <c r="E17">
        <v>1</v>
      </c>
      <c r="F17" t="s">
        <v>4340</v>
      </c>
    </row>
    <row r="18" spans="1:6">
      <c r="A18" s="9" t="str">
        <f t="shared" si="0"/>
        <v>celexd:class_6_GCEU</v>
      </c>
      <c r="B18" s="40" t="s">
        <v>4153</v>
      </c>
      <c r="C18" s="42" t="str">
        <f t="shared" si="1"/>
        <v>celexd:class_6</v>
      </c>
      <c r="D18">
        <v>6</v>
      </c>
      <c r="E18">
        <v>2</v>
      </c>
      <c r="F18" t="s">
        <v>4341</v>
      </c>
    </row>
    <row r="19" spans="1:6">
      <c r="A19" s="9" t="str">
        <f t="shared" si="0"/>
        <v>celexd:class_6_CST</v>
      </c>
      <c r="B19" s="40" t="s">
        <v>4129</v>
      </c>
      <c r="C19" s="42" t="str">
        <f t="shared" si="1"/>
        <v>celexd:class_6</v>
      </c>
      <c r="D19">
        <v>6</v>
      </c>
      <c r="E19">
        <v>3</v>
      </c>
      <c r="F19" t="s">
        <v>4342</v>
      </c>
    </row>
    <row r="20" spans="1:6">
      <c r="A20" s="9" t="str">
        <f t="shared" si="0"/>
        <v>celexd:class_7</v>
      </c>
      <c r="B20" s="40">
        <v>7</v>
      </c>
      <c r="C20" s="42" t="str">
        <f t="shared" si="1"/>
        <v/>
      </c>
      <c r="E20">
        <v>7</v>
      </c>
      <c r="F20" t="s">
        <v>4343</v>
      </c>
    </row>
    <row r="21" spans="1:6">
      <c r="A21" s="9" t="str">
        <f t="shared" si="0"/>
        <v>celexd:class_8</v>
      </c>
      <c r="B21" s="40">
        <v>8</v>
      </c>
      <c r="C21" s="42" t="str">
        <f t="shared" si="1"/>
        <v/>
      </c>
      <c r="E21">
        <v>8</v>
      </c>
      <c r="F21" t="s">
        <v>4344</v>
      </c>
    </row>
    <row r="22" spans="1:6">
      <c r="A22" s="9" t="str">
        <f t="shared" si="0"/>
        <v>celexd:class_9</v>
      </c>
      <c r="B22" s="40">
        <v>9</v>
      </c>
      <c r="C22" s="42" t="str">
        <f t="shared" si="1"/>
        <v/>
      </c>
      <c r="E22">
        <v>9</v>
      </c>
      <c r="F22" t="s">
        <v>4345</v>
      </c>
    </row>
    <row r="23" spans="1:6">
      <c r="A23" s="9" t="str">
        <f t="shared" si="0"/>
        <v>celexd:class_E</v>
      </c>
      <c r="B23" s="40" t="s">
        <v>3618</v>
      </c>
      <c r="C23" s="42" t="str">
        <f t="shared" si="1"/>
        <v/>
      </c>
      <c r="E23">
        <v>10</v>
      </c>
      <c r="F23" t="s">
        <v>4346</v>
      </c>
    </row>
    <row r="24" spans="1:6">
      <c r="A24" s="9" t="str">
        <f t="shared" si="0"/>
        <v>celexd:class_C</v>
      </c>
      <c r="B24" s="40" t="s">
        <v>3596</v>
      </c>
      <c r="C24" s="42" t="str">
        <f t="shared" si="1"/>
        <v/>
      </c>
      <c r="E24">
        <v>11</v>
      </c>
      <c r="F24" t="s">
        <v>4347</v>
      </c>
    </row>
    <row r="25" spans="1:6">
      <c r="A25" s="9" t="str">
        <f t="shared" si="0"/>
        <v>celexd:class_0</v>
      </c>
      <c r="B25" s="40">
        <v>0</v>
      </c>
      <c r="C25" s="42" t="str">
        <f t="shared" si="1"/>
        <v/>
      </c>
      <c r="E25">
        <v>12</v>
      </c>
      <c r="F25" t="s">
        <v>4348</v>
      </c>
    </row>
  </sheetData>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52"/>
  <sheetViews>
    <sheetView zoomScale="85" zoomScaleNormal="85" workbookViewId="0">
      <selection activeCell="A10" sqref="A10"/>
    </sheetView>
  </sheetViews>
  <sheetFormatPr defaultColWidth="9.42578125" defaultRowHeight="14.45"/>
  <cols>
    <col min="1" max="1" width="14" customWidth="1"/>
    <col min="2" max="2" width="64.42578125" customWidth="1"/>
  </cols>
  <sheetData>
    <row r="1" spans="1:2" s="43" customFormat="1">
      <c r="A1" s="36" t="s">
        <v>4349</v>
      </c>
      <c r="B1" s="36" t="s">
        <v>4350</v>
      </c>
    </row>
    <row r="2" spans="1:2">
      <c r="B2" t="s">
        <v>4351</v>
      </c>
    </row>
    <row r="3" spans="1:2">
      <c r="A3" t="s">
        <v>4352</v>
      </c>
      <c r="B3" t="s">
        <v>4353</v>
      </c>
    </row>
    <row r="4" spans="1:2">
      <c r="A4" t="s">
        <v>4354</v>
      </c>
      <c r="B4" t="s">
        <v>4355</v>
      </c>
    </row>
    <row r="5" spans="1:2">
      <c r="A5" t="s">
        <v>4356</v>
      </c>
      <c r="B5" t="s">
        <v>4357</v>
      </c>
    </row>
    <row r="6" spans="1:2">
      <c r="A6" t="s">
        <v>4358</v>
      </c>
      <c r="B6" t="s">
        <v>4359</v>
      </c>
    </row>
    <row r="7" spans="1:2">
      <c r="A7" t="s">
        <v>4360</v>
      </c>
      <c r="B7" t="s">
        <v>4361</v>
      </c>
    </row>
    <row r="8" spans="1:2">
      <c r="A8" t="s">
        <v>4362</v>
      </c>
      <c r="B8" t="s">
        <v>4363</v>
      </c>
    </row>
    <row r="9" spans="1:2">
      <c r="A9" t="s">
        <v>4364</v>
      </c>
      <c r="B9" t="s">
        <v>4365</v>
      </c>
    </row>
    <row r="10" spans="1:2">
      <c r="A10" t="s">
        <v>4366</v>
      </c>
      <c r="B10" t="s">
        <v>4367</v>
      </c>
    </row>
    <row r="11" spans="1:2">
      <c r="A11" t="s">
        <v>4368</v>
      </c>
      <c r="B11" t="s">
        <v>4369</v>
      </c>
    </row>
    <row r="12" spans="1:2">
      <c r="A12" t="s">
        <v>4370</v>
      </c>
      <c r="B12" t="s">
        <v>4371</v>
      </c>
    </row>
    <row r="13" spans="1:2">
      <c r="A13" t="s">
        <v>4372</v>
      </c>
      <c r="B13" t="s">
        <v>4373</v>
      </c>
    </row>
    <row r="14" spans="1:2">
      <c r="A14" t="s">
        <v>4374</v>
      </c>
      <c r="B14" t="s">
        <v>4375</v>
      </c>
    </row>
    <row r="15" spans="1:2">
      <c r="A15" t="s">
        <v>4376</v>
      </c>
      <c r="B15" t="s">
        <v>4377</v>
      </c>
    </row>
    <row r="16" spans="1:2">
      <c r="A16" t="s">
        <v>4378</v>
      </c>
      <c r="B16" t="s">
        <v>4379</v>
      </c>
    </row>
    <row r="17" spans="1:2">
      <c r="A17" t="s">
        <v>4380</v>
      </c>
      <c r="B17" t="s">
        <v>4351</v>
      </c>
    </row>
    <row r="18" spans="1:2">
      <c r="A18" t="s">
        <v>4381</v>
      </c>
      <c r="B18" t="s">
        <v>4382</v>
      </c>
    </row>
    <row r="19" spans="1:2">
      <c r="A19" t="s">
        <v>4383</v>
      </c>
      <c r="B19" t="s">
        <v>4373</v>
      </c>
    </row>
    <row r="20" spans="1:2">
      <c r="A20" t="s">
        <v>4384</v>
      </c>
      <c r="B20" t="s">
        <v>4385</v>
      </c>
    </row>
    <row r="21" spans="1:2">
      <c r="A21" t="s">
        <v>4386</v>
      </c>
      <c r="B21" t="s">
        <v>4387</v>
      </c>
    </row>
    <row r="22" spans="1:2">
      <c r="A22" t="s">
        <v>4388</v>
      </c>
      <c r="B22" t="s">
        <v>4389</v>
      </c>
    </row>
    <row r="23" spans="1:2">
      <c r="A23" t="s">
        <v>4390</v>
      </c>
      <c r="B23" t="s">
        <v>4391</v>
      </c>
    </row>
    <row r="24" spans="1:2">
      <c r="A24" t="s">
        <v>4392</v>
      </c>
      <c r="B24" t="s">
        <v>4393</v>
      </c>
    </row>
    <row r="25" spans="1:2">
      <c r="A25" t="s">
        <v>4394</v>
      </c>
      <c r="B25" t="s">
        <v>4395</v>
      </c>
    </row>
    <row r="26" spans="1:2">
      <c r="A26" t="s">
        <v>4396</v>
      </c>
      <c r="B26" t="s">
        <v>4397</v>
      </c>
    </row>
    <row r="27" spans="1:2">
      <c r="A27" t="s">
        <v>4398</v>
      </c>
      <c r="B27" t="s">
        <v>4399</v>
      </c>
    </row>
    <row r="28" spans="1:2">
      <c r="A28" t="s">
        <v>4400</v>
      </c>
      <c r="B28" t="s">
        <v>4401</v>
      </c>
    </row>
    <row r="29" spans="1:2">
      <c r="A29" t="s">
        <v>4402</v>
      </c>
      <c r="B29" t="s">
        <v>4403</v>
      </c>
    </row>
    <row r="30" spans="1:2">
      <c r="A30" t="s">
        <v>4404</v>
      </c>
      <c r="B30" t="s">
        <v>4405</v>
      </c>
    </row>
    <row r="31" spans="1:2">
      <c r="A31" t="s">
        <v>4406</v>
      </c>
      <c r="B31" t="s">
        <v>4407</v>
      </c>
    </row>
    <row r="32" spans="1:2">
      <c r="A32" t="s">
        <v>4408</v>
      </c>
      <c r="B32" t="s">
        <v>4409</v>
      </c>
    </row>
    <row r="33" spans="1:2">
      <c r="A33" t="s">
        <v>4410</v>
      </c>
      <c r="B33" t="s">
        <v>4411</v>
      </c>
    </row>
    <row r="34" spans="1:2">
      <c r="A34" t="s">
        <v>4412</v>
      </c>
      <c r="B34" t="s">
        <v>4413</v>
      </c>
    </row>
    <row r="35" spans="1:2">
      <c r="A35" t="s">
        <v>4414</v>
      </c>
      <c r="B35" t="s">
        <v>4415</v>
      </c>
    </row>
    <row r="36" spans="1:2">
      <c r="A36" t="s">
        <v>4416</v>
      </c>
      <c r="B36" t="s">
        <v>4417</v>
      </c>
    </row>
    <row r="37" spans="1:2">
      <c r="A37" t="s">
        <v>4418</v>
      </c>
      <c r="B37" t="s">
        <v>4419</v>
      </c>
    </row>
    <row r="38" spans="1:2">
      <c r="A38" t="s">
        <v>4420</v>
      </c>
      <c r="B38" t="s">
        <v>4421</v>
      </c>
    </row>
    <row r="39" spans="1:2">
      <c r="A39" t="s">
        <v>4422</v>
      </c>
      <c r="B39" t="s">
        <v>4423</v>
      </c>
    </row>
    <row r="40" spans="1:2">
      <c r="A40" t="s">
        <v>4424</v>
      </c>
      <c r="B40" t="s">
        <v>4425</v>
      </c>
    </row>
    <row r="41" spans="1:2">
      <c r="A41" t="s">
        <v>4426</v>
      </c>
      <c r="B41" t="s">
        <v>4427</v>
      </c>
    </row>
    <row r="42" spans="1:2">
      <c r="A42" t="s">
        <v>4428</v>
      </c>
      <c r="B42" t="s">
        <v>4389</v>
      </c>
    </row>
    <row r="43" spans="1:2">
      <c r="A43" t="s">
        <v>4429</v>
      </c>
      <c r="B43" t="s">
        <v>4430</v>
      </c>
    </row>
    <row r="44" spans="1:2">
      <c r="A44" t="s">
        <v>4431</v>
      </c>
      <c r="B44" t="s">
        <v>4432</v>
      </c>
    </row>
    <row r="45" spans="1:2">
      <c r="A45" t="s">
        <v>4433</v>
      </c>
      <c r="B45" t="s">
        <v>4434</v>
      </c>
    </row>
    <row r="46" spans="1:2">
      <c r="A46" t="s">
        <v>4435</v>
      </c>
      <c r="B46" t="s">
        <v>4436</v>
      </c>
    </row>
    <row r="47" spans="1:2">
      <c r="A47" t="s">
        <v>4437</v>
      </c>
      <c r="B47" t="s">
        <v>4438</v>
      </c>
    </row>
    <row r="48" spans="1:2">
      <c r="A48" t="s">
        <v>4439</v>
      </c>
      <c r="B48" t="s">
        <v>4440</v>
      </c>
    </row>
    <row r="49" spans="1:2">
      <c r="A49" t="s">
        <v>4441</v>
      </c>
      <c r="B49" t="s">
        <v>4391</v>
      </c>
    </row>
    <row r="50" spans="1:2">
      <c r="A50" t="s">
        <v>4442</v>
      </c>
      <c r="B50" t="s">
        <v>4443</v>
      </c>
    </row>
    <row r="51" spans="1:2">
      <c r="A51" t="s">
        <v>4444</v>
      </c>
      <c r="B51" t="s">
        <v>4445</v>
      </c>
    </row>
    <row r="52" spans="1:2">
      <c r="A52" t="s">
        <v>4446</v>
      </c>
      <c r="B52" t="s">
        <v>4447</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150"/>
  <sheetViews>
    <sheetView zoomScale="85" zoomScaleNormal="85" workbookViewId="0">
      <selection activeCell="B7" sqref="B7"/>
    </sheetView>
  </sheetViews>
  <sheetFormatPr defaultColWidth="9.42578125" defaultRowHeight="14.45"/>
  <cols>
    <col min="1" max="1" width="81.140625" style="1" customWidth="1"/>
    <col min="2" max="2" width="27.42578125" style="1" customWidth="1"/>
    <col min="3" max="3" width="26" customWidth="1"/>
    <col min="4" max="4" width="27.42578125" customWidth="1"/>
    <col min="5" max="5" width="26" customWidth="1"/>
  </cols>
  <sheetData>
    <row r="1" spans="1:2" s="43" customFormat="1">
      <c r="A1" s="4" t="s">
        <v>4448</v>
      </c>
      <c r="B1" s="4" t="s">
        <v>0</v>
      </c>
    </row>
    <row r="2" spans="1:2">
      <c r="A2" s="1" t="s">
        <v>35</v>
      </c>
      <c r="B2" s="1" t="s">
        <v>4449</v>
      </c>
    </row>
    <row r="3" spans="1:2">
      <c r="A3" s="1" t="s">
        <v>41</v>
      </c>
      <c r="B3" s="1" t="s">
        <v>4450</v>
      </c>
    </row>
    <row r="4" spans="1:2">
      <c r="A4" s="1" t="s">
        <v>41</v>
      </c>
      <c r="B4" s="1" t="s">
        <v>4451</v>
      </c>
    </row>
    <row r="5" spans="1:2">
      <c r="A5" s="1" t="s">
        <v>47</v>
      </c>
      <c r="B5" s="1" t="s">
        <v>4452</v>
      </c>
    </row>
    <row r="6" spans="1:2">
      <c r="A6" s="1" t="s">
        <v>51</v>
      </c>
      <c r="B6" s="1" t="s">
        <v>4453</v>
      </c>
    </row>
    <row r="7" spans="1:2">
      <c r="A7" s="1" t="s">
        <v>54</v>
      </c>
      <c r="B7" s="1" t="s">
        <v>4454</v>
      </c>
    </row>
    <row r="8" spans="1:2">
      <c r="A8" s="1" t="s">
        <v>58</v>
      </c>
      <c r="B8" s="1" t="s">
        <v>4455</v>
      </c>
    </row>
    <row r="9" spans="1:2">
      <c r="A9" s="1" t="s">
        <v>61</v>
      </c>
      <c r="B9" s="1" t="s">
        <v>4456</v>
      </c>
    </row>
    <row r="10" spans="1:2">
      <c r="A10" s="1" t="s">
        <v>68</v>
      </c>
      <c r="B10" s="1" t="s">
        <v>4457</v>
      </c>
    </row>
    <row r="11" spans="1:2">
      <c r="A11" s="1" t="s">
        <v>83</v>
      </c>
      <c r="B11" s="1" t="s">
        <v>4458</v>
      </c>
    </row>
    <row r="12" spans="1:2">
      <c r="A12" s="1" t="s">
        <v>93</v>
      </c>
      <c r="B12" s="1" t="s">
        <v>4459</v>
      </c>
    </row>
    <row r="13" spans="1:2">
      <c r="A13" s="1" t="s">
        <v>102</v>
      </c>
      <c r="B13" s="1" t="s">
        <v>4460</v>
      </c>
    </row>
    <row r="14" spans="1:2">
      <c r="A14" s="1" t="s">
        <v>106</v>
      </c>
      <c r="B14" s="1" t="s">
        <v>4461</v>
      </c>
    </row>
    <row r="15" spans="1:2">
      <c r="A15" s="1" t="s">
        <v>114</v>
      </c>
      <c r="B15" s="1" t="s">
        <v>4462</v>
      </c>
    </row>
    <row r="16" spans="1:2">
      <c r="A16" s="1" t="s">
        <v>123</v>
      </c>
      <c r="B16" s="1" t="s">
        <v>4463</v>
      </c>
    </row>
    <row r="17" spans="1:2">
      <c r="A17" s="1" t="s">
        <v>132</v>
      </c>
      <c r="B17" s="1" t="s">
        <v>4464</v>
      </c>
    </row>
    <row r="18" spans="1:2">
      <c r="A18" s="1" t="s">
        <v>139</v>
      </c>
      <c r="B18" s="1" t="s">
        <v>4465</v>
      </c>
    </row>
    <row r="19" spans="1:2">
      <c r="A19" s="1" t="s">
        <v>146</v>
      </c>
      <c r="B19" s="1" t="s">
        <v>4466</v>
      </c>
    </row>
    <row r="20" spans="1:2">
      <c r="A20" s="1" t="s">
        <v>159</v>
      </c>
      <c r="B20" s="1" t="s">
        <v>4467</v>
      </c>
    </row>
    <row r="21" spans="1:2">
      <c r="A21" s="1" t="s">
        <v>168</v>
      </c>
      <c r="B21" s="1" t="s">
        <v>4468</v>
      </c>
    </row>
    <row r="22" spans="1:2">
      <c r="A22" s="1" t="s">
        <v>176</v>
      </c>
      <c r="B22" s="1" t="s">
        <v>4469</v>
      </c>
    </row>
    <row r="23" spans="1:2">
      <c r="A23" s="1" t="s">
        <v>183</v>
      </c>
      <c r="B23" s="1" t="s">
        <v>4470</v>
      </c>
    </row>
    <row r="24" spans="1:2">
      <c r="A24" s="1" t="s">
        <v>192</v>
      </c>
      <c r="B24" s="1" t="s">
        <v>4471</v>
      </c>
    </row>
    <row r="25" spans="1:2">
      <c r="A25" s="1" t="s">
        <v>200</v>
      </c>
      <c r="B25" s="1" t="s">
        <v>4472</v>
      </c>
    </row>
    <row r="26" spans="1:2">
      <c r="A26" s="1" t="s">
        <v>207</v>
      </c>
      <c r="B26" s="1" t="s">
        <v>4473</v>
      </c>
    </row>
    <row r="27" spans="1:2">
      <c r="A27" s="1" t="s">
        <v>215</v>
      </c>
      <c r="B27" s="1" t="s">
        <v>4474</v>
      </c>
    </row>
    <row r="28" spans="1:2">
      <c r="A28" s="1" t="s">
        <v>223</v>
      </c>
      <c r="B28" s="1" t="s">
        <v>4475</v>
      </c>
    </row>
    <row r="29" spans="1:2">
      <c r="A29" s="1" t="s">
        <v>231</v>
      </c>
      <c r="B29" s="1" t="s">
        <v>4476</v>
      </c>
    </row>
    <row r="30" spans="1:2">
      <c r="A30" s="1" t="s">
        <v>237</v>
      </c>
      <c r="B30" s="1" t="s">
        <v>4477</v>
      </c>
    </row>
    <row r="31" spans="1:2">
      <c r="A31" s="1" t="s">
        <v>244</v>
      </c>
      <c r="B31" s="1" t="s">
        <v>4478</v>
      </c>
    </row>
    <row r="32" spans="1:2">
      <c r="A32" s="1" t="s">
        <v>252</v>
      </c>
      <c r="B32" s="1" t="s">
        <v>4479</v>
      </c>
    </row>
    <row r="33" spans="1:2">
      <c r="A33" s="1" t="s">
        <v>261</v>
      </c>
      <c r="B33" s="1" t="s">
        <v>4480</v>
      </c>
    </row>
    <row r="34" spans="1:2">
      <c r="A34" s="1" t="s">
        <v>270</v>
      </c>
      <c r="B34" s="1" t="s">
        <v>4481</v>
      </c>
    </row>
    <row r="35" spans="1:2">
      <c r="A35" s="1" t="s">
        <v>282</v>
      </c>
      <c r="B35" s="1" t="s">
        <v>4482</v>
      </c>
    </row>
    <row r="36" spans="1:2">
      <c r="A36" s="1" t="s">
        <v>290</v>
      </c>
      <c r="B36" s="1" t="s">
        <v>4483</v>
      </c>
    </row>
    <row r="37" spans="1:2">
      <c r="A37" s="1" t="s">
        <v>296</v>
      </c>
      <c r="B37" s="1" t="s">
        <v>4484</v>
      </c>
    </row>
    <row r="38" spans="1:2">
      <c r="A38" s="1" t="s">
        <v>304</v>
      </c>
      <c r="B38" s="1" t="s">
        <v>4485</v>
      </c>
    </row>
    <row r="39" spans="1:2">
      <c r="A39" s="1" t="s">
        <v>312</v>
      </c>
      <c r="B39" s="1" t="s">
        <v>4486</v>
      </c>
    </row>
    <row r="40" spans="1:2">
      <c r="A40" s="1" t="s">
        <v>319</v>
      </c>
      <c r="B40" s="1" t="s">
        <v>4487</v>
      </c>
    </row>
    <row r="41" spans="1:2">
      <c r="A41" s="1" t="s">
        <v>328</v>
      </c>
      <c r="B41" s="1" t="s">
        <v>4488</v>
      </c>
    </row>
    <row r="42" spans="1:2">
      <c r="A42" s="1" t="s">
        <v>337</v>
      </c>
      <c r="B42" s="1" t="s">
        <v>4489</v>
      </c>
    </row>
    <row r="43" spans="1:2">
      <c r="A43" s="1" t="s">
        <v>344</v>
      </c>
      <c r="B43" s="1" t="s">
        <v>4490</v>
      </c>
    </row>
    <row r="44" spans="1:2">
      <c r="A44" s="1" t="s">
        <v>352</v>
      </c>
      <c r="B44" s="1" t="s">
        <v>4491</v>
      </c>
    </row>
    <row r="45" spans="1:2">
      <c r="A45" s="1" t="s">
        <v>359</v>
      </c>
      <c r="B45" s="1" t="s">
        <v>4492</v>
      </c>
    </row>
    <row r="46" spans="1:2">
      <c r="A46" s="1" t="s">
        <v>368</v>
      </c>
      <c r="B46" s="1" t="s">
        <v>4493</v>
      </c>
    </row>
    <row r="47" spans="1:2">
      <c r="A47" s="1" t="s">
        <v>376</v>
      </c>
      <c r="B47" s="1" t="s">
        <v>4494</v>
      </c>
    </row>
    <row r="48" spans="1:2">
      <c r="A48" s="1" t="s">
        <v>384</v>
      </c>
      <c r="B48" s="1" t="s">
        <v>4495</v>
      </c>
    </row>
    <row r="49" spans="1:2">
      <c r="A49" s="1" t="s">
        <v>392</v>
      </c>
      <c r="B49" s="1" t="s">
        <v>4496</v>
      </c>
    </row>
    <row r="50" spans="1:2">
      <c r="A50" s="1" t="s">
        <v>400</v>
      </c>
      <c r="B50" s="1" t="s">
        <v>4497</v>
      </c>
    </row>
    <row r="51" spans="1:2">
      <c r="A51" s="1" t="s">
        <v>413</v>
      </c>
      <c r="B51" s="1" t="s">
        <v>4498</v>
      </c>
    </row>
    <row r="52" spans="1:2">
      <c r="A52" s="1" t="s">
        <v>423</v>
      </c>
      <c r="B52" s="1" t="s">
        <v>4499</v>
      </c>
    </row>
    <row r="53" spans="1:2">
      <c r="A53" s="1" t="s">
        <v>429</v>
      </c>
      <c r="B53" s="1" t="s">
        <v>4500</v>
      </c>
    </row>
    <row r="54" spans="1:2">
      <c r="A54" s="1" t="s">
        <v>434</v>
      </c>
      <c r="B54" s="1" t="s">
        <v>4501</v>
      </c>
    </row>
    <row r="55" spans="1:2">
      <c r="A55" s="1" t="s">
        <v>440</v>
      </c>
      <c r="B55" s="1" t="s">
        <v>4502</v>
      </c>
    </row>
    <row r="56" spans="1:2">
      <c r="A56" s="1" t="s">
        <v>446</v>
      </c>
      <c r="B56" s="1" t="s">
        <v>4503</v>
      </c>
    </row>
    <row r="57" spans="1:2">
      <c r="A57" s="1" t="s">
        <v>452</v>
      </c>
      <c r="B57" s="1" t="s">
        <v>4504</v>
      </c>
    </row>
    <row r="58" spans="1:2">
      <c r="A58" s="1" t="s">
        <v>458</v>
      </c>
      <c r="B58" s="1" t="s">
        <v>4505</v>
      </c>
    </row>
    <row r="59" spans="1:2">
      <c r="A59" s="1" t="s">
        <v>465</v>
      </c>
      <c r="B59" s="1" t="s">
        <v>4506</v>
      </c>
    </row>
    <row r="60" spans="1:2">
      <c r="A60" s="1" t="s">
        <v>472</v>
      </c>
      <c r="B60" s="1" t="s">
        <v>4507</v>
      </c>
    </row>
    <row r="61" spans="1:2">
      <c r="A61" s="1" t="s">
        <v>479</v>
      </c>
      <c r="B61" s="1" t="s">
        <v>4508</v>
      </c>
    </row>
    <row r="62" spans="1:2">
      <c r="A62" s="1" t="s">
        <v>485</v>
      </c>
      <c r="B62" s="1" t="s">
        <v>4509</v>
      </c>
    </row>
    <row r="63" spans="1:2">
      <c r="A63" s="1" t="s">
        <v>491</v>
      </c>
      <c r="B63" s="1" t="s">
        <v>4510</v>
      </c>
    </row>
    <row r="64" spans="1:2">
      <c r="A64" s="1" t="s">
        <v>498</v>
      </c>
      <c r="B64" s="1" t="s">
        <v>4511</v>
      </c>
    </row>
    <row r="65" spans="1:2">
      <c r="A65" s="1" t="s">
        <v>504</v>
      </c>
      <c r="B65" s="1" t="s">
        <v>4512</v>
      </c>
    </row>
    <row r="66" spans="1:2">
      <c r="A66" s="1" t="s">
        <v>510</v>
      </c>
      <c r="B66" s="1" t="s">
        <v>4513</v>
      </c>
    </row>
    <row r="67" spans="1:2">
      <c r="A67" s="1" t="s">
        <v>515</v>
      </c>
      <c r="B67" s="1" t="s">
        <v>4514</v>
      </c>
    </row>
    <row r="68" spans="1:2">
      <c r="A68" s="1" t="s">
        <v>521</v>
      </c>
      <c r="B68" s="1" t="s">
        <v>4515</v>
      </c>
    </row>
    <row r="69" spans="1:2">
      <c r="A69" s="1" t="s">
        <v>527</v>
      </c>
      <c r="B69" s="1" t="s">
        <v>4516</v>
      </c>
    </row>
    <row r="70" spans="1:2">
      <c r="A70" s="1" t="s">
        <v>532</v>
      </c>
      <c r="B70" s="1" t="s">
        <v>4517</v>
      </c>
    </row>
    <row r="71" spans="1:2">
      <c r="A71" s="1" t="s">
        <v>538</v>
      </c>
      <c r="B71" s="1" t="s">
        <v>4518</v>
      </c>
    </row>
    <row r="72" spans="1:2">
      <c r="A72" s="1" t="s">
        <v>544</v>
      </c>
      <c r="B72" s="1" t="s">
        <v>4519</v>
      </c>
    </row>
    <row r="73" spans="1:2">
      <c r="A73" s="1" t="s">
        <v>550</v>
      </c>
      <c r="B73" s="1" t="s">
        <v>4520</v>
      </c>
    </row>
    <row r="74" spans="1:2">
      <c r="A74" s="1" t="s">
        <v>555</v>
      </c>
      <c r="B74" s="1" t="s">
        <v>4521</v>
      </c>
    </row>
    <row r="75" spans="1:2">
      <c r="A75" s="1" t="s">
        <v>561</v>
      </c>
      <c r="B75" s="1" t="s">
        <v>4522</v>
      </c>
    </row>
    <row r="76" spans="1:2">
      <c r="A76" s="1" t="s">
        <v>566</v>
      </c>
      <c r="B76" s="1" t="s">
        <v>4523</v>
      </c>
    </row>
    <row r="77" spans="1:2">
      <c r="A77" s="1" t="s">
        <v>570</v>
      </c>
      <c r="B77" s="1" t="s">
        <v>4524</v>
      </c>
    </row>
    <row r="78" spans="1:2">
      <c r="A78" s="1" t="s">
        <v>574</v>
      </c>
      <c r="B78" s="1" t="s">
        <v>4525</v>
      </c>
    </row>
    <row r="79" spans="1:2">
      <c r="A79" s="1" t="s">
        <v>579</v>
      </c>
      <c r="B79" s="1" t="s">
        <v>4526</v>
      </c>
    </row>
    <row r="80" spans="1:2">
      <c r="A80" s="1" t="s">
        <v>584</v>
      </c>
      <c r="B80" s="1" t="s">
        <v>4527</v>
      </c>
    </row>
    <row r="81" spans="1:2">
      <c r="A81" s="1" t="s">
        <v>592</v>
      </c>
      <c r="B81" s="1" t="s">
        <v>4528</v>
      </c>
    </row>
    <row r="82" spans="1:2">
      <c r="A82" s="1" t="s">
        <v>601</v>
      </c>
      <c r="B82" s="1" t="s">
        <v>4529</v>
      </c>
    </row>
    <row r="83" spans="1:2">
      <c r="A83" s="1" t="s">
        <v>607</v>
      </c>
      <c r="B83" s="1" t="s">
        <v>4530</v>
      </c>
    </row>
    <row r="84" spans="1:2">
      <c r="A84" s="1" t="s">
        <v>612</v>
      </c>
      <c r="B84" s="1" t="s">
        <v>4531</v>
      </c>
    </row>
    <row r="85" spans="1:2">
      <c r="A85" s="1" t="s">
        <v>622</v>
      </c>
      <c r="B85" s="1" t="s">
        <v>4532</v>
      </c>
    </row>
    <row r="86" spans="1:2">
      <c r="A86" s="1" t="s">
        <v>628</v>
      </c>
      <c r="B86" s="1" t="s">
        <v>4533</v>
      </c>
    </row>
    <row r="87" spans="1:2">
      <c r="A87" s="1" t="s">
        <v>635</v>
      </c>
      <c r="B87" s="1" t="s">
        <v>4534</v>
      </c>
    </row>
    <row r="88" spans="1:2">
      <c r="A88" s="1" t="s">
        <v>641</v>
      </c>
    </row>
    <row r="89" spans="1:2" ht="29.1">
      <c r="A89" s="1" t="s">
        <v>647</v>
      </c>
      <c r="B89" s="1" t="s">
        <v>4535</v>
      </c>
    </row>
    <row r="90" spans="1:2">
      <c r="A90" s="1" t="s">
        <v>651</v>
      </c>
      <c r="B90" s="1" t="s">
        <v>4536</v>
      </c>
    </row>
    <row r="91" spans="1:2" ht="29.1">
      <c r="A91" s="1" t="s">
        <v>655</v>
      </c>
      <c r="B91" s="1" t="s">
        <v>4537</v>
      </c>
    </row>
    <row r="92" spans="1:2">
      <c r="A92" s="1" t="s">
        <v>659</v>
      </c>
      <c r="B92" s="1" t="s">
        <v>4538</v>
      </c>
    </row>
    <row r="93" spans="1:2">
      <c r="A93" s="1" t="s">
        <v>663</v>
      </c>
      <c r="B93" s="1" t="s">
        <v>4539</v>
      </c>
    </row>
    <row r="94" spans="1:2">
      <c r="A94" s="1" t="s">
        <v>667</v>
      </c>
      <c r="B94" s="1" t="s">
        <v>4540</v>
      </c>
    </row>
    <row r="95" spans="1:2">
      <c r="A95" s="1" t="s">
        <v>671</v>
      </c>
      <c r="B95" s="1" t="s">
        <v>4541</v>
      </c>
    </row>
    <row r="96" spans="1:2">
      <c r="A96" s="1" t="s">
        <v>674</v>
      </c>
      <c r="B96" s="1" t="s">
        <v>4542</v>
      </c>
    </row>
    <row r="97" spans="1:2">
      <c r="A97" s="1" t="s">
        <v>683</v>
      </c>
      <c r="B97" s="1" t="s">
        <v>4543</v>
      </c>
    </row>
    <row r="98" spans="1:2">
      <c r="A98" s="1" t="s">
        <v>688</v>
      </c>
      <c r="B98" s="1" t="s">
        <v>4544</v>
      </c>
    </row>
    <row r="99" spans="1:2">
      <c r="A99" s="1" t="s">
        <v>695</v>
      </c>
      <c r="B99" s="1" t="s">
        <v>4545</v>
      </c>
    </row>
    <row r="100" spans="1:2">
      <c r="A100" s="1" t="s">
        <v>699</v>
      </c>
      <c r="B100" s="1" t="s">
        <v>4546</v>
      </c>
    </row>
    <row r="101" spans="1:2">
      <c r="A101" s="1" t="s">
        <v>703</v>
      </c>
      <c r="B101" s="1" t="s">
        <v>4547</v>
      </c>
    </row>
    <row r="102" spans="1:2">
      <c r="A102" s="1" t="s">
        <v>707</v>
      </c>
      <c r="B102" s="1" t="s">
        <v>4548</v>
      </c>
    </row>
    <row r="103" spans="1:2">
      <c r="A103" s="1" t="s">
        <v>712</v>
      </c>
      <c r="B103" s="1" t="s">
        <v>4549</v>
      </c>
    </row>
    <row r="104" spans="1:2">
      <c r="A104" s="1" t="s">
        <v>716</v>
      </c>
      <c r="B104" s="1" t="s">
        <v>4550</v>
      </c>
    </row>
    <row r="105" spans="1:2">
      <c r="A105" s="1" t="s">
        <v>721</v>
      </c>
      <c r="B105" s="1" t="s">
        <v>4551</v>
      </c>
    </row>
    <row r="106" spans="1:2">
      <c r="A106" s="1" t="s">
        <v>725</v>
      </c>
      <c r="B106" s="1" t="s">
        <v>4552</v>
      </c>
    </row>
    <row r="107" spans="1:2">
      <c r="A107" s="1" t="s">
        <v>728</v>
      </c>
      <c r="B107" s="1" t="s">
        <v>4553</v>
      </c>
    </row>
    <row r="108" spans="1:2">
      <c r="A108" s="1" t="s">
        <v>731</v>
      </c>
      <c r="B108" s="1" t="s">
        <v>4554</v>
      </c>
    </row>
    <row r="109" spans="1:2">
      <c r="A109" s="1" t="s">
        <v>735</v>
      </c>
      <c r="B109" s="1" t="s">
        <v>4555</v>
      </c>
    </row>
    <row r="110" spans="1:2">
      <c r="A110" s="1" t="s">
        <v>739</v>
      </c>
      <c r="B110" s="1" t="s">
        <v>4556</v>
      </c>
    </row>
    <row r="111" spans="1:2">
      <c r="A111" s="1" t="s">
        <v>743</v>
      </c>
      <c r="B111" s="1" t="s">
        <v>4557</v>
      </c>
    </row>
    <row r="112" spans="1:2">
      <c r="A112" s="1" t="s">
        <v>749</v>
      </c>
      <c r="B112" s="1" t="s">
        <v>4558</v>
      </c>
    </row>
    <row r="113" spans="1:2">
      <c r="A113" s="1" t="s">
        <v>754</v>
      </c>
      <c r="B113" s="1" t="s">
        <v>4559</v>
      </c>
    </row>
    <row r="114" spans="1:2">
      <c r="A114" s="1" t="s">
        <v>760</v>
      </c>
      <c r="B114" s="1" t="s">
        <v>4560</v>
      </c>
    </row>
    <row r="115" spans="1:2">
      <c r="A115" s="1" t="s">
        <v>4561</v>
      </c>
      <c r="B115" s="1" t="s">
        <v>4562</v>
      </c>
    </row>
    <row r="116" spans="1:2">
      <c r="A116" s="1" t="s">
        <v>773</v>
      </c>
      <c r="B116" s="1" t="s">
        <v>4563</v>
      </c>
    </row>
    <row r="117" spans="1:2">
      <c r="A117" s="1" t="s">
        <v>776</v>
      </c>
      <c r="B117" s="1" t="s">
        <v>4564</v>
      </c>
    </row>
    <row r="118" spans="1:2">
      <c r="A118" s="1" t="s">
        <v>779</v>
      </c>
      <c r="B118" s="1" t="s">
        <v>4565</v>
      </c>
    </row>
    <row r="119" spans="1:2">
      <c r="A119" s="1" t="s">
        <v>783</v>
      </c>
      <c r="B119" s="1" t="s">
        <v>4566</v>
      </c>
    </row>
    <row r="120" spans="1:2">
      <c r="A120" s="1" t="s">
        <v>786</v>
      </c>
      <c r="B120" s="1" t="s">
        <v>4567</v>
      </c>
    </row>
    <row r="121" spans="1:2">
      <c r="A121" s="1" t="s">
        <v>787</v>
      </c>
      <c r="B121" s="1" t="s">
        <v>4568</v>
      </c>
    </row>
    <row r="122" spans="1:2">
      <c r="A122" s="1" t="s">
        <v>790</v>
      </c>
      <c r="B122" s="1" t="s">
        <v>4569</v>
      </c>
    </row>
    <row r="123" spans="1:2">
      <c r="A123" s="1" t="s">
        <v>795</v>
      </c>
      <c r="B123" s="1" t="s">
        <v>4570</v>
      </c>
    </row>
    <row r="124" spans="1:2">
      <c r="A124" s="1" t="s">
        <v>801</v>
      </c>
      <c r="B124" s="1" t="s">
        <v>4571</v>
      </c>
    </row>
    <row r="125" spans="1:2">
      <c r="A125" s="1" t="s">
        <v>808</v>
      </c>
      <c r="B125" s="1" t="s">
        <v>4572</v>
      </c>
    </row>
    <row r="126" spans="1:2">
      <c r="A126" s="1" t="s">
        <v>814</v>
      </c>
      <c r="B126" s="1" t="s">
        <v>4573</v>
      </c>
    </row>
    <row r="127" spans="1:2">
      <c r="A127" s="1" t="s">
        <v>821</v>
      </c>
      <c r="B127" s="1" t="s">
        <v>4574</v>
      </c>
    </row>
    <row r="128" spans="1:2">
      <c r="A128" s="1" t="s">
        <v>830</v>
      </c>
      <c r="B128" s="1" t="s">
        <v>4575</v>
      </c>
    </row>
    <row r="129" spans="1:2">
      <c r="A129" s="1" t="s">
        <v>837</v>
      </c>
      <c r="B129" s="1" t="s">
        <v>4576</v>
      </c>
    </row>
    <row r="130" spans="1:2">
      <c r="A130" s="1" t="s">
        <v>843</v>
      </c>
      <c r="B130" s="1" t="s">
        <v>4577</v>
      </c>
    </row>
    <row r="131" spans="1:2">
      <c r="A131" s="1" t="s">
        <v>850</v>
      </c>
      <c r="B131" s="1" t="s">
        <v>4578</v>
      </c>
    </row>
    <row r="132" spans="1:2">
      <c r="A132" s="1" t="s">
        <v>857</v>
      </c>
      <c r="B132" s="1" t="s">
        <v>4579</v>
      </c>
    </row>
    <row r="133" spans="1:2">
      <c r="A133" s="1" t="s">
        <v>864</v>
      </c>
      <c r="B133" s="1" t="s">
        <v>4580</v>
      </c>
    </row>
    <row r="134" spans="1:2">
      <c r="A134" s="1" t="s">
        <v>871</v>
      </c>
      <c r="B134" s="1" t="s">
        <v>4581</v>
      </c>
    </row>
    <row r="135" spans="1:2">
      <c r="A135" s="1" t="s">
        <v>877</v>
      </c>
      <c r="B135" s="1" t="s">
        <v>4582</v>
      </c>
    </row>
    <row r="136" spans="1:2">
      <c r="A136" s="1" t="s">
        <v>882</v>
      </c>
      <c r="B136" s="1" t="s">
        <v>4583</v>
      </c>
    </row>
    <row r="137" spans="1:2">
      <c r="A137" s="1" t="s">
        <v>887</v>
      </c>
      <c r="B137" s="1" t="s">
        <v>4584</v>
      </c>
    </row>
    <row r="138" spans="1:2">
      <c r="A138" s="1" t="s">
        <v>893</v>
      </c>
      <c r="B138" s="1" t="s">
        <v>4585</v>
      </c>
    </row>
    <row r="139" spans="1:2">
      <c r="A139" s="1" t="s">
        <v>898</v>
      </c>
      <c r="B139" s="1" t="s">
        <v>4586</v>
      </c>
    </row>
    <row r="140" spans="1:2">
      <c r="A140" s="1" t="s">
        <v>4587</v>
      </c>
      <c r="B140" s="1" t="s">
        <v>4588</v>
      </c>
    </row>
    <row r="141" spans="1:2">
      <c r="A141" s="1" t="s">
        <v>912</v>
      </c>
      <c r="B141" s="1" t="s">
        <v>4589</v>
      </c>
    </row>
    <row r="142" spans="1:2">
      <c r="A142" s="1" t="s">
        <v>919</v>
      </c>
      <c r="B142" s="1" t="s">
        <v>4590</v>
      </c>
    </row>
    <row r="143" spans="1:2">
      <c r="A143" s="1" t="s">
        <v>923</v>
      </c>
      <c r="B143" s="1" t="s">
        <v>4591</v>
      </c>
    </row>
    <row r="144" spans="1:2">
      <c r="A144" s="1" t="s">
        <v>929</v>
      </c>
      <c r="B144" s="1" t="s">
        <v>4592</v>
      </c>
    </row>
    <row r="145" spans="1:2">
      <c r="A145" s="1" t="s">
        <v>935</v>
      </c>
      <c r="B145" s="1" t="s">
        <v>4593</v>
      </c>
    </row>
    <row r="146" spans="1:2">
      <c r="A146" s="1" t="s">
        <v>941</v>
      </c>
      <c r="B146" s="1" t="s">
        <v>4594</v>
      </c>
    </row>
    <row r="147" spans="1:2">
      <c r="A147" s="1" t="s">
        <v>946</v>
      </c>
      <c r="B147" s="1" t="s">
        <v>4595</v>
      </c>
    </row>
    <row r="148" spans="1:2">
      <c r="A148" s="1" t="s">
        <v>951</v>
      </c>
      <c r="B148" s="1" t="s">
        <v>4596</v>
      </c>
    </row>
    <row r="149" spans="1:2">
      <c r="A149" s="1" t="s">
        <v>955</v>
      </c>
      <c r="B149" s="1" t="s">
        <v>4597</v>
      </c>
    </row>
    <row r="150" spans="1:2">
      <c r="A150" s="1" t="s">
        <v>962</v>
      </c>
      <c r="B150" s="1" t="s">
        <v>4598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218"/>
  <sheetViews>
    <sheetView zoomScale="85" zoomScaleNormal="85" workbookViewId="0">
      <pane ySplit="1" topLeftCell="A2" activePane="bottomLeft" state="frozen"/>
      <selection pane="bottomLeft" activeCell="F1" sqref="F1"/>
    </sheetView>
  </sheetViews>
  <sheetFormatPr defaultColWidth="9.140625" defaultRowHeight="14.45" outlineLevelCol="2"/>
  <cols>
    <col min="1" max="1" width="23.28515625" style="1" customWidth="1"/>
    <col min="2" max="2" width="20.5703125" style="1" customWidth="1"/>
    <col min="3" max="3" width="21.28515625" style="1" customWidth="1"/>
    <col min="4" max="4" width="29.5703125" style="1" customWidth="1" outlineLevel="1"/>
    <col min="5" max="5" width="16.7109375" style="2" customWidth="1" outlineLevel="1"/>
    <col min="6" max="6" width="25.42578125" style="1" customWidth="1" outlineLevel="1"/>
    <col min="7" max="7" width="22.5703125" style="1" customWidth="1" outlineLevel="2"/>
    <col min="8" max="8" width="20.5703125" style="1" customWidth="1" outlineLevel="2"/>
    <col min="9" max="9" width="21.140625" style="1" customWidth="1" outlineLevel="2"/>
    <col min="10" max="10" width="22.5703125" style="1" customWidth="1" outlineLevel="2"/>
    <col min="11" max="11" width="23.85546875" style="1" customWidth="1" outlineLevel="2"/>
    <col min="12" max="12" width="25.5703125" style="1" customWidth="1" outlineLevel="2"/>
    <col min="13" max="13" width="18.140625" style="1" customWidth="1" outlineLevel="2"/>
    <col min="14" max="14" width="17.7109375" style="1" customWidth="1" outlineLevel="2"/>
    <col min="15" max="15" width="23.7109375" style="1" customWidth="1" outlineLevel="2"/>
    <col min="16" max="16" width="32.5703125" style="1" customWidth="1" outlineLevel="2"/>
    <col min="17" max="17" width="19.7109375" style="1" customWidth="1" outlineLevel="2"/>
    <col min="18" max="18" width="11.7109375" style="1" customWidth="1" outlineLevel="2"/>
    <col min="19" max="19" width="22.5703125" style="1" customWidth="1" outlineLevel="2"/>
    <col min="20" max="20" width="13.7109375" style="1" customWidth="1" outlineLevel="2"/>
    <col min="21" max="21" width="11.7109375" style="1" customWidth="1" outlineLevel="2"/>
    <col min="22" max="22" width="22.5703125" style="1" customWidth="1" outlineLevel="2"/>
    <col min="23" max="23" width="16.140625" style="1" customWidth="1" outlineLevel="2"/>
    <col min="24" max="24" width="11.7109375" style="1" customWidth="1" outlineLevel="2"/>
    <col min="25" max="25" width="22.5703125" style="1" customWidth="1" outlineLevel="2"/>
    <col min="26" max="26" width="18.7109375" style="1" customWidth="1" outlineLevel="2"/>
    <col min="27" max="27" width="23.5703125" style="1" customWidth="1" outlineLevel="2"/>
    <col min="28" max="28" width="103" style="3" customWidth="1" outlineLevel="1"/>
    <col min="29" max="31" width="53.7109375" style="1" customWidth="1" outlineLevel="1"/>
    <col min="32" max="32" width="253.5703125" style="1" customWidth="1" outlineLevel="1"/>
    <col min="33" max="33" width="90" style="1" customWidth="1" outlineLevel="1"/>
    <col min="34" max="34" width="168.7109375" style="1" customWidth="1" outlineLevel="1"/>
    <col min="35" max="35" width="27.42578125" style="1" customWidth="1" outlineLevel="1"/>
    <col min="36" max="36" width="22.140625" style="1" customWidth="1" outlineLevel="1"/>
    <col min="37" max="37" width="19.140625" style="1" customWidth="1" outlineLevel="1"/>
    <col min="38" max="38" width="28" style="1" customWidth="1" outlineLevel="1"/>
    <col min="39" max="39" width="20" style="1" customWidth="1"/>
    <col min="40" max="1024" width="9.140625" style="1"/>
  </cols>
  <sheetData>
    <row r="1" spans="1:39" s="4" customFormat="1" ht="35.1" customHeight="1">
      <c r="A1" s="4" t="s">
        <v>0</v>
      </c>
      <c r="B1" s="4" t="s">
        <v>4599</v>
      </c>
      <c r="C1" s="4" t="s">
        <v>4600</v>
      </c>
      <c r="D1" s="4" t="s">
        <v>4448</v>
      </c>
      <c r="E1" s="5" t="s">
        <v>4601</v>
      </c>
      <c r="F1" s="4" t="s">
        <v>4602</v>
      </c>
      <c r="G1" s="4" t="s">
        <v>4603</v>
      </c>
      <c r="H1" s="4" t="s">
        <v>4604</v>
      </c>
      <c r="I1" s="4" t="s">
        <v>4605</v>
      </c>
      <c r="J1" s="4" t="s">
        <v>4606</v>
      </c>
      <c r="K1" s="4" t="s">
        <v>4607</v>
      </c>
      <c r="L1" s="4" t="s">
        <v>4608</v>
      </c>
      <c r="M1" s="4" t="s">
        <v>4609</v>
      </c>
      <c r="N1" s="4" t="s">
        <v>4610</v>
      </c>
      <c r="O1" s="4" t="s">
        <v>4611</v>
      </c>
      <c r="P1" s="4" t="s">
        <v>4612</v>
      </c>
      <c r="Q1" s="4" t="s">
        <v>4613</v>
      </c>
      <c r="R1" s="4" t="s">
        <v>4614</v>
      </c>
      <c r="S1" s="4" t="s">
        <v>4615</v>
      </c>
      <c r="T1" s="4" t="s">
        <v>4616</v>
      </c>
      <c r="U1" s="4" t="s">
        <v>4617</v>
      </c>
      <c r="V1" s="4" t="s">
        <v>4618</v>
      </c>
      <c r="W1" s="4" t="s">
        <v>4619</v>
      </c>
      <c r="X1" s="4" t="s">
        <v>4620</v>
      </c>
      <c r="Y1" s="4" t="s">
        <v>4621</v>
      </c>
      <c r="Z1" s="4" t="s">
        <v>4622</v>
      </c>
      <c r="AA1" s="4" t="s">
        <v>4623</v>
      </c>
      <c r="AB1" s="7" t="s">
        <v>785</v>
      </c>
      <c r="AC1" s="4" t="s">
        <v>23</v>
      </c>
      <c r="AD1" s="4" t="s">
        <v>24</v>
      </c>
      <c r="AE1" s="4" t="s">
        <v>25</v>
      </c>
      <c r="AF1" s="4" t="s">
        <v>26</v>
      </c>
      <c r="AG1" s="4" t="s">
        <v>27</v>
      </c>
      <c r="AH1" s="4" t="s">
        <v>28</v>
      </c>
      <c r="AI1" s="8" t="s">
        <v>29</v>
      </c>
      <c r="AJ1" s="4" t="s">
        <v>30</v>
      </c>
      <c r="AK1" s="4" t="s">
        <v>31</v>
      </c>
      <c r="AL1" s="4" t="s">
        <v>32</v>
      </c>
      <c r="AM1" s="4" t="s">
        <v>33</v>
      </c>
    </row>
    <row r="2" spans="1:39">
      <c r="A2" s="1" t="str">
        <f t="shared" ref="A2:A33" si="0">CONCATENATE("lamd:md_",B2)</f>
        <v>lamd:md_CODE</v>
      </c>
      <c r="B2" s="1" t="s">
        <v>1</v>
      </c>
      <c r="C2" s="1" t="s">
        <v>34</v>
      </c>
      <c r="D2" s="1" t="s">
        <v>35</v>
      </c>
      <c r="E2" s="9" t="s">
        <v>36</v>
      </c>
      <c r="H2" s="11">
        <v>0</v>
      </c>
      <c r="K2" s="11">
        <v>0</v>
      </c>
      <c r="N2" s="11">
        <v>0</v>
      </c>
      <c r="Q2" s="11">
        <v>0</v>
      </c>
      <c r="T2" s="11">
        <v>0</v>
      </c>
      <c r="W2" s="11">
        <v>0</v>
      </c>
      <c r="Z2" s="11">
        <v>0</v>
      </c>
      <c r="AI2" s="10"/>
      <c r="AJ2" s="1" t="s">
        <v>37</v>
      </c>
      <c r="AK2" s="1" t="s">
        <v>38</v>
      </c>
      <c r="AM2" s="9" t="s">
        <v>39</v>
      </c>
    </row>
    <row r="3" spans="1:39">
      <c r="A3" s="1" t="str">
        <f t="shared" si="0"/>
        <v>lamd:md_LABEL</v>
      </c>
      <c r="B3" s="1" t="s">
        <v>2</v>
      </c>
      <c r="C3" s="1" t="s">
        <v>40</v>
      </c>
      <c r="D3" s="1" t="s">
        <v>41</v>
      </c>
      <c r="E3" s="9" t="s">
        <v>36</v>
      </c>
      <c r="H3" s="11">
        <v>0</v>
      </c>
      <c r="K3" s="11">
        <v>0</v>
      </c>
      <c r="N3" s="11">
        <v>0</v>
      </c>
      <c r="Q3" s="11">
        <v>0</v>
      </c>
      <c r="T3" s="11">
        <v>0</v>
      </c>
      <c r="W3" s="11">
        <v>0</v>
      </c>
      <c r="Z3" s="11">
        <v>0</v>
      </c>
      <c r="AI3" s="10"/>
      <c r="AJ3" s="1" t="s">
        <v>37</v>
      </c>
      <c r="AK3" s="1" t="s">
        <v>38</v>
      </c>
      <c r="AM3" s="9" t="s">
        <v>39</v>
      </c>
    </row>
    <row r="4" spans="1:39" ht="29.1">
      <c r="A4" s="1" t="str">
        <f t="shared" si="0"/>
        <v>lamd:md_KEYWORD</v>
      </c>
      <c r="B4" s="1" t="s">
        <v>42</v>
      </c>
      <c r="C4" s="1" t="s">
        <v>43</v>
      </c>
      <c r="D4" s="1" t="s">
        <v>41</v>
      </c>
      <c r="E4" s="9" t="s">
        <v>36</v>
      </c>
      <c r="H4" s="11">
        <v>0</v>
      </c>
      <c r="K4" s="11">
        <v>0</v>
      </c>
      <c r="N4" s="11">
        <v>0</v>
      </c>
      <c r="Q4" s="11">
        <v>0</v>
      </c>
      <c r="T4" s="11">
        <v>0</v>
      </c>
      <c r="W4" s="11">
        <v>0</v>
      </c>
      <c r="Z4" s="11">
        <v>0</v>
      </c>
      <c r="AB4" s="3" t="s">
        <v>44</v>
      </c>
      <c r="AI4" s="10"/>
      <c r="AJ4" s="1" t="s">
        <v>37</v>
      </c>
      <c r="AK4" s="1" t="s">
        <v>38</v>
      </c>
      <c r="AM4" s="9" t="s">
        <v>39</v>
      </c>
    </row>
    <row r="5" spans="1:39">
      <c r="A5" s="1" t="str">
        <f t="shared" si="0"/>
        <v>lamd:md_EXAMPLE_EN</v>
      </c>
      <c r="B5" s="1" t="s">
        <v>45</v>
      </c>
      <c r="C5" s="1" t="s">
        <v>46</v>
      </c>
      <c r="D5" s="1" t="s">
        <v>47</v>
      </c>
      <c r="E5" s="9" t="s">
        <v>36</v>
      </c>
      <c r="H5" s="11">
        <v>0</v>
      </c>
      <c r="K5" s="11">
        <v>0</v>
      </c>
      <c r="N5" s="11">
        <v>0</v>
      </c>
      <c r="Q5" s="11">
        <v>0</v>
      </c>
      <c r="T5" s="11">
        <v>0</v>
      </c>
      <c r="W5" s="11">
        <v>0</v>
      </c>
      <c r="Z5" s="11">
        <v>0</v>
      </c>
      <c r="AB5" s="3" t="s">
        <v>48</v>
      </c>
      <c r="AI5" s="10"/>
      <c r="AJ5" s="1" t="s">
        <v>37</v>
      </c>
      <c r="AK5" s="1" t="s">
        <v>38</v>
      </c>
      <c r="AM5" s="9" t="s">
        <v>39</v>
      </c>
    </row>
    <row r="6" spans="1:39">
      <c r="A6" s="1" t="str">
        <f t="shared" si="0"/>
        <v>lamd:md_EXAMPLE_FR</v>
      </c>
      <c r="B6" s="1" t="s">
        <v>49</v>
      </c>
      <c r="C6" s="1" t="s">
        <v>50</v>
      </c>
      <c r="D6" s="1" t="s">
        <v>51</v>
      </c>
      <c r="E6" s="9" t="s">
        <v>36</v>
      </c>
      <c r="H6" s="11">
        <v>0</v>
      </c>
      <c r="K6" s="11">
        <v>0</v>
      </c>
      <c r="N6" s="11">
        <v>0</v>
      </c>
      <c r="Q6" s="11">
        <v>0</v>
      </c>
      <c r="T6" s="11">
        <v>0</v>
      </c>
      <c r="W6" s="11">
        <v>0</v>
      </c>
      <c r="Z6" s="11">
        <v>0</v>
      </c>
      <c r="AB6" s="3" t="s">
        <v>48</v>
      </c>
      <c r="AI6" s="10"/>
      <c r="AJ6" s="1" t="s">
        <v>37</v>
      </c>
      <c r="AK6" s="1" t="s">
        <v>38</v>
      </c>
      <c r="AM6" s="9" t="s">
        <v>39</v>
      </c>
    </row>
    <row r="7" spans="1:39" ht="29.1">
      <c r="A7" s="1" t="str">
        <f t="shared" si="0"/>
        <v>lamd:md_COMMENT</v>
      </c>
      <c r="B7" s="1" t="s">
        <v>52</v>
      </c>
      <c r="C7" s="1" t="s">
        <v>53</v>
      </c>
      <c r="D7" s="1" t="s">
        <v>54</v>
      </c>
      <c r="E7" s="9" t="s">
        <v>36</v>
      </c>
      <c r="H7" s="11">
        <v>0</v>
      </c>
      <c r="K7" s="11">
        <v>0</v>
      </c>
      <c r="N7" s="11">
        <v>0</v>
      </c>
      <c r="Q7" s="11">
        <v>0</v>
      </c>
      <c r="T7" s="11">
        <v>0</v>
      </c>
      <c r="W7" s="11">
        <v>0</v>
      </c>
      <c r="Z7" s="11">
        <v>0</v>
      </c>
      <c r="AB7" s="3" t="s">
        <v>55</v>
      </c>
      <c r="AI7" s="10"/>
      <c r="AJ7" s="1" t="s">
        <v>37</v>
      </c>
      <c r="AK7" s="1" t="s">
        <v>38</v>
      </c>
      <c r="AM7" s="9" t="s">
        <v>39</v>
      </c>
    </row>
    <row r="8" spans="1:39">
      <c r="A8" s="1" t="str">
        <f t="shared" si="0"/>
        <v>lamd:md_EXAMPLE_CELEX</v>
      </c>
      <c r="B8" s="1" t="s">
        <v>56</v>
      </c>
      <c r="C8" s="1" t="s">
        <v>57</v>
      </c>
      <c r="D8" s="1" t="s">
        <v>58</v>
      </c>
      <c r="E8" s="9" t="s">
        <v>36</v>
      </c>
      <c r="H8" s="11">
        <v>0</v>
      </c>
      <c r="K8" s="11">
        <v>0</v>
      </c>
      <c r="N8" s="11">
        <v>0</v>
      </c>
      <c r="Q8" s="11">
        <v>0</v>
      </c>
      <c r="T8" s="11">
        <v>0</v>
      </c>
      <c r="W8" s="11">
        <v>0</v>
      </c>
      <c r="Z8" s="11">
        <v>0</v>
      </c>
      <c r="AB8" s="3" t="s">
        <v>48</v>
      </c>
      <c r="AI8" s="10"/>
      <c r="AJ8" s="1" t="s">
        <v>37</v>
      </c>
      <c r="AK8" s="1" t="s">
        <v>38</v>
      </c>
      <c r="AM8" s="9" t="s">
        <v>39</v>
      </c>
    </row>
    <row r="9" spans="1:39" ht="24" customHeight="1">
      <c r="A9" s="1" t="str">
        <f t="shared" si="0"/>
        <v>lamd:md_CDM_CLASS</v>
      </c>
      <c r="B9" s="1" t="s">
        <v>59</v>
      </c>
      <c r="C9" s="1" t="s">
        <v>60</v>
      </c>
      <c r="D9" s="1" t="s">
        <v>61</v>
      </c>
      <c r="E9" s="9" t="s">
        <v>62</v>
      </c>
      <c r="H9" s="11">
        <v>0</v>
      </c>
      <c r="K9" s="11">
        <v>0</v>
      </c>
      <c r="N9" s="11">
        <v>0</v>
      </c>
      <c r="Q9" s="11">
        <v>0</v>
      </c>
      <c r="T9" s="11">
        <v>0</v>
      </c>
      <c r="W9" s="11">
        <v>0</v>
      </c>
      <c r="Z9" s="11">
        <v>0</v>
      </c>
      <c r="AB9" s="3" t="s">
        <v>63</v>
      </c>
      <c r="AI9" s="10"/>
      <c r="AJ9" s="1" t="s">
        <v>37</v>
      </c>
      <c r="AK9" s="1" t="s">
        <v>4624</v>
      </c>
      <c r="AM9" s="9" t="s">
        <v>65</v>
      </c>
    </row>
    <row r="10" spans="1:39" ht="186" customHeight="1">
      <c r="A10" s="1" t="str">
        <f t="shared" si="0"/>
        <v>lamd:md_AU</v>
      </c>
      <c r="B10" s="1" t="s">
        <v>66</v>
      </c>
      <c r="C10" s="1" t="s">
        <v>4625</v>
      </c>
      <c r="D10" s="1" t="s">
        <v>68</v>
      </c>
      <c r="E10" s="9" t="s">
        <v>62</v>
      </c>
      <c r="F10" s="11" t="s">
        <v>69</v>
      </c>
      <c r="H10" s="11">
        <v>0</v>
      </c>
      <c r="K10" s="11">
        <v>0</v>
      </c>
      <c r="N10" s="11">
        <v>0</v>
      </c>
      <c r="Q10" s="11">
        <v>0</v>
      </c>
      <c r="T10" s="11">
        <v>0</v>
      </c>
      <c r="W10" s="11">
        <v>0</v>
      </c>
      <c r="Z10" s="11">
        <v>0</v>
      </c>
      <c r="AB10" s="3" t="s">
        <v>70</v>
      </c>
      <c r="AC10" s="12" t="s">
        <v>71</v>
      </c>
      <c r="AD10" s="12" t="s">
        <v>72</v>
      </c>
      <c r="AE10" s="12" t="s">
        <v>73</v>
      </c>
      <c r="AF10" s="11" t="s">
        <v>74</v>
      </c>
      <c r="AG10" s="13" t="s">
        <v>75</v>
      </c>
      <c r="AH10" s="14" t="s">
        <v>76</v>
      </c>
      <c r="AI10" s="10" t="s">
        <v>77</v>
      </c>
      <c r="AJ10" s="1" t="s">
        <v>78</v>
      </c>
      <c r="AK10" s="1" t="s">
        <v>4626</v>
      </c>
      <c r="AM10" s="1" t="s">
        <v>80</v>
      </c>
    </row>
    <row r="11" spans="1:39" ht="72.599999999999994">
      <c r="A11" s="1" t="str">
        <f t="shared" si="0"/>
        <v>lamd:md_FM</v>
      </c>
      <c r="B11" s="1" t="s">
        <v>81</v>
      </c>
      <c r="C11" s="1" t="s">
        <v>4627</v>
      </c>
      <c r="D11" s="1" t="s">
        <v>83</v>
      </c>
      <c r="E11" s="9" t="s">
        <v>62</v>
      </c>
      <c r="F11" s="1" t="s">
        <v>84</v>
      </c>
      <c r="H11" s="11">
        <v>0</v>
      </c>
      <c r="K11" s="11">
        <v>0</v>
      </c>
      <c r="N11" s="11">
        <v>0</v>
      </c>
      <c r="Q11" s="11">
        <v>0</v>
      </c>
      <c r="T11" s="11">
        <v>0</v>
      </c>
      <c r="W11" s="11">
        <v>0</v>
      </c>
      <c r="Z11" s="11">
        <v>0</v>
      </c>
      <c r="AB11" s="11" t="s">
        <v>85</v>
      </c>
      <c r="AC11" s="15" t="s">
        <v>86</v>
      </c>
      <c r="AD11" s="15" t="s">
        <v>87</v>
      </c>
      <c r="AE11" s="15" t="s">
        <v>88</v>
      </c>
      <c r="AF11" s="13" t="s">
        <v>89</v>
      </c>
      <c r="AG11" s="13"/>
      <c r="AH11" s="14" t="s">
        <v>90</v>
      </c>
      <c r="AI11" s="10"/>
      <c r="AJ11" s="1" t="s">
        <v>78</v>
      </c>
      <c r="AK11" s="1" t="s">
        <v>4626</v>
      </c>
      <c r="AM11" s="1" t="s">
        <v>80</v>
      </c>
    </row>
    <row r="12" spans="1:39" ht="43.5">
      <c r="A12" s="1" t="str">
        <f t="shared" si="0"/>
        <v>lamd:md_DT_CORR</v>
      </c>
      <c r="B12" s="1" t="s">
        <v>91</v>
      </c>
      <c r="C12" s="1" t="s">
        <v>92</v>
      </c>
      <c r="D12" s="1" t="s">
        <v>93</v>
      </c>
      <c r="E12" s="9" t="s">
        <v>36</v>
      </c>
      <c r="H12" s="11">
        <v>0</v>
      </c>
      <c r="K12" s="11">
        <v>0</v>
      </c>
      <c r="N12" s="11">
        <v>0</v>
      </c>
      <c r="Q12" s="11">
        <v>0</v>
      </c>
      <c r="T12" s="11">
        <v>0</v>
      </c>
      <c r="W12" s="11">
        <v>0</v>
      </c>
      <c r="Z12" s="11">
        <v>0</v>
      </c>
      <c r="AB12" s="3" t="s">
        <v>94</v>
      </c>
      <c r="AC12" s="12" t="s">
        <v>95</v>
      </c>
      <c r="AD12" s="12"/>
      <c r="AE12" s="12"/>
      <c r="AF12" s="11" t="s">
        <v>96</v>
      </c>
      <c r="AI12" s="10"/>
      <c r="AJ12" s="1" t="s">
        <v>78</v>
      </c>
      <c r="AK12" s="1" t="s">
        <v>97</v>
      </c>
      <c r="AL12" s="1" t="s">
        <v>98</v>
      </c>
      <c r="AM12" s="1" t="s">
        <v>99</v>
      </c>
    </row>
    <row r="13" spans="1:39" ht="43.5">
      <c r="A13" s="1" t="str">
        <f t="shared" si="0"/>
        <v>lamd:md_DN_CLASS</v>
      </c>
      <c r="B13" s="1" t="s">
        <v>100</v>
      </c>
      <c r="C13" s="1" t="s">
        <v>101</v>
      </c>
      <c r="D13" s="1" t="s">
        <v>102</v>
      </c>
      <c r="E13" s="9" t="s">
        <v>62</v>
      </c>
      <c r="H13" s="11">
        <v>0</v>
      </c>
      <c r="K13" s="11">
        <v>0</v>
      </c>
      <c r="N13" s="11">
        <v>0</v>
      </c>
      <c r="Q13" s="11">
        <v>0</v>
      </c>
      <c r="T13" s="11">
        <v>0</v>
      </c>
      <c r="W13" s="11">
        <v>0</v>
      </c>
      <c r="Z13" s="11">
        <v>0</v>
      </c>
      <c r="AB13" s="3" t="s">
        <v>103</v>
      </c>
      <c r="AI13" s="10"/>
      <c r="AK13" s="1" t="s">
        <v>97</v>
      </c>
      <c r="AL13" s="1" t="s">
        <v>98</v>
      </c>
      <c r="AM13" s="1" t="s">
        <v>99</v>
      </c>
    </row>
    <row r="14" spans="1:39" ht="210.75" customHeight="1">
      <c r="A14" s="1" t="str">
        <f t="shared" si="0"/>
        <v>lamd:md_DN</v>
      </c>
      <c r="B14" s="1" t="s">
        <v>104</v>
      </c>
      <c r="C14" s="1" t="s">
        <v>4628</v>
      </c>
      <c r="D14" s="1" t="s">
        <v>106</v>
      </c>
      <c r="E14" s="9" t="s">
        <v>36</v>
      </c>
      <c r="H14" s="11">
        <v>0</v>
      </c>
      <c r="K14" s="11">
        <v>0</v>
      </c>
      <c r="N14" s="11">
        <v>0</v>
      </c>
      <c r="Q14" s="11">
        <v>0</v>
      </c>
      <c r="T14" s="11">
        <v>0</v>
      </c>
      <c r="W14" s="11">
        <v>0</v>
      </c>
      <c r="Z14" s="11">
        <v>0</v>
      </c>
      <c r="AB14" s="16" t="s">
        <v>107</v>
      </c>
      <c r="AC14" s="12" t="s">
        <v>108</v>
      </c>
      <c r="AD14" s="12" t="s">
        <v>109</v>
      </c>
      <c r="AE14" s="12" t="s">
        <v>110</v>
      </c>
      <c r="AF14" s="11" t="s">
        <v>111</v>
      </c>
      <c r="AI14" s="10"/>
      <c r="AJ14" s="1" t="s">
        <v>78</v>
      </c>
      <c r="AK14" s="1" t="s">
        <v>97</v>
      </c>
      <c r="AL14" s="1" t="s">
        <v>98</v>
      </c>
      <c r="AM14" s="1" t="s">
        <v>99</v>
      </c>
    </row>
    <row r="15" spans="1:39" ht="409.5">
      <c r="A15" s="1" t="str">
        <f t="shared" si="0"/>
        <v>lamd:md_DC</v>
      </c>
      <c r="B15" s="1" t="s">
        <v>112</v>
      </c>
      <c r="C15" s="1" t="s">
        <v>4629</v>
      </c>
      <c r="D15" s="1" t="s">
        <v>114</v>
      </c>
      <c r="E15" s="9" t="s">
        <v>62</v>
      </c>
      <c r="F15" s="1" t="s">
        <v>4630</v>
      </c>
      <c r="H15" s="11">
        <v>0</v>
      </c>
      <c r="K15" s="11">
        <v>0</v>
      </c>
      <c r="N15" s="11">
        <v>0</v>
      </c>
      <c r="Q15" s="11">
        <v>0</v>
      </c>
      <c r="T15" s="11">
        <v>0</v>
      </c>
      <c r="W15" s="11">
        <v>0</v>
      </c>
      <c r="Z15" s="11">
        <v>0</v>
      </c>
      <c r="AB15" s="3" t="s">
        <v>116</v>
      </c>
      <c r="AC15" s="12" t="s">
        <v>117</v>
      </c>
      <c r="AD15" s="12"/>
      <c r="AE15" s="12"/>
      <c r="AF15" s="17" t="s">
        <v>118</v>
      </c>
      <c r="AG15" s="18"/>
      <c r="AI15" s="10"/>
      <c r="AJ15" s="1" t="s">
        <v>78</v>
      </c>
      <c r="AK15" s="1" t="s">
        <v>119</v>
      </c>
      <c r="AM15" s="1" t="s">
        <v>120</v>
      </c>
    </row>
    <row r="16" spans="1:39" ht="188.45">
      <c r="A16" s="1" t="str">
        <f t="shared" si="0"/>
        <v>lamd:md_CT</v>
      </c>
      <c r="B16" s="1" t="s">
        <v>121</v>
      </c>
      <c r="C16" s="1" t="s">
        <v>4631</v>
      </c>
      <c r="D16" s="1" t="s">
        <v>123</v>
      </c>
      <c r="E16" s="9" t="s">
        <v>62</v>
      </c>
      <c r="F16" s="1" t="s">
        <v>124</v>
      </c>
      <c r="H16" s="11">
        <v>0</v>
      </c>
      <c r="K16" s="11">
        <v>0</v>
      </c>
      <c r="N16" s="11">
        <v>0</v>
      </c>
      <c r="Q16" s="11">
        <v>0</v>
      </c>
      <c r="T16" s="11">
        <v>0</v>
      </c>
      <c r="W16" s="11">
        <v>0</v>
      </c>
      <c r="Z16" s="11">
        <v>0</v>
      </c>
      <c r="AB16" s="3" t="s">
        <v>125</v>
      </c>
      <c r="AC16" s="12" t="s">
        <v>126</v>
      </c>
      <c r="AD16" s="12"/>
      <c r="AE16" s="12"/>
      <c r="AF16" s="1" t="s">
        <v>127</v>
      </c>
      <c r="AH16" s="1" t="s">
        <v>128</v>
      </c>
      <c r="AI16" s="10" t="s">
        <v>129</v>
      </c>
      <c r="AJ16" s="1" t="s">
        <v>78</v>
      </c>
      <c r="AK16" s="1" t="s">
        <v>119</v>
      </c>
      <c r="AM16" s="1" t="s">
        <v>120</v>
      </c>
    </row>
    <row r="17" spans="1:39" ht="409.5">
      <c r="A17" s="1" t="str">
        <f t="shared" si="0"/>
        <v>lamd:md_CC</v>
      </c>
      <c r="B17" s="1" t="s">
        <v>130</v>
      </c>
      <c r="C17" s="1" t="s">
        <v>4632</v>
      </c>
      <c r="D17" s="1" t="s">
        <v>132</v>
      </c>
      <c r="E17" s="9" t="s">
        <v>62</v>
      </c>
      <c r="F17" s="1" t="s">
        <v>133</v>
      </c>
      <c r="H17" s="11">
        <v>0</v>
      </c>
      <c r="K17" s="11">
        <v>0</v>
      </c>
      <c r="N17" s="11">
        <v>0</v>
      </c>
      <c r="Q17" s="11">
        <v>0</v>
      </c>
      <c r="T17" s="11">
        <v>0</v>
      </c>
      <c r="W17" s="11">
        <v>0</v>
      </c>
      <c r="Z17" s="11">
        <v>0</v>
      </c>
      <c r="AB17" s="3" t="s">
        <v>134</v>
      </c>
      <c r="AC17" s="12" t="s">
        <v>135</v>
      </c>
      <c r="AD17" s="12"/>
      <c r="AE17" s="12"/>
      <c r="AF17" s="1" t="s">
        <v>136</v>
      </c>
      <c r="AI17" s="10"/>
      <c r="AJ17" s="1" t="s">
        <v>78</v>
      </c>
      <c r="AK17" s="1" t="s">
        <v>119</v>
      </c>
      <c r="AM17" s="1" t="s">
        <v>120</v>
      </c>
    </row>
    <row r="18" spans="1:39" ht="43.5">
      <c r="A18" s="1" t="str">
        <f t="shared" si="0"/>
        <v>lamd:md_RJ_NEW</v>
      </c>
      <c r="B18" s="1" t="s">
        <v>137</v>
      </c>
      <c r="C18" s="1" t="s">
        <v>4633</v>
      </c>
      <c r="D18" s="1" t="s">
        <v>139</v>
      </c>
      <c r="E18" s="9" t="s">
        <v>62</v>
      </c>
      <c r="F18" s="1" t="s">
        <v>140</v>
      </c>
      <c r="H18" s="11">
        <v>0</v>
      </c>
      <c r="K18" s="11">
        <v>0</v>
      </c>
      <c r="N18" s="11">
        <v>0</v>
      </c>
      <c r="Q18" s="11">
        <v>0</v>
      </c>
      <c r="T18" s="11">
        <v>0</v>
      </c>
      <c r="W18" s="11">
        <v>0</v>
      </c>
      <c r="Z18" s="11">
        <v>0</v>
      </c>
      <c r="AB18" s="3" t="s">
        <v>141</v>
      </c>
      <c r="AC18" s="12" t="s">
        <v>142</v>
      </c>
      <c r="AD18" s="12"/>
      <c r="AE18" s="12"/>
      <c r="AF18" s="1" t="s">
        <v>143</v>
      </c>
      <c r="AI18" s="10"/>
      <c r="AJ18" s="1" t="s">
        <v>78</v>
      </c>
      <c r="AK18" s="1" t="s">
        <v>119</v>
      </c>
      <c r="AM18" s="1" t="s">
        <v>120</v>
      </c>
    </row>
    <row r="19" spans="1:39" ht="167.25" customHeight="1">
      <c r="A19" s="1" t="str">
        <f t="shared" si="0"/>
        <v>lamd:md_DD</v>
      </c>
      <c r="B19" s="1" t="s">
        <v>144</v>
      </c>
      <c r="C19" s="1" t="s">
        <v>4634</v>
      </c>
      <c r="D19" s="1" t="s">
        <v>146</v>
      </c>
      <c r="E19" s="9" t="s">
        <v>36</v>
      </c>
      <c r="G19" s="1" t="s">
        <v>674</v>
      </c>
      <c r="H19" s="11" t="s">
        <v>4542</v>
      </c>
      <c r="I19" s="1" t="s">
        <v>147</v>
      </c>
      <c r="K19" s="11">
        <v>0</v>
      </c>
      <c r="N19" s="11">
        <v>0</v>
      </c>
      <c r="Q19" s="11">
        <v>0</v>
      </c>
      <c r="T19" s="11">
        <v>0</v>
      </c>
      <c r="W19" s="11">
        <v>0</v>
      </c>
      <c r="Z19" s="11">
        <v>0</v>
      </c>
      <c r="AB19" s="17" t="s">
        <v>148</v>
      </c>
      <c r="AC19" s="12" t="s">
        <v>149</v>
      </c>
      <c r="AD19" s="12" t="s">
        <v>150</v>
      </c>
      <c r="AE19" s="12" t="s">
        <v>151</v>
      </c>
      <c r="AF19" s="11" t="s">
        <v>152</v>
      </c>
      <c r="AG19" s="19" t="s">
        <v>153</v>
      </c>
      <c r="AH19" s="20" t="s">
        <v>154</v>
      </c>
      <c r="AI19" s="10"/>
      <c r="AJ19" s="1" t="s">
        <v>78</v>
      </c>
      <c r="AK19" s="1" t="s">
        <v>155</v>
      </c>
      <c r="AM19" s="1" t="s">
        <v>156</v>
      </c>
    </row>
    <row r="20" spans="1:39" ht="156" customHeight="1">
      <c r="A20" s="1" t="str">
        <f t="shared" si="0"/>
        <v>lamd:md_IF</v>
      </c>
      <c r="B20" s="1" t="s">
        <v>157</v>
      </c>
      <c r="C20" s="1" t="s">
        <v>4635</v>
      </c>
      <c r="D20" s="1" t="s">
        <v>159</v>
      </c>
      <c r="E20" s="9" t="s">
        <v>36</v>
      </c>
      <c r="G20" s="1" t="s">
        <v>683</v>
      </c>
      <c r="H20" s="11" t="s">
        <v>4543</v>
      </c>
      <c r="I20" s="1" t="s">
        <v>160</v>
      </c>
      <c r="J20" s="1" t="s">
        <v>674</v>
      </c>
      <c r="K20" s="11" t="s">
        <v>4542</v>
      </c>
      <c r="L20" s="1" t="s">
        <v>160</v>
      </c>
      <c r="N20" s="11">
        <v>0</v>
      </c>
      <c r="Q20" s="11">
        <v>0</v>
      </c>
      <c r="T20" s="11">
        <v>0</v>
      </c>
      <c r="W20" s="11">
        <v>0</v>
      </c>
      <c r="Z20" s="11">
        <v>0</v>
      </c>
      <c r="AB20" s="17" t="s">
        <v>161</v>
      </c>
      <c r="AC20" s="12" t="s">
        <v>162</v>
      </c>
      <c r="AD20" s="12"/>
      <c r="AE20" s="12"/>
      <c r="AF20" s="11" t="s">
        <v>163</v>
      </c>
      <c r="AG20" s="11" t="s">
        <v>164</v>
      </c>
      <c r="AH20" s="14" t="s">
        <v>165</v>
      </c>
      <c r="AI20" s="10"/>
      <c r="AJ20" s="1" t="s">
        <v>78</v>
      </c>
      <c r="AK20" s="1" t="s">
        <v>155</v>
      </c>
      <c r="AM20" s="1" t="s">
        <v>156</v>
      </c>
    </row>
    <row r="21" spans="1:39" ht="156" customHeight="1">
      <c r="A21" s="1" t="str">
        <f t="shared" si="0"/>
        <v>lamd:md_EV</v>
      </c>
      <c r="B21" s="1" t="s">
        <v>166</v>
      </c>
      <c r="C21" s="1" t="s">
        <v>4636</v>
      </c>
      <c r="D21" s="1" t="s">
        <v>168</v>
      </c>
      <c r="E21" s="9" t="s">
        <v>36</v>
      </c>
      <c r="G21" s="1" t="s">
        <v>674</v>
      </c>
      <c r="H21" s="11" t="s">
        <v>4542</v>
      </c>
      <c r="I21" s="1" t="s">
        <v>169</v>
      </c>
      <c r="K21" s="11">
        <v>0</v>
      </c>
      <c r="N21" s="11">
        <v>0</v>
      </c>
      <c r="Q21" s="11">
        <v>0</v>
      </c>
      <c r="T21" s="11">
        <v>0</v>
      </c>
      <c r="W21" s="11">
        <v>0</v>
      </c>
      <c r="Z21" s="11">
        <v>0</v>
      </c>
      <c r="AB21" s="17" t="s">
        <v>170</v>
      </c>
      <c r="AC21" s="12" t="s">
        <v>171</v>
      </c>
      <c r="AD21" s="12"/>
      <c r="AE21" s="12"/>
      <c r="AF21" s="1" t="s">
        <v>172</v>
      </c>
      <c r="AH21" s="14" t="s">
        <v>173</v>
      </c>
      <c r="AI21" s="10"/>
      <c r="AJ21" s="1" t="s">
        <v>78</v>
      </c>
      <c r="AK21" s="1" t="s">
        <v>155</v>
      </c>
      <c r="AM21" s="1" t="s">
        <v>156</v>
      </c>
    </row>
    <row r="22" spans="1:39" ht="148.5" customHeight="1">
      <c r="A22" s="1" t="str">
        <f t="shared" si="0"/>
        <v>lamd:md_NF</v>
      </c>
      <c r="B22" s="1" t="s">
        <v>174</v>
      </c>
      <c r="C22" s="1" t="s">
        <v>4637</v>
      </c>
      <c r="D22" s="1" t="s">
        <v>176</v>
      </c>
      <c r="E22" s="9" t="s">
        <v>36</v>
      </c>
      <c r="G22" s="1" t="s">
        <v>674</v>
      </c>
      <c r="H22" s="11" t="s">
        <v>4542</v>
      </c>
      <c r="I22" s="1" t="s">
        <v>147</v>
      </c>
      <c r="K22" s="11">
        <v>0</v>
      </c>
      <c r="N22" s="11">
        <v>0</v>
      </c>
      <c r="Q22" s="11">
        <v>0</v>
      </c>
      <c r="T22" s="11">
        <v>0</v>
      </c>
      <c r="W22" s="11">
        <v>0</v>
      </c>
      <c r="Z22" s="11">
        <v>0</v>
      </c>
      <c r="AB22" s="17" t="s">
        <v>177</v>
      </c>
      <c r="AC22" s="12" t="s">
        <v>178</v>
      </c>
      <c r="AD22" s="12"/>
      <c r="AE22" s="12"/>
      <c r="AF22" s="11" t="s">
        <v>179</v>
      </c>
      <c r="AH22" s="21" t="s">
        <v>180</v>
      </c>
      <c r="AI22" s="10"/>
      <c r="AJ22" s="1" t="s">
        <v>78</v>
      </c>
      <c r="AK22" s="1" t="s">
        <v>155</v>
      </c>
      <c r="AM22" s="1" t="s">
        <v>156</v>
      </c>
    </row>
    <row r="23" spans="1:39" ht="188.45">
      <c r="A23" s="1" t="str">
        <f t="shared" si="0"/>
        <v>lamd:md_TP</v>
      </c>
      <c r="B23" s="1" t="s">
        <v>181</v>
      </c>
      <c r="C23" s="1" t="s">
        <v>4638</v>
      </c>
      <c r="D23" s="1" t="s">
        <v>183</v>
      </c>
      <c r="E23" s="9" t="s">
        <v>36</v>
      </c>
      <c r="G23" s="1" t="s">
        <v>674</v>
      </c>
      <c r="H23" s="11" t="s">
        <v>4542</v>
      </c>
      <c r="I23" s="1" t="s">
        <v>184</v>
      </c>
      <c r="K23" s="11">
        <v>0</v>
      </c>
      <c r="N23" s="11">
        <v>0</v>
      </c>
      <c r="Q23" s="11">
        <v>0</v>
      </c>
      <c r="T23" s="11">
        <v>0</v>
      </c>
      <c r="W23" s="11">
        <v>0</v>
      </c>
      <c r="Z23" s="11">
        <v>0</v>
      </c>
      <c r="AB23" s="17" t="s">
        <v>185</v>
      </c>
      <c r="AC23" s="12" t="s">
        <v>186</v>
      </c>
      <c r="AD23" s="12"/>
      <c r="AE23" s="12"/>
      <c r="AF23" s="11" t="s">
        <v>187</v>
      </c>
      <c r="AH23" s="14" t="s">
        <v>188</v>
      </c>
      <c r="AI23" s="22" t="s">
        <v>189</v>
      </c>
      <c r="AJ23" s="1" t="s">
        <v>78</v>
      </c>
      <c r="AK23" s="1" t="s">
        <v>155</v>
      </c>
      <c r="AM23" s="1" t="s">
        <v>156</v>
      </c>
    </row>
    <row r="24" spans="1:39" ht="43.5">
      <c r="A24" s="1" t="str">
        <f t="shared" si="0"/>
        <v>lamd:md_SG</v>
      </c>
      <c r="B24" s="1" t="s">
        <v>190</v>
      </c>
      <c r="C24" s="1" t="s">
        <v>4639</v>
      </c>
      <c r="D24" s="1" t="s">
        <v>192</v>
      </c>
      <c r="E24" s="9" t="s">
        <v>36</v>
      </c>
      <c r="G24" s="1" t="s">
        <v>674</v>
      </c>
      <c r="H24" s="11" t="s">
        <v>4542</v>
      </c>
      <c r="I24" s="11" t="s">
        <v>193</v>
      </c>
      <c r="K24" s="11">
        <v>0</v>
      </c>
      <c r="N24" s="11">
        <v>0</v>
      </c>
      <c r="Q24" s="11">
        <v>0</v>
      </c>
      <c r="T24" s="11">
        <v>0</v>
      </c>
      <c r="W24" s="11">
        <v>0</v>
      </c>
      <c r="Z24" s="11">
        <v>0</v>
      </c>
      <c r="AB24" s="17" t="s">
        <v>194</v>
      </c>
      <c r="AC24" s="12" t="s">
        <v>195</v>
      </c>
      <c r="AD24" s="12"/>
      <c r="AE24" s="12"/>
      <c r="AF24" s="11" t="s">
        <v>196</v>
      </c>
      <c r="AI24" s="22" t="s">
        <v>197</v>
      </c>
      <c r="AJ24" s="1" t="s">
        <v>78</v>
      </c>
      <c r="AK24" s="1" t="s">
        <v>155</v>
      </c>
      <c r="AM24" s="1" t="s">
        <v>156</v>
      </c>
    </row>
    <row r="25" spans="1:39" ht="43.5">
      <c r="A25" s="1" t="str">
        <f t="shared" si="0"/>
        <v>lamd:md_VO</v>
      </c>
      <c r="B25" s="1" t="s">
        <v>198</v>
      </c>
      <c r="C25" s="1" t="s">
        <v>4640</v>
      </c>
      <c r="D25" s="1" t="s">
        <v>200</v>
      </c>
      <c r="E25" s="9" t="s">
        <v>36</v>
      </c>
      <c r="H25" s="11">
        <v>0</v>
      </c>
      <c r="K25" s="11">
        <v>0</v>
      </c>
      <c r="N25" s="11">
        <v>0</v>
      </c>
      <c r="Q25" s="11">
        <v>0</v>
      </c>
      <c r="T25" s="11">
        <v>0</v>
      </c>
      <c r="W25" s="11">
        <v>0</v>
      </c>
      <c r="Z25" s="11">
        <v>0</v>
      </c>
      <c r="AB25" s="3" t="s">
        <v>201</v>
      </c>
      <c r="AC25" s="12" t="s">
        <v>202</v>
      </c>
      <c r="AD25" s="12"/>
      <c r="AE25" s="12"/>
      <c r="AF25" s="1" t="s">
        <v>203</v>
      </c>
      <c r="AH25" s="14" t="s">
        <v>204</v>
      </c>
      <c r="AI25" s="10"/>
      <c r="AJ25" s="1" t="s">
        <v>78</v>
      </c>
      <c r="AK25" s="1" t="s">
        <v>155</v>
      </c>
      <c r="AM25" s="1" t="s">
        <v>156</v>
      </c>
    </row>
    <row r="26" spans="1:39" ht="72.599999999999994">
      <c r="A26" s="1" t="str">
        <f t="shared" si="0"/>
        <v>lamd:md_DB</v>
      </c>
      <c r="B26" s="1" t="s">
        <v>205</v>
      </c>
      <c r="C26" s="1" t="s">
        <v>4641</v>
      </c>
      <c r="D26" s="1" t="s">
        <v>207</v>
      </c>
      <c r="E26" s="9" t="s">
        <v>36</v>
      </c>
      <c r="H26" s="11">
        <v>0</v>
      </c>
      <c r="K26" s="11">
        <v>0</v>
      </c>
      <c r="N26" s="11">
        <v>0</v>
      </c>
      <c r="Q26" s="11">
        <v>0</v>
      </c>
      <c r="T26" s="11">
        <v>0</v>
      </c>
      <c r="W26" s="11">
        <v>0</v>
      </c>
      <c r="Z26" s="11">
        <v>0</v>
      </c>
      <c r="AB26" s="3" t="s">
        <v>208</v>
      </c>
      <c r="AC26" s="12" t="s">
        <v>209</v>
      </c>
      <c r="AD26" s="12"/>
      <c r="AE26" s="12"/>
      <c r="AF26" s="1" t="s">
        <v>210</v>
      </c>
      <c r="AH26" s="14" t="s">
        <v>211</v>
      </c>
      <c r="AI26" s="22" t="s">
        <v>212</v>
      </c>
      <c r="AJ26" s="1" t="s">
        <v>78</v>
      </c>
      <c r="AK26" s="1" t="s">
        <v>155</v>
      </c>
      <c r="AM26" s="1" t="s">
        <v>156</v>
      </c>
    </row>
    <row r="27" spans="1:39" ht="57.95">
      <c r="A27" s="1" t="str">
        <f t="shared" si="0"/>
        <v>lamd:md_LO</v>
      </c>
      <c r="B27" s="1" t="s">
        <v>213</v>
      </c>
      <c r="C27" s="1" t="s">
        <v>4642</v>
      </c>
      <c r="D27" s="1" t="s">
        <v>215</v>
      </c>
      <c r="E27" s="9" t="s">
        <v>36</v>
      </c>
      <c r="H27" s="11">
        <v>0</v>
      </c>
      <c r="K27" s="11">
        <v>0</v>
      </c>
      <c r="N27" s="11">
        <v>0</v>
      </c>
      <c r="Q27" s="11">
        <v>0</v>
      </c>
      <c r="T27" s="11">
        <v>0</v>
      </c>
      <c r="W27" s="11">
        <v>0</v>
      </c>
      <c r="Z27" s="11">
        <v>0</v>
      </c>
      <c r="AB27" s="17" t="s">
        <v>216</v>
      </c>
      <c r="AC27" s="12" t="s">
        <v>217</v>
      </c>
      <c r="AD27" s="12"/>
      <c r="AE27" s="12"/>
      <c r="AF27" s="11" t="s">
        <v>218</v>
      </c>
      <c r="AH27" s="1" t="s">
        <v>219</v>
      </c>
      <c r="AI27" s="22" t="s">
        <v>220</v>
      </c>
      <c r="AJ27" s="1" t="s">
        <v>78</v>
      </c>
      <c r="AK27" s="1" t="s">
        <v>155</v>
      </c>
      <c r="AM27" s="1" t="s">
        <v>156</v>
      </c>
    </row>
    <row r="28" spans="1:39" ht="348">
      <c r="A28" s="1" t="str">
        <f t="shared" si="0"/>
        <v>lamd:md_DH</v>
      </c>
      <c r="B28" s="1" t="s">
        <v>221</v>
      </c>
      <c r="C28" s="1" t="s">
        <v>4643</v>
      </c>
      <c r="D28" s="1" t="s">
        <v>223</v>
      </c>
      <c r="E28" s="9" t="s">
        <v>36</v>
      </c>
      <c r="G28" s="1" t="s">
        <v>674</v>
      </c>
      <c r="H28" s="11" t="s">
        <v>4542</v>
      </c>
      <c r="I28" s="1" t="s">
        <v>224</v>
      </c>
      <c r="K28" s="11">
        <v>0</v>
      </c>
      <c r="N28" s="11">
        <v>0</v>
      </c>
      <c r="Q28" s="11">
        <v>0</v>
      </c>
      <c r="T28" s="11">
        <v>0</v>
      </c>
      <c r="W28" s="11">
        <v>0</v>
      </c>
      <c r="Z28" s="11">
        <v>0</v>
      </c>
      <c r="AB28" s="17" t="s">
        <v>225</v>
      </c>
      <c r="AC28" s="12" t="s">
        <v>226</v>
      </c>
      <c r="AD28" s="12"/>
      <c r="AE28" s="12"/>
      <c r="AF28" s="11" t="s">
        <v>227</v>
      </c>
      <c r="AI28" s="22" t="s">
        <v>228</v>
      </c>
      <c r="AJ28" s="1" t="s">
        <v>78</v>
      </c>
      <c r="AK28" s="1" t="s">
        <v>155</v>
      </c>
      <c r="AM28" s="1" t="s">
        <v>156</v>
      </c>
    </row>
    <row r="29" spans="1:39" ht="23.25" customHeight="1">
      <c r="A29" s="1" t="str">
        <f t="shared" si="0"/>
        <v>lamd:md_DL</v>
      </c>
      <c r="B29" s="1" t="s">
        <v>229</v>
      </c>
      <c r="C29" s="1" t="s">
        <v>4644</v>
      </c>
      <c r="D29" s="1" t="s">
        <v>231</v>
      </c>
      <c r="E29" s="9" t="s">
        <v>36</v>
      </c>
      <c r="G29" s="1" t="s">
        <v>674</v>
      </c>
      <c r="H29" s="11" t="s">
        <v>4542</v>
      </c>
      <c r="I29" s="1" t="s">
        <v>160</v>
      </c>
      <c r="K29" s="11">
        <v>0</v>
      </c>
      <c r="N29" s="11">
        <v>0</v>
      </c>
      <c r="Q29" s="11">
        <v>0</v>
      </c>
      <c r="T29" s="11">
        <v>0</v>
      </c>
      <c r="W29" s="11">
        <v>0</v>
      </c>
      <c r="Z29" s="11">
        <v>0</v>
      </c>
      <c r="AB29" s="17" t="s">
        <v>232</v>
      </c>
      <c r="AC29" s="12" t="s">
        <v>233</v>
      </c>
      <c r="AD29" s="12"/>
      <c r="AE29" s="12"/>
      <c r="AF29" s="11" t="s">
        <v>234</v>
      </c>
      <c r="AI29" s="10"/>
      <c r="AJ29" s="1" t="s">
        <v>78</v>
      </c>
      <c r="AK29" s="1" t="s">
        <v>155</v>
      </c>
      <c r="AM29" s="1" t="s">
        <v>156</v>
      </c>
    </row>
    <row r="30" spans="1:39" ht="36">
      <c r="A30" s="1" t="str">
        <f t="shared" si="0"/>
        <v>lamd:md_RP</v>
      </c>
      <c r="B30" s="1" t="s">
        <v>235</v>
      </c>
      <c r="C30" s="1" t="s">
        <v>4645</v>
      </c>
      <c r="D30" s="1" t="s">
        <v>237</v>
      </c>
      <c r="E30" s="9" t="s">
        <v>36</v>
      </c>
      <c r="G30" s="1" t="s">
        <v>683</v>
      </c>
      <c r="H30" s="11" t="s">
        <v>4543</v>
      </c>
      <c r="I30" s="1" t="s">
        <v>238</v>
      </c>
      <c r="J30" s="1" t="s">
        <v>674</v>
      </c>
      <c r="K30" s="11" t="s">
        <v>4542</v>
      </c>
      <c r="L30" s="1" t="s">
        <v>238</v>
      </c>
      <c r="N30" s="11">
        <v>0</v>
      </c>
      <c r="Q30" s="11">
        <v>0</v>
      </c>
      <c r="T30" s="11">
        <v>0</v>
      </c>
      <c r="W30" s="11">
        <v>0</v>
      </c>
      <c r="Z30" s="11">
        <v>0</v>
      </c>
      <c r="AB30" s="17" t="s">
        <v>239</v>
      </c>
      <c r="AC30" s="12" t="s">
        <v>240</v>
      </c>
      <c r="AD30" s="12"/>
      <c r="AE30" s="12"/>
      <c r="AF30" s="11" t="s">
        <v>241</v>
      </c>
      <c r="AI30" s="10"/>
      <c r="AJ30" s="1" t="s">
        <v>78</v>
      </c>
      <c r="AK30" s="1" t="s">
        <v>155</v>
      </c>
      <c r="AM30" s="1" t="s">
        <v>156</v>
      </c>
    </row>
    <row r="31" spans="1:39" ht="409.5">
      <c r="A31" s="1" t="str">
        <f t="shared" si="0"/>
        <v>lamd:md_VV</v>
      </c>
      <c r="B31" s="1" t="s">
        <v>242</v>
      </c>
      <c r="C31" s="1" t="s">
        <v>4646</v>
      </c>
      <c r="D31" s="1" t="s">
        <v>244</v>
      </c>
      <c r="E31" s="9" t="s">
        <v>36</v>
      </c>
      <c r="H31" s="11">
        <v>0</v>
      </c>
      <c r="K31" s="11">
        <v>0</v>
      </c>
      <c r="N31" s="11">
        <v>0</v>
      </c>
      <c r="Q31" s="11">
        <v>0</v>
      </c>
      <c r="T31" s="11">
        <v>0</v>
      </c>
      <c r="W31" s="11">
        <v>0</v>
      </c>
      <c r="Z31" s="11">
        <v>0</v>
      </c>
      <c r="AB31" s="3" t="s">
        <v>245</v>
      </c>
      <c r="AC31" s="12" t="s">
        <v>246</v>
      </c>
      <c r="AD31" s="12"/>
      <c r="AE31" s="12"/>
      <c r="AF31" s="1" t="s">
        <v>247</v>
      </c>
      <c r="AH31" s="14" t="s">
        <v>248</v>
      </c>
      <c r="AI31" s="22" t="s">
        <v>249</v>
      </c>
      <c r="AJ31" s="1" t="s">
        <v>78</v>
      </c>
      <c r="AK31" s="1" t="s">
        <v>4626</v>
      </c>
      <c r="AM31" s="1" t="s">
        <v>80</v>
      </c>
    </row>
    <row r="32" spans="1:39" ht="405.95">
      <c r="A32" s="1" t="str">
        <f t="shared" si="0"/>
        <v>lamd:md_REP</v>
      </c>
      <c r="B32" s="1" t="s">
        <v>250</v>
      </c>
      <c r="C32" s="1" t="s">
        <v>4647</v>
      </c>
      <c r="D32" s="1" t="s">
        <v>252</v>
      </c>
      <c r="E32" s="9" t="s">
        <v>36</v>
      </c>
      <c r="H32" s="11">
        <v>0</v>
      </c>
      <c r="K32" s="11">
        <v>0</v>
      </c>
      <c r="N32" s="11">
        <v>0</v>
      </c>
      <c r="Q32" s="11">
        <v>0</v>
      </c>
      <c r="T32" s="11">
        <v>0</v>
      </c>
      <c r="W32" s="11">
        <v>0</v>
      </c>
      <c r="Z32" s="11">
        <v>0</v>
      </c>
      <c r="AB32" s="3" t="s">
        <v>253</v>
      </c>
      <c r="AC32" s="12" t="s">
        <v>254</v>
      </c>
      <c r="AD32" s="12"/>
      <c r="AE32" s="12"/>
      <c r="AF32" s="1" t="s">
        <v>255</v>
      </c>
      <c r="AG32" s="23" t="s">
        <v>256</v>
      </c>
      <c r="AH32" s="14" t="s">
        <v>257</v>
      </c>
      <c r="AI32" s="24" t="s">
        <v>258</v>
      </c>
      <c r="AJ32" s="1" t="s">
        <v>78</v>
      </c>
      <c r="AK32" s="1" t="s">
        <v>4626</v>
      </c>
      <c r="AM32" s="1" t="s">
        <v>80</v>
      </c>
    </row>
    <row r="33" spans="1:39" ht="409.5">
      <c r="A33" s="1" t="str">
        <f t="shared" si="0"/>
        <v>lamd:md_RS</v>
      </c>
      <c r="B33" s="1" t="s">
        <v>259</v>
      </c>
      <c r="C33" s="1" t="s">
        <v>4648</v>
      </c>
      <c r="D33" s="1" t="s">
        <v>261</v>
      </c>
      <c r="E33" s="9" t="s">
        <v>62</v>
      </c>
      <c r="F33" s="1" t="s">
        <v>262</v>
      </c>
      <c r="H33" s="11">
        <v>0</v>
      </c>
      <c r="K33" s="11">
        <v>0</v>
      </c>
      <c r="N33" s="11">
        <v>0</v>
      </c>
      <c r="Q33" s="11">
        <v>0</v>
      </c>
      <c r="T33" s="11">
        <v>0</v>
      </c>
      <c r="W33" s="11">
        <v>0</v>
      </c>
      <c r="Z33" s="11">
        <v>0</v>
      </c>
      <c r="AB33" s="3" t="s">
        <v>263</v>
      </c>
      <c r="AC33" s="12" t="s">
        <v>264</v>
      </c>
      <c r="AD33" s="12"/>
      <c r="AE33" s="12"/>
      <c r="AF33" s="1" t="s">
        <v>4649</v>
      </c>
      <c r="AH33" s="1" t="s">
        <v>4650</v>
      </c>
      <c r="AI33" s="22" t="s">
        <v>267</v>
      </c>
      <c r="AJ33" s="1" t="s">
        <v>78</v>
      </c>
      <c r="AK33" s="1" t="s">
        <v>4624</v>
      </c>
      <c r="AM33" s="1" t="s">
        <v>65</v>
      </c>
    </row>
    <row r="34" spans="1:39" ht="43.5">
      <c r="A34" s="1" t="str">
        <f t="shared" ref="A34:A65" si="1">CONCATENATE("lamd:md_",B34)</f>
        <v>lamd:md_RSA</v>
      </c>
      <c r="B34" s="1" t="s">
        <v>268</v>
      </c>
      <c r="C34" s="1" t="s">
        <v>4651</v>
      </c>
      <c r="D34" s="1" t="s">
        <v>270</v>
      </c>
      <c r="E34" s="9" t="s">
        <v>62</v>
      </c>
      <c r="F34" s="1" t="s">
        <v>262</v>
      </c>
      <c r="H34" s="11">
        <v>0</v>
      </c>
      <c r="K34" s="11">
        <v>0</v>
      </c>
      <c r="N34" s="11">
        <v>0</v>
      </c>
      <c r="Q34" s="11">
        <v>0</v>
      </c>
      <c r="T34" s="11">
        <v>0</v>
      </c>
      <c r="W34" s="11">
        <v>0</v>
      </c>
      <c r="Z34" s="11">
        <v>0</v>
      </c>
      <c r="AB34" s="3" t="s">
        <v>271</v>
      </c>
      <c r="AC34" s="12" t="s">
        <v>272</v>
      </c>
      <c r="AD34" s="12"/>
      <c r="AE34" s="12"/>
      <c r="AF34" s="1" t="s">
        <v>4652</v>
      </c>
      <c r="AH34" s="1" t="s">
        <v>274</v>
      </c>
      <c r="AI34" s="22"/>
      <c r="AJ34" s="1" t="s">
        <v>78</v>
      </c>
      <c r="AK34" s="1" t="s">
        <v>4624</v>
      </c>
      <c r="AM34" s="1" t="s">
        <v>65</v>
      </c>
    </row>
    <row r="35" spans="1:39" ht="231.95">
      <c r="A35" s="1" t="str">
        <f t="shared" si="1"/>
        <v>lamd:md_AS</v>
      </c>
      <c r="B35" s="1" t="s">
        <v>280</v>
      </c>
      <c r="C35" s="1" t="s">
        <v>4653</v>
      </c>
      <c r="D35" s="1" t="s">
        <v>282</v>
      </c>
      <c r="E35" s="9" t="s">
        <v>62</v>
      </c>
      <c r="F35" s="1" t="s">
        <v>262</v>
      </c>
      <c r="H35" s="11">
        <v>0</v>
      </c>
      <c r="K35" s="11">
        <v>0</v>
      </c>
      <c r="N35" s="11">
        <v>0</v>
      </c>
      <c r="Q35" s="11">
        <v>0</v>
      </c>
      <c r="T35" s="11">
        <v>0</v>
      </c>
      <c r="W35" s="11">
        <v>0</v>
      </c>
      <c r="Z35" s="11">
        <v>0</v>
      </c>
      <c r="AB35" s="3" t="s">
        <v>283</v>
      </c>
      <c r="AC35" s="12" t="s">
        <v>284</v>
      </c>
      <c r="AD35" s="12"/>
      <c r="AE35" s="12"/>
      <c r="AF35" s="1" t="s">
        <v>285</v>
      </c>
      <c r="AH35" s="1" t="s">
        <v>286</v>
      </c>
      <c r="AI35" s="22" t="s">
        <v>287</v>
      </c>
      <c r="AJ35" s="1" t="s">
        <v>78</v>
      </c>
      <c r="AK35" s="1" t="s">
        <v>4624</v>
      </c>
      <c r="AM35" s="1" t="s">
        <v>65</v>
      </c>
    </row>
    <row r="36" spans="1:39" ht="72.599999999999994">
      <c r="A36" s="1" t="str">
        <f t="shared" si="1"/>
        <v>lamd:md_AF</v>
      </c>
      <c r="B36" s="1" t="s">
        <v>288</v>
      </c>
      <c r="C36" s="1" t="s">
        <v>4654</v>
      </c>
      <c r="D36" s="1" t="s">
        <v>290</v>
      </c>
      <c r="E36" s="9" t="s">
        <v>62</v>
      </c>
      <c r="F36" s="11" t="s">
        <v>4655</v>
      </c>
      <c r="H36" s="11">
        <v>0</v>
      </c>
      <c r="K36" s="11">
        <v>0</v>
      </c>
      <c r="N36" s="11">
        <v>0</v>
      </c>
      <c r="Q36" s="11">
        <v>0</v>
      </c>
      <c r="T36" s="11">
        <v>0</v>
      </c>
      <c r="W36" s="11">
        <v>0</v>
      </c>
      <c r="Z36" s="11">
        <v>0</v>
      </c>
      <c r="AB36" s="3" t="s">
        <v>291</v>
      </c>
      <c r="AC36" s="12" t="s">
        <v>292</v>
      </c>
      <c r="AD36" s="12"/>
      <c r="AE36" s="12"/>
      <c r="AF36" s="1" t="s">
        <v>293</v>
      </c>
      <c r="AI36" s="10"/>
      <c r="AJ36" s="1" t="s">
        <v>78</v>
      </c>
      <c r="AK36" s="1" t="s">
        <v>4624</v>
      </c>
      <c r="AM36" s="1" t="s">
        <v>65</v>
      </c>
    </row>
    <row r="37" spans="1:39" ht="391.5">
      <c r="A37" s="1" t="str">
        <f t="shared" si="1"/>
        <v>lamd:md_MI</v>
      </c>
      <c r="B37" s="1" t="s">
        <v>294</v>
      </c>
      <c r="C37" s="1" t="s">
        <v>4656</v>
      </c>
      <c r="D37" s="1" t="s">
        <v>296</v>
      </c>
      <c r="E37" s="9" t="s">
        <v>62</v>
      </c>
      <c r="F37" s="1" t="s">
        <v>297</v>
      </c>
      <c r="H37" s="11">
        <v>0</v>
      </c>
      <c r="K37" s="11">
        <v>0</v>
      </c>
      <c r="N37" s="11">
        <v>0</v>
      </c>
      <c r="Q37" s="11">
        <v>0</v>
      </c>
      <c r="T37" s="11">
        <v>0</v>
      </c>
      <c r="W37" s="11">
        <v>0</v>
      </c>
      <c r="Z37" s="11">
        <v>0</v>
      </c>
      <c r="AB37" s="3" t="s">
        <v>298</v>
      </c>
      <c r="AC37" s="12" t="s">
        <v>299</v>
      </c>
      <c r="AD37" s="12"/>
      <c r="AE37" s="12"/>
      <c r="AF37" s="1" t="s">
        <v>4657</v>
      </c>
      <c r="AG37" s="25" t="s">
        <v>4658</v>
      </c>
      <c r="AI37" s="10"/>
      <c r="AJ37" s="1" t="s">
        <v>78</v>
      </c>
      <c r="AK37" s="1" t="s">
        <v>4624</v>
      </c>
      <c r="AM37" s="1" t="s">
        <v>65</v>
      </c>
    </row>
    <row r="38" spans="1:39" ht="101.45">
      <c r="A38" s="1" t="str">
        <f t="shared" si="1"/>
        <v>lamd:md_LG</v>
      </c>
      <c r="B38" s="1" t="s">
        <v>302</v>
      </c>
      <c r="C38" s="1" t="s">
        <v>4659</v>
      </c>
      <c r="D38" s="1" t="s">
        <v>304</v>
      </c>
      <c r="E38" s="9" t="s">
        <v>36</v>
      </c>
      <c r="H38" s="11">
        <v>0</v>
      </c>
      <c r="K38" s="11">
        <v>0</v>
      </c>
      <c r="N38" s="11">
        <v>0</v>
      </c>
      <c r="Q38" s="11">
        <v>0</v>
      </c>
      <c r="T38" s="11">
        <v>0</v>
      </c>
      <c r="W38" s="11">
        <v>0</v>
      </c>
      <c r="Z38" s="11">
        <v>0</v>
      </c>
      <c r="AB38" s="3" t="s">
        <v>305</v>
      </c>
      <c r="AC38" s="12" t="s">
        <v>306</v>
      </c>
      <c r="AD38" s="12"/>
      <c r="AE38" s="12"/>
      <c r="AF38" s="1" t="s">
        <v>307</v>
      </c>
      <c r="AH38" s="14" t="s">
        <v>308</v>
      </c>
      <c r="AI38" s="22" t="s">
        <v>309</v>
      </c>
      <c r="AJ38" s="1" t="s">
        <v>78</v>
      </c>
      <c r="AK38" s="1" t="s">
        <v>4624</v>
      </c>
      <c r="AM38" s="1" t="s">
        <v>65</v>
      </c>
    </row>
    <row r="39" spans="1:39" ht="101.45">
      <c r="A39" s="1" t="str">
        <f t="shared" si="1"/>
        <v>lamd:md_RI</v>
      </c>
      <c r="B39" s="1" t="s">
        <v>310</v>
      </c>
      <c r="C39" s="1" t="s">
        <v>4660</v>
      </c>
      <c r="D39" s="1" t="s">
        <v>312</v>
      </c>
      <c r="E39" s="9" t="s">
        <v>36</v>
      </c>
      <c r="H39" s="11">
        <v>0</v>
      </c>
      <c r="K39" s="11">
        <v>0</v>
      </c>
      <c r="N39" s="11">
        <v>0</v>
      </c>
      <c r="Q39" s="11">
        <v>0</v>
      </c>
      <c r="T39" s="11">
        <v>0</v>
      </c>
      <c r="W39" s="11">
        <v>0</v>
      </c>
      <c r="Z39" s="11">
        <v>0</v>
      </c>
      <c r="AB39" s="3" t="s">
        <v>313</v>
      </c>
      <c r="AC39" s="12" t="s">
        <v>314</v>
      </c>
      <c r="AD39" s="12"/>
      <c r="AE39" s="12"/>
      <c r="AH39" s="1" t="s">
        <v>315</v>
      </c>
      <c r="AI39" s="22" t="s">
        <v>316</v>
      </c>
      <c r="AJ39" s="1" t="s">
        <v>78</v>
      </c>
      <c r="AK39" s="1" t="s">
        <v>4624</v>
      </c>
      <c r="AM39" s="1" t="s">
        <v>65</v>
      </c>
    </row>
    <row r="40" spans="1:39" ht="101.45">
      <c r="A40" s="1" t="str">
        <f t="shared" si="1"/>
        <v>lamd:md_DP</v>
      </c>
      <c r="B40" s="1" t="s">
        <v>317</v>
      </c>
      <c r="C40" s="1" t="s">
        <v>4661</v>
      </c>
      <c r="D40" s="1" t="s">
        <v>319</v>
      </c>
      <c r="E40" s="9" t="s">
        <v>62</v>
      </c>
      <c r="F40" s="1" t="s">
        <v>320</v>
      </c>
      <c r="H40" s="11">
        <v>0</v>
      </c>
      <c r="K40" s="11">
        <v>0</v>
      </c>
      <c r="N40" s="11">
        <v>0</v>
      </c>
      <c r="Q40" s="11">
        <v>0</v>
      </c>
      <c r="T40" s="11">
        <v>0</v>
      </c>
      <c r="W40" s="11">
        <v>0</v>
      </c>
      <c r="Z40" s="11">
        <v>0</v>
      </c>
      <c r="AB40" s="3" t="s">
        <v>321</v>
      </c>
      <c r="AC40" s="12" t="s">
        <v>322</v>
      </c>
      <c r="AD40" s="12"/>
      <c r="AE40" s="12"/>
      <c r="AF40" s="1" t="s">
        <v>323</v>
      </c>
      <c r="AH40" s="14" t="s">
        <v>324</v>
      </c>
      <c r="AI40" s="22" t="s">
        <v>325</v>
      </c>
      <c r="AJ40" s="1" t="s">
        <v>78</v>
      </c>
      <c r="AK40" s="1" t="s">
        <v>4624</v>
      </c>
      <c r="AM40" s="1" t="s">
        <v>65</v>
      </c>
    </row>
    <row r="41" spans="1:39" ht="409.5">
      <c r="A41" s="1" t="str">
        <f t="shared" si="1"/>
        <v>lamd:md_AD_INST</v>
      </c>
      <c r="B41" s="1" t="s">
        <v>326</v>
      </c>
      <c r="C41" s="1" t="s">
        <v>4662</v>
      </c>
      <c r="D41" s="1" t="s">
        <v>328</v>
      </c>
      <c r="E41" s="9" t="s">
        <v>62</v>
      </c>
      <c r="F41" s="11" t="s">
        <v>4663</v>
      </c>
      <c r="H41" s="11">
        <v>0</v>
      </c>
      <c r="K41" s="11">
        <v>0</v>
      </c>
      <c r="N41" s="11">
        <v>0</v>
      </c>
      <c r="Q41" s="11">
        <v>0</v>
      </c>
      <c r="T41" s="11">
        <v>0</v>
      </c>
      <c r="W41" s="11">
        <v>0</v>
      </c>
      <c r="Z41" s="11">
        <v>0</v>
      </c>
      <c r="AB41" s="3" t="s">
        <v>330</v>
      </c>
      <c r="AC41" s="12" t="s">
        <v>331</v>
      </c>
      <c r="AD41" s="12"/>
      <c r="AE41" s="12"/>
      <c r="AF41" s="1" t="s">
        <v>332</v>
      </c>
      <c r="AH41" s="14" t="s">
        <v>333</v>
      </c>
      <c r="AI41" s="22" t="s">
        <v>334</v>
      </c>
      <c r="AJ41" s="1" t="s">
        <v>78</v>
      </c>
      <c r="AK41" s="1" t="s">
        <v>4624</v>
      </c>
      <c r="AM41" s="1" t="s">
        <v>65</v>
      </c>
    </row>
    <row r="42" spans="1:39" ht="43.5">
      <c r="A42" s="1" t="str">
        <f t="shared" si="1"/>
        <v>lamd:md_AD_ORGAN</v>
      </c>
      <c r="B42" s="1" t="s">
        <v>335</v>
      </c>
      <c r="C42" s="1" t="s">
        <v>4664</v>
      </c>
      <c r="D42" s="1" t="s">
        <v>337</v>
      </c>
      <c r="E42" s="9" t="s">
        <v>62</v>
      </c>
      <c r="F42" s="11" t="s">
        <v>4665</v>
      </c>
      <c r="H42" s="11">
        <v>0</v>
      </c>
      <c r="K42" s="11">
        <v>0</v>
      </c>
      <c r="N42" s="11">
        <v>0</v>
      </c>
      <c r="Q42" s="11">
        <v>0</v>
      </c>
      <c r="T42" s="11">
        <v>0</v>
      </c>
      <c r="W42" s="11">
        <v>0</v>
      </c>
      <c r="Z42" s="11">
        <v>0</v>
      </c>
      <c r="AB42" s="3" t="s">
        <v>339</v>
      </c>
      <c r="AC42" s="12" t="s">
        <v>340</v>
      </c>
      <c r="AD42" s="12"/>
      <c r="AE42" s="12"/>
      <c r="AF42" s="1" t="s">
        <v>341</v>
      </c>
      <c r="AH42" s="14"/>
      <c r="AI42" s="22"/>
      <c r="AJ42" s="1" t="s">
        <v>78</v>
      </c>
      <c r="AK42" s="1" t="s">
        <v>4624</v>
      </c>
      <c r="AM42" s="1" t="s">
        <v>65</v>
      </c>
    </row>
    <row r="43" spans="1:39" ht="43.5">
      <c r="A43" s="1" t="str">
        <f t="shared" si="1"/>
        <v>lamd:md_AD_COUNTRY</v>
      </c>
      <c r="B43" s="1" t="s">
        <v>342</v>
      </c>
      <c r="C43" s="1" t="s">
        <v>4666</v>
      </c>
      <c r="D43" s="1" t="s">
        <v>344</v>
      </c>
      <c r="E43" s="9" t="s">
        <v>62</v>
      </c>
      <c r="F43" s="11" t="s">
        <v>345</v>
      </c>
      <c r="H43" s="11">
        <v>0</v>
      </c>
      <c r="K43" s="11">
        <v>0</v>
      </c>
      <c r="N43" s="11">
        <v>0</v>
      </c>
      <c r="Q43" s="11">
        <v>0</v>
      </c>
      <c r="T43" s="11">
        <v>0</v>
      </c>
      <c r="W43" s="11">
        <v>0</v>
      </c>
      <c r="Z43" s="11">
        <v>0</v>
      </c>
      <c r="AB43" s="3" t="s">
        <v>346</v>
      </c>
      <c r="AC43" s="12" t="s">
        <v>347</v>
      </c>
      <c r="AD43" s="12"/>
      <c r="AE43" s="12"/>
      <c r="AF43" s="1" t="s">
        <v>348</v>
      </c>
      <c r="AH43" s="11" t="s">
        <v>349</v>
      </c>
      <c r="AI43" s="22"/>
      <c r="AJ43" s="1" t="s">
        <v>78</v>
      </c>
      <c r="AK43" s="1" t="s">
        <v>4624</v>
      </c>
      <c r="AM43" s="1" t="s">
        <v>65</v>
      </c>
    </row>
    <row r="44" spans="1:39" ht="36">
      <c r="A44" s="1" t="str">
        <f t="shared" si="1"/>
        <v>lamd:md_LF</v>
      </c>
      <c r="B44" s="1" t="s">
        <v>350</v>
      </c>
      <c r="C44" s="1" t="s">
        <v>4667</v>
      </c>
      <c r="D44" s="1" t="s">
        <v>352</v>
      </c>
      <c r="E44" s="9" t="s">
        <v>62</v>
      </c>
      <c r="F44" s="1" t="s">
        <v>353</v>
      </c>
      <c r="H44" s="11">
        <v>0</v>
      </c>
      <c r="K44" s="11">
        <v>0</v>
      </c>
      <c r="N44" s="11">
        <v>0</v>
      </c>
      <c r="Q44" s="11">
        <v>0</v>
      </c>
      <c r="T44" s="11">
        <v>0</v>
      </c>
      <c r="W44" s="11">
        <v>0</v>
      </c>
      <c r="Z44" s="11">
        <v>0</v>
      </c>
      <c r="AB44" s="3" t="s">
        <v>354</v>
      </c>
      <c r="AC44" s="12" t="s">
        <v>355</v>
      </c>
      <c r="AD44" s="12"/>
      <c r="AE44" s="12"/>
      <c r="AF44" s="1" t="s">
        <v>356</v>
      </c>
      <c r="AJ44" s="1" t="s">
        <v>78</v>
      </c>
      <c r="AK44" s="1" t="s">
        <v>4624</v>
      </c>
      <c r="AM44" s="1" t="s">
        <v>65</v>
      </c>
    </row>
    <row r="45" spans="1:39" ht="391.5">
      <c r="A45" s="1" t="str">
        <f t="shared" si="1"/>
        <v>lamd:md_REPPORTEUR</v>
      </c>
      <c r="B45" s="1" t="s">
        <v>4668</v>
      </c>
      <c r="C45" s="1" t="s">
        <v>4669</v>
      </c>
      <c r="D45" s="1" t="s">
        <v>359</v>
      </c>
      <c r="E45" s="9" t="s">
        <v>62</v>
      </c>
      <c r="F45" s="11" t="s">
        <v>360</v>
      </c>
      <c r="H45" s="11">
        <v>0</v>
      </c>
      <c r="K45" s="11">
        <v>0</v>
      </c>
      <c r="N45" s="11">
        <v>0</v>
      </c>
      <c r="Q45" s="11">
        <v>0</v>
      </c>
      <c r="T45" s="11">
        <v>0</v>
      </c>
      <c r="W45" s="11">
        <v>0</v>
      </c>
      <c r="Z45" s="11">
        <v>0</v>
      </c>
      <c r="AB45" s="3" t="s">
        <v>361</v>
      </c>
      <c r="AC45" s="12" t="s">
        <v>362</v>
      </c>
      <c r="AD45" s="12"/>
      <c r="AE45" s="12"/>
      <c r="AF45" s="1" t="s">
        <v>363</v>
      </c>
      <c r="AH45" s="14" t="s">
        <v>364</v>
      </c>
      <c r="AI45" s="22" t="s">
        <v>365</v>
      </c>
      <c r="AJ45" s="1" t="s">
        <v>78</v>
      </c>
      <c r="AK45" s="1" t="s">
        <v>4624</v>
      </c>
      <c r="AM45" s="1" t="s">
        <v>65</v>
      </c>
    </row>
    <row r="46" spans="1:39" ht="57.95">
      <c r="A46" s="1" t="str">
        <f t="shared" si="1"/>
        <v>lamd:md_IC</v>
      </c>
      <c r="B46" s="1" t="s">
        <v>366</v>
      </c>
      <c r="C46" s="1" t="s">
        <v>4670</v>
      </c>
      <c r="D46" s="1" t="s">
        <v>368</v>
      </c>
      <c r="E46" s="9" t="s">
        <v>62</v>
      </c>
      <c r="F46" s="1" t="s">
        <v>369</v>
      </c>
      <c r="H46" s="11">
        <v>0</v>
      </c>
      <c r="K46" s="11">
        <v>0</v>
      </c>
      <c r="N46" s="11">
        <v>0</v>
      </c>
      <c r="Q46" s="11">
        <v>0</v>
      </c>
      <c r="T46" s="11">
        <v>0</v>
      </c>
      <c r="W46" s="11">
        <v>0</v>
      </c>
      <c r="Z46" s="11">
        <v>0</v>
      </c>
      <c r="AB46" s="3" t="s">
        <v>370</v>
      </c>
      <c r="AC46" s="12" t="s">
        <v>371</v>
      </c>
      <c r="AD46" s="12"/>
      <c r="AE46" s="12"/>
      <c r="AF46" s="1" t="s">
        <v>372</v>
      </c>
      <c r="AI46" s="22" t="s">
        <v>373</v>
      </c>
      <c r="AJ46" s="1" t="s">
        <v>78</v>
      </c>
      <c r="AK46" s="1" t="s">
        <v>4624</v>
      </c>
      <c r="AM46" s="1" t="s">
        <v>65</v>
      </c>
    </row>
    <row r="47" spans="1:39" ht="405.95">
      <c r="A47" s="1" t="str">
        <f t="shared" si="1"/>
        <v>lamd:md_CM</v>
      </c>
      <c r="B47" s="1" t="s">
        <v>374</v>
      </c>
      <c r="C47" s="1" t="s">
        <v>28</v>
      </c>
      <c r="D47" s="1" t="s">
        <v>376</v>
      </c>
      <c r="E47" s="9" t="s">
        <v>36</v>
      </c>
      <c r="H47" s="11">
        <v>0</v>
      </c>
      <c r="K47" s="11">
        <v>0</v>
      </c>
      <c r="N47" s="11">
        <v>0</v>
      </c>
      <c r="Q47" s="11">
        <v>0</v>
      </c>
      <c r="T47" s="11">
        <v>0</v>
      </c>
      <c r="W47" s="11">
        <v>0</v>
      </c>
      <c r="Z47" s="11">
        <v>0</v>
      </c>
      <c r="AB47" s="3" t="s">
        <v>377</v>
      </c>
      <c r="AC47" s="12" t="s">
        <v>378</v>
      </c>
      <c r="AD47" s="12"/>
      <c r="AE47" s="12"/>
      <c r="AF47" s="1" t="s">
        <v>379</v>
      </c>
      <c r="AH47" s="14" t="s">
        <v>380</v>
      </c>
      <c r="AI47" s="22" t="s">
        <v>381</v>
      </c>
      <c r="AJ47" s="1" t="s">
        <v>78</v>
      </c>
      <c r="AK47" s="1" t="s">
        <v>4624</v>
      </c>
      <c r="AM47" s="1" t="s">
        <v>65</v>
      </c>
    </row>
    <row r="48" spans="1:39" ht="246.6">
      <c r="A48" s="1" t="str">
        <f t="shared" si="1"/>
        <v>lamd:md_NS</v>
      </c>
      <c r="B48" s="1" t="s">
        <v>382</v>
      </c>
      <c r="C48" s="1" t="s">
        <v>4671</v>
      </c>
      <c r="D48" s="1" t="s">
        <v>384</v>
      </c>
      <c r="E48" s="9" t="s">
        <v>62</v>
      </c>
      <c r="F48" s="1" t="s">
        <v>385</v>
      </c>
      <c r="H48" s="11">
        <v>0</v>
      </c>
      <c r="K48" s="11">
        <v>0</v>
      </c>
      <c r="N48" s="11">
        <v>0</v>
      </c>
      <c r="Q48" s="11">
        <v>0</v>
      </c>
      <c r="T48" s="11">
        <v>0</v>
      </c>
      <c r="W48" s="11">
        <v>0</v>
      </c>
      <c r="Z48" s="11">
        <v>0</v>
      </c>
      <c r="AB48" s="3" t="s">
        <v>386</v>
      </c>
      <c r="AC48" s="12" t="s">
        <v>387</v>
      </c>
      <c r="AD48" s="12"/>
      <c r="AE48" s="12"/>
      <c r="AF48" s="1" t="s">
        <v>388</v>
      </c>
      <c r="AH48" s="14" t="s">
        <v>389</v>
      </c>
      <c r="AJ48" s="1" t="s">
        <v>78</v>
      </c>
      <c r="AK48" s="1" t="s">
        <v>4624</v>
      </c>
      <c r="AM48" s="1" t="s">
        <v>65</v>
      </c>
    </row>
    <row r="49" spans="1:39" ht="36">
      <c r="A49" s="1" t="str">
        <f t="shared" si="1"/>
        <v>lamd:md_TT</v>
      </c>
      <c r="B49" s="1" t="s">
        <v>390</v>
      </c>
      <c r="C49" s="1" t="s">
        <v>2326</v>
      </c>
      <c r="D49" s="1" t="s">
        <v>392</v>
      </c>
      <c r="E49" s="9" t="s">
        <v>62</v>
      </c>
      <c r="F49" s="1" t="s">
        <v>393</v>
      </c>
      <c r="H49" s="11">
        <v>0</v>
      </c>
      <c r="K49" s="11">
        <v>0</v>
      </c>
      <c r="N49" s="11">
        <v>0</v>
      </c>
      <c r="Q49" s="11">
        <v>0</v>
      </c>
      <c r="T49" s="11">
        <v>0</v>
      </c>
      <c r="W49" s="11">
        <v>0</v>
      </c>
      <c r="Z49" s="11">
        <v>0</v>
      </c>
      <c r="AB49" s="3" t="s">
        <v>394</v>
      </c>
      <c r="AC49" s="12" t="s">
        <v>395</v>
      </c>
      <c r="AD49" s="12"/>
      <c r="AE49" s="12"/>
      <c r="AF49" s="1" t="s">
        <v>396</v>
      </c>
      <c r="AH49" s="1" t="s">
        <v>397</v>
      </c>
      <c r="AJ49" s="1" t="s">
        <v>78</v>
      </c>
      <c r="AK49" s="1" t="s">
        <v>4624</v>
      </c>
      <c r="AM49" s="1" t="s">
        <v>65</v>
      </c>
    </row>
    <row r="50" spans="1:39" ht="228">
      <c r="A50" s="1" t="str">
        <f t="shared" si="1"/>
        <v>lamd:md_LB</v>
      </c>
      <c r="B50" s="1" t="s">
        <v>398</v>
      </c>
      <c r="C50" s="1" t="s">
        <v>4672</v>
      </c>
      <c r="D50" s="1" t="s">
        <v>400</v>
      </c>
      <c r="E50" s="9" t="s">
        <v>62</v>
      </c>
      <c r="G50" s="1" t="s">
        <v>688</v>
      </c>
      <c r="H50" s="11" t="s">
        <v>4544</v>
      </c>
      <c r="I50" s="1" t="s">
        <v>402</v>
      </c>
      <c r="J50" s="1" t="s">
        <v>695</v>
      </c>
      <c r="K50" s="11" t="s">
        <v>4545</v>
      </c>
      <c r="M50" s="1" t="s">
        <v>699</v>
      </c>
      <c r="N50" s="11" t="s">
        <v>4546</v>
      </c>
      <c r="P50" s="1" t="s">
        <v>703</v>
      </c>
      <c r="Q50" s="11" t="s">
        <v>4547</v>
      </c>
      <c r="T50" s="11">
        <v>0</v>
      </c>
      <c r="W50" s="11">
        <v>0</v>
      </c>
      <c r="Z50" s="11">
        <v>0</v>
      </c>
      <c r="AB50" s="3" t="s">
        <v>403</v>
      </c>
      <c r="AC50" s="12" t="s">
        <v>404</v>
      </c>
      <c r="AD50" s="12"/>
      <c r="AE50" s="12"/>
      <c r="AF50" s="1" t="s">
        <v>405</v>
      </c>
      <c r="AG50" s="1" t="s">
        <v>406</v>
      </c>
      <c r="AH50" s="14" t="s">
        <v>407</v>
      </c>
      <c r="AJ50" s="1" t="s">
        <v>78</v>
      </c>
      <c r="AK50" s="1" t="s">
        <v>408</v>
      </c>
      <c r="AL50" s="1" t="s">
        <v>409</v>
      </c>
      <c r="AM50" s="1" t="s">
        <v>410</v>
      </c>
    </row>
    <row r="51" spans="1:39" ht="246.6">
      <c r="A51" s="1" t="str">
        <f t="shared" si="1"/>
        <v>lamd:md_AMENDMENT</v>
      </c>
      <c r="B51" s="1" t="s">
        <v>411</v>
      </c>
      <c r="C51" s="1" t="s">
        <v>412</v>
      </c>
      <c r="D51" s="1" t="s">
        <v>413</v>
      </c>
      <c r="E51" s="9" t="s">
        <v>62</v>
      </c>
      <c r="G51" s="1" t="s">
        <v>707</v>
      </c>
      <c r="H51" s="11" t="s">
        <v>4548</v>
      </c>
      <c r="J51" s="1" t="s">
        <v>712</v>
      </c>
      <c r="K51" s="11" t="s">
        <v>4549</v>
      </c>
      <c r="L51" s="1" t="s">
        <v>414</v>
      </c>
      <c r="M51" s="1" t="s">
        <v>716</v>
      </c>
      <c r="N51" s="11" t="s">
        <v>4550</v>
      </c>
      <c r="O51" s="1" t="s">
        <v>415</v>
      </c>
      <c r="P51" s="1" t="s">
        <v>721</v>
      </c>
      <c r="Q51" s="11" t="s">
        <v>4551</v>
      </c>
      <c r="R51" s="1" t="s">
        <v>415</v>
      </c>
      <c r="S51" s="1" t="s">
        <v>725</v>
      </c>
      <c r="T51" s="11" t="s">
        <v>4552</v>
      </c>
      <c r="V51" s="1" t="s">
        <v>728</v>
      </c>
      <c r="W51" s="11" t="s">
        <v>4553</v>
      </c>
      <c r="Y51" s="1" t="s">
        <v>731</v>
      </c>
      <c r="Z51" s="11" t="s">
        <v>4554</v>
      </c>
      <c r="AA51" s="1" t="s">
        <v>353</v>
      </c>
      <c r="AB51" s="3" t="s">
        <v>416</v>
      </c>
      <c r="AC51" s="12" t="s">
        <v>417</v>
      </c>
      <c r="AD51" s="12"/>
      <c r="AE51" s="12"/>
      <c r="AF51" s="11" t="s">
        <v>418</v>
      </c>
      <c r="AJ51" s="1" t="s">
        <v>78</v>
      </c>
      <c r="AK51" s="1" t="s">
        <v>408</v>
      </c>
      <c r="AL51" s="11" t="s">
        <v>419</v>
      </c>
      <c r="AM51" s="1" t="s">
        <v>420</v>
      </c>
    </row>
    <row r="52" spans="1:39" ht="246.6">
      <c r="A52" s="1" t="str">
        <f t="shared" si="1"/>
        <v>lamd:md_ADDITION</v>
      </c>
      <c r="B52" s="1" t="s">
        <v>421</v>
      </c>
      <c r="C52" s="1" t="s">
        <v>422</v>
      </c>
      <c r="D52" s="1" t="s">
        <v>423</v>
      </c>
      <c r="E52" s="9" t="s">
        <v>62</v>
      </c>
      <c r="G52" s="1" t="s">
        <v>707</v>
      </c>
      <c r="H52" s="11" t="s">
        <v>4548</v>
      </c>
      <c r="J52" s="1" t="s">
        <v>712</v>
      </c>
      <c r="K52" s="11" t="s">
        <v>4549</v>
      </c>
      <c r="L52" s="1" t="s">
        <v>414</v>
      </c>
      <c r="M52" s="1" t="s">
        <v>716</v>
      </c>
      <c r="N52" s="11" t="s">
        <v>4550</v>
      </c>
      <c r="O52" s="1" t="s">
        <v>415</v>
      </c>
      <c r="P52" s="1" t="s">
        <v>721</v>
      </c>
      <c r="Q52" s="11" t="s">
        <v>4551</v>
      </c>
      <c r="R52" s="1" t="s">
        <v>415</v>
      </c>
      <c r="S52" s="1" t="s">
        <v>725</v>
      </c>
      <c r="T52" s="11" t="s">
        <v>4552</v>
      </c>
      <c r="V52" s="1" t="s">
        <v>728</v>
      </c>
      <c r="W52" s="11" t="s">
        <v>4553</v>
      </c>
      <c r="Y52" s="1" t="s">
        <v>731</v>
      </c>
      <c r="Z52" s="11" t="s">
        <v>4554</v>
      </c>
      <c r="AA52" s="1" t="s">
        <v>353</v>
      </c>
      <c r="AB52" s="3" t="s">
        <v>424</v>
      </c>
      <c r="AC52" s="12" t="s">
        <v>425</v>
      </c>
      <c r="AD52" s="12"/>
      <c r="AE52" s="12"/>
      <c r="AF52" s="11" t="s">
        <v>418</v>
      </c>
      <c r="AG52" s="11" t="s">
        <v>426</v>
      </c>
      <c r="AJ52" s="1" t="s">
        <v>78</v>
      </c>
      <c r="AK52" s="1" t="s">
        <v>408</v>
      </c>
      <c r="AL52" s="11" t="s">
        <v>419</v>
      </c>
      <c r="AM52" s="1" t="s">
        <v>420</v>
      </c>
    </row>
    <row r="53" spans="1:39" ht="246.6">
      <c r="A53" s="1" t="str">
        <f t="shared" si="1"/>
        <v>lamd:md_REPEAL</v>
      </c>
      <c r="B53" s="1" t="s">
        <v>427</v>
      </c>
      <c r="C53" s="1" t="s">
        <v>428</v>
      </c>
      <c r="D53" s="1" t="s">
        <v>429</v>
      </c>
      <c r="E53" s="9" t="s">
        <v>62</v>
      </c>
      <c r="G53" s="1" t="s">
        <v>707</v>
      </c>
      <c r="H53" s="11" t="s">
        <v>4548</v>
      </c>
      <c r="J53" s="1" t="s">
        <v>712</v>
      </c>
      <c r="K53" s="11" t="s">
        <v>4549</v>
      </c>
      <c r="L53" s="1" t="s">
        <v>414</v>
      </c>
      <c r="M53" s="1" t="s">
        <v>716</v>
      </c>
      <c r="N53" s="11" t="s">
        <v>4550</v>
      </c>
      <c r="O53" s="1" t="s">
        <v>415</v>
      </c>
      <c r="P53" s="1" t="s">
        <v>721</v>
      </c>
      <c r="Q53" s="11" t="s">
        <v>4551</v>
      </c>
      <c r="R53" s="1" t="s">
        <v>415</v>
      </c>
      <c r="S53" s="1" t="s">
        <v>725</v>
      </c>
      <c r="T53" s="11" t="s">
        <v>4552</v>
      </c>
      <c r="V53" s="1" t="s">
        <v>728</v>
      </c>
      <c r="W53" s="11" t="s">
        <v>4553</v>
      </c>
      <c r="Y53" s="1" t="s">
        <v>731</v>
      </c>
      <c r="Z53" s="11" t="s">
        <v>4554</v>
      </c>
      <c r="AA53" s="1" t="s">
        <v>353</v>
      </c>
      <c r="AB53" s="3" t="s">
        <v>430</v>
      </c>
      <c r="AC53" s="12" t="s">
        <v>431</v>
      </c>
      <c r="AD53" s="12"/>
      <c r="AE53" s="12"/>
      <c r="AF53" s="11" t="s">
        <v>418</v>
      </c>
      <c r="AJ53" s="1" t="s">
        <v>78</v>
      </c>
      <c r="AK53" s="1" t="s">
        <v>408</v>
      </c>
      <c r="AL53" s="11" t="s">
        <v>419</v>
      </c>
      <c r="AM53" s="1" t="s">
        <v>420</v>
      </c>
    </row>
    <row r="54" spans="1:39" ht="290.10000000000002">
      <c r="A54" s="1" t="str">
        <f t="shared" si="1"/>
        <v>lamd:md_REPEAL_IMP</v>
      </c>
      <c r="B54" s="1" t="s">
        <v>432</v>
      </c>
      <c r="C54" s="1" t="s">
        <v>433</v>
      </c>
      <c r="D54" s="1" t="s">
        <v>434</v>
      </c>
      <c r="E54" s="9" t="s">
        <v>62</v>
      </c>
      <c r="G54" s="1" t="s">
        <v>707</v>
      </c>
      <c r="H54" s="11" t="s">
        <v>4548</v>
      </c>
      <c r="J54" s="1" t="s">
        <v>712</v>
      </c>
      <c r="K54" s="11" t="s">
        <v>4549</v>
      </c>
      <c r="L54" s="1" t="s">
        <v>414</v>
      </c>
      <c r="M54" s="1" t="s">
        <v>716</v>
      </c>
      <c r="N54" s="11" t="s">
        <v>4550</v>
      </c>
      <c r="O54" s="1" t="s">
        <v>415</v>
      </c>
      <c r="P54" s="1" t="s">
        <v>721</v>
      </c>
      <c r="Q54" s="11" t="s">
        <v>4551</v>
      </c>
      <c r="R54" s="1" t="s">
        <v>415</v>
      </c>
      <c r="S54" s="1" t="s">
        <v>725</v>
      </c>
      <c r="T54" s="11" t="s">
        <v>4552</v>
      </c>
      <c r="V54" s="1" t="s">
        <v>728</v>
      </c>
      <c r="W54" s="11" t="s">
        <v>4553</v>
      </c>
      <c r="Y54" s="1" t="s">
        <v>731</v>
      </c>
      <c r="Z54" s="11" t="s">
        <v>4554</v>
      </c>
      <c r="AA54" s="1" t="s">
        <v>353</v>
      </c>
      <c r="AB54" s="3" t="s">
        <v>435</v>
      </c>
      <c r="AC54" s="12" t="s">
        <v>436</v>
      </c>
      <c r="AD54" s="12"/>
      <c r="AE54" s="12"/>
      <c r="AF54" s="11" t="s">
        <v>437</v>
      </c>
      <c r="AJ54" s="1" t="s">
        <v>78</v>
      </c>
      <c r="AK54" s="1" t="s">
        <v>408</v>
      </c>
      <c r="AL54" s="11" t="s">
        <v>419</v>
      </c>
      <c r="AM54" s="1" t="s">
        <v>420</v>
      </c>
    </row>
    <row r="55" spans="1:39" ht="174">
      <c r="A55" s="1" t="str">
        <f t="shared" si="1"/>
        <v>lamd:md_ADOPTION</v>
      </c>
      <c r="B55" s="1" t="s">
        <v>438</v>
      </c>
      <c r="C55" s="1" t="s">
        <v>439</v>
      </c>
      <c r="D55" s="1" t="s">
        <v>440</v>
      </c>
      <c r="E55" s="9" t="s">
        <v>62</v>
      </c>
      <c r="G55" s="1" t="s">
        <v>707</v>
      </c>
      <c r="H55" s="11" t="s">
        <v>4548</v>
      </c>
      <c r="J55" s="1" t="s">
        <v>712</v>
      </c>
      <c r="K55" s="11" t="s">
        <v>4549</v>
      </c>
      <c r="L55" s="1" t="s">
        <v>414</v>
      </c>
      <c r="M55" s="1" t="s">
        <v>716</v>
      </c>
      <c r="N55" s="11" t="s">
        <v>4550</v>
      </c>
      <c r="O55" s="1" t="s">
        <v>415</v>
      </c>
      <c r="P55" s="1" t="s">
        <v>721</v>
      </c>
      <c r="Q55" s="11" t="s">
        <v>4551</v>
      </c>
      <c r="R55" s="1" t="s">
        <v>415</v>
      </c>
      <c r="S55" s="1" t="s">
        <v>725</v>
      </c>
      <c r="T55" s="11" t="s">
        <v>4552</v>
      </c>
      <c r="V55" s="1" t="s">
        <v>728</v>
      </c>
      <c r="W55" s="11" t="s">
        <v>4553</v>
      </c>
      <c r="Y55" s="1" t="s">
        <v>731</v>
      </c>
      <c r="Z55" s="11" t="s">
        <v>4554</v>
      </c>
      <c r="AA55" s="1" t="s">
        <v>353</v>
      </c>
      <c r="AB55" s="3" t="s">
        <v>441</v>
      </c>
      <c r="AC55" s="12" t="s">
        <v>442</v>
      </c>
      <c r="AD55" s="12"/>
      <c r="AE55" s="12"/>
      <c r="AF55" s="1" t="s">
        <v>443</v>
      </c>
      <c r="AJ55" s="1" t="s">
        <v>78</v>
      </c>
      <c r="AK55" s="1" t="s">
        <v>408</v>
      </c>
      <c r="AL55" s="1" t="s">
        <v>419</v>
      </c>
      <c r="AM55" s="1" t="s">
        <v>420</v>
      </c>
    </row>
    <row r="56" spans="1:39" ht="192">
      <c r="A56" s="1" t="str">
        <f t="shared" si="1"/>
        <v>lamd:md_ADOPTION_PAR</v>
      </c>
      <c r="B56" s="1" t="s">
        <v>444</v>
      </c>
      <c r="C56" s="1" t="s">
        <v>445</v>
      </c>
      <c r="D56" s="1" t="s">
        <v>446</v>
      </c>
      <c r="E56" s="9" t="s">
        <v>62</v>
      </c>
      <c r="G56" s="1" t="s">
        <v>707</v>
      </c>
      <c r="H56" s="11" t="s">
        <v>4548</v>
      </c>
      <c r="J56" s="1" t="s">
        <v>712</v>
      </c>
      <c r="K56" s="11" t="s">
        <v>4549</v>
      </c>
      <c r="L56" s="1" t="s">
        <v>414</v>
      </c>
      <c r="M56" s="1" t="s">
        <v>716</v>
      </c>
      <c r="N56" s="11" t="s">
        <v>4550</v>
      </c>
      <c r="O56" s="1" t="s">
        <v>415</v>
      </c>
      <c r="P56" s="1" t="s">
        <v>721</v>
      </c>
      <c r="Q56" s="11" t="s">
        <v>4551</v>
      </c>
      <c r="R56" s="1" t="s">
        <v>415</v>
      </c>
      <c r="S56" s="1" t="s">
        <v>725</v>
      </c>
      <c r="T56" s="11" t="s">
        <v>4552</v>
      </c>
      <c r="V56" s="1" t="s">
        <v>728</v>
      </c>
      <c r="W56" s="11" t="s">
        <v>4553</v>
      </c>
      <c r="Y56" s="1" t="s">
        <v>731</v>
      </c>
      <c r="Z56" s="11" t="s">
        <v>4554</v>
      </c>
      <c r="AA56" s="1" t="s">
        <v>353</v>
      </c>
      <c r="AB56" s="3" t="s">
        <v>447</v>
      </c>
      <c r="AC56" s="12" t="s">
        <v>448</v>
      </c>
      <c r="AD56" s="12"/>
      <c r="AE56" s="12"/>
      <c r="AF56" s="11" t="s">
        <v>449</v>
      </c>
      <c r="AJ56" s="1" t="s">
        <v>78</v>
      </c>
      <c r="AK56" s="1" t="s">
        <v>408</v>
      </c>
      <c r="AL56" s="1" t="s">
        <v>419</v>
      </c>
      <c r="AM56" s="1" t="s">
        <v>420</v>
      </c>
    </row>
    <row r="57" spans="1:39" ht="333.6">
      <c r="A57" s="1" t="str">
        <f t="shared" si="1"/>
        <v>lamd:md_APPLICABILITY_EXT</v>
      </c>
      <c r="B57" s="1" t="s">
        <v>450</v>
      </c>
      <c r="C57" s="1" t="s">
        <v>451</v>
      </c>
      <c r="D57" s="1" t="s">
        <v>452</v>
      </c>
      <c r="E57" s="9" t="s">
        <v>62</v>
      </c>
      <c r="G57" s="1" t="s">
        <v>707</v>
      </c>
      <c r="H57" s="11" t="s">
        <v>4548</v>
      </c>
      <c r="J57" s="1" t="s">
        <v>712</v>
      </c>
      <c r="K57" s="11" t="s">
        <v>4549</v>
      </c>
      <c r="L57" s="1" t="s">
        <v>414</v>
      </c>
      <c r="M57" s="1" t="s">
        <v>716</v>
      </c>
      <c r="N57" s="11" t="s">
        <v>4550</v>
      </c>
      <c r="O57" s="1" t="s">
        <v>415</v>
      </c>
      <c r="P57" s="1" t="s">
        <v>721</v>
      </c>
      <c r="Q57" s="11" t="s">
        <v>4551</v>
      </c>
      <c r="R57" s="1" t="s">
        <v>415</v>
      </c>
      <c r="S57" s="1" t="s">
        <v>725</v>
      </c>
      <c r="T57" s="11" t="s">
        <v>4552</v>
      </c>
      <c r="V57" s="1" t="s">
        <v>728</v>
      </c>
      <c r="W57" s="11" t="s">
        <v>4553</v>
      </c>
      <c r="Y57" s="1" t="s">
        <v>731</v>
      </c>
      <c r="Z57" s="11" t="s">
        <v>4554</v>
      </c>
      <c r="AA57" s="1" t="s">
        <v>353</v>
      </c>
      <c r="AB57" s="3" t="s">
        <v>453</v>
      </c>
      <c r="AC57" s="12" t="s">
        <v>454</v>
      </c>
      <c r="AD57" s="12"/>
      <c r="AE57" s="12"/>
      <c r="AF57" s="11" t="s">
        <v>455</v>
      </c>
      <c r="AJ57" s="1" t="s">
        <v>78</v>
      </c>
      <c r="AK57" s="1" t="s">
        <v>408</v>
      </c>
      <c r="AL57" s="11" t="s">
        <v>419</v>
      </c>
      <c r="AM57" s="1" t="s">
        <v>420</v>
      </c>
    </row>
    <row r="58" spans="1:39" ht="304.5">
      <c r="A58" s="1" t="str">
        <f t="shared" si="1"/>
        <v>lamd:md_COMPLETION</v>
      </c>
      <c r="B58" s="1" t="s">
        <v>456</v>
      </c>
      <c r="C58" s="1" t="s">
        <v>457</v>
      </c>
      <c r="D58" s="1" t="s">
        <v>458</v>
      </c>
      <c r="E58" s="9" t="s">
        <v>62</v>
      </c>
      <c r="G58" s="1" t="s">
        <v>707</v>
      </c>
      <c r="H58" s="11" t="s">
        <v>4548</v>
      </c>
      <c r="J58" s="1" t="s">
        <v>712</v>
      </c>
      <c r="K58" s="11" t="s">
        <v>4549</v>
      </c>
      <c r="L58" s="1" t="s">
        <v>414</v>
      </c>
      <c r="M58" s="1" t="s">
        <v>716</v>
      </c>
      <c r="N58" s="11" t="s">
        <v>4550</v>
      </c>
      <c r="O58" s="1" t="s">
        <v>415</v>
      </c>
      <c r="P58" s="1" t="s">
        <v>721</v>
      </c>
      <c r="Q58" s="11" t="s">
        <v>4551</v>
      </c>
      <c r="R58" s="1" t="s">
        <v>415</v>
      </c>
      <c r="S58" s="1" t="s">
        <v>725</v>
      </c>
      <c r="T58" s="11" t="s">
        <v>4552</v>
      </c>
      <c r="V58" s="1" t="s">
        <v>728</v>
      </c>
      <c r="W58" s="11" t="s">
        <v>4553</v>
      </c>
      <c r="Y58" s="1" t="s">
        <v>731</v>
      </c>
      <c r="Z58" s="11" t="s">
        <v>4554</v>
      </c>
      <c r="AA58" s="1" t="s">
        <v>353</v>
      </c>
      <c r="AB58" s="3" t="s">
        <v>459</v>
      </c>
      <c r="AC58" s="12" t="s">
        <v>460</v>
      </c>
      <c r="AD58" s="12"/>
      <c r="AE58" s="12"/>
      <c r="AF58" s="11" t="s">
        <v>461</v>
      </c>
      <c r="AI58" s="22" t="s">
        <v>462</v>
      </c>
      <c r="AJ58" s="1" t="s">
        <v>78</v>
      </c>
      <c r="AK58" s="1" t="s">
        <v>408</v>
      </c>
      <c r="AL58" s="11" t="s">
        <v>419</v>
      </c>
      <c r="AM58" s="1" t="s">
        <v>420</v>
      </c>
    </row>
    <row r="59" spans="1:39" ht="304.5">
      <c r="A59" s="1" t="str">
        <f t="shared" si="1"/>
        <v>lamd:md_VALIDITY_EXT</v>
      </c>
      <c r="B59" s="1" t="s">
        <v>463</v>
      </c>
      <c r="C59" s="1" t="s">
        <v>464</v>
      </c>
      <c r="D59" s="1" t="s">
        <v>465</v>
      </c>
      <c r="E59" s="9" t="s">
        <v>62</v>
      </c>
      <c r="G59" s="1" t="s">
        <v>707</v>
      </c>
      <c r="H59" s="11" t="s">
        <v>4548</v>
      </c>
      <c r="J59" s="1" t="s">
        <v>712</v>
      </c>
      <c r="K59" s="11" t="s">
        <v>4549</v>
      </c>
      <c r="L59" s="1" t="s">
        <v>414</v>
      </c>
      <c r="M59" s="1" t="s">
        <v>716</v>
      </c>
      <c r="N59" s="11" t="s">
        <v>4550</v>
      </c>
      <c r="O59" s="1" t="s">
        <v>415</v>
      </c>
      <c r="P59" s="1" t="s">
        <v>721</v>
      </c>
      <c r="Q59" s="11" t="s">
        <v>4551</v>
      </c>
      <c r="R59" s="1" t="s">
        <v>415</v>
      </c>
      <c r="S59" s="1" t="s">
        <v>725</v>
      </c>
      <c r="T59" s="11" t="s">
        <v>4552</v>
      </c>
      <c r="V59" s="1" t="s">
        <v>728</v>
      </c>
      <c r="W59" s="11" t="s">
        <v>4553</v>
      </c>
      <c r="Y59" s="1" t="s">
        <v>731</v>
      </c>
      <c r="Z59" s="11" t="s">
        <v>4554</v>
      </c>
      <c r="AA59" s="1" t="s">
        <v>353</v>
      </c>
      <c r="AB59" s="3" t="s">
        <v>466</v>
      </c>
      <c r="AC59" s="12" t="s">
        <v>467</v>
      </c>
      <c r="AD59" s="12"/>
      <c r="AE59" s="12"/>
      <c r="AF59" s="1" t="s">
        <v>468</v>
      </c>
      <c r="AI59" s="22" t="s">
        <v>469</v>
      </c>
      <c r="AJ59" s="1" t="s">
        <v>78</v>
      </c>
      <c r="AK59" s="1" t="s">
        <v>408</v>
      </c>
      <c r="AL59" s="11" t="s">
        <v>419</v>
      </c>
      <c r="AM59" s="1" t="s">
        <v>420</v>
      </c>
    </row>
    <row r="60" spans="1:39" ht="304.5">
      <c r="A60" s="1" t="str">
        <f t="shared" si="1"/>
        <v>lamd:md_REPLACEMENT</v>
      </c>
      <c r="B60" s="1" t="s">
        <v>470</v>
      </c>
      <c r="C60" s="1" t="s">
        <v>471</v>
      </c>
      <c r="D60" s="1" t="s">
        <v>472</v>
      </c>
      <c r="E60" s="9" t="s">
        <v>62</v>
      </c>
      <c r="G60" s="1" t="s">
        <v>707</v>
      </c>
      <c r="H60" s="11" t="s">
        <v>4548</v>
      </c>
      <c r="J60" s="1" t="s">
        <v>712</v>
      </c>
      <c r="K60" s="11" t="s">
        <v>4549</v>
      </c>
      <c r="L60" s="1" t="s">
        <v>414</v>
      </c>
      <c r="M60" s="1" t="s">
        <v>716</v>
      </c>
      <c r="N60" s="11" t="s">
        <v>4550</v>
      </c>
      <c r="O60" s="1" t="s">
        <v>415</v>
      </c>
      <c r="P60" s="1" t="s">
        <v>721</v>
      </c>
      <c r="Q60" s="11" t="s">
        <v>4551</v>
      </c>
      <c r="R60" s="1" t="s">
        <v>415</v>
      </c>
      <c r="S60" s="1" t="s">
        <v>725</v>
      </c>
      <c r="T60" s="11" t="s">
        <v>4552</v>
      </c>
      <c r="V60" s="1" t="s">
        <v>728</v>
      </c>
      <c r="W60" s="11" t="s">
        <v>4553</v>
      </c>
      <c r="Y60" s="1" t="s">
        <v>731</v>
      </c>
      <c r="Z60" s="11" t="s">
        <v>4554</v>
      </c>
      <c r="AA60" s="1" t="s">
        <v>353</v>
      </c>
      <c r="AB60" s="3" t="s">
        <v>473</v>
      </c>
      <c r="AC60" s="12" t="s">
        <v>474</v>
      </c>
      <c r="AD60" s="12"/>
      <c r="AE60" s="12"/>
      <c r="AF60" s="11" t="s">
        <v>475</v>
      </c>
      <c r="AI60" s="22" t="s">
        <v>476</v>
      </c>
      <c r="AJ60" s="1" t="s">
        <v>78</v>
      </c>
      <c r="AK60" s="1" t="s">
        <v>408</v>
      </c>
      <c r="AL60" s="11" t="s">
        <v>419</v>
      </c>
      <c r="AM60" s="1" t="s">
        <v>420</v>
      </c>
    </row>
    <row r="61" spans="1:39" ht="246.6">
      <c r="A61" s="1" t="str">
        <f t="shared" si="1"/>
        <v>lamd:md_CORRIGENDUM</v>
      </c>
      <c r="B61" s="1" t="s">
        <v>477</v>
      </c>
      <c r="C61" s="1" t="s">
        <v>478</v>
      </c>
      <c r="D61" s="1" t="s">
        <v>479</v>
      </c>
      <c r="E61" s="9" t="s">
        <v>62</v>
      </c>
      <c r="G61" s="1" t="s">
        <v>707</v>
      </c>
      <c r="H61" s="11" t="s">
        <v>4548</v>
      </c>
      <c r="J61" s="1" t="s">
        <v>712</v>
      </c>
      <c r="K61" s="11" t="s">
        <v>4549</v>
      </c>
      <c r="L61" s="1" t="s">
        <v>414</v>
      </c>
      <c r="M61" s="1" t="s">
        <v>716</v>
      </c>
      <c r="N61" s="11" t="s">
        <v>4550</v>
      </c>
      <c r="O61" s="1" t="s">
        <v>415</v>
      </c>
      <c r="P61" s="1" t="s">
        <v>721</v>
      </c>
      <c r="Q61" s="11" t="s">
        <v>4551</v>
      </c>
      <c r="R61" s="1" t="s">
        <v>415</v>
      </c>
      <c r="S61" s="1" t="s">
        <v>725</v>
      </c>
      <c r="T61" s="11" t="s">
        <v>4552</v>
      </c>
      <c r="V61" s="1" t="s">
        <v>728</v>
      </c>
      <c r="W61" s="11" t="s">
        <v>4553</v>
      </c>
      <c r="Y61" s="1" t="s">
        <v>731</v>
      </c>
      <c r="Z61" s="11" t="s">
        <v>4554</v>
      </c>
      <c r="AA61" s="1" t="s">
        <v>353</v>
      </c>
      <c r="AB61" s="3" t="s">
        <v>480</v>
      </c>
      <c r="AC61" s="12" t="s">
        <v>481</v>
      </c>
      <c r="AD61" s="12"/>
      <c r="AE61" s="12"/>
      <c r="AF61" s="11" t="s">
        <v>482</v>
      </c>
      <c r="AJ61" s="1" t="s">
        <v>78</v>
      </c>
      <c r="AK61" s="1" t="s">
        <v>408</v>
      </c>
      <c r="AL61" s="11" t="s">
        <v>419</v>
      </c>
      <c r="AM61" s="1" t="s">
        <v>420</v>
      </c>
    </row>
    <row r="62" spans="1:39" ht="275.45">
      <c r="A62" s="1" t="str">
        <f t="shared" si="1"/>
        <v>lamd:md_OBSOLETE</v>
      </c>
      <c r="B62" s="1" t="s">
        <v>483</v>
      </c>
      <c r="C62" s="1" t="s">
        <v>484</v>
      </c>
      <c r="D62" s="1" t="s">
        <v>485</v>
      </c>
      <c r="E62" s="9" t="s">
        <v>62</v>
      </c>
      <c r="G62" s="1" t="s">
        <v>707</v>
      </c>
      <c r="H62" s="11" t="s">
        <v>4548</v>
      </c>
      <c r="J62" s="1" t="s">
        <v>712</v>
      </c>
      <c r="K62" s="11" t="s">
        <v>4549</v>
      </c>
      <c r="L62" s="1" t="s">
        <v>414</v>
      </c>
      <c r="M62" s="1" t="s">
        <v>716</v>
      </c>
      <c r="N62" s="11" t="s">
        <v>4550</v>
      </c>
      <c r="O62" s="1" t="s">
        <v>415</v>
      </c>
      <c r="P62" s="1" t="s">
        <v>721</v>
      </c>
      <c r="Q62" s="11" t="s">
        <v>4551</v>
      </c>
      <c r="R62" s="1" t="s">
        <v>415</v>
      </c>
      <c r="S62" s="1" t="s">
        <v>725</v>
      </c>
      <c r="T62" s="11" t="s">
        <v>4552</v>
      </c>
      <c r="V62" s="1" t="s">
        <v>728</v>
      </c>
      <c r="W62" s="11" t="s">
        <v>4553</v>
      </c>
      <c r="Y62" s="1" t="s">
        <v>731</v>
      </c>
      <c r="Z62" s="11" t="s">
        <v>4554</v>
      </c>
      <c r="AA62" s="1" t="s">
        <v>353</v>
      </c>
      <c r="AB62" s="3" t="s">
        <v>486</v>
      </c>
      <c r="AC62" s="12" t="s">
        <v>487</v>
      </c>
      <c r="AD62" s="12"/>
      <c r="AE62" s="12"/>
      <c r="AF62" s="1" t="s">
        <v>488</v>
      </c>
      <c r="AJ62" s="1" t="s">
        <v>78</v>
      </c>
      <c r="AK62" s="1" t="s">
        <v>408</v>
      </c>
      <c r="AL62" s="11" t="s">
        <v>419</v>
      </c>
      <c r="AM62" s="1" t="s">
        <v>420</v>
      </c>
    </row>
    <row r="63" spans="1:39" ht="228">
      <c r="A63" s="1" t="str">
        <f t="shared" si="1"/>
        <v>lamd:md_DEROGATION</v>
      </c>
      <c r="B63" s="1" t="s">
        <v>489</v>
      </c>
      <c r="C63" s="1" t="s">
        <v>490</v>
      </c>
      <c r="D63" s="1" t="s">
        <v>491</v>
      </c>
      <c r="E63" s="9" t="s">
        <v>62</v>
      </c>
      <c r="G63" s="1" t="s">
        <v>707</v>
      </c>
      <c r="H63" s="11" t="s">
        <v>4548</v>
      </c>
      <c r="J63" s="1" t="s">
        <v>712</v>
      </c>
      <c r="K63" s="11" t="s">
        <v>4549</v>
      </c>
      <c r="L63" s="1" t="s">
        <v>414</v>
      </c>
      <c r="M63" s="1" t="s">
        <v>716</v>
      </c>
      <c r="N63" s="11" t="s">
        <v>4550</v>
      </c>
      <c r="O63" s="1" t="s">
        <v>415</v>
      </c>
      <c r="P63" s="1" t="s">
        <v>721</v>
      </c>
      <c r="Q63" s="11" t="s">
        <v>4551</v>
      </c>
      <c r="R63" s="1" t="s">
        <v>415</v>
      </c>
      <c r="S63" s="1" t="s">
        <v>725</v>
      </c>
      <c r="T63" s="11" t="s">
        <v>4552</v>
      </c>
      <c r="V63" s="1" t="s">
        <v>728</v>
      </c>
      <c r="W63" s="11" t="s">
        <v>4553</v>
      </c>
      <c r="Y63" s="1" t="s">
        <v>731</v>
      </c>
      <c r="Z63" s="11" t="s">
        <v>4554</v>
      </c>
      <c r="AA63" s="1" t="s">
        <v>353</v>
      </c>
      <c r="AB63" s="3" t="s">
        <v>492</v>
      </c>
      <c r="AC63" s="12" t="s">
        <v>493</v>
      </c>
      <c r="AD63" s="12"/>
      <c r="AE63" s="12"/>
      <c r="AF63" s="11" t="s">
        <v>494</v>
      </c>
      <c r="AI63" s="1" t="s">
        <v>495</v>
      </c>
      <c r="AJ63" s="1" t="s">
        <v>78</v>
      </c>
      <c r="AK63" s="1" t="s">
        <v>408</v>
      </c>
      <c r="AL63" s="11" t="s">
        <v>419</v>
      </c>
      <c r="AM63" s="1" t="s">
        <v>420</v>
      </c>
    </row>
    <row r="64" spans="1:39" ht="57.95">
      <c r="A64" s="1" t="str">
        <f t="shared" si="1"/>
        <v>lamd:md_CONFIRMATION</v>
      </c>
      <c r="B64" s="1" t="s">
        <v>496</v>
      </c>
      <c r="C64" s="1" t="s">
        <v>497</v>
      </c>
      <c r="D64" s="1" t="s">
        <v>498</v>
      </c>
      <c r="E64" s="9" t="s">
        <v>62</v>
      </c>
      <c r="G64" s="1" t="s">
        <v>707</v>
      </c>
      <c r="H64" s="11" t="s">
        <v>4548</v>
      </c>
      <c r="J64" s="1" t="s">
        <v>712</v>
      </c>
      <c r="K64" s="11" t="s">
        <v>4549</v>
      </c>
      <c r="L64" s="1" t="s">
        <v>414</v>
      </c>
      <c r="M64" s="1" t="s">
        <v>716</v>
      </c>
      <c r="N64" s="11" t="s">
        <v>4550</v>
      </c>
      <c r="O64" s="1" t="s">
        <v>415</v>
      </c>
      <c r="P64" s="1" t="s">
        <v>721</v>
      </c>
      <c r="Q64" s="11" t="s">
        <v>4551</v>
      </c>
      <c r="R64" s="1" t="s">
        <v>415</v>
      </c>
      <c r="S64" s="1" t="s">
        <v>725</v>
      </c>
      <c r="T64" s="11" t="s">
        <v>4552</v>
      </c>
      <c r="V64" s="1" t="s">
        <v>728</v>
      </c>
      <c r="W64" s="11" t="s">
        <v>4553</v>
      </c>
      <c r="Y64" s="1" t="s">
        <v>731</v>
      </c>
      <c r="Z64" s="11" t="s">
        <v>4554</v>
      </c>
      <c r="AA64" s="1" t="s">
        <v>353</v>
      </c>
      <c r="AB64" s="3" t="s">
        <v>499</v>
      </c>
      <c r="AF64" s="1" t="s">
        <v>500</v>
      </c>
      <c r="AI64" s="22" t="s">
        <v>501</v>
      </c>
      <c r="AJ64" s="1" t="s">
        <v>78</v>
      </c>
      <c r="AK64" s="1" t="s">
        <v>408</v>
      </c>
      <c r="AL64" s="11" t="s">
        <v>419</v>
      </c>
      <c r="AM64" s="1" t="s">
        <v>420</v>
      </c>
    </row>
    <row r="65" spans="1:39" ht="43.5">
      <c r="A65" s="1" t="str">
        <f t="shared" si="1"/>
        <v>lamd:md_QUESTION_SIMILAR</v>
      </c>
      <c r="B65" s="1" t="s">
        <v>502</v>
      </c>
      <c r="C65" s="1" t="s">
        <v>503</v>
      </c>
      <c r="D65" s="1" t="s">
        <v>504</v>
      </c>
      <c r="E65" s="9" t="s">
        <v>62</v>
      </c>
      <c r="G65" s="1" t="s">
        <v>707</v>
      </c>
      <c r="H65" s="11" t="s">
        <v>4548</v>
      </c>
      <c r="J65" s="1" t="s">
        <v>712</v>
      </c>
      <c r="K65" s="11" t="s">
        <v>4549</v>
      </c>
      <c r="L65" s="1" t="s">
        <v>414</v>
      </c>
      <c r="M65" s="1" t="s">
        <v>716</v>
      </c>
      <c r="N65" s="11" t="s">
        <v>4550</v>
      </c>
      <c r="O65" s="1" t="s">
        <v>415</v>
      </c>
      <c r="P65" s="1" t="s">
        <v>721</v>
      </c>
      <c r="Q65" s="11" t="s">
        <v>4551</v>
      </c>
      <c r="R65" s="1" t="s">
        <v>415</v>
      </c>
      <c r="S65" s="1" t="s">
        <v>725</v>
      </c>
      <c r="T65" s="11" t="s">
        <v>4552</v>
      </c>
      <c r="V65" s="1" t="s">
        <v>728</v>
      </c>
      <c r="W65" s="11" t="s">
        <v>4553</v>
      </c>
      <c r="Y65" s="1" t="s">
        <v>731</v>
      </c>
      <c r="Z65" s="11" t="s">
        <v>4554</v>
      </c>
      <c r="AA65" s="1" t="s">
        <v>353</v>
      </c>
      <c r="AB65" s="3" t="s">
        <v>505</v>
      </c>
      <c r="AF65" s="1" t="s">
        <v>506</v>
      </c>
      <c r="AH65" s="1" t="s">
        <v>507</v>
      </c>
      <c r="AJ65" s="1" t="s">
        <v>78</v>
      </c>
      <c r="AK65" s="1" t="s">
        <v>408</v>
      </c>
      <c r="AL65" s="11" t="s">
        <v>419</v>
      </c>
      <c r="AM65" s="1" t="s">
        <v>420</v>
      </c>
    </row>
    <row r="66" spans="1:39" ht="188.45">
      <c r="A66" s="1" t="str">
        <f t="shared" ref="A66:A87" si="2">CONCATENATE("lamd:md_",B66)</f>
        <v>lamd:md_INTERPRETATION</v>
      </c>
      <c r="B66" s="1" t="s">
        <v>508</v>
      </c>
      <c r="C66" s="1" t="s">
        <v>509</v>
      </c>
      <c r="D66" s="1" t="s">
        <v>510</v>
      </c>
      <c r="E66" s="9" t="s">
        <v>62</v>
      </c>
      <c r="G66" s="1" t="s">
        <v>707</v>
      </c>
      <c r="H66" s="11" t="s">
        <v>4548</v>
      </c>
      <c r="J66" s="1" t="s">
        <v>712</v>
      </c>
      <c r="K66" s="11" t="s">
        <v>4549</v>
      </c>
      <c r="L66" s="1" t="s">
        <v>414</v>
      </c>
      <c r="M66" s="1" t="s">
        <v>716</v>
      </c>
      <c r="N66" s="11" t="s">
        <v>4550</v>
      </c>
      <c r="O66" s="1" t="s">
        <v>415</v>
      </c>
      <c r="P66" s="1" t="s">
        <v>721</v>
      </c>
      <c r="Q66" s="11" t="s">
        <v>4551</v>
      </c>
      <c r="R66" s="1" t="s">
        <v>415</v>
      </c>
      <c r="S66" s="1" t="s">
        <v>725</v>
      </c>
      <c r="T66" s="11" t="s">
        <v>4552</v>
      </c>
      <c r="V66" s="1" t="s">
        <v>728</v>
      </c>
      <c r="W66" s="11" t="s">
        <v>4553</v>
      </c>
      <c r="Y66" s="1" t="s">
        <v>731</v>
      </c>
      <c r="Z66" s="11" t="s">
        <v>4554</v>
      </c>
      <c r="AA66" s="1" t="s">
        <v>353</v>
      </c>
      <c r="AB66" s="3" t="s">
        <v>511</v>
      </c>
      <c r="AF66" s="11" t="s">
        <v>512</v>
      </c>
      <c r="AJ66" s="1" t="s">
        <v>78</v>
      </c>
      <c r="AK66" s="1" t="s">
        <v>408</v>
      </c>
      <c r="AL66" s="11" t="s">
        <v>419</v>
      </c>
      <c r="AM66" s="1" t="s">
        <v>420</v>
      </c>
    </row>
    <row r="67" spans="1:39" ht="101.45">
      <c r="A67" s="1" t="str">
        <f t="shared" si="2"/>
        <v>lamd:md_IMPLEMENTATION</v>
      </c>
      <c r="B67" s="1" t="s">
        <v>513</v>
      </c>
      <c r="C67" s="1" t="s">
        <v>514</v>
      </c>
      <c r="D67" s="1" t="s">
        <v>515</v>
      </c>
      <c r="E67" s="9" t="s">
        <v>62</v>
      </c>
      <c r="G67" s="1" t="s">
        <v>707</v>
      </c>
      <c r="H67" s="11" t="s">
        <v>4548</v>
      </c>
      <c r="J67" s="1" t="s">
        <v>712</v>
      </c>
      <c r="K67" s="11" t="s">
        <v>4549</v>
      </c>
      <c r="L67" s="1" t="s">
        <v>414</v>
      </c>
      <c r="M67" s="1" t="s">
        <v>716</v>
      </c>
      <c r="N67" s="11" t="s">
        <v>4550</v>
      </c>
      <c r="O67" s="1" t="s">
        <v>415</v>
      </c>
      <c r="P67" s="1" t="s">
        <v>721</v>
      </c>
      <c r="Q67" s="11" t="s">
        <v>4551</v>
      </c>
      <c r="R67" s="1" t="s">
        <v>415</v>
      </c>
      <c r="S67" s="1" t="s">
        <v>725</v>
      </c>
      <c r="T67" s="11" t="s">
        <v>4552</v>
      </c>
      <c r="V67" s="1" t="s">
        <v>728</v>
      </c>
      <c r="W67" s="11" t="s">
        <v>4553</v>
      </c>
      <c r="Y67" s="1" t="s">
        <v>731</v>
      </c>
      <c r="Z67" s="11" t="s">
        <v>4554</v>
      </c>
      <c r="AA67" s="1" t="s">
        <v>353</v>
      </c>
      <c r="AB67" s="3" t="s">
        <v>516</v>
      </c>
      <c r="AF67" s="11" t="s">
        <v>517</v>
      </c>
      <c r="AH67" s="1" t="s">
        <v>518</v>
      </c>
      <c r="AJ67" s="1" t="s">
        <v>78</v>
      </c>
      <c r="AK67" s="1" t="s">
        <v>408</v>
      </c>
      <c r="AL67" s="11" t="s">
        <v>419</v>
      </c>
      <c r="AM67" s="1" t="s">
        <v>420</v>
      </c>
    </row>
    <row r="68" spans="1:39" ht="29.1">
      <c r="A68" s="1" t="str">
        <f t="shared" si="2"/>
        <v>lamd:md_REESTAB</v>
      </c>
      <c r="B68" s="1" t="s">
        <v>519</v>
      </c>
      <c r="C68" s="1" t="s">
        <v>520</v>
      </c>
      <c r="D68" s="1" t="s">
        <v>521</v>
      </c>
      <c r="E68" s="9" t="s">
        <v>62</v>
      </c>
      <c r="G68" s="1" t="s">
        <v>707</v>
      </c>
      <c r="H68" s="11" t="s">
        <v>4548</v>
      </c>
      <c r="J68" s="1" t="s">
        <v>712</v>
      </c>
      <c r="K68" s="11" t="s">
        <v>4549</v>
      </c>
      <c r="L68" s="1" t="s">
        <v>414</v>
      </c>
      <c r="M68" s="1" t="s">
        <v>716</v>
      </c>
      <c r="N68" s="11" t="s">
        <v>4550</v>
      </c>
      <c r="O68" s="1" t="s">
        <v>415</v>
      </c>
      <c r="P68" s="1" t="s">
        <v>721</v>
      </c>
      <c r="Q68" s="11" t="s">
        <v>4551</v>
      </c>
      <c r="R68" s="1" t="s">
        <v>415</v>
      </c>
      <c r="S68" s="1" t="s">
        <v>725</v>
      </c>
      <c r="T68" s="11" t="s">
        <v>4552</v>
      </c>
      <c r="V68" s="1" t="s">
        <v>728</v>
      </c>
      <c r="W68" s="11" t="s">
        <v>4553</v>
      </c>
      <c r="Y68" s="1" t="s">
        <v>731</v>
      </c>
      <c r="Z68" s="11" t="s">
        <v>4554</v>
      </c>
      <c r="AA68" s="1" t="s">
        <v>353</v>
      </c>
      <c r="AB68" s="3" t="s">
        <v>522</v>
      </c>
      <c r="AF68" s="1" t="s">
        <v>523</v>
      </c>
      <c r="AH68" s="1" t="s">
        <v>524</v>
      </c>
      <c r="AJ68" s="1" t="s">
        <v>78</v>
      </c>
      <c r="AK68" s="1" t="s">
        <v>408</v>
      </c>
      <c r="AL68" s="11" t="s">
        <v>419</v>
      </c>
      <c r="AM68" s="1" t="s">
        <v>420</v>
      </c>
    </row>
    <row r="69" spans="1:39" ht="29.1">
      <c r="A69" s="1" t="str">
        <f t="shared" si="2"/>
        <v>lamd:md_SUSPEND</v>
      </c>
      <c r="B69" s="1" t="s">
        <v>525</v>
      </c>
      <c r="C69" s="1" t="s">
        <v>526</v>
      </c>
      <c r="D69" s="1" t="s">
        <v>527</v>
      </c>
      <c r="E69" s="9" t="s">
        <v>62</v>
      </c>
      <c r="G69" s="1" t="s">
        <v>707</v>
      </c>
      <c r="H69" s="11" t="s">
        <v>4548</v>
      </c>
      <c r="J69" s="1" t="s">
        <v>712</v>
      </c>
      <c r="K69" s="11" t="s">
        <v>4549</v>
      </c>
      <c r="L69" s="1" t="s">
        <v>414</v>
      </c>
      <c r="M69" s="1" t="s">
        <v>716</v>
      </c>
      <c r="N69" s="11" t="s">
        <v>4550</v>
      </c>
      <c r="O69" s="1" t="s">
        <v>415</v>
      </c>
      <c r="P69" s="1" t="s">
        <v>721</v>
      </c>
      <c r="Q69" s="11" t="s">
        <v>4551</v>
      </c>
      <c r="R69" s="1" t="s">
        <v>415</v>
      </c>
      <c r="S69" s="1" t="s">
        <v>725</v>
      </c>
      <c r="T69" s="11" t="s">
        <v>4552</v>
      </c>
      <c r="V69" s="1" t="s">
        <v>728</v>
      </c>
      <c r="W69" s="11" t="s">
        <v>4553</v>
      </c>
      <c r="Y69" s="1" t="s">
        <v>731</v>
      </c>
      <c r="Z69" s="11" t="s">
        <v>4554</v>
      </c>
      <c r="AA69" s="1" t="s">
        <v>353</v>
      </c>
      <c r="AB69" s="3" t="s">
        <v>528</v>
      </c>
      <c r="AF69" s="1" t="s">
        <v>529</v>
      </c>
      <c r="AJ69" s="1" t="s">
        <v>78</v>
      </c>
      <c r="AK69" s="1" t="s">
        <v>408</v>
      </c>
      <c r="AL69" s="11" t="s">
        <v>419</v>
      </c>
      <c r="AM69" s="1" t="s">
        <v>420</v>
      </c>
    </row>
    <row r="70" spans="1:39" ht="29.1">
      <c r="A70" s="1" t="str">
        <f t="shared" si="2"/>
        <v>lamd:md_SUSPEND_PAR</v>
      </c>
      <c r="B70" s="1" t="s">
        <v>530</v>
      </c>
      <c r="C70" s="1" t="s">
        <v>531</v>
      </c>
      <c r="D70" s="1" t="s">
        <v>532</v>
      </c>
      <c r="E70" s="9" t="s">
        <v>62</v>
      </c>
      <c r="G70" s="1" t="s">
        <v>707</v>
      </c>
      <c r="H70" s="11" t="s">
        <v>4548</v>
      </c>
      <c r="J70" s="1" t="s">
        <v>712</v>
      </c>
      <c r="K70" s="11" t="s">
        <v>4549</v>
      </c>
      <c r="L70" s="1" t="s">
        <v>414</v>
      </c>
      <c r="M70" s="1" t="s">
        <v>716</v>
      </c>
      <c r="N70" s="11" t="s">
        <v>4550</v>
      </c>
      <c r="O70" s="1" t="s">
        <v>415</v>
      </c>
      <c r="P70" s="1" t="s">
        <v>721</v>
      </c>
      <c r="Q70" s="11" t="s">
        <v>4551</v>
      </c>
      <c r="R70" s="1" t="s">
        <v>415</v>
      </c>
      <c r="S70" s="1" t="s">
        <v>725</v>
      </c>
      <c r="T70" s="11" t="s">
        <v>4552</v>
      </c>
      <c r="V70" s="1" t="s">
        <v>728</v>
      </c>
      <c r="W70" s="11" t="s">
        <v>4553</v>
      </c>
      <c r="Y70" s="1" t="s">
        <v>731</v>
      </c>
      <c r="Z70" s="11" t="s">
        <v>4554</v>
      </c>
      <c r="AA70" s="1" t="s">
        <v>353</v>
      </c>
      <c r="AB70" s="3" t="s">
        <v>533</v>
      </c>
      <c r="AF70" s="1" t="s">
        <v>534</v>
      </c>
      <c r="AH70" s="1" t="s">
        <v>535</v>
      </c>
      <c r="AJ70" s="1" t="s">
        <v>78</v>
      </c>
      <c r="AK70" s="1" t="s">
        <v>408</v>
      </c>
      <c r="AL70" s="11" t="s">
        <v>419</v>
      </c>
      <c r="AM70" s="1" t="s">
        <v>420</v>
      </c>
    </row>
    <row r="71" spans="1:39" ht="204">
      <c r="A71" s="1" t="str">
        <f t="shared" si="2"/>
        <v>lamd:md_APPLICABILITY_DEF</v>
      </c>
      <c r="B71" s="1" t="s">
        <v>536</v>
      </c>
      <c r="C71" s="1" t="s">
        <v>537</v>
      </c>
      <c r="D71" s="1" t="s">
        <v>538</v>
      </c>
      <c r="E71" s="9" t="s">
        <v>62</v>
      </c>
      <c r="G71" s="1" t="s">
        <v>707</v>
      </c>
      <c r="H71" s="11" t="s">
        <v>4548</v>
      </c>
      <c r="J71" s="1" t="s">
        <v>712</v>
      </c>
      <c r="K71" s="11" t="s">
        <v>4549</v>
      </c>
      <c r="L71" s="1" t="s">
        <v>414</v>
      </c>
      <c r="M71" s="1" t="s">
        <v>716</v>
      </c>
      <c r="N71" s="11" t="s">
        <v>4550</v>
      </c>
      <c r="O71" s="1" t="s">
        <v>415</v>
      </c>
      <c r="P71" s="1" t="s">
        <v>721</v>
      </c>
      <c r="Q71" s="11" t="s">
        <v>4551</v>
      </c>
      <c r="R71" s="1" t="s">
        <v>415</v>
      </c>
      <c r="S71" s="1" t="s">
        <v>725</v>
      </c>
      <c r="T71" s="11" t="s">
        <v>4552</v>
      </c>
      <c r="V71" s="1" t="s">
        <v>728</v>
      </c>
      <c r="W71" s="11" t="s">
        <v>4553</v>
      </c>
      <c r="Y71" s="1" t="s">
        <v>731</v>
      </c>
      <c r="Z71" s="11" t="s">
        <v>4554</v>
      </c>
      <c r="AA71" s="1" t="s">
        <v>353</v>
      </c>
      <c r="AB71" s="3" t="s">
        <v>539</v>
      </c>
      <c r="AC71" s="12" t="s">
        <v>540</v>
      </c>
      <c r="AD71" s="12"/>
      <c r="AE71" s="12"/>
      <c r="AF71" s="1" t="s">
        <v>541</v>
      </c>
      <c r="AJ71" s="1" t="s">
        <v>78</v>
      </c>
      <c r="AK71" s="1" t="s">
        <v>408</v>
      </c>
      <c r="AL71" s="11" t="s">
        <v>419</v>
      </c>
      <c r="AM71" s="1" t="s">
        <v>420</v>
      </c>
    </row>
    <row r="72" spans="1:39" ht="29.1">
      <c r="A72" s="1" t="str">
        <f t="shared" si="2"/>
        <v>lamd:md_INCORPORATION</v>
      </c>
      <c r="B72" s="1" t="s">
        <v>542</v>
      </c>
      <c r="C72" s="1" t="s">
        <v>543</v>
      </c>
      <c r="D72" s="1" t="s">
        <v>544</v>
      </c>
      <c r="E72" s="9" t="s">
        <v>62</v>
      </c>
      <c r="G72" s="1" t="s">
        <v>707</v>
      </c>
      <c r="H72" s="11" t="s">
        <v>4548</v>
      </c>
      <c r="J72" s="1" t="s">
        <v>712</v>
      </c>
      <c r="K72" s="11" t="s">
        <v>4549</v>
      </c>
      <c r="L72" s="1" t="s">
        <v>414</v>
      </c>
      <c r="M72" s="1" t="s">
        <v>716</v>
      </c>
      <c r="N72" s="11" t="s">
        <v>4550</v>
      </c>
      <c r="O72" s="1" t="s">
        <v>415</v>
      </c>
      <c r="P72" s="1" t="s">
        <v>721</v>
      </c>
      <c r="Q72" s="11" t="s">
        <v>4551</v>
      </c>
      <c r="R72" s="1" t="s">
        <v>415</v>
      </c>
      <c r="S72" s="1" t="s">
        <v>725</v>
      </c>
      <c r="T72" s="11" t="s">
        <v>4552</v>
      </c>
      <c r="V72" s="1" t="s">
        <v>728</v>
      </c>
      <c r="W72" s="11" t="s">
        <v>4553</v>
      </c>
      <c r="Y72" s="1" t="s">
        <v>731</v>
      </c>
      <c r="Z72" s="11" t="s">
        <v>4554</v>
      </c>
      <c r="AA72" s="1" t="s">
        <v>353</v>
      </c>
      <c r="AB72" s="3" t="s">
        <v>545</v>
      </c>
      <c r="AF72" s="11" t="s">
        <v>546</v>
      </c>
      <c r="AH72" s="1" t="s">
        <v>547</v>
      </c>
      <c r="AJ72" s="1" t="s">
        <v>78</v>
      </c>
      <c r="AK72" s="1" t="s">
        <v>408</v>
      </c>
      <c r="AL72" s="11" t="s">
        <v>419</v>
      </c>
      <c r="AM72" s="1" t="s">
        <v>420</v>
      </c>
    </row>
    <row r="73" spans="1:39" ht="29.1">
      <c r="A73" s="1" t="str">
        <f t="shared" si="2"/>
        <v>lamd:md_REFER_PAR</v>
      </c>
      <c r="B73" s="1" t="s">
        <v>548</v>
      </c>
      <c r="C73" s="1" t="s">
        <v>549</v>
      </c>
      <c r="D73" s="1" t="s">
        <v>550</v>
      </c>
      <c r="E73" s="9" t="s">
        <v>62</v>
      </c>
      <c r="G73" s="1" t="s">
        <v>707</v>
      </c>
      <c r="H73" s="11" t="s">
        <v>4548</v>
      </c>
      <c r="J73" s="1" t="s">
        <v>712</v>
      </c>
      <c r="K73" s="11" t="s">
        <v>4549</v>
      </c>
      <c r="L73" s="1" t="s">
        <v>414</v>
      </c>
      <c r="M73" s="1" t="s">
        <v>716</v>
      </c>
      <c r="N73" s="11" t="s">
        <v>4550</v>
      </c>
      <c r="O73" s="1" t="s">
        <v>415</v>
      </c>
      <c r="P73" s="1" t="s">
        <v>721</v>
      </c>
      <c r="Q73" s="11" t="s">
        <v>4551</v>
      </c>
      <c r="R73" s="1" t="s">
        <v>415</v>
      </c>
      <c r="S73" s="1" t="s">
        <v>725</v>
      </c>
      <c r="T73" s="11" t="s">
        <v>4552</v>
      </c>
      <c r="V73" s="1" t="s">
        <v>728</v>
      </c>
      <c r="W73" s="11" t="s">
        <v>4553</v>
      </c>
      <c r="Y73" s="1" t="s">
        <v>731</v>
      </c>
      <c r="Z73" s="11" t="s">
        <v>4554</v>
      </c>
      <c r="AA73" s="1" t="s">
        <v>353</v>
      </c>
      <c r="AB73" s="3" t="s">
        <v>551</v>
      </c>
      <c r="AF73" s="1" t="s">
        <v>552</v>
      </c>
      <c r="AJ73" s="1" t="s">
        <v>78</v>
      </c>
      <c r="AK73" s="1" t="s">
        <v>408</v>
      </c>
      <c r="AL73" s="11" t="s">
        <v>419</v>
      </c>
      <c r="AM73" s="1" t="s">
        <v>420</v>
      </c>
    </row>
    <row r="74" spans="1:39" ht="192">
      <c r="A74" s="1" t="str">
        <f t="shared" si="2"/>
        <v>lamd:md_QUESTION_RELATED</v>
      </c>
      <c r="B74" s="1" t="s">
        <v>553</v>
      </c>
      <c r="C74" s="1" t="s">
        <v>554</v>
      </c>
      <c r="D74" s="1" t="s">
        <v>555</v>
      </c>
      <c r="E74" s="9" t="s">
        <v>62</v>
      </c>
      <c r="G74" s="1" t="s">
        <v>707</v>
      </c>
      <c r="H74" s="11" t="s">
        <v>4548</v>
      </c>
      <c r="J74" s="1" t="s">
        <v>712</v>
      </c>
      <c r="K74" s="11" t="s">
        <v>4549</v>
      </c>
      <c r="L74" s="1" t="s">
        <v>414</v>
      </c>
      <c r="M74" s="1" t="s">
        <v>716</v>
      </c>
      <c r="N74" s="11" t="s">
        <v>4550</v>
      </c>
      <c r="O74" s="1" t="s">
        <v>415</v>
      </c>
      <c r="P74" s="1" t="s">
        <v>721</v>
      </c>
      <c r="Q74" s="11" t="s">
        <v>4551</v>
      </c>
      <c r="R74" s="1" t="s">
        <v>415</v>
      </c>
      <c r="S74" s="1" t="s">
        <v>725</v>
      </c>
      <c r="T74" s="11" t="s">
        <v>4552</v>
      </c>
      <c r="V74" s="1" t="s">
        <v>728</v>
      </c>
      <c r="W74" s="11" t="s">
        <v>4553</v>
      </c>
      <c r="Y74" s="1" t="s">
        <v>731</v>
      </c>
      <c r="Z74" s="11" t="s">
        <v>4554</v>
      </c>
      <c r="AA74" s="1" t="s">
        <v>353</v>
      </c>
      <c r="AB74" s="3" t="s">
        <v>556</v>
      </c>
      <c r="AC74" s="12" t="s">
        <v>557</v>
      </c>
      <c r="AD74" s="12"/>
      <c r="AE74" s="12"/>
      <c r="AH74" s="1" t="s">
        <v>558</v>
      </c>
      <c r="AJ74" s="1" t="s">
        <v>78</v>
      </c>
      <c r="AK74" s="1" t="s">
        <v>408</v>
      </c>
      <c r="AL74" s="11" t="s">
        <v>419</v>
      </c>
      <c r="AM74" s="1" t="s">
        <v>420</v>
      </c>
    </row>
    <row r="75" spans="1:39" ht="72.599999999999994">
      <c r="A75" s="1" t="str">
        <f t="shared" si="2"/>
        <v>lamd:md_OPINION_EP</v>
      </c>
      <c r="B75" s="1" t="s">
        <v>559</v>
      </c>
      <c r="C75" s="1" t="s">
        <v>560</v>
      </c>
      <c r="D75" s="1" t="s">
        <v>561</v>
      </c>
      <c r="E75" s="9" t="s">
        <v>62</v>
      </c>
      <c r="G75" s="1" t="s">
        <v>707</v>
      </c>
      <c r="H75" s="11" t="s">
        <v>4548</v>
      </c>
      <c r="J75" s="1" t="s">
        <v>712</v>
      </c>
      <c r="K75" s="11" t="s">
        <v>4549</v>
      </c>
      <c r="L75" s="1" t="s">
        <v>414</v>
      </c>
      <c r="M75" s="1" t="s">
        <v>716</v>
      </c>
      <c r="N75" s="11" t="s">
        <v>4550</v>
      </c>
      <c r="O75" s="1" t="s">
        <v>415</v>
      </c>
      <c r="P75" s="1" t="s">
        <v>721</v>
      </c>
      <c r="Q75" s="11" t="s">
        <v>4551</v>
      </c>
      <c r="R75" s="1" t="s">
        <v>415</v>
      </c>
      <c r="S75" s="1" t="s">
        <v>725</v>
      </c>
      <c r="T75" s="11" t="s">
        <v>4552</v>
      </c>
      <c r="V75" s="1" t="s">
        <v>728</v>
      </c>
      <c r="W75" s="11" t="s">
        <v>4553</v>
      </c>
      <c r="Y75" s="1" t="s">
        <v>731</v>
      </c>
      <c r="Z75" s="11" t="s">
        <v>4554</v>
      </c>
      <c r="AA75" s="1" t="s">
        <v>353</v>
      </c>
      <c r="AB75" s="3" t="s">
        <v>562</v>
      </c>
      <c r="AC75" s="12"/>
      <c r="AD75" s="12"/>
      <c r="AE75" s="12"/>
      <c r="AH75" s="26" t="s">
        <v>563</v>
      </c>
      <c r="AJ75" s="1" t="s">
        <v>78</v>
      </c>
      <c r="AK75" s="1" t="s">
        <v>408</v>
      </c>
      <c r="AL75" s="1" t="s">
        <v>419</v>
      </c>
      <c r="AM75" s="1" t="s">
        <v>420</v>
      </c>
    </row>
    <row r="76" spans="1:39" ht="72.599999999999994">
      <c r="A76" s="1" t="str">
        <f t="shared" si="2"/>
        <v>lamd:md_OPINION_COR</v>
      </c>
      <c r="B76" s="1" t="s">
        <v>564</v>
      </c>
      <c r="C76" s="1" t="s">
        <v>565</v>
      </c>
      <c r="D76" s="1" t="s">
        <v>566</v>
      </c>
      <c r="E76" s="9" t="s">
        <v>62</v>
      </c>
      <c r="G76" s="1" t="s">
        <v>707</v>
      </c>
      <c r="H76" s="11" t="s">
        <v>4548</v>
      </c>
      <c r="J76" s="1" t="s">
        <v>712</v>
      </c>
      <c r="K76" s="11" t="s">
        <v>4549</v>
      </c>
      <c r="L76" s="1" t="s">
        <v>414</v>
      </c>
      <c r="M76" s="1" t="s">
        <v>716</v>
      </c>
      <c r="N76" s="11" t="s">
        <v>4550</v>
      </c>
      <c r="O76" s="1" t="s">
        <v>415</v>
      </c>
      <c r="P76" s="1" t="s">
        <v>721</v>
      </c>
      <c r="Q76" s="11" t="s">
        <v>4551</v>
      </c>
      <c r="R76" s="1" t="s">
        <v>415</v>
      </c>
      <c r="S76" s="1" t="s">
        <v>725</v>
      </c>
      <c r="T76" s="11" t="s">
        <v>4552</v>
      </c>
      <c r="V76" s="1" t="s">
        <v>728</v>
      </c>
      <c r="W76" s="11" t="s">
        <v>4553</v>
      </c>
      <c r="Y76" s="1" t="s">
        <v>731</v>
      </c>
      <c r="Z76" s="11" t="s">
        <v>4554</v>
      </c>
      <c r="AA76" s="1" t="s">
        <v>353</v>
      </c>
      <c r="AB76" s="3" t="s">
        <v>567</v>
      </c>
      <c r="AH76" s="26" t="s">
        <v>563</v>
      </c>
      <c r="AJ76" s="1" t="s">
        <v>78</v>
      </c>
      <c r="AK76" s="1" t="s">
        <v>408</v>
      </c>
      <c r="AL76" s="1" t="s">
        <v>419</v>
      </c>
      <c r="AM76" s="1" t="s">
        <v>420</v>
      </c>
    </row>
    <row r="77" spans="1:39" ht="72.599999999999994">
      <c r="A77" s="1" t="str">
        <f t="shared" si="2"/>
        <v>lamd:md_OPINION_EESC</v>
      </c>
      <c r="B77" s="1" t="s">
        <v>568</v>
      </c>
      <c r="C77" s="1" t="s">
        <v>569</v>
      </c>
      <c r="D77" s="1" t="s">
        <v>570</v>
      </c>
      <c r="E77" s="9" t="s">
        <v>62</v>
      </c>
      <c r="G77" s="1" t="s">
        <v>707</v>
      </c>
      <c r="H77" s="11" t="s">
        <v>4548</v>
      </c>
      <c r="J77" s="1" t="s">
        <v>712</v>
      </c>
      <c r="K77" s="11" t="s">
        <v>4549</v>
      </c>
      <c r="L77" s="1" t="s">
        <v>414</v>
      </c>
      <c r="M77" s="1" t="s">
        <v>716</v>
      </c>
      <c r="N77" s="11" t="s">
        <v>4550</v>
      </c>
      <c r="O77" s="1" t="s">
        <v>415</v>
      </c>
      <c r="P77" s="1" t="s">
        <v>721</v>
      </c>
      <c r="Q77" s="11" t="s">
        <v>4551</v>
      </c>
      <c r="R77" s="1" t="s">
        <v>415</v>
      </c>
      <c r="S77" s="1" t="s">
        <v>725</v>
      </c>
      <c r="T77" s="11" t="s">
        <v>4552</v>
      </c>
      <c r="V77" s="1" t="s">
        <v>728</v>
      </c>
      <c r="W77" s="11" t="s">
        <v>4553</v>
      </c>
      <c r="Y77" s="1" t="s">
        <v>731</v>
      </c>
      <c r="Z77" s="11" t="s">
        <v>4554</v>
      </c>
      <c r="AA77" s="1" t="s">
        <v>353</v>
      </c>
      <c r="AB77" s="3" t="s">
        <v>571</v>
      </c>
      <c r="AH77" s="26" t="s">
        <v>563</v>
      </c>
      <c r="AJ77" s="1" t="s">
        <v>78</v>
      </c>
      <c r="AK77" s="1" t="s">
        <v>408</v>
      </c>
      <c r="AL77" s="1" t="s">
        <v>419</v>
      </c>
      <c r="AM77" s="1" t="s">
        <v>420</v>
      </c>
    </row>
    <row r="78" spans="1:39" ht="57.95">
      <c r="A78" s="1" t="str">
        <f t="shared" si="2"/>
        <v>lamd:md_INFLUENCE</v>
      </c>
      <c r="B78" s="1" t="s">
        <v>572</v>
      </c>
      <c r="C78" s="1" t="s">
        <v>573</v>
      </c>
      <c r="D78" s="1" t="s">
        <v>574</v>
      </c>
      <c r="E78" s="9" t="s">
        <v>62</v>
      </c>
      <c r="G78" s="1" t="s">
        <v>707</v>
      </c>
      <c r="H78" s="11" t="s">
        <v>4548</v>
      </c>
      <c r="J78" s="1" t="s">
        <v>712</v>
      </c>
      <c r="K78" s="11" t="s">
        <v>4549</v>
      </c>
      <c r="L78" s="1" t="s">
        <v>414</v>
      </c>
      <c r="M78" s="1" t="s">
        <v>716</v>
      </c>
      <c r="N78" s="11" t="s">
        <v>4550</v>
      </c>
      <c r="O78" s="1" t="s">
        <v>415</v>
      </c>
      <c r="P78" s="1" t="s">
        <v>721</v>
      </c>
      <c r="Q78" s="11" t="s">
        <v>4551</v>
      </c>
      <c r="R78" s="1" t="s">
        <v>415</v>
      </c>
      <c r="S78" s="1" t="s">
        <v>725</v>
      </c>
      <c r="T78" s="11" t="s">
        <v>4552</v>
      </c>
      <c r="V78" s="1" t="s">
        <v>728</v>
      </c>
      <c r="W78" s="11" t="s">
        <v>4553</v>
      </c>
      <c r="Y78" s="1" t="s">
        <v>731</v>
      </c>
      <c r="Z78" s="11" t="s">
        <v>4554</v>
      </c>
      <c r="AA78" s="1" t="s">
        <v>353</v>
      </c>
      <c r="AB78" s="3" t="s">
        <v>575</v>
      </c>
      <c r="AF78" s="1" t="s">
        <v>576</v>
      </c>
      <c r="AJ78" s="1" t="s">
        <v>78</v>
      </c>
      <c r="AK78" s="1" t="s">
        <v>408</v>
      </c>
      <c r="AL78" s="1" t="s">
        <v>419</v>
      </c>
      <c r="AM78" s="1" t="s">
        <v>420</v>
      </c>
    </row>
    <row r="79" spans="1:39" ht="246.6">
      <c r="A79" s="1" t="str">
        <f t="shared" si="2"/>
        <v>lamd:md_AMENDMENT_PRO</v>
      </c>
      <c r="B79" s="1" t="s">
        <v>577</v>
      </c>
      <c r="C79" s="1" t="s">
        <v>578</v>
      </c>
      <c r="D79" s="1" t="s">
        <v>579</v>
      </c>
      <c r="E79" s="9" t="s">
        <v>62</v>
      </c>
      <c r="G79" s="1" t="s">
        <v>707</v>
      </c>
      <c r="H79" s="11" t="s">
        <v>4548</v>
      </c>
      <c r="J79" s="1" t="s">
        <v>712</v>
      </c>
      <c r="K79" s="11" t="s">
        <v>4549</v>
      </c>
      <c r="L79" s="1" t="s">
        <v>414</v>
      </c>
      <c r="M79" s="1" t="s">
        <v>716</v>
      </c>
      <c r="N79" s="11" t="s">
        <v>4550</v>
      </c>
      <c r="O79" s="1" t="s">
        <v>415</v>
      </c>
      <c r="P79" s="1" t="s">
        <v>721</v>
      </c>
      <c r="Q79" s="11" t="s">
        <v>4551</v>
      </c>
      <c r="R79" s="1" t="s">
        <v>415</v>
      </c>
      <c r="S79" s="1" t="s">
        <v>725</v>
      </c>
      <c r="T79" s="11" t="s">
        <v>4552</v>
      </c>
      <c r="V79" s="1" t="s">
        <v>728</v>
      </c>
      <c r="W79" s="11" t="s">
        <v>4553</v>
      </c>
      <c r="Y79" s="1" t="s">
        <v>731</v>
      </c>
      <c r="Z79" s="11" t="s">
        <v>4554</v>
      </c>
      <c r="AA79" s="1" t="s">
        <v>353</v>
      </c>
      <c r="AB79" s="3" t="s">
        <v>580</v>
      </c>
      <c r="AF79" s="1" t="s">
        <v>581</v>
      </c>
      <c r="AJ79" s="1" t="s">
        <v>78</v>
      </c>
      <c r="AK79" s="1" t="s">
        <v>408</v>
      </c>
      <c r="AL79" s="1" t="s">
        <v>419</v>
      </c>
      <c r="AM79" s="1" t="s">
        <v>420</v>
      </c>
    </row>
    <row r="80" spans="1:39" ht="240">
      <c r="A80" s="1" t="str">
        <f t="shared" si="2"/>
        <v>lamd:md_CI</v>
      </c>
      <c r="B80" s="1" t="s">
        <v>582</v>
      </c>
      <c r="C80" s="1" t="s">
        <v>583</v>
      </c>
      <c r="D80" s="1" t="s">
        <v>584</v>
      </c>
      <c r="E80" s="9" t="s">
        <v>62</v>
      </c>
      <c r="G80" s="1" t="s">
        <v>735</v>
      </c>
      <c r="H80" s="11" t="s">
        <v>4555</v>
      </c>
      <c r="I80" s="1" t="s">
        <v>415</v>
      </c>
      <c r="J80" s="1" t="s">
        <v>739</v>
      </c>
      <c r="K80" s="11" t="s">
        <v>4556</v>
      </c>
      <c r="L80" s="1" t="s">
        <v>415</v>
      </c>
      <c r="N80" s="11">
        <v>0</v>
      </c>
      <c r="Q80" s="11">
        <v>0</v>
      </c>
      <c r="T80" s="11">
        <v>0</v>
      </c>
      <c r="W80" s="11">
        <v>0</v>
      </c>
      <c r="Z80" s="11">
        <v>0</v>
      </c>
      <c r="AB80" s="3" t="s">
        <v>585</v>
      </c>
      <c r="AC80" s="12" t="s">
        <v>586</v>
      </c>
      <c r="AD80" s="12"/>
      <c r="AE80" s="12"/>
      <c r="AF80" s="1" t="s">
        <v>587</v>
      </c>
      <c r="AJ80" s="1" t="s">
        <v>78</v>
      </c>
      <c r="AK80" s="1" t="s">
        <v>408</v>
      </c>
      <c r="AL80" s="1" t="s">
        <v>588</v>
      </c>
      <c r="AM80" s="10" t="s">
        <v>589</v>
      </c>
    </row>
    <row r="81" spans="1:39" ht="409.5">
      <c r="A81" s="1" t="str">
        <f t="shared" si="2"/>
        <v>lamd:md_RELATION</v>
      </c>
      <c r="B81" s="1" t="s">
        <v>590</v>
      </c>
      <c r="C81" s="1" t="s">
        <v>591</v>
      </c>
      <c r="D81" s="1" t="s">
        <v>592</v>
      </c>
      <c r="E81" s="9" t="s">
        <v>62</v>
      </c>
      <c r="G81" s="1" t="s">
        <v>707</v>
      </c>
      <c r="H81" s="11" t="s">
        <v>4548</v>
      </c>
      <c r="J81" s="1" t="s">
        <v>712</v>
      </c>
      <c r="K81" s="11" t="s">
        <v>4549</v>
      </c>
      <c r="L81" s="11" t="s">
        <v>593</v>
      </c>
      <c r="M81" s="1" t="s">
        <v>725</v>
      </c>
      <c r="N81" s="11" t="s">
        <v>4552</v>
      </c>
      <c r="Q81" s="11">
        <v>0</v>
      </c>
      <c r="T81" s="11">
        <v>0</v>
      </c>
      <c r="W81" s="11">
        <v>0</v>
      </c>
      <c r="Z81" s="11">
        <v>0</v>
      </c>
      <c r="AB81" s="3" t="s">
        <v>594</v>
      </c>
      <c r="AF81" s="1" t="s">
        <v>595</v>
      </c>
      <c r="AH81" s="1" t="s">
        <v>596</v>
      </c>
      <c r="AJ81" s="1" t="s">
        <v>78</v>
      </c>
      <c r="AK81" s="1" t="s">
        <v>408</v>
      </c>
      <c r="AL81" s="1" t="s">
        <v>597</v>
      </c>
      <c r="AM81" s="1" t="s">
        <v>598</v>
      </c>
    </row>
    <row r="82" spans="1:39" ht="168">
      <c r="A82" s="1" t="str">
        <f t="shared" si="2"/>
        <v>lamd:md_ASSOCIATION</v>
      </c>
      <c r="B82" s="1" t="s">
        <v>599</v>
      </c>
      <c r="C82" s="1" t="s">
        <v>600</v>
      </c>
      <c r="D82" s="1" t="s">
        <v>601</v>
      </c>
      <c r="E82" s="9" t="s">
        <v>62</v>
      </c>
      <c r="G82" s="1" t="s">
        <v>707</v>
      </c>
      <c r="H82" s="11" t="s">
        <v>4548</v>
      </c>
      <c r="J82" s="1" t="s">
        <v>712</v>
      </c>
      <c r="K82" s="11" t="s">
        <v>4549</v>
      </c>
      <c r="L82" s="11" t="s">
        <v>593</v>
      </c>
      <c r="M82" s="1" t="s">
        <v>725</v>
      </c>
      <c r="N82" s="11" t="s">
        <v>4552</v>
      </c>
      <c r="Q82" s="11">
        <v>0</v>
      </c>
      <c r="T82" s="11">
        <v>0</v>
      </c>
      <c r="W82" s="11">
        <v>0</v>
      </c>
      <c r="Z82" s="11">
        <v>0</v>
      </c>
      <c r="AB82" s="3" t="s">
        <v>602</v>
      </c>
      <c r="AC82" s="12" t="s">
        <v>603</v>
      </c>
      <c r="AD82" s="12"/>
      <c r="AE82" s="12"/>
      <c r="AF82" s="1" t="s">
        <v>604</v>
      </c>
      <c r="AJ82" s="1" t="s">
        <v>78</v>
      </c>
      <c r="AK82" s="1" t="s">
        <v>408</v>
      </c>
      <c r="AL82" s="1" t="s">
        <v>597</v>
      </c>
      <c r="AM82" s="1" t="s">
        <v>598</v>
      </c>
    </row>
    <row r="83" spans="1:39" ht="36">
      <c r="A83" s="1" t="str">
        <f t="shared" si="2"/>
        <v>lamd:md_PROC</v>
      </c>
      <c r="B83" s="1" t="s">
        <v>605</v>
      </c>
      <c r="C83" s="1" t="s">
        <v>606</v>
      </c>
      <c r="D83" s="1" t="s">
        <v>607</v>
      </c>
      <c r="E83" s="9" t="s">
        <v>36</v>
      </c>
      <c r="H83" s="11">
        <v>0</v>
      </c>
      <c r="K83" s="11">
        <v>0</v>
      </c>
      <c r="N83" s="11">
        <v>0</v>
      </c>
      <c r="Q83" s="11">
        <v>0</v>
      </c>
      <c r="T83" s="11">
        <v>0</v>
      </c>
      <c r="W83" s="11">
        <v>0</v>
      </c>
      <c r="Z83" s="11">
        <v>0</v>
      </c>
      <c r="AB83" s="3" t="s">
        <v>608</v>
      </c>
      <c r="AC83" s="12" t="s">
        <v>609</v>
      </c>
      <c r="AD83" s="12"/>
      <c r="AE83" s="12"/>
      <c r="AK83" s="1" t="s">
        <v>4624</v>
      </c>
      <c r="AM83" s="1" t="s">
        <v>65</v>
      </c>
    </row>
    <row r="84" spans="1:39" ht="203.1">
      <c r="A84" s="1" t="str">
        <f t="shared" si="2"/>
        <v>lamd:md_AP</v>
      </c>
      <c r="B84" s="1" t="s">
        <v>610</v>
      </c>
      <c r="C84" s="1" t="s">
        <v>4673</v>
      </c>
      <c r="D84" s="1" t="s">
        <v>612</v>
      </c>
      <c r="E84" s="9" t="s">
        <v>62</v>
      </c>
      <c r="F84" s="11" t="s">
        <v>613</v>
      </c>
      <c r="H84" s="11">
        <v>0</v>
      </c>
      <c r="K84" s="11">
        <v>0</v>
      </c>
      <c r="N84" s="11">
        <v>0</v>
      </c>
      <c r="Q84" s="11">
        <v>0</v>
      </c>
      <c r="T84" s="11">
        <v>0</v>
      </c>
      <c r="W84" s="11">
        <v>0</v>
      </c>
      <c r="Z84" s="11">
        <v>0</v>
      </c>
      <c r="AB84" s="3" t="s">
        <v>614</v>
      </c>
      <c r="AC84" s="12" t="s">
        <v>615</v>
      </c>
      <c r="AD84" s="12"/>
      <c r="AE84" s="12"/>
      <c r="AF84" s="1" t="s">
        <v>616</v>
      </c>
      <c r="AJ84" s="1" t="s">
        <v>78</v>
      </c>
      <c r="AK84" s="1" t="s">
        <v>4674</v>
      </c>
      <c r="AL84" s="1" t="s">
        <v>618</v>
      </c>
      <c r="AM84" s="1" t="s">
        <v>619</v>
      </c>
    </row>
    <row r="85" spans="1:39" ht="159.6">
      <c r="A85" s="1" t="str">
        <f t="shared" si="2"/>
        <v>lamd:md_DF</v>
      </c>
      <c r="B85" s="1" t="s">
        <v>620</v>
      </c>
      <c r="C85" s="1" t="s">
        <v>4675</v>
      </c>
      <c r="D85" s="1" t="s">
        <v>622</v>
      </c>
      <c r="E85" s="9" t="s">
        <v>62</v>
      </c>
      <c r="F85" s="11" t="s">
        <v>613</v>
      </c>
      <c r="H85" s="11">
        <v>0</v>
      </c>
      <c r="K85" s="11">
        <v>0</v>
      </c>
      <c r="N85" s="11">
        <v>0</v>
      </c>
      <c r="Q85" s="11">
        <v>0</v>
      </c>
      <c r="T85" s="11">
        <v>0</v>
      </c>
      <c r="W85" s="11">
        <v>0</v>
      </c>
      <c r="Z85" s="11">
        <v>0</v>
      </c>
      <c r="AB85" s="3" t="s">
        <v>623</v>
      </c>
      <c r="AC85" s="12" t="s">
        <v>624</v>
      </c>
      <c r="AD85" s="12"/>
      <c r="AE85" s="12"/>
      <c r="AF85" s="1" t="s">
        <v>625</v>
      </c>
      <c r="AJ85" s="1" t="s">
        <v>78</v>
      </c>
      <c r="AK85" s="1" t="s">
        <v>4674</v>
      </c>
      <c r="AL85" s="1" t="s">
        <v>618</v>
      </c>
      <c r="AM85" s="1" t="s">
        <v>619</v>
      </c>
    </row>
    <row r="86" spans="1:39" ht="101.45">
      <c r="A86" s="1" t="str">
        <f t="shared" si="2"/>
        <v>lamd:md_PR</v>
      </c>
      <c r="B86" s="1" t="s">
        <v>626</v>
      </c>
      <c r="C86" s="1" t="s">
        <v>4676</v>
      </c>
      <c r="D86" s="1" t="s">
        <v>628</v>
      </c>
      <c r="E86" s="9" t="s">
        <v>62</v>
      </c>
      <c r="F86" s="11" t="s">
        <v>629</v>
      </c>
      <c r="H86" s="11">
        <v>0</v>
      </c>
      <c r="K86" s="11">
        <v>0</v>
      </c>
      <c r="N86" s="11">
        <v>0</v>
      </c>
      <c r="Q86" s="11">
        <v>0</v>
      </c>
      <c r="T86" s="11">
        <v>0</v>
      </c>
      <c r="W86" s="11">
        <v>0</v>
      </c>
      <c r="Z86" s="11">
        <v>0</v>
      </c>
      <c r="AB86" s="3" t="s">
        <v>630</v>
      </c>
      <c r="AC86" s="12" t="s">
        <v>631</v>
      </c>
      <c r="AD86" s="12"/>
      <c r="AE86" s="12"/>
      <c r="AF86" s="1" t="s">
        <v>632</v>
      </c>
      <c r="AJ86" s="1" t="s">
        <v>78</v>
      </c>
      <c r="AK86" s="1" t="s">
        <v>4674</v>
      </c>
      <c r="AL86" s="1" t="s">
        <v>618</v>
      </c>
      <c r="AM86" s="1" t="s">
        <v>619</v>
      </c>
    </row>
    <row r="87" spans="1:39" ht="43.5">
      <c r="A87" s="1" t="str">
        <f t="shared" si="2"/>
        <v>lamd:md_NA</v>
      </c>
      <c r="B87" s="1" t="s">
        <v>633</v>
      </c>
      <c r="C87" s="1" t="s">
        <v>4677</v>
      </c>
      <c r="D87" s="1" t="s">
        <v>635</v>
      </c>
      <c r="E87" s="9" t="s">
        <v>62</v>
      </c>
      <c r="F87" s="11" t="s">
        <v>636</v>
      </c>
      <c r="H87" s="11">
        <v>0</v>
      </c>
      <c r="K87" s="11">
        <v>0</v>
      </c>
      <c r="N87" s="11">
        <v>0</v>
      </c>
      <c r="Q87" s="11">
        <v>0</v>
      </c>
      <c r="T87" s="11">
        <v>0</v>
      </c>
      <c r="W87" s="11">
        <v>0</v>
      </c>
      <c r="Z87" s="11">
        <v>0</v>
      </c>
      <c r="AB87" s="3" t="s">
        <v>637</v>
      </c>
      <c r="AF87" s="1" t="s">
        <v>638</v>
      </c>
      <c r="AJ87" s="1" t="s">
        <v>78</v>
      </c>
      <c r="AK87" s="1" t="s">
        <v>4674</v>
      </c>
      <c r="AL87" s="1" t="s">
        <v>618</v>
      </c>
      <c r="AM87" s="1" t="s">
        <v>619</v>
      </c>
    </row>
    <row r="88" spans="1:39" ht="57.95">
      <c r="B88" s="1" t="s">
        <v>639</v>
      </c>
      <c r="C88" s="1" t="s">
        <v>640</v>
      </c>
      <c r="D88" s="1" t="s">
        <v>641</v>
      </c>
      <c r="E88" s="9" t="s">
        <v>62</v>
      </c>
      <c r="G88" s="1" t="s">
        <v>707</v>
      </c>
      <c r="H88" s="11" t="s">
        <v>4548</v>
      </c>
      <c r="J88" s="1" t="s">
        <v>712</v>
      </c>
      <c r="K88" s="11" t="s">
        <v>4549</v>
      </c>
      <c r="L88" s="1" t="s">
        <v>414</v>
      </c>
      <c r="M88" s="1" t="s">
        <v>716</v>
      </c>
      <c r="N88" s="11" t="s">
        <v>4550</v>
      </c>
      <c r="O88" s="1" t="s">
        <v>415</v>
      </c>
      <c r="P88" s="1" t="s">
        <v>721</v>
      </c>
      <c r="Q88" s="11" t="s">
        <v>4551</v>
      </c>
      <c r="R88" s="1" t="s">
        <v>415</v>
      </c>
      <c r="S88" s="1" t="s">
        <v>725</v>
      </c>
      <c r="T88" s="11" t="s">
        <v>4552</v>
      </c>
      <c r="V88" s="1" t="s">
        <v>728</v>
      </c>
      <c r="W88" s="11" t="s">
        <v>4553</v>
      </c>
      <c r="Y88" s="1" t="s">
        <v>731</v>
      </c>
      <c r="Z88" s="11" t="s">
        <v>4554</v>
      </c>
      <c r="AA88" s="1" t="s">
        <v>353</v>
      </c>
      <c r="AB88" s="3" t="s">
        <v>642</v>
      </c>
      <c r="AJ88" s="1" t="s">
        <v>78</v>
      </c>
      <c r="AK88" s="1" t="s">
        <v>408</v>
      </c>
      <c r="AL88" s="1" t="s">
        <v>643</v>
      </c>
      <c r="AM88" s="1" t="s">
        <v>644</v>
      </c>
    </row>
    <row r="89" spans="1:39" ht="57.95">
      <c r="A89" s="1" t="str">
        <f t="shared" ref="A89:A120" si="3">CONCATENATE("lamd:md_",B89)</f>
        <v>lamd:md_FAILURE_REQ</v>
      </c>
      <c r="B89" s="1" t="s">
        <v>645</v>
      </c>
      <c r="C89" s="1" t="s">
        <v>646</v>
      </c>
      <c r="D89" s="1" t="s">
        <v>647</v>
      </c>
      <c r="E89" s="9" t="s">
        <v>62</v>
      </c>
      <c r="G89" s="1" t="s">
        <v>707</v>
      </c>
      <c r="H89" s="11" t="s">
        <v>4548</v>
      </c>
      <c r="J89" s="1" t="s">
        <v>712</v>
      </c>
      <c r="K89" s="11" t="s">
        <v>4549</v>
      </c>
      <c r="L89" s="1" t="s">
        <v>414</v>
      </c>
      <c r="M89" s="1" t="s">
        <v>716</v>
      </c>
      <c r="N89" s="11" t="s">
        <v>4550</v>
      </c>
      <c r="O89" s="1" t="s">
        <v>415</v>
      </c>
      <c r="P89" s="1" t="s">
        <v>721</v>
      </c>
      <c r="Q89" s="11" t="s">
        <v>4551</v>
      </c>
      <c r="R89" s="1" t="s">
        <v>415</v>
      </c>
      <c r="S89" s="1" t="s">
        <v>725</v>
      </c>
      <c r="T89" s="11" t="s">
        <v>4552</v>
      </c>
      <c r="V89" s="1" t="s">
        <v>728</v>
      </c>
      <c r="W89" s="11" t="s">
        <v>4553</v>
      </c>
      <c r="Y89" s="1" t="s">
        <v>731</v>
      </c>
      <c r="Z89" s="11" t="s">
        <v>4554</v>
      </c>
      <c r="AA89" s="1" t="s">
        <v>353</v>
      </c>
      <c r="AB89" s="3" t="s">
        <v>648</v>
      </c>
      <c r="AJ89" s="1" t="s">
        <v>78</v>
      </c>
      <c r="AK89" s="1" t="s">
        <v>408</v>
      </c>
      <c r="AL89" s="1" t="s">
        <v>643</v>
      </c>
      <c r="AM89" s="1" t="s">
        <v>644</v>
      </c>
    </row>
    <row r="90" spans="1:39" ht="57.95">
      <c r="A90" s="1" t="str">
        <f t="shared" si="3"/>
        <v>lamd:md_INAPPLICAB_REQ</v>
      </c>
      <c r="B90" s="1" t="s">
        <v>649</v>
      </c>
      <c r="C90" s="1" t="s">
        <v>650</v>
      </c>
      <c r="D90" s="1" t="s">
        <v>651</v>
      </c>
      <c r="E90" s="9" t="s">
        <v>62</v>
      </c>
      <c r="G90" s="1" t="s">
        <v>707</v>
      </c>
      <c r="H90" s="11" t="s">
        <v>4548</v>
      </c>
      <c r="J90" s="1" t="s">
        <v>712</v>
      </c>
      <c r="K90" s="11" t="s">
        <v>4549</v>
      </c>
      <c r="L90" s="1" t="s">
        <v>414</v>
      </c>
      <c r="M90" s="1" t="s">
        <v>716</v>
      </c>
      <c r="N90" s="11" t="s">
        <v>4550</v>
      </c>
      <c r="O90" s="1" t="s">
        <v>415</v>
      </c>
      <c r="P90" s="1" t="s">
        <v>721</v>
      </c>
      <c r="Q90" s="11" t="s">
        <v>4551</v>
      </c>
      <c r="R90" s="1" t="s">
        <v>415</v>
      </c>
      <c r="S90" s="1" t="s">
        <v>725</v>
      </c>
      <c r="T90" s="11" t="s">
        <v>4552</v>
      </c>
      <c r="V90" s="1" t="s">
        <v>728</v>
      </c>
      <c r="W90" s="11" t="s">
        <v>4553</v>
      </c>
      <c r="Y90" s="1" t="s">
        <v>731</v>
      </c>
      <c r="Z90" s="11" t="s">
        <v>4554</v>
      </c>
      <c r="AA90" s="1" t="s">
        <v>353</v>
      </c>
      <c r="AB90" s="3" t="s">
        <v>652</v>
      </c>
      <c r="AJ90" s="1" t="s">
        <v>78</v>
      </c>
      <c r="AK90" s="1" t="s">
        <v>408</v>
      </c>
      <c r="AL90" s="1" t="s">
        <v>643</v>
      </c>
      <c r="AM90" s="1" t="s">
        <v>644</v>
      </c>
    </row>
    <row r="91" spans="1:39" ht="57.95">
      <c r="A91" s="1" t="str">
        <f t="shared" si="3"/>
        <v>lamd:md_ANULMENT_PARTIAL_REQ</v>
      </c>
      <c r="B91" s="1" t="s">
        <v>653</v>
      </c>
      <c r="C91" s="1" t="s">
        <v>654</v>
      </c>
      <c r="D91" s="1" t="s">
        <v>655</v>
      </c>
      <c r="E91" s="9" t="s">
        <v>62</v>
      </c>
      <c r="G91" s="1" t="s">
        <v>707</v>
      </c>
      <c r="H91" s="11" t="s">
        <v>4548</v>
      </c>
      <c r="J91" s="1" t="s">
        <v>712</v>
      </c>
      <c r="K91" s="11" t="s">
        <v>4549</v>
      </c>
      <c r="L91" s="1" t="s">
        <v>414</v>
      </c>
      <c r="M91" s="1" t="s">
        <v>716</v>
      </c>
      <c r="N91" s="11" t="s">
        <v>4550</v>
      </c>
      <c r="O91" s="1" t="s">
        <v>415</v>
      </c>
      <c r="P91" s="1" t="s">
        <v>721</v>
      </c>
      <c r="Q91" s="11" t="s">
        <v>4551</v>
      </c>
      <c r="R91" s="1" t="s">
        <v>415</v>
      </c>
      <c r="S91" s="1" t="s">
        <v>725</v>
      </c>
      <c r="T91" s="11" t="s">
        <v>4552</v>
      </c>
      <c r="V91" s="1" t="s">
        <v>728</v>
      </c>
      <c r="W91" s="11" t="s">
        <v>4553</v>
      </c>
      <c r="Y91" s="1" t="s">
        <v>731</v>
      </c>
      <c r="Z91" s="11" t="s">
        <v>4554</v>
      </c>
      <c r="AA91" s="1" t="s">
        <v>353</v>
      </c>
      <c r="AB91" s="3" t="s">
        <v>656</v>
      </c>
      <c r="AJ91" s="1" t="s">
        <v>78</v>
      </c>
      <c r="AK91" s="1" t="s">
        <v>408</v>
      </c>
      <c r="AL91" s="1" t="s">
        <v>643</v>
      </c>
      <c r="AM91" s="1" t="s">
        <v>644</v>
      </c>
    </row>
    <row r="92" spans="1:39" ht="57.95">
      <c r="A92" s="1" t="str">
        <f t="shared" si="3"/>
        <v>lamd:md_REVIEW_REQ</v>
      </c>
      <c r="B92" s="1" t="s">
        <v>657</v>
      </c>
      <c r="C92" s="1" t="s">
        <v>658</v>
      </c>
      <c r="D92" s="1" t="s">
        <v>659</v>
      </c>
      <c r="E92" s="9" t="s">
        <v>62</v>
      </c>
      <c r="G92" s="1" t="s">
        <v>707</v>
      </c>
      <c r="H92" s="11" t="s">
        <v>4548</v>
      </c>
      <c r="J92" s="1" t="s">
        <v>712</v>
      </c>
      <c r="K92" s="11" t="s">
        <v>4549</v>
      </c>
      <c r="L92" s="1" t="s">
        <v>414</v>
      </c>
      <c r="M92" s="1" t="s">
        <v>716</v>
      </c>
      <c r="N92" s="11" t="s">
        <v>4550</v>
      </c>
      <c r="O92" s="1" t="s">
        <v>415</v>
      </c>
      <c r="P92" s="1" t="s">
        <v>721</v>
      </c>
      <c r="Q92" s="11" t="s">
        <v>4551</v>
      </c>
      <c r="R92" s="1" t="s">
        <v>415</v>
      </c>
      <c r="S92" s="1" t="s">
        <v>725</v>
      </c>
      <c r="T92" s="11" t="s">
        <v>4552</v>
      </c>
      <c r="V92" s="1" t="s">
        <v>728</v>
      </c>
      <c r="W92" s="11" t="s">
        <v>4553</v>
      </c>
      <c r="Y92" s="1" t="s">
        <v>731</v>
      </c>
      <c r="Z92" s="11" t="s">
        <v>4554</v>
      </c>
      <c r="AA92" s="1" t="s">
        <v>353</v>
      </c>
      <c r="AB92" s="3" t="s">
        <v>660</v>
      </c>
      <c r="AJ92" s="1" t="s">
        <v>78</v>
      </c>
      <c r="AK92" s="1" t="s">
        <v>408</v>
      </c>
      <c r="AL92" s="1" t="s">
        <v>643</v>
      </c>
      <c r="AM92" s="1" t="s">
        <v>644</v>
      </c>
    </row>
    <row r="93" spans="1:39" ht="57.95">
      <c r="A93" s="1" t="str">
        <f t="shared" si="3"/>
        <v>lamd:md_PRELIMINARY_REQ</v>
      </c>
      <c r="B93" s="1" t="s">
        <v>661</v>
      </c>
      <c r="C93" s="1" t="s">
        <v>662</v>
      </c>
      <c r="D93" s="1" t="s">
        <v>663</v>
      </c>
      <c r="E93" s="9" t="s">
        <v>62</v>
      </c>
      <c r="G93" s="1" t="s">
        <v>707</v>
      </c>
      <c r="H93" s="11" t="s">
        <v>4548</v>
      </c>
      <c r="J93" s="1" t="s">
        <v>712</v>
      </c>
      <c r="K93" s="11" t="s">
        <v>4549</v>
      </c>
      <c r="L93" s="1" t="s">
        <v>414</v>
      </c>
      <c r="M93" s="1" t="s">
        <v>716</v>
      </c>
      <c r="N93" s="11" t="s">
        <v>4550</v>
      </c>
      <c r="O93" s="1" t="s">
        <v>415</v>
      </c>
      <c r="P93" s="1" t="s">
        <v>721</v>
      </c>
      <c r="Q93" s="11" t="s">
        <v>4551</v>
      </c>
      <c r="R93" s="1" t="s">
        <v>415</v>
      </c>
      <c r="S93" s="1" t="s">
        <v>725</v>
      </c>
      <c r="T93" s="11" t="s">
        <v>4552</v>
      </c>
      <c r="V93" s="1" t="s">
        <v>728</v>
      </c>
      <c r="W93" s="11" t="s">
        <v>4553</v>
      </c>
      <c r="Y93" s="1" t="s">
        <v>731</v>
      </c>
      <c r="Z93" s="11" t="s">
        <v>4554</v>
      </c>
      <c r="AA93" s="1" t="s">
        <v>353</v>
      </c>
      <c r="AB93" s="3" t="s">
        <v>664</v>
      </c>
      <c r="AJ93" s="1" t="s">
        <v>78</v>
      </c>
      <c r="AK93" s="1" t="s">
        <v>408</v>
      </c>
      <c r="AL93" s="1" t="s">
        <v>643</v>
      </c>
      <c r="AM93" s="1" t="s">
        <v>644</v>
      </c>
    </row>
    <row r="94" spans="1:39" ht="57.95">
      <c r="A94" s="1" t="str">
        <f t="shared" si="3"/>
        <v>lamd:md_COMMUNIC_REQ</v>
      </c>
      <c r="B94" s="1" t="s">
        <v>665</v>
      </c>
      <c r="C94" s="1" t="s">
        <v>666</v>
      </c>
      <c r="D94" s="1" t="s">
        <v>667</v>
      </c>
      <c r="E94" s="9" t="s">
        <v>62</v>
      </c>
      <c r="G94" s="1" t="s">
        <v>707</v>
      </c>
      <c r="H94" s="11" t="s">
        <v>4548</v>
      </c>
      <c r="J94" s="1" t="s">
        <v>712</v>
      </c>
      <c r="K94" s="11" t="s">
        <v>4549</v>
      </c>
      <c r="L94" s="1" t="s">
        <v>414</v>
      </c>
      <c r="M94" s="1" t="s">
        <v>716</v>
      </c>
      <c r="N94" s="11" t="s">
        <v>4550</v>
      </c>
      <c r="O94" s="1" t="s">
        <v>415</v>
      </c>
      <c r="P94" s="1" t="s">
        <v>721</v>
      </c>
      <c r="Q94" s="11" t="s">
        <v>4551</v>
      </c>
      <c r="R94" s="1" t="s">
        <v>415</v>
      </c>
      <c r="S94" s="1" t="s">
        <v>725</v>
      </c>
      <c r="T94" s="11" t="s">
        <v>4552</v>
      </c>
      <c r="V94" s="1" t="s">
        <v>728</v>
      </c>
      <c r="W94" s="11" t="s">
        <v>4553</v>
      </c>
      <c r="Y94" s="1" t="s">
        <v>731</v>
      </c>
      <c r="Z94" s="11" t="s">
        <v>4554</v>
      </c>
      <c r="AA94" s="1" t="s">
        <v>353</v>
      </c>
      <c r="AB94" s="3" t="s">
        <v>668</v>
      </c>
      <c r="AJ94" s="1" t="s">
        <v>78</v>
      </c>
      <c r="AK94" s="1" t="s">
        <v>408</v>
      </c>
      <c r="AL94" s="1" t="s">
        <v>643</v>
      </c>
      <c r="AM94" s="1" t="s">
        <v>644</v>
      </c>
    </row>
    <row r="95" spans="1:39" ht="57.95">
      <c r="A95" s="1" t="str">
        <f t="shared" si="3"/>
        <v>lamd:md_OPINION_REQ</v>
      </c>
      <c r="B95" s="1" t="s">
        <v>669</v>
      </c>
      <c r="C95" s="1" t="s">
        <v>670</v>
      </c>
      <c r="D95" s="1" t="s">
        <v>671</v>
      </c>
      <c r="E95" s="9" t="s">
        <v>62</v>
      </c>
      <c r="G95" s="1" t="s">
        <v>707</v>
      </c>
      <c r="H95" s="11" t="s">
        <v>4548</v>
      </c>
      <c r="J95" s="1" t="s">
        <v>712</v>
      </c>
      <c r="K95" s="11" t="s">
        <v>4549</v>
      </c>
      <c r="L95" s="1" t="s">
        <v>414</v>
      </c>
      <c r="M95" s="1" t="s">
        <v>716</v>
      </c>
      <c r="N95" s="11" t="s">
        <v>4550</v>
      </c>
      <c r="O95" s="1" t="s">
        <v>415</v>
      </c>
      <c r="P95" s="1" t="s">
        <v>721</v>
      </c>
      <c r="Q95" s="11" t="s">
        <v>4551</v>
      </c>
      <c r="R95" s="1" t="s">
        <v>415</v>
      </c>
      <c r="S95" s="1" t="s">
        <v>725</v>
      </c>
      <c r="T95" s="11" t="s">
        <v>4552</v>
      </c>
      <c r="V95" s="1" t="s">
        <v>728</v>
      </c>
      <c r="W95" s="11" t="s">
        <v>4553</v>
      </c>
      <c r="Y95" s="1" t="s">
        <v>731</v>
      </c>
      <c r="Z95" s="11" t="s">
        <v>4554</v>
      </c>
      <c r="AA95" s="1" t="s">
        <v>353</v>
      </c>
      <c r="AB95" s="3" t="s">
        <v>672</v>
      </c>
      <c r="AJ95" s="1" t="s">
        <v>78</v>
      </c>
      <c r="AK95" s="1" t="s">
        <v>408</v>
      </c>
      <c r="AL95" s="1" t="s">
        <v>643</v>
      </c>
      <c r="AM95" s="1" t="s">
        <v>644</v>
      </c>
    </row>
    <row r="96" spans="1:39" ht="144.94999999999999">
      <c r="A96" s="1" t="str">
        <f t="shared" si="3"/>
        <v>lamd:md_ANN_COD</v>
      </c>
      <c r="B96" s="1" t="s">
        <v>6</v>
      </c>
      <c r="C96" s="1" t="s">
        <v>673</v>
      </c>
      <c r="D96" s="1" t="s">
        <v>674</v>
      </c>
      <c r="E96" s="9" t="s">
        <v>62</v>
      </c>
      <c r="F96" s="11" t="s">
        <v>675</v>
      </c>
      <c r="H96" s="11">
        <v>0</v>
      </c>
      <c r="K96" s="11">
        <v>0</v>
      </c>
      <c r="N96" s="11">
        <v>0</v>
      </c>
      <c r="Q96" s="11">
        <v>0</v>
      </c>
      <c r="T96" s="11">
        <v>0</v>
      </c>
      <c r="W96" s="11">
        <v>0</v>
      </c>
      <c r="Z96" s="11">
        <v>0</v>
      </c>
      <c r="AB96" s="3" t="s">
        <v>676</v>
      </c>
      <c r="AC96" s="11" t="s">
        <v>677</v>
      </c>
      <c r="AD96" s="11"/>
      <c r="AE96" s="11"/>
      <c r="AF96" s="11" t="s">
        <v>678</v>
      </c>
      <c r="AH96" s="1" t="s">
        <v>679</v>
      </c>
      <c r="AJ96" s="1" t="s">
        <v>78</v>
      </c>
      <c r="AK96" s="1" t="s">
        <v>155</v>
      </c>
      <c r="AL96" s="1" t="s">
        <v>680</v>
      </c>
      <c r="AM96" s="1" t="s">
        <v>681</v>
      </c>
    </row>
    <row r="97" spans="1:39" ht="57.95">
      <c r="A97" s="1" t="str">
        <f t="shared" si="3"/>
        <v>lamd:md_ANN_TOD</v>
      </c>
      <c r="B97" s="1" t="s">
        <v>7</v>
      </c>
      <c r="C97" s="1" t="s">
        <v>682</v>
      </c>
      <c r="D97" s="1" t="s">
        <v>683</v>
      </c>
      <c r="E97" s="9" t="s">
        <v>62</v>
      </c>
      <c r="F97" s="11" t="s">
        <v>4678</v>
      </c>
      <c r="H97" s="11">
        <v>0</v>
      </c>
      <c r="K97" s="11">
        <v>0</v>
      </c>
      <c r="N97" s="11">
        <v>0</v>
      </c>
      <c r="Q97" s="11">
        <v>0</v>
      </c>
      <c r="T97" s="11">
        <v>0</v>
      </c>
      <c r="W97" s="11">
        <v>0</v>
      </c>
      <c r="Z97" s="11">
        <v>0</v>
      </c>
      <c r="AB97" s="3" t="s">
        <v>676</v>
      </c>
      <c r="AC97" s="1" t="s">
        <v>685</v>
      </c>
      <c r="AF97" s="11" t="s">
        <v>686</v>
      </c>
      <c r="AH97" s="1" t="s">
        <v>679</v>
      </c>
      <c r="AJ97" s="1" t="s">
        <v>78</v>
      </c>
      <c r="AK97" s="1" t="s">
        <v>155</v>
      </c>
      <c r="AL97" s="1" t="s">
        <v>680</v>
      </c>
      <c r="AM97" s="1" t="s">
        <v>681</v>
      </c>
    </row>
    <row r="98" spans="1:39" ht="57.95">
      <c r="A98" s="1" t="str">
        <f t="shared" si="3"/>
        <v>lamd:md_ANN_CLB</v>
      </c>
      <c r="B98" s="1" t="s">
        <v>9</v>
      </c>
      <c r="C98" s="1" t="s">
        <v>687</v>
      </c>
      <c r="D98" s="1" t="s">
        <v>688</v>
      </c>
      <c r="E98" s="9" t="s">
        <v>62</v>
      </c>
      <c r="F98" s="1" t="s">
        <v>402</v>
      </c>
      <c r="H98" s="11">
        <v>0</v>
      </c>
      <c r="K98" s="11">
        <v>0</v>
      </c>
      <c r="N98" s="11">
        <v>0</v>
      </c>
      <c r="Q98" s="11">
        <v>0</v>
      </c>
      <c r="T98" s="11">
        <v>0</v>
      </c>
      <c r="W98" s="11">
        <v>0</v>
      </c>
      <c r="Z98" s="11">
        <v>0</v>
      </c>
      <c r="AB98" s="3" t="s">
        <v>689</v>
      </c>
      <c r="AC98" s="11" t="s">
        <v>690</v>
      </c>
      <c r="AD98" s="11"/>
      <c r="AE98" s="11"/>
      <c r="AH98" s="1" t="s">
        <v>691</v>
      </c>
      <c r="AJ98" s="1" t="s">
        <v>78</v>
      </c>
      <c r="AK98" s="1" t="s">
        <v>408</v>
      </c>
      <c r="AL98" s="1" t="s">
        <v>692</v>
      </c>
      <c r="AM98" s="1" t="s">
        <v>693</v>
      </c>
    </row>
    <row r="99" spans="1:39" ht="29.1">
      <c r="A99" s="1" t="str">
        <f t="shared" si="3"/>
        <v>lamd:md_ANN_ART</v>
      </c>
      <c r="B99" s="1" t="s">
        <v>8</v>
      </c>
      <c r="C99" s="1" t="s">
        <v>694</v>
      </c>
      <c r="D99" s="1" t="s">
        <v>695</v>
      </c>
      <c r="E99" s="9" t="s">
        <v>62</v>
      </c>
      <c r="H99" s="11">
        <v>0</v>
      </c>
      <c r="K99" s="11">
        <v>0</v>
      </c>
      <c r="N99" s="11">
        <v>0</v>
      </c>
      <c r="Q99" s="11">
        <v>0</v>
      </c>
      <c r="T99" s="11">
        <v>0</v>
      </c>
      <c r="W99" s="11">
        <v>0</v>
      </c>
      <c r="Z99" s="11">
        <v>0</v>
      </c>
      <c r="AB99" s="3" t="s">
        <v>696</v>
      </c>
      <c r="AC99" s="1" t="s">
        <v>697</v>
      </c>
      <c r="AJ99" s="1" t="s">
        <v>78</v>
      </c>
      <c r="AK99" s="1" t="s">
        <v>408</v>
      </c>
      <c r="AL99" s="1" t="s">
        <v>692</v>
      </c>
      <c r="AM99" s="1" t="s">
        <v>693</v>
      </c>
    </row>
    <row r="100" spans="1:39" ht="29.1">
      <c r="A100" s="1" t="str">
        <f t="shared" si="3"/>
        <v>lamd:md_ANN_PAR</v>
      </c>
      <c r="B100" s="1" t="s">
        <v>14</v>
      </c>
      <c r="C100" s="1" t="s">
        <v>698</v>
      </c>
      <c r="D100" s="1" t="s">
        <v>699</v>
      </c>
      <c r="E100" s="9" t="s">
        <v>62</v>
      </c>
      <c r="H100" s="11">
        <v>0</v>
      </c>
      <c r="K100" s="11">
        <v>0</v>
      </c>
      <c r="N100" s="11">
        <v>0</v>
      </c>
      <c r="Q100" s="11">
        <v>0</v>
      </c>
      <c r="T100" s="11">
        <v>0</v>
      </c>
      <c r="W100" s="11">
        <v>0</v>
      </c>
      <c r="Z100" s="11">
        <v>0</v>
      </c>
      <c r="AB100" s="3" t="s">
        <v>700</v>
      </c>
      <c r="AC100" s="1" t="s">
        <v>701</v>
      </c>
      <c r="AJ100" s="1" t="s">
        <v>78</v>
      </c>
      <c r="AK100" s="1" t="s">
        <v>408</v>
      </c>
      <c r="AL100" s="1" t="s">
        <v>692</v>
      </c>
      <c r="AM100" s="1" t="s">
        <v>693</v>
      </c>
    </row>
    <row r="101" spans="1:39" ht="29.1">
      <c r="A101" s="1" t="str">
        <f t="shared" si="3"/>
        <v>lamd:md_ANN_SUB</v>
      </c>
      <c r="B101" s="1" t="s">
        <v>18</v>
      </c>
      <c r="C101" s="1" t="s">
        <v>702</v>
      </c>
      <c r="D101" s="1" t="s">
        <v>703</v>
      </c>
      <c r="E101" s="9" t="s">
        <v>62</v>
      </c>
      <c r="H101" s="11">
        <v>0</v>
      </c>
      <c r="K101" s="11">
        <v>0</v>
      </c>
      <c r="N101" s="11">
        <v>0</v>
      </c>
      <c r="Q101" s="11">
        <v>0</v>
      </c>
      <c r="T101" s="11">
        <v>0</v>
      </c>
      <c r="W101" s="11">
        <v>0</v>
      </c>
      <c r="Z101" s="11">
        <v>0</v>
      </c>
      <c r="AB101" s="3" t="s">
        <v>704</v>
      </c>
      <c r="AC101" s="1" t="s">
        <v>705</v>
      </c>
      <c r="AJ101" s="1" t="s">
        <v>78</v>
      </c>
      <c r="AK101" s="1" t="s">
        <v>408</v>
      </c>
      <c r="AL101" s="1" t="s">
        <v>692</v>
      </c>
      <c r="AM101" s="1" t="s">
        <v>693</v>
      </c>
    </row>
    <row r="102" spans="1:39" ht="57.95">
      <c r="A102" s="1" t="str">
        <f t="shared" si="3"/>
        <v>lamd:md_ANN_TLT</v>
      </c>
      <c r="B102" s="1" t="s">
        <v>13</v>
      </c>
      <c r="C102" s="1" t="s">
        <v>706</v>
      </c>
      <c r="D102" s="1" t="s">
        <v>707</v>
      </c>
      <c r="E102" s="9" t="s">
        <v>62</v>
      </c>
      <c r="H102" s="11">
        <v>0</v>
      </c>
      <c r="K102" s="11">
        <v>0</v>
      </c>
      <c r="N102" s="11">
        <v>0</v>
      </c>
      <c r="Q102" s="11">
        <v>0</v>
      </c>
      <c r="T102" s="11">
        <v>0</v>
      </c>
      <c r="W102" s="11">
        <v>0</v>
      </c>
      <c r="Z102" s="11">
        <v>0</v>
      </c>
      <c r="AB102" s="3" t="s">
        <v>708</v>
      </c>
      <c r="AC102" s="1" t="s">
        <v>709</v>
      </c>
      <c r="AF102" s="11" t="s">
        <v>710</v>
      </c>
      <c r="AJ102" s="1" t="s">
        <v>78</v>
      </c>
      <c r="AK102" s="1" t="s">
        <v>408</v>
      </c>
      <c r="AL102" s="1" t="s">
        <v>692</v>
      </c>
      <c r="AM102" s="1" t="s">
        <v>693</v>
      </c>
    </row>
    <row r="103" spans="1:39" ht="29.1">
      <c r="A103" s="1" t="str">
        <f t="shared" si="3"/>
        <v>lamd:md_ANN_RL2</v>
      </c>
      <c r="B103" s="1" t="s">
        <v>15</v>
      </c>
      <c r="C103" s="1" t="s">
        <v>711</v>
      </c>
      <c r="D103" s="1" t="s">
        <v>712</v>
      </c>
      <c r="E103" s="9" t="s">
        <v>62</v>
      </c>
      <c r="F103" s="1" t="s">
        <v>414</v>
      </c>
      <c r="H103" s="11">
        <v>0</v>
      </c>
      <c r="K103" s="11">
        <v>0</v>
      </c>
      <c r="N103" s="11">
        <v>0</v>
      </c>
      <c r="Q103" s="11">
        <v>0</v>
      </c>
      <c r="T103" s="11">
        <v>0</v>
      </c>
      <c r="W103" s="11">
        <v>0</v>
      </c>
      <c r="Z103" s="11">
        <v>0</v>
      </c>
      <c r="AB103" s="3" t="s">
        <v>713</v>
      </c>
      <c r="AC103" s="1" t="s">
        <v>714</v>
      </c>
      <c r="AJ103" s="1" t="s">
        <v>78</v>
      </c>
      <c r="AK103" s="1" t="s">
        <v>408</v>
      </c>
      <c r="AL103" s="1" t="s">
        <v>692</v>
      </c>
      <c r="AM103" s="1" t="s">
        <v>693</v>
      </c>
    </row>
    <row r="104" spans="1:39" ht="43.5">
      <c r="A104" s="1" t="str">
        <f t="shared" si="3"/>
        <v>lamd:md_ANN_MDL</v>
      </c>
      <c r="B104" s="1" t="s">
        <v>16</v>
      </c>
      <c r="C104" s="1" t="s">
        <v>715</v>
      </c>
      <c r="D104" s="1" t="s">
        <v>716</v>
      </c>
      <c r="E104" s="9" t="s">
        <v>62</v>
      </c>
      <c r="F104" s="1" t="s">
        <v>415</v>
      </c>
      <c r="H104" s="11">
        <v>0</v>
      </c>
      <c r="K104" s="11">
        <v>0</v>
      </c>
      <c r="N104" s="11">
        <v>0</v>
      </c>
      <c r="Q104" s="11">
        <v>0</v>
      </c>
      <c r="T104" s="11">
        <v>0</v>
      </c>
      <c r="W104" s="11">
        <v>0</v>
      </c>
      <c r="Z104" s="11">
        <v>0</v>
      </c>
      <c r="AB104" s="3" t="s">
        <v>717</v>
      </c>
      <c r="AC104" s="1" t="s">
        <v>718</v>
      </c>
      <c r="AH104" s="1" t="s">
        <v>719</v>
      </c>
      <c r="AJ104" s="1" t="s">
        <v>78</v>
      </c>
      <c r="AK104" s="1" t="s">
        <v>408</v>
      </c>
      <c r="AL104" s="1" t="s">
        <v>692</v>
      </c>
      <c r="AM104" s="1" t="s">
        <v>693</v>
      </c>
    </row>
    <row r="105" spans="1:39" ht="43.5">
      <c r="A105" s="1" t="str">
        <f t="shared" si="3"/>
        <v>lamd:md_ANN_MSL</v>
      </c>
      <c r="B105" s="1" t="s">
        <v>19</v>
      </c>
      <c r="C105" s="1" t="s">
        <v>720</v>
      </c>
      <c r="D105" s="1" t="s">
        <v>721</v>
      </c>
      <c r="E105" s="9" t="s">
        <v>62</v>
      </c>
      <c r="F105" s="1" t="s">
        <v>415</v>
      </c>
      <c r="H105" s="11">
        <v>0</v>
      </c>
      <c r="K105" s="11">
        <v>0</v>
      </c>
      <c r="N105" s="11">
        <v>0</v>
      </c>
      <c r="Q105" s="11">
        <v>0</v>
      </c>
      <c r="T105" s="11">
        <v>0</v>
      </c>
      <c r="W105" s="11">
        <v>0</v>
      </c>
      <c r="Z105" s="11">
        <v>0</v>
      </c>
      <c r="AB105" s="3" t="s">
        <v>722</v>
      </c>
      <c r="AC105" s="1" t="s">
        <v>723</v>
      </c>
      <c r="AH105" s="1" t="s">
        <v>719</v>
      </c>
      <c r="AJ105" s="1" t="s">
        <v>78</v>
      </c>
      <c r="AK105" s="1" t="s">
        <v>408</v>
      </c>
      <c r="AL105" s="1" t="s">
        <v>692</v>
      </c>
      <c r="AM105" s="1" t="s">
        <v>693</v>
      </c>
    </row>
    <row r="106" spans="1:39" ht="43.5">
      <c r="A106" s="1" t="str">
        <f t="shared" si="3"/>
        <v>lamd:md_ANN_SOV</v>
      </c>
      <c r="B106" s="1" t="s">
        <v>17</v>
      </c>
      <c r="C106" s="1" t="s">
        <v>724</v>
      </c>
      <c r="D106" s="1" t="s">
        <v>725</v>
      </c>
      <c r="E106" s="9" t="s">
        <v>62</v>
      </c>
      <c r="H106" s="11">
        <v>0</v>
      </c>
      <c r="K106" s="11">
        <v>0</v>
      </c>
      <c r="N106" s="11">
        <v>0</v>
      </c>
      <c r="Q106" s="11">
        <v>0</v>
      </c>
      <c r="T106" s="11">
        <v>0</v>
      </c>
      <c r="W106" s="11">
        <v>0</v>
      </c>
      <c r="Z106" s="11">
        <v>0</v>
      </c>
      <c r="AB106" s="17" t="s">
        <v>726</v>
      </c>
      <c r="AJ106" s="1" t="s">
        <v>78</v>
      </c>
      <c r="AK106" s="1" t="s">
        <v>408</v>
      </c>
      <c r="AL106" s="1" t="s">
        <v>692</v>
      </c>
      <c r="AM106" s="1" t="s">
        <v>693</v>
      </c>
    </row>
    <row r="107" spans="1:39" ht="29.1">
      <c r="A107" s="1" t="str">
        <f t="shared" si="3"/>
        <v>lamd:md_ANN_EOV</v>
      </c>
      <c r="B107" s="1" t="s">
        <v>20</v>
      </c>
      <c r="C107" s="1" t="s">
        <v>727</v>
      </c>
      <c r="D107" s="1" t="s">
        <v>728</v>
      </c>
      <c r="E107" s="9" t="s">
        <v>62</v>
      </c>
      <c r="H107" s="11">
        <v>0</v>
      </c>
      <c r="K107" s="11">
        <v>0</v>
      </c>
      <c r="N107" s="11">
        <v>0</v>
      </c>
      <c r="Q107" s="11">
        <v>0</v>
      </c>
      <c r="T107" s="11">
        <v>0</v>
      </c>
      <c r="W107" s="11">
        <v>0</v>
      </c>
      <c r="Z107" s="11">
        <v>0</v>
      </c>
      <c r="AB107" s="3" t="s">
        <v>729</v>
      </c>
      <c r="AJ107" s="1" t="s">
        <v>78</v>
      </c>
      <c r="AK107" s="1" t="s">
        <v>408</v>
      </c>
      <c r="AL107" s="1" t="s">
        <v>692</v>
      </c>
      <c r="AM107" s="1" t="s">
        <v>693</v>
      </c>
    </row>
    <row r="108" spans="1:39" ht="29.1">
      <c r="A108" s="1" t="str">
        <f t="shared" si="3"/>
        <v>lamd:md_ANN_LVL</v>
      </c>
      <c r="B108" s="1" t="s">
        <v>21</v>
      </c>
      <c r="C108" s="1" t="s">
        <v>730</v>
      </c>
      <c r="D108" s="1" t="s">
        <v>731</v>
      </c>
      <c r="E108" s="9" t="s">
        <v>62</v>
      </c>
      <c r="F108" s="1" t="s">
        <v>353</v>
      </c>
      <c r="H108" s="11">
        <v>0</v>
      </c>
      <c r="K108" s="11">
        <v>0</v>
      </c>
      <c r="N108" s="11">
        <v>0</v>
      </c>
      <c r="Q108" s="11">
        <v>0</v>
      </c>
      <c r="T108" s="11">
        <v>0</v>
      </c>
      <c r="W108" s="11">
        <v>0</v>
      </c>
      <c r="Z108" s="11">
        <v>0</v>
      </c>
      <c r="AB108" s="3" t="s">
        <v>732</v>
      </c>
      <c r="AH108" s="1" t="s">
        <v>733</v>
      </c>
      <c r="AJ108" s="1" t="s">
        <v>78</v>
      </c>
      <c r="AK108" s="1" t="s">
        <v>408</v>
      </c>
      <c r="AL108" s="1" t="s">
        <v>692</v>
      </c>
      <c r="AM108" s="1" t="s">
        <v>693</v>
      </c>
    </row>
    <row r="109" spans="1:39" ht="29.1">
      <c r="A109" s="1" t="str">
        <f t="shared" si="3"/>
        <v>lamd:md_ANN_FCS</v>
      </c>
      <c r="B109" s="1" t="s">
        <v>11</v>
      </c>
      <c r="C109" s="1" t="s">
        <v>734</v>
      </c>
      <c r="D109" s="1" t="s">
        <v>735</v>
      </c>
      <c r="E109" s="9" t="s">
        <v>62</v>
      </c>
      <c r="F109" s="1" t="s">
        <v>415</v>
      </c>
      <c r="H109" s="11">
        <v>0</v>
      </c>
      <c r="K109" s="11">
        <v>0</v>
      </c>
      <c r="N109" s="11">
        <v>0</v>
      </c>
      <c r="Q109" s="11">
        <v>0</v>
      </c>
      <c r="T109" s="11">
        <v>0</v>
      </c>
      <c r="W109" s="11">
        <v>0</v>
      </c>
      <c r="Z109" s="11">
        <v>0</v>
      </c>
      <c r="AB109" s="3" t="s">
        <v>736</v>
      </c>
      <c r="AH109" s="1" t="s">
        <v>737</v>
      </c>
      <c r="AJ109" s="1" t="s">
        <v>78</v>
      </c>
      <c r="AK109" s="1" t="s">
        <v>408</v>
      </c>
      <c r="AL109" s="1" t="s">
        <v>692</v>
      </c>
      <c r="AM109" s="1" t="s">
        <v>693</v>
      </c>
    </row>
    <row r="110" spans="1:39" ht="29.1">
      <c r="A110" s="1" t="str">
        <f t="shared" si="3"/>
        <v>lamd:md_ANN_FCT</v>
      </c>
      <c r="B110" s="1" t="s">
        <v>12</v>
      </c>
      <c r="C110" s="1" t="s">
        <v>738</v>
      </c>
      <c r="D110" s="1" t="s">
        <v>739</v>
      </c>
      <c r="E110" s="9" t="s">
        <v>62</v>
      </c>
      <c r="F110" s="1" t="s">
        <v>415</v>
      </c>
      <c r="H110" s="11">
        <v>0</v>
      </c>
      <c r="K110" s="11">
        <v>0</v>
      </c>
      <c r="AB110" s="3" t="s">
        <v>740</v>
      </c>
      <c r="AH110" s="1" t="s">
        <v>737</v>
      </c>
      <c r="AJ110" s="1" t="s">
        <v>78</v>
      </c>
      <c r="AK110" s="1" t="s">
        <v>408</v>
      </c>
      <c r="AL110" s="1" t="s">
        <v>692</v>
      </c>
      <c r="AM110" s="1" t="s">
        <v>693</v>
      </c>
    </row>
    <row r="111" spans="1:39" ht="362.45">
      <c r="A111" s="1" t="str">
        <f t="shared" si="3"/>
        <v>lamd:md_DTS</v>
      </c>
      <c r="B111" s="1" t="s">
        <v>741</v>
      </c>
      <c r="C111" s="1" t="s">
        <v>4679</v>
      </c>
      <c r="D111" s="1" t="s">
        <v>743</v>
      </c>
      <c r="E111" s="9" t="s">
        <v>36</v>
      </c>
      <c r="AB111" s="3" t="s">
        <v>744</v>
      </c>
      <c r="AC111" s="12" t="s">
        <v>745</v>
      </c>
      <c r="AD111" s="12"/>
      <c r="AE111" s="12"/>
      <c r="AF111" s="11" t="s">
        <v>746</v>
      </c>
      <c r="AJ111" s="1" t="s">
        <v>78</v>
      </c>
      <c r="AK111" s="1" t="s">
        <v>97</v>
      </c>
      <c r="AL111" s="1" t="s">
        <v>98</v>
      </c>
      <c r="AM111" s="1" t="s">
        <v>99</v>
      </c>
    </row>
    <row r="112" spans="1:39" ht="43.5">
      <c r="A112" s="1" t="str">
        <f t="shared" si="3"/>
        <v>lamd:md_DTT</v>
      </c>
      <c r="B112" s="1" t="s">
        <v>747</v>
      </c>
      <c r="C112" s="1" t="s">
        <v>4680</v>
      </c>
      <c r="D112" s="1" t="s">
        <v>749</v>
      </c>
      <c r="E112" s="9" t="s">
        <v>36</v>
      </c>
      <c r="AB112" s="17" t="s">
        <v>750</v>
      </c>
      <c r="AC112" s="12" t="s">
        <v>751</v>
      </c>
      <c r="AD112" s="12"/>
      <c r="AE112" s="12"/>
      <c r="AJ112" s="1" t="s">
        <v>78</v>
      </c>
      <c r="AK112" s="1" t="s">
        <v>97</v>
      </c>
      <c r="AL112" s="1" t="s">
        <v>98</v>
      </c>
      <c r="AM112" s="1" t="s">
        <v>99</v>
      </c>
    </row>
    <row r="113" spans="1:39" ht="246.6">
      <c r="A113" s="1" t="str">
        <f t="shared" si="3"/>
        <v>lamd:md_DTA</v>
      </c>
      <c r="B113" s="1" t="s">
        <v>752</v>
      </c>
      <c r="C113" s="1" t="s">
        <v>4681</v>
      </c>
      <c r="D113" s="1" t="s">
        <v>754</v>
      </c>
      <c r="E113" s="9" t="s">
        <v>36</v>
      </c>
      <c r="AB113" s="3" t="s">
        <v>755</v>
      </c>
      <c r="AC113" s="12" t="s">
        <v>756</v>
      </c>
      <c r="AD113" s="12"/>
      <c r="AE113" s="12"/>
      <c r="AF113" s="11" t="s">
        <v>757</v>
      </c>
      <c r="AJ113" s="1" t="s">
        <v>78</v>
      </c>
      <c r="AK113" s="1" t="s">
        <v>97</v>
      </c>
      <c r="AL113" s="1" t="s">
        <v>98</v>
      </c>
      <c r="AM113" s="1" t="s">
        <v>99</v>
      </c>
    </row>
    <row r="114" spans="1:39" ht="130.5">
      <c r="A114" s="1" t="str">
        <f t="shared" si="3"/>
        <v>lamd:md_DTN</v>
      </c>
      <c r="B114" s="1" t="s">
        <v>758</v>
      </c>
      <c r="C114" s="1" t="s">
        <v>4682</v>
      </c>
      <c r="D114" s="1" t="s">
        <v>760</v>
      </c>
      <c r="E114" s="9" t="s">
        <v>36</v>
      </c>
      <c r="AB114" s="17" t="s">
        <v>761</v>
      </c>
      <c r="AC114" s="12" t="s">
        <v>762</v>
      </c>
      <c r="AD114" s="12"/>
      <c r="AE114" s="12"/>
      <c r="AF114" s="11" t="s">
        <v>763</v>
      </c>
      <c r="AJ114" s="1" t="s">
        <v>78</v>
      </c>
      <c r="AK114" s="1" t="s">
        <v>97</v>
      </c>
      <c r="AL114" s="1" t="s">
        <v>98</v>
      </c>
      <c r="AM114" s="1" t="s">
        <v>99</v>
      </c>
    </row>
    <row r="115" spans="1:39" ht="29.1">
      <c r="A115" s="1" t="str">
        <f t="shared" si="3"/>
        <v>lamd:md_OJ_ID</v>
      </c>
      <c r="B115" s="1" t="s">
        <v>764</v>
      </c>
      <c r="C115" s="1" t="s">
        <v>765</v>
      </c>
      <c r="D115" s="1" t="s">
        <v>4561</v>
      </c>
      <c r="E115" s="9" t="s">
        <v>36</v>
      </c>
      <c r="AB115" s="17" t="s">
        <v>767</v>
      </c>
      <c r="AC115" s="12" t="s">
        <v>768</v>
      </c>
      <c r="AD115" s="12"/>
      <c r="AE115" s="12"/>
      <c r="AJ115" s="1" t="s">
        <v>37</v>
      </c>
      <c r="AK115" s="1" t="s">
        <v>97</v>
      </c>
      <c r="AL115" s="1" t="s">
        <v>769</v>
      </c>
      <c r="AM115" s="1" t="s">
        <v>770</v>
      </c>
    </row>
    <row r="116" spans="1:39" ht="29.1">
      <c r="A116" s="1" t="str">
        <f t="shared" si="3"/>
        <v>lamd:md_ELI</v>
      </c>
      <c r="B116" s="1" t="s">
        <v>771</v>
      </c>
      <c r="C116" s="1" t="s">
        <v>772</v>
      </c>
      <c r="D116" s="1" t="s">
        <v>773</v>
      </c>
      <c r="E116" s="9" t="s">
        <v>36</v>
      </c>
      <c r="AJ116" s="1" t="s">
        <v>37</v>
      </c>
      <c r="AK116" s="1" t="s">
        <v>97</v>
      </c>
      <c r="AL116" s="1" t="s">
        <v>769</v>
      </c>
      <c r="AM116" s="1" t="s">
        <v>770</v>
      </c>
    </row>
    <row r="117" spans="1:39" ht="29.1">
      <c r="A117" s="1" t="str">
        <f t="shared" si="3"/>
        <v>lamd:md_ECLI</v>
      </c>
      <c r="B117" s="1" t="s">
        <v>774</v>
      </c>
      <c r="C117" s="1" t="s">
        <v>775</v>
      </c>
      <c r="D117" s="1" t="s">
        <v>776</v>
      </c>
      <c r="E117" s="9" t="s">
        <v>36</v>
      </c>
      <c r="AJ117" s="1" t="s">
        <v>37</v>
      </c>
      <c r="AK117" s="1" t="s">
        <v>97</v>
      </c>
      <c r="AL117" s="1" t="s">
        <v>769</v>
      </c>
      <c r="AM117" s="1" t="s">
        <v>770</v>
      </c>
    </row>
    <row r="118" spans="1:39">
      <c r="A118" s="1" t="str">
        <f t="shared" si="3"/>
        <v>lamd:md_PARENT</v>
      </c>
      <c r="B118" s="1" t="s">
        <v>777</v>
      </c>
      <c r="C118" s="1" t="s">
        <v>778</v>
      </c>
      <c r="D118" s="1" t="s">
        <v>779</v>
      </c>
      <c r="E118" s="9" t="s">
        <v>62</v>
      </c>
      <c r="AB118" s="3" t="s">
        <v>780</v>
      </c>
      <c r="AJ118" s="1" t="s">
        <v>37</v>
      </c>
      <c r="AK118" s="1" t="s">
        <v>38</v>
      </c>
      <c r="AM118" s="9" t="s">
        <v>39</v>
      </c>
    </row>
    <row r="119" spans="1:39">
      <c r="A119" s="1" t="str">
        <f t="shared" si="3"/>
        <v>lamd:md_ORDER</v>
      </c>
      <c r="B119" s="1" t="s">
        <v>781</v>
      </c>
      <c r="C119" s="1" t="s">
        <v>782</v>
      </c>
      <c r="D119" s="1" t="s">
        <v>783</v>
      </c>
      <c r="E119" s="9" t="s">
        <v>36</v>
      </c>
      <c r="AB119" s="3" t="s">
        <v>784</v>
      </c>
      <c r="AJ119" s="1" t="s">
        <v>37</v>
      </c>
      <c r="AK119" s="1" t="s">
        <v>38</v>
      </c>
      <c r="AM119" s="9" t="s">
        <v>39</v>
      </c>
    </row>
    <row r="120" spans="1:39">
      <c r="A120" s="1" t="str">
        <f t="shared" si="3"/>
        <v>lamd:md_DESCRIPTION</v>
      </c>
      <c r="B120" s="1" t="s">
        <v>22</v>
      </c>
      <c r="C120" s="1" t="s">
        <v>785</v>
      </c>
      <c r="D120" s="1" t="s">
        <v>786</v>
      </c>
      <c r="E120" s="9" t="s">
        <v>36</v>
      </c>
      <c r="AB120" s="3" t="s">
        <v>780</v>
      </c>
      <c r="AJ120" s="1" t="s">
        <v>37</v>
      </c>
      <c r="AK120" s="1" t="s">
        <v>38</v>
      </c>
      <c r="AM120" s="9" t="s">
        <v>39</v>
      </c>
    </row>
    <row r="121" spans="1:39">
      <c r="A121" s="1" t="str">
        <f t="shared" ref="A121:A150" si="4">CONCATENATE("lamd:md_",B121)</f>
        <v>lamd:md_CLASSIFICATION</v>
      </c>
      <c r="B121" s="27" t="s">
        <v>33</v>
      </c>
      <c r="C121" s="1" t="s">
        <v>119</v>
      </c>
      <c r="D121" s="1" t="s">
        <v>787</v>
      </c>
      <c r="E121" s="9" t="s">
        <v>62</v>
      </c>
      <c r="AB121" s="3" t="s">
        <v>780</v>
      </c>
      <c r="AJ121" s="1" t="s">
        <v>37</v>
      </c>
      <c r="AK121" s="1" t="s">
        <v>38</v>
      </c>
      <c r="AM121" s="9" t="s">
        <v>39</v>
      </c>
    </row>
    <row r="122" spans="1:39" ht="57.95">
      <c r="A122" s="1" t="str">
        <f t="shared" si="4"/>
        <v>lamd:md_TOF</v>
      </c>
      <c r="B122" s="1" t="s">
        <v>788</v>
      </c>
      <c r="C122" s="1" t="s">
        <v>789</v>
      </c>
      <c r="D122" s="1" t="s">
        <v>790</v>
      </c>
      <c r="E122" s="9" t="s">
        <v>36</v>
      </c>
      <c r="AB122" s="3" t="s">
        <v>791</v>
      </c>
      <c r="AC122" s="1" t="s">
        <v>792</v>
      </c>
      <c r="AJ122" s="1" t="s">
        <v>37</v>
      </c>
      <c r="AK122" s="1" t="s">
        <v>4624</v>
      </c>
      <c r="AM122" s="9" t="s">
        <v>65</v>
      </c>
    </row>
    <row r="123" spans="1:39" ht="130.5">
      <c r="A123" s="1" t="str">
        <f t="shared" si="4"/>
        <v>lamd:md_DR</v>
      </c>
      <c r="B123" s="1" t="s">
        <v>793</v>
      </c>
      <c r="C123" s="1" t="s">
        <v>794</v>
      </c>
      <c r="D123" s="1" t="s">
        <v>795</v>
      </c>
      <c r="E123" s="9" t="s">
        <v>36</v>
      </c>
      <c r="AB123" s="3" t="s">
        <v>796</v>
      </c>
      <c r="AF123" s="1" t="s">
        <v>797</v>
      </c>
      <c r="AH123" s="1" t="s">
        <v>798</v>
      </c>
      <c r="AJ123" s="1" t="s">
        <v>37</v>
      </c>
      <c r="AK123" s="1" t="s">
        <v>4624</v>
      </c>
      <c r="AM123" s="9" t="s">
        <v>65</v>
      </c>
    </row>
    <row r="124" spans="1:39" ht="188.45">
      <c r="A124" s="1" t="str">
        <f t="shared" si="4"/>
        <v>lamd:md_RI_WORK</v>
      </c>
      <c r="B124" s="1" t="s">
        <v>799</v>
      </c>
      <c r="C124" s="1" t="s">
        <v>800</v>
      </c>
      <c r="D124" s="1" t="s">
        <v>801</v>
      </c>
      <c r="E124" s="9" t="s">
        <v>36</v>
      </c>
      <c r="AB124" s="3" t="s">
        <v>802</v>
      </c>
      <c r="AC124" s="1" t="s">
        <v>803</v>
      </c>
      <c r="AF124" s="1" t="s">
        <v>804</v>
      </c>
      <c r="AH124" s="1" t="s">
        <v>805</v>
      </c>
      <c r="AJ124" s="1" t="s">
        <v>37</v>
      </c>
      <c r="AK124" s="1" t="s">
        <v>4624</v>
      </c>
      <c r="AM124" s="9" t="s">
        <v>65</v>
      </c>
    </row>
    <row r="125" spans="1:39" ht="43.5">
      <c r="A125" s="1" t="str">
        <f t="shared" si="4"/>
        <v>lamd:md_BP</v>
      </c>
      <c r="B125" s="1" t="s">
        <v>806</v>
      </c>
      <c r="C125" s="1" t="s">
        <v>807</v>
      </c>
      <c r="D125" s="1" t="s">
        <v>808</v>
      </c>
      <c r="E125" s="9" t="s">
        <v>36</v>
      </c>
      <c r="AB125" s="3" t="s">
        <v>809</v>
      </c>
      <c r="AC125" s="1" t="s">
        <v>810</v>
      </c>
      <c r="AH125" s="1" t="s">
        <v>811</v>
      </c>
      <c r="AJ125" s="1" t="s">
        <v>37</v>
      </c>
      <c r="AK125" s="1" t="s">
        <v>4624</v>
      </c>
      <c r="AM125" s="9" t="s">
        <v>65</v>
      </c>
    </row>
    <row r="126" spans="1:39" ht="57.95">
      <c r="A126" s="1" t="str">
        <f t="shared" si="4"/>
        <v>lamd:md_RI_NAT</v>
      </c>
      <c r="B126" s="1" t="s">
        <v>812</v>
      </c>
      <c r="C126" s="1" t="s">
        <v>813</v>
      </c>
      <c r="D126" s="1" t="s">
        <v>814</v>
      </c>
      <c r="E126" s="9" t="s">
        <v>36</v>
      </c>
      <c r="AB126" s="3" t="s">
        <v>815</v>
      </c>
      <c r="AC126" s="1" t="s">
        <v>816</v>
      </c>
      <c r="AJ126" s="1" t="s">
        <v>78</v>
      </c>
      <c r="AK126" s="1" t="s">
        <v>4674</v>
      </c>
      <c r="AL126" s="1" t="s">
        <v>817</v>
      </c>
      <c r="AM126" s="9" t="s">
        <v>818</v>
      </c>
    </row>
    <row r="127" spans="1:39" ht="188.45">
      <c r="A127" s="1" t="str">
        <f t="shared" si="4"/>
        <v>lamd:md_CLASS_COURT</v>
      </c>
      <c r="B127" s="1" t="s">
        <v>819</v>
      </c>
      <c r="C127" s="1" t="s">
        <v>820</v>
      </c>
      <c r="D127" s="1" t="s">
        <v>821</v>
      </c>
      <c r="E127" s="9" t="s">
        <v>62</v>
      </c>
      <c r="F127" s="1" t="s">
        <v>822</v>
      </c>
      <c r="AB127" s="3" t="s">
        <v>823</v>
      </c>
      <c r="AC127" s="1" t="s">
        <v>824</v>
      </c>
      <c r="AD127" s="1" t="s">
        <v>825</v>
      </c>
      <c r="AF127" s="1" t="s">
        <v>826</v>
      </c>
      <c r="AH127" s="1" t="s">
        <v>827</v>
      </c>
      <c r="AJ127" s="1" t="s">
        <v>78</v>
      </c>
      <c r="AK127" s="1" t="s">
        <v>4674</v>
      </c>
      <c r="AL127" s="1" t="s">
        <v>817</v>
      </c>
      <c r="AM127" s="9" t="s">
        <v>818</v>
      </c>
    </row>
    <row r="128" spans="1:39" ht="188.45">
      <c r="A128" s="1" t="str">
        <f t="shared" si="4"/>
        <v>lamd:md_NAME_COURT</v>
      </c>
      <c r="B128" s="1" t="s">
        <v>828</v>
      </c>
      <c r="C128" s="1" t="s">
        <v>829</v>
      </c>
      <c r="D128" s="1" t="s">
        <v>830</v>
      </c>
      <c r="E128" s="9" t="s">
        <v>36</v>
      </c>
      <c r="AB128" s="3" t="s">
        <v>831</v>
      </c>
      <c r="AC128" s="1" t="s">
        <v>832</v>
      </c>
      <c r="AD128" s="1" t="s">
        <v>825</v>
      </c>
      <c r="AF128" s="1" t="s">
        <v>833</v>
      </c>
      <c r="AH128" s="1" t="s">
        <v>834</v>
      </c>
      <c r="AJ128" s="1" t="s">
        <v>78</v>
      </c>
      <c r="AK128" s="1" t="s">
        <v>4674</v>
      </c>
      <c r="AL128" s="1" t="s">
        <v>817</v>
      </c>
      <c r="AM128" s="9" t="s">
        <v>818</v>
      </c>
    </row>
    <row r="129" spans="1:39" ht="87">
      <c r="A129" s="1" t="str">
        <f t="shared" si="4"/>
        <v>lamd:md_ID_LOCAL</v>
      </c>
      <c r="B129" s="1" t="s">
        <v>835</v>
      </c>
      <c r="C129" s="1" t="s">
        <v>836</v>
      </c>
      <c r="D129" s="1" t="s">
        <v>837</v>
      </c>
      <c r="E129" s="9" t="s">
        <v>36</v>
      </c>
      <c r="AB129" s="3" t="s">
        <v>838</v>
      </c>
      <c r="AF129" s="1" t="s">
        <v>839</v>
      </c>
      <c r="AH129" s="1" t="s">
        <v>840</v>
      </c>
      <c r="AJ129" s="1" t="s">
        <v>78</v>
      </c>
      <c r="AK129" s="1" t="s">
        <v>4674</v>
      </c>
      <c r="AL129" s="1" t="s">
        <v>817</v>
      </c>
      <c r="AM129" s="9" t="s">
        <v>818</v>
      </c>
    </row>
    <row r="130" spans="1:39" ht="116.1">
      <c r="A130" s="1" t="str">
        <f t="shared" si="4"/>
        <v>lamd:md_PARTIES_NAT</v>
      </c>
      <c r="B130" s="1" t="s">
        <v>841</v>
      </c>
      <c r="C130" s="1" t="s">
        <v>842</v>
      </c>
      <c r="D130" s="1" t="s">
        <v>843</v>
      </c>
      <c r="E130" s="9" t="s">
        <v>36</v>
      </c>
      <c r="AB130" s="3" t="s">
        <v>844</v>
      </c>
      <c r="AC130" s="1" t="s">
        <v>845</v>
      </c>
      <c r="AF130" s="1" t="s">
        <v>846</v>
      </c>
      <c r="AH130" s="1" t="s">
        <v>847</v>
      </c>
      <c r="AJ130" s="1" t="s">
        <v>78</v>
      </c>
      <c r="AK130" s="1" t="s">
        <v>4674</v>
      </c>
      <c r="AL130" s="1" t="s">
        <v>817</v>
      </c>
      <c r="AM130" s="9" t="s">
        <v>818</v>
      </c>
    </row>
    <row r="131" spans="1:39" ht="144.94999999999999">
      <c r="A131" s="1" t="str">
        <f t="shared" si="4"/>
        <v>lamd:md_REF_PUBLICATION</v>
      </c>
      <c r="B131" s="1" t="s">
        <v>848</v>
      </c>
      <c r="C131" s="1" t="s">
        <v>849</v>
      </c>
      <c r="D131" s="1" t="s">
        <v>850</v>
      </c>
      <c r="E131" s="9" t="s">
        <v>36</v>
      </c>
      <c r="AB131" s="3" t="s">
        <v>851</v>
      </c>
      <c r="AC131" s="1" t="s">
        <v>852</v>
      </c>
      <c r="AF131" s="1" t="s">
        <v>853</v>
      </c>
      <c r="AH131" s="1" t="s">
        <v>854</v>
      </c>
      <c r="AJ131" s="1" t="s">
        <v>78</v>
      </c>
      <c r="AK131" s="1" t="s">
        <v>4674</v>
      </c>
      <c r="AL131" s="1" t="s">
        <v>817</v>
      </c>
      <c r="AM131" s="9" t="s">
        <v>818</v>
      </c>
    </row>
    <row r="132" spans="1:39" ht="159.6">
      <c r="A132" s="1" t="str">
        <f t="shared" si="4"/>
        <v>lamd:md_LEGIS_NAT</v>
      </c>
      <c r="B132" s="1" t="s">
        <v>855</v>
      </c>
      <c r="C132" s="1" t="s">
        <v>856</v>
      </c>
      <c r="D132" s="1" t="s">
        <v>857</v>
      </c>
      <c r="E132" s="9" t="s">
        <v>36</v>
      </c>
      <c r="AB132" s="3" t="s">
        <v>858</v>
      </c>
      <c r="AC132" s="1" t="s">
        <v>859</v>
      </c>
      <c r="AF132" s="1" t="s">
        <v>860</v>
      </c>
      <c r="AH132" s="1" t="s">
        <v>861</v>
      </c>
      <c r="AJ132" s="1" t="s">
        <v>78</v>
      </c>
      <c r="AK132" s="1" t="s">
        <v>4674</v>
      </c>
      <c r="AL132" s="1" t="s">
        <v>817</v>
      </c>
      <c r="AM132" s="9" t="s">
        <v>818</v>
      </c>
    </row>
    <row r="133" spans="1:39" ht="101.45">
      <c r="A133" s="1" t="str">
        <f t="shared" si="4"/>
        <v>lamd:md_REF_JURE</v>
      </c>
      <c r="B133" s="1" t="s">
        <v>862</v>
      </c>
      <c r="C133" s="1" t="s">
        <v>863</v>
      </c>
      <c r="D133" s="1" t="s">
        <v>864</v>
      </c>
      <c r="E133" s="9" t="s">
        <v>36</v>
      </c>
      <c r="G133" s="1" t="s">
        <v>695</v>
      </c>
      <c r="H133" s="11" t="s">
        <v>4545</v>
      </c>
      <c r="J133" s="1" t="s">
        <v>699</v>
      </c>
      <c r="K133" s="11" t="s">
        <v>4546</v>
      </c>
      <c r="M133" s="1" t="s">
        <v>703</v>
      </c>
      <c r="N133" s="11" t="s">
        <v>4547</v>
      </c>
      <c r="AB133" s="3" t="s">
        <v>865</v>
      </c>
      <c r="AC133" s="1" t="s">
        <v>866</v>
      </c>
      <c r="AF133" s="1" t="s">
        <v>867</v>
      </c>
      <c r="AH133" s="1" t="s">
        <v>868</v>
      </c>
      <c r="AJ133" s="1" t="s">
        <v>78</v>
      </c>
      <c r="AK133" s="1" t="s">
        <v>4674</v>
      </c>
      <c r="AL133" s="1" t="s">
        <v>817</v>
      </c>
      <c r="AM133" s="9" t="s">
        <v>818</v>
      </c>
    </row>
    <row r="134" spans="1:39" ht="101.45">
      <c r="A134" s="1" t="str">
        <f t="shared" si="4"/>
        <v>lamd:md_REF_OTHER_JURE</v>
      </c>
      <c r="B134" s="1" t="s">
        <v>869</v>
      </c>
      <c r="C134" s="1" t="s">
        <v>870</v>
      </c>
      <c r="D134" s="1" t="s">
        <v>871</v>
      </c>
      <c r="E134" s="9" t="s">
        <v>36</v>
      </c>
      <c r="AB134" s="3" t="s">
        <v>872</v>
      </c>
      <c r="AF134" s="1" t="s">
        <v>873</v>
      </c>
      <c r="AH134" s="1" t="s">
        <v>874</v>
      </c>
      <c r="AJ134" s="1" t="s">
        <v>78</v>
      </c>
      <c r="AK134" s="1" t="s">
        <v>4674</v>
      </c>
      <c r="AL134" s="1" t="s">
        <v>817</v>
      </c>
      <c r="AM134" s="9" t="s">
        <v>818</v>
      </c>
    </row>
    <row r="135" spans="1:39" ht="29.1">
      <c r="A135" s="1" t="str">
        <f t="shared" si="4"/>
        <v>lamd:md_NO_JOURNAL</v>
      </c>
      <c r="B135" s="1" t="s">
        <v>875</v>
      </c>
      <c r="C135" s="1" t="s">
        <v>876</v>
      </c>
      <c r="D135" s="1" t="s">
        <v>877</v>
      </c>
      <c r="E135" s="9" t="s">
        <v>36</v>
      </c>
      <c r="AB135" s="3" t="s">
        <v>878</v>
      </c>
      <c r="AH135" s="1" t="s">
        <v>879</v>
      </c>
      <c r="AJ135" s="1" t="s">
        <v>78</v>
      </c>
      <c r="AK135" s="1" t="s">
        <v>4674</v>
      </c>
      <c r="AL135" s="1" t="s">
        <v>817</v>
      </c>
      <c r="AM135" s="9" t="s">
        <v>818</v>
      </c>
    </row>
    <row r="136" spans="1:39" ht="43.5">
      <c r="A136" s="1" t="str">
        <f t="shared" si="4"/>
        <v>lamd:md_REF_JUDG</v>
      </c>
      <c r="B136" s="1" t="s">
        <v>880</v>
      </c>
      <c r="C136" s="1" t="s">
        <v>881</v>
      </c>
      <c r="D136" s="1" t="s">
        <v>882</v>
      </c>
      <c r="E136" s="9" t="s">
        <v>36</v>
      </c>
      <c r="AB136" s="3" t="s">
        <v>883</v>
      </c>
      <c r="AH136" s="1" t="s">
        <v>884</v>
      </c>
      <c r="AJ136" s="1" t="s">
        <v>78</v>
      </c>
      <c r="AK136" s="1" t="s">
        <v>4674</v>
      </c>
      <c r="AL136" s="1" t="s">
        <v>817</v>
      </c>
      <c r="AM136" s="9" t="s">
        <v>818</v>
      </c>
    </row>
    <row r="137" spans="1:39" ht="246.6">
      <c r="A137" s="1" t="str">
        <f t="shared" si="4"/>
        <v>lamd:md_KEYWORDS_NAT</v>
      </c>
      <c r="B137" s="1" t="s">
        <v>885</v>
      </c>
      <c r="C137" s="1" t="s">
        <v>886</v>
      </c>
      <c r="D137" s="1" t="s">
        <v>887</v>
      </c>
      <c r="E137" s="9" t="s">
        <v>36</v>
      </c>
      <c r="AB137" s="3" t="s">
        <v>888</v>
      </c>
      <c r="AC137" s="1" t="s">
        <v>889</v>
      </c>
      <c r="AH137" s="1" t="s">
        <v>890</v>
      </c>
      <c r="AJ137" s="1" t="s">
        <v>78</v>
      </c>
      <c r="AK137" s="1" t="s">
        <v>4674</v>
      </c>
      <c r="AL137" s="1" t="s">
        <v>817</v>
      </c>
      <c r="AM137" s="9" t="s">
        <v>818</v>
      </c>
    </row>
    <row r="138" spans="1:39" ht="57.95">
      <c r="A138" s="1" t="str">
        <f t="shared" si="4"/>
        <v>lamd:md_FOLLOW_UP_NAT</v>
      </c>
      <c r="B138" s="1" t="s">
        <v>891</v>
      </c>
      <c r="C138" s="1" t="s">
        <v>892</v>
      </c>
      <c r="D138" s="1" t="s">
        <v>893</v>
      </c>
      <c r="E138" s="9" t="s">
        <v>36</v>
      </c>
      <c r="AB138" s="3" t="s">
        <v>894</v>
      </c>
      <c r="AC138" s="1" t="s">
        <v>895</v>
      </c>
      <c r="AJ138" s="1" t="s">
        <v>78</v>
      </c>
      <c r="AK138" s="1" t="s">
        <v>4674</v>
      </c>
      <c r="AL138" s="1" t="s">
        <v>817</v>
      </c>
      <c r="AM138" s="9" t="s">
        <v>818</v>
      </c>
    </row>
    <row r="139" spans="1:39" ht="188.45">
      <c r="A139" s="1" t="str">
        <f t="shared" si="4"/>
        <v>lamd:md_REF_INTERNATIONAL</v>
      </c>
      <c r="B139" s="1" t="s">
        <v>896</v>
      </c>
      <c r="C139" s="1" t="s">
        <v>897</v>
      </c>
      <c r="D139" s="1" t="s">
        <v>898</v>
      </c>
      <c r="E139" s="9" t="s">
        <v>36</v>
      </c>
      <c r="AB139" s="3" t="s">
        <v>899</v>
      </c>
      <c r="AC139" s="1" t="s">
        <v>900</v>
      </c>
      <c r="AF139" s="1" t="s">
        <v>901</v>
      </c>
      <c r="AJ139" s="1" t="s">
        <v>78</v>
      </c>
      <c r="AK139" s="1" t="s">
        <v>4674</v>
      </c>
      <c r="AL139" s="1" t="s">
        <v>817</v>
      </c>
      <c r="AM139" s="9" t="s">
        <v>818</v>
      </c>
    </row>
    <row r="140" spans="1:39" ht="43.5">
      <c r="A140" s="1" t="str">
        <f t="shared" si="4"/>
        <v>lamd:md_DN_old</v>
      </c>
      <c r="B140" s="1" t="s">
        <v>902</v>
      </c>
      <c r="C140" s="1" t="s">
        <v>4683</v>
      </c>
      <c r="D140" s="1" t="s">
        <v>4587</v>
      </c>
      <c r="E140" s="9" t="s">
        <v>36</v>
      </c>
      <c r="AB140" s="3" t="s">
        <v>905</v>
      </c>
      <c r="AC140" s="1" t="s">
        <v>4684</v>
      </c>
      <c r="AF140" s="1" t="s">
        <v>907</v>
      </c>
      <c r="AG140" s="1" t="s">
        <v>908</v>
      </c>
      <c r="AH140" s="1" t="s">
        <v>4685</v>
      </c>
      <c r="AJ140" s="1" t="s">
        <v>37</v>
      </c>
      <c r="AK140" s="1" t="s">
        <v>97</v>
      </c>
      <c r="AL140" s="1" t="s">
        <v>98</v>
      </c>
      <c r="AM140" s="1" t="s">
        <v>99</v>
      </c>
    </row>
    <row r="141" spans="1:39" ht="43.5">
      <c r="A141" s="1" t="str">
        <f t="shared" si="4"/>
        <v>lamd:md_OJ_REF</v>
      </c>
      <c r="B141" s="1" t="s">
        <v>910</v>
      </c>
      <c r="C141" s="1" t="s">
        <v>911</v>
      </c>
      <c r="D141" s="1" t="s">
        <v>912</v>
      </c>
      <c r="E141" s="9" t="s">
        <v>36</v>
      </c>
      <c r="AB141" s="3" t="s">
        <v>913</v>
      </c>
      <c r="AC141" s="1" t="s">
        <v>914</v>
      </c>
      <c r="AF141" s="1" t="s">
        <v>915</v>
      </c>
      <c r="AH141" s="1" t="s">
        <v>916</v>
      </c>
      <c r="AJ141" s="1" t="s">
        <v>37</v>
      </c>
      <c r="AK141" s="1" t="s">
        <v>97</v>
      </c>
      <c r="AL141" s="1" t="s">
        <v>769</v>
      </c>
      <c r="AM141" s="1" t="s">
        <v>770</v>
      </c>
    </row>
    <row r="142" spans="1:39" ht="29.1">
      <c r="A142" s="1" t="str">
        <f t="shared" si="4"/>
        <v>lamd:md_OJ_REF_DOM</v>
      </c>
      <c r="B142" s="1" t="s">
        <v>917</v>
      </c>
      <c r="C142" s="1" t="s">
        <v>918</v>
      </c>
      <c r="D142" s="1" t="s">
        <v>919</v>
      </c>
      <c r="E142" s="9" t="s">
        <v>62</v>
      </c>
      <c r="F142" s="1" t="s">
        <v>920</v>
      </c>
      <c r="G142" s="1" t="s">
        <v>923</v>
      </c>
      <c r="H142" s="1" t="s">
        <v>4591</v>
      </c>
      <c r="AB142" s="3" t="s">
        <v>921</v>
      </c>
      <c r="AH142" s="1" t="s">
        <v>916</v>
      </c>
      <c r="AJ142" s="1" t="s">
        <v>37</v>
      </c>
      <c r="AK142" s="1" t="s">
        <v>97</v>
      </c>
      <c r="AL142" s="1" t="s">
        <v>769</v>
      </c>
      <c r="AM142" s="1" t="s">
        <v>770</v>
      </c>
    </row>
    <row r="143" spans="1:39" ht="29.1">
      <c r="A143" s="1" t="str">
        <f t="shared" si="4"/>
        <v>lamd:md_ANN_DP</v>
      </c>
      <c r="B143" s="1" t="s">
        <v>10</v>
      </c>
      <c r="C143" s="1" t="s">
        <v>922</v>
      </c>
      <c r="D143" s="1" t="s">
        <v>923</v>
      </c>
      <c r="E143" s="9" t="s">
        <v>62</v>
      </c>
      <c r="AB143" s="3" t="s">
        <v>924</v>
      </c>
      <c r="AJ143" s="1" t="s">
        <v>37</v>
      </c>
      <c r="AK143" s="1" t="s">
        <v>97</v>
      </c>
      <c r="AL143" s="1" t="s">
        <v>925</v>
      </c>
      <c r="AM143" s="1" t="s">
        <v>926</v>
      </c>
    </row>
    <row r="144" spans="1:39" ht="43.5">
      <c r="A144" s="1" t="str">
        <f t="shared" si="4"/>
        <v>lamd:md_IN_PREFIX</v>
      </c>
      <c r="B144" s="1" t="s">
        <v>927</v>
      </c>
      <c r="C144" s="1" t="s">
        <v>928</v>
      </c>
      <c r="D144" s="1" t="s">
        <v>929</v>
      </c>
      <c r="E144" s="9" t="s">
        <v>62</v>
      </c>
      <c r="AB144" s="3" t="s">
        <v>930</v>
      </c>
      <c r="AC144" s="1" t="s">
        <v>931</v>
      </c>
      <c r="AF144" s="1" t="s">
        <v>932</v>
      </c>
      <c r="AJ144" s="1" t="s">
        <v>37</v>
      </c>
      <c r="AK144" s="1" t="s">
        <v>97</v>
      </c>
      <c r="AL144" s="1" t="s">
        <v>769</v>
      </c>
      <c r="AM144" s="1" t="s">
        <v>770</v>
      </c>
    </row>
    <row r="145" spans="1:39" ht="43.5">
      <c r="A145" s="1" t="str">
        <f t="shared" si="4"/>
        <v>lamd:md_IN_SUFFIX</v>
      </c>
      <c r="B145" s="1" t="s">
        <v>933</v>
      </c>
      <c r="C145" s="1" t="s">
        <v>934</v>
      </c>
      <c r="D145" s="1" t="s">
        <v>935</v>
      </c>
      <c r="E145" s="9" t="s">
        <v>62</v>
      </c>
      <c r="AB145" s="3" t="s">
        <v>936</v>
      </c>
      <c r="AC145" s="1" t="s">
        <v>937</v>
      </c>
      <c r="AF145" s="1" t="s">
        <v>938</v>
      </c>
      <c r="AJ145" s="1" t="s">
        <v>37</v>
      </c>
      <c r="AK145" s="1" t="s">
        <v>97</v>
      </c>
      <c r="AL145" s="1" t="s">
        <v>769</v>
      </c>
      <c r="AM145" s="1" t="s">
        <v>770</v>
      </c>
    </row>
    <row r="146" spans="1:39" ht="43.5">
      <c r="A146" s="1" t="str">
        <f t="shared" si="4"/>
        <v>lamd:md_IN_NUMBER</v>
      </c>
      <c r="B146" s="1" t="s">
        <v>939</v>
      </c>
      <c r="C146" s="1" t="s">
        <v>940</v>
      </c>
      <c r="D146" s="1" t="s">
        <v>941</v>
      </c>
      <c r="E146" s="9" t="s">
        <v>62</v>
      </c>
      <c r="AB146" s="3" t="s">
        <v>942</v>
      </c>
      <c r="AC146" s="1" t="s">
        <v>943</v>
      </c>
      <c r="AJ146" s="1" t="s">
        <v>37</v>
      </c>
      <c r="AK146" s="1" t="s">
        <v>97</v>
      </c>
      <c r="AL146" s="1" t="s">
        <v>769</v>
      </c>
      <c r="AM146" s="1" t="s">
        <v>770</v>
      </c>
    </row>
    <row r="147" spans="1:39" ht="43.5">
      <c r="A147" s="1" t="str">
        <f t="shared" si="4"/>
        <v>lamd:md_IN_YEAR</v>
      </c>
      <c r="B147" s="1" t="s">
        <v>944</v>
      </c>
      <c r="C147" s="1" t="s">
        <v>945</v>
      </c>
      <c r="D147" s="1" t="s">
        <v>946</v>
      </c>
      <c r="E147" s="9" t="s">
        <v>62</v>
      </c>
      <c r="AB147" s="3" t="s">
        <v>947</v>
      </c>
      <c r="AC147" s="1" t="s">
        <v>948</v>
      </c>
      <c r="AJ147" s="1" t="s">
        <v>37</v>
      </c>
      <c r="AK147" s="1" t="s">
        <v>97</v>
      </c>
      <c r="AL147" s="1" t="s">
        <v>769</v>
      </c>
      <c r="AM147" s="1" t="s">
        <v>770</v>
      </c>
    </row>
    <row r="148" spans="1:39" ht="29.1">
      <c r="A148" s="1" t="str">
        <f t="shared" si="4"/>
        <v>lamd:md_ASSOCIATION_WORK</v>
      </c>
      <c r="B148" s="1" t="s">
        <v>949</v>
      </c>
      <c r="C148" s="1" t="s">
        <v>950</v>
      </c>
      <c r="D148" s="1" t="s">
        <v>951</v>
      </c>
      <c r="E148" s="9" t="s">
        <v>62</v>
      </c>
      <c r="G148" s="1" t="s">
        <v>707</v>
      </c>
      <c r="H148" s="11" t="s">
        <v>4548</v>
      </c>
      <c r="J148" s="1" t="s">
        <v>712</v>
      </c>
      <c r="K148" s="11" t="s">
        <v>4549</v>
      </c>
      <c r="L148" s="11" t="s">
        <v>593</v>
      </c>
      <c r="M148" s="1" t="s">
        <v>725</v>
      </c>
      <c r="N148" s="11" t="s">
        <v>4552</v>
      </c>
      <c r="Q148" s="11">
        <v>0</v>
      </c>
      <c r="T148" s="11">
        <v>0</v>
      </c>
      <c r="W148" s="11">
        <v>0</v>
      </c>
      <c r="Z148" s="11">
        <v>0</v>
      </c>
      <c r="AB148" s="3" t="s">
        <v>952</v>
      </c>
      <c r="AK148" s="1" t="s">
        <v>408</v>
      </c>
      <c r="AL148" s="1" t="s">
        <v>597</v>
      </c>
      <c r="AM148" s="1" t="s">
        <v>598</v>
      </c>
    </row>
    <row r="149" spans="1:39" ht="43.5">
      <c r="A149" s="1" t="str">
        <f t="shared" si="4"/>
        <v>lamd:md_EEA_RELEVANCE</v>
      </c>
      <c r="B149" s="1" t="s">
        <v>953</v>
      </c>
      <c r="C149" s="1" t="s">
        <v>954</v>
      </c>
      <c r="D149" s="1" t="s">
        <v>955</v>
      </c>
      <c r="E149" s="9" t="s">
        <v>62</v>
      </c>
      <c r="AB149" s="3" t="s">
        <v>956</v>
      </c>
      <c r="AC149" s="1" t="s">
        <v>957</v>
      </c>
      <c r="AF149" s="1" t="s">
        <v>958</v>
      </c>
      <c r="AH149" s="1" t="s">
        <v>959</v>
      </c>
      <c r="AK149" s="1" t="s">
        <v>4624</v>
      </c>
      <c r="AM149" s="1" t="s">
        <v>65</v>
      </c>
    </row>
    <row r="150" spans="1:39" ht="43.5">
      <c r="A150" s="1" t="str">
        <f t="shared" si="4"/>
        <v>lamd:md_CODIF</v>
      </c>
      <c r="B150" s="1" t="s">
        <v>960</v>
      </c>
      <c r="C150" s="1" t="s">
        <v>961</v>
      </c>
      <c r="D150" s="1" t="s">
        <v>962</v>
      </c>
      <c r="E150" s="9" t="s">
        <v>62</v>
      </c>
      <c r="AB150" s="3" t="s">
        <v>963</v>
      </c>
      <c r="AC150" s="1" t="s">
        <v>964</v>
      </c>
      <c r="AF150" s="1" t="s">
        <v>958</v>
      </c>
      <c r="AH150" s="1" t="s">
        <v>959</v>
      </c>
      <c r="AK150" s="1" t="s">
        <v>4624</v>
      </c>
      <c r="AM150" s="1" t="s">
        <v>65</v>
      </c>
    </row>
    <row r="151" spans="1:39">
      <c r="E151" s="9"/>
    </row>
    <row r="152" spans="1:39">
      <c r="E152" s="9"/>
    </row>
    <row r="153" spans="1:39">
      <c r="E153" s="9"/>
    </row>
    <row r="154" spans="1:39">
      <c r="E154" s="9"/>
    </row>
    <row r="155" spans="1:39">
      <c r="E155" s="9"/>
    </row>
    <row r="156" spans="1:39">
      <c r="E156" s="9"/>
    </row>
    <row r="157" spans="1:39">
      <c r="E157" s="9"/>
    </row>
    <row r="158" spans="1:39">
      <c r="E158" s="9"/>
    </row>
    <row r="159" spans="1:39">
      <c r="E159" s="9"/>
    </row>
    <row r="160" spans="1:39">
      <c r="E160" s="9"/>
    </row>
    <row r="161" spans="5:5">
      <c r="E161" s="9"/>
    </row>
    <row r="162" spans="5:5">
      <c r="E162" s="9"/>
    </row>
    <row r="163" spans="5:5">
      <c r="E163" s="9"/>
    </row>
    <row r="164" spans="5:5">
      <c r="E164" s="9"/>
    </row>
    <row r="165" spans="5:5">
      <c r="E165" s="9"/>
    </row>
    <row r="166" spans="5:5">
      <c r="E166" s="9"/>
    </row>
    <row r="167" spans="5:5">
      <c r="E167" s="9"/>
    </row>
    <row r="168" spans="5:5">
      <c r="E168" s="9"/>
    </row>
    <row r="169" spans="5:5">
      <c r="E169" s="9"/>
    </row>
    <row r="170" spans="5:5">
      <c r="E170" s="9"/>
    </row>
    <row r="171" spans="5:5">
      <c r="E171" s="9"/>
    </row>
    <row r="172" spans="5:5">
      <c r="E172" s="9"/>
    </row>
    <row r="173" spans="5:5">
      <c r="E173" s="9"/>
    </row>
    <row r="174" spans="5:5">
      <c r="E174" s="9"/>
    </row>
    <row r="175" spans="5:5">
      <c r="E175" s="9"/>
    </row>
    <row r="176" spans="5:5">
      <c r="E176" s="9"/>
    </row>
    <row r="177" spans="5:5">
      <c r="E177" s="9"/>
    </row>
    <row r="178" spans="5:5">
      <c r="E178" s="9"/>
    </row>
    <row r="179" spans="5:5">
      <c r="E179" s="9"/>
    </row>
    <row r="180" spans="5:5">
      <c r="E180" s="9"/>
    </row>
    <row r="181" spans="5:5">
      <c r="E181" s="9"/>
    </row>
    <row r="182" spans="5:5">
      <c r="E182" s="9"/>
    </row>
    <row r="183" spans="5:5">
      <c r="E183" s="9"/>
    </row>
    <row r="184" spans="5:5">
      <c r="E184" s="9"/>
    </row>
    <row r="185" spans="5:5">
      <c r="E185" s="9"/>
    </row>
    <row r="186" spans="5:5">
      <c r="E186" s="9"/>
    </row>
    <row r="187" spans="5:5">
      <c r="E187" s="9"/>
    </row>
    <row r="188" spans="5:5">
      <c r="E188" s="9"/>
    </row>
    <row r="189" spans="5:5">
      <c r="E189" s="9"/>
    </row>
    <row r="190" spans="5:5">
      <c r="E190" s="9"/>
    </row>
    <row r="191" spans="5:5">
      <c r="E191" s="9"/>
    </row>
    <row r="192" spans="5:5">
      <c r="E192" s="9"/>
    </row>
    <row r="193" spans="5:5">
      <c r="E193" s="9"/>
    </row>
    <row r="194" spans="5:5">
      <c r="E194" s="9"/>
    </row>
    <row r="195" spans="5:5">
      <c r="E195" s="9"/>
    </row>
    <row r="196" spans="5:5">
      <c r="E196" s="9"/>
    </row>
    <row r="197" spans="5:5">
      <c r="E197" s="9"/>
    </row>
    <row r="198" spans="5:5">
      <c r="E198" s="9"/>
    </row>
    <row r="199" spans="5:5">
      <c r="E199" s="9"/>
    </row>
    <row r="200" spans="5:5">
      <c r="E200" s="9"/>
    </row>
    <row r="201" spans="5:5">
      <c r="E201" s="9"/>
    </row>
    <row r="202" spans="5:5">
      <c r="E202" s="9"/>
    </row>
    <row r="203" spans="5:5">
      <c r="E203" s="9"/>
    </row>
    <row r="204" spans="5:5">
      <c r="E204" s="9"/>
    </row>
    <row r="205" spans="5:5">
      <c r="E205" s="9"/>
    </row>
    <row r="206" spans="5:5">
      <c r="E206" s="9"/>
    </row>
    <row r="207" spans="5:5">
      <c r="E207" s="9"/>
    </row>
    <row r="208" spans="5:5">
      <c r="E208" s="9"/>
    </row>
    <row r="209" spans="5:5">
      <c r="E209" s="9"/>
    </row>
    <row r="210" spans="5:5">
      <c r="E210" s="9"/>
    </row>
    <row r="211" spans="5:5">
      <c r="E211" s="9"/>
    </row>
    <row r="212" spans="5:5">
      <c r="E212" s="9"/>
    </row>
    <row r="213" spans="5:5">
      <c r="E213" s="9"/>
    </row>
    <row r="214" spans="5:5">
      <c r="E214" s="9"/>
    </row>
    <row r="215" spans="5:5">
      <c r="E215" s="9"/>
    </row>
    <row r="216" spans="5:5">
      <c r="E216" s="9"/>
    </row>
    <row r="217" spans="5:5">
      <c r="E217" s="9"/>
    </row>
    <row r="218" spans="5:5">
      <c r="E218" s="9"/>
    </row>
  </sheetData>
  <autoFilter ref="A1:AM150" xr:uid="{00000000-0009-0000-0000-000008000000}"/>
  <pageMargins left="0.7" right="0.7" top="0.75" bottom="0.75" header="0.51180555555555496" footer="0.51180555555555496"/>
  <pageSetup firstPageNumber="0" orientation="portrait" horizontalDpi="300" verticalDpi="300"/>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87E4EC354ADFB40AC5D4FC129E379BA" ma:contentTypeVersion="4" ma:contentTypeDescription="Create a new document." ma:contentTypeScope="" ma:versionID="8b1fa9895b09e2b4c7f2f4e458e5ee26">
  <xsd:schema xmlns:xsd="http://www.w3.org/2001/XMLSchema" xmlns:xs="http://www.w3.org/2001/XMLSchema" xmlns:p="http://schemas.microsoft.com/office/2006/metadata/properties" xmlns:ns2="541a8a8b-b856-4d35-a5c7-7f2c0ec3d499" targetNamespace="http://schemas.microsoft.com/office/2006/metadata/properties" ma:root="true" ma:fieldsID="4e000a0c0ec7ccb5532d969111d19074" ns2:_="">
    <xsd:import namespace="541a8a8b-b856-4d35-a5c7-7f2c0ec3d49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1a8a8b-b856-4d35-a5c7-7f2c0ec3d49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1F86D64-9F3B-45C3-B787-D98621DBEE6F}"/>
</file>

<file path=customXml/itemProps2.xml><?xml version="1.0" encoding="utf-8"?>
<ds:datastoreItem xmlns:ds="http://schemas.openxmlformats.org/officeDocument/2006/customXml" ds:itemID="{0770A69F-2A7A-400D-976F-C47036D42BCA}"/>
</file>

<file path=customXml/itemProps3.xml><?xml version="1.0" encoding="utf-8"?>
<ds:datastoreItem xmlns:ds="http://schemas.openxmlformats.org/officeDocument/2006/customXml" ds:itemID="{923E5481-58CB-4C5B-9E43-D61080C867D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KUBA Juraj (OP)</dc:creator>
  <cp:keywords/>
  <dc:description/>
  <cp:lastModifiedBy>nicoleta.pasare</cp:lastModifiedBy>
  <cp:revision>131</cp:revision>
  <dcterms:created xsi:type="dcterms:W3CDTF">2019-06-21T09:22:30Z</dcterms:created>
  <dcterms:modified xsi:type="dcterms:W3CDTF">2021-09-08T08:51:19Z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0x010100087E4EC354ADFB40AC5D4FC129E379BA</vt:lpwstr>
  </property>
</Properties>
</file>