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classes'!$A$1:$O$277</definedName>
    <definedName function="false" hidden="true" localSheetId="2" name="_xlnm._FilterDatabase" vbProcedure="false">'LAM classes'!$A$1:$DB$259</definedName>
    <definedName function="false" hidden="true" localSheetId="0" name="_xlnm._FilterDatabase" vbProcedure="false">'LAM properties'!$A$1:$AM$150</definedName>
    <definedName function="false" hidden="false" localSheetId="0" name="_FilterDatabase_0_0" vbProcedure="false">'LAM properties'!$A$1:$AL$111</definedName>
    <definedName function="false" hidden="false" localSheetId="2" name="_xlnm._FilterDatabase" vbProcedure="false">'LAM classes'!$A$1:$DB$11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<sst xmlns="http://schemas.openxmlformats.org/spreadsheetml/2006/main" count="5384" uniqueCount="2390">
  <si>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</si>
  <si>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</si>
  <si>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</si>
  <si>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</si>
  <si>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</si>
  <si>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</si>
  <si>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</si>
  <si>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</si>
  <si>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</si>
  <si>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</si>
  <si>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</si>
  <si>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</si>
  <si>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</si>
  <si>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</si>
  <si>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</si>
  <si>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</si>
  <si>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</si>
  <si>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</si>
  <si>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</si>
  <si>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</si>
  <si>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</si>
  <si>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</si>
  <si>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</si>
  <si>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</si>
  <si>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</si>
  <si>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</si>
  <si>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</si>
  <si>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</si>
  <si>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</si>
  <si>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</si>
  <si>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</si>
  <si>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</si>
  <si>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</si>
  <si>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</si>
  <si>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</si>
  <si>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</si>
  <si>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</si>
  <si>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</si>
  <si>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</si>
  <si>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</si>
  <si>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</si>
  <si>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</si>
  <si>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</si>
  <si>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</si>
  <si>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</si>
  <si>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</si>
  <si>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</si>
  <si>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</si>
  <si>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</si>
  <si>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</si>
  <si>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</si>
  <si>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</si>
  <si>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</si>
  <si>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</si>
  <si>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</si>
  <si>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</si>
  <si>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</si>
  <si>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</si>
  <si>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</si>
  <si>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</si>
  <si>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</si>
  <si>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</si>
  <si>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</si>
  <si>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</si>
  <si>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</si>
  <si>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</si>
  <si>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</si>
  <si>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</si>
  <si>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</si>
  <si>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</si>
  <si>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</si>
  <si>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</si>
  <si>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</si>
  <si>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</si>
  <si>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</si>
  <si>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</si>
  <si>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</si>
  <si>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</si>
  <si>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</si>
  <si>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</si>
  <si>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</si>
  <si>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</si>
  <si>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</si>
  <si>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</si>
  <si>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</si>
  <si>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</si>
  <si>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</si>
  <si>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</si>
  <si>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</si>
  <si>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</si>
  <si>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</si>
  <si>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</si>
  <si>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</si>
  <si>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</si>
  <si>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</si>
  <si>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</si>
  <si>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</si>
  <si>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</si>
  <si>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</si>
  <si>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</si>
  <si>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</si>
  <si>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</si>
  <si>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</si>
  <si>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</si>
  <si>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</si>
  <si>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</si>
  <si>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</si>
  <si>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</si>
  <si>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</si>
  <si>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</si>
  <si>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</si>
  <si>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</si>
  <si>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</si>
  <si>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</si>
  <si>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</si>
  <si>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</si>
  <si>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</si>
  <si>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</si>
  <si>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</si>
  <si>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</si>
  <si>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</si>
  <si>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</si>
  <si>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</si>
  <si>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</si>
  <si>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</si>
  <si>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</si>
  <si>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</si>
  <si>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</si>
  <si>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</si>
  <si>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</si>
  <si>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</si>
  <si>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</si>
  <si>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</si>
  <si>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</si>
  <si>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</si>
  <si>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</si>
  <si>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</si>
  <si>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</si>
  <si>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</si>
  <si>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</si>
  <si>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</si>
  <si>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</si>
  <si>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</si>
  <si>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</si>
  <si>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</si>
  <si>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</si>
  <si>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</si>
  <si>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</si>
  <si>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</si>
  <si>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</si>
  <si>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</si>
  <si>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</si>
  <si>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</si>
  <si>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</si>
  <si>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</si>
  <si>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</si>
  <si>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</si>
  <si>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</si>
  <si>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</si>
  <si>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</si>
  <si>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</si>
  <si>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</si>
  <si>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</si>
  <si>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</si>
  <si>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</si>
  <si>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</si>
  <si>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</si>
  <si>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</si>
  <si>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</si>
  <si>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</si>
  <si>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</si>
  <si>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</si>
  <si>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</si>
  <si>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</si>
  <si>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</si>
  <si>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</si>
  <si>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</si>
  <si>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</si>
  <si>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</si>
  <si>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</si>
  <si>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</si>
  <si>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</si>
  <si>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</si>
  <si>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</si>
  <si>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</si>
  <si>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</si>
  <si>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</si>
  <si>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</si>
  <si>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</si>
  <si>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</si>
  <si>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</si>
  <si>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</si>
  <si>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</si>
  <si>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</si>
  <si>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</si>
  <si>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</si>
  <si>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</si>
  <si>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</si>
  <si>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</si>
  <si>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</si>
  <si>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</si>
  <si>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</si>
  <si>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</si>
  <si>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</si>
  <si>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</si>
  <si>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</si>
  <si>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</si>
  <si>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</si>
  <si>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</si>
  <si>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</si>
  <si>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</si>
  <si>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</si>
  <si>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</si>
  <si>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</si>
  <si>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</si>
  <si>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</si>
  <si>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</si>
  <si>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</si>
  <si>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</si>
  <si>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</si>
  <si>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</si>
  <si>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</si>
  <si>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</si>
  <si>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</si>
  <si>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</si>
  <si>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</si>
  <si>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</si>
  <si>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</si>
  <si>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</si>
  <si>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</si>
  <si>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</si>
  <si>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</si>
  <si>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</si>
  <si>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</si>
  <si>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</si>
  <si>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</si>
  <si>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</si>
  <si>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</si>
  <si>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</si>
  <si>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</si>
  <si>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</si>
  <si>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</si>
  <si>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</si>
  <si>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</si>
  <si>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</si>
  <si>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</si>
  <si>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</si>
  <si>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</si>
  <si>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</si>
  <si>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</si>
  <si>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</si>
  <si>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</si>
  <si>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</si>
  <si>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</si>
  <si>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</si>
  <si>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</si>
  <si>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</si>
  <si>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</si>
  <si>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</si>
  <si>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</si>
  <si>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</si>
  <si>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</si>
  <si>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</si>
  <si>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</si>
  <si>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</si>
  <si>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</si>
  <si>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</si>
  <si>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</si>
  <si>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</si>
  <si>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</si>
  <si>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</si>
  <si>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</si>
  <si>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</si>
  <si>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</si>
  <si>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</si>
  <si>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</si>
  <si>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</si>
  <si>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</si>
  <si>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</si>
  <si>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</si>
  <si>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</si>
  <si>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</si>
  <si>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</si>
  <si>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</si>
  <si>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</si>
  <si>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</si>
  <si>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</si>
  <si>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</si>
  <si>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</si>
  <si>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</si>
  <si>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</si>
  <si>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</si>
  <si>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</si>
  <si>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</si>
  <si>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</si>
  <si>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</si>
  <si>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</si>
  <si>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</si>
  <si>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</si>
  <si>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</si>
  <si>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</si>
  <si>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</si>
  <si>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</si>
  <si>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</si>
  <si>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</si>
  <si>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</si>
  <si>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</si>
  <si>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</si>
  <si>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</si>
  <si>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</si>
  <si>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</si>
  <si>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</si>
  <si>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</si>
  <si>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</si>
  <si>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</si>
  <si>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</si>
  <si>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</si>
  <si>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</si>
  <si>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</si>
  <si>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</si>
  <si>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</si>
  <si>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</si>
  <si>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</si>
  <si>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</si>
  <si>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</si>
  <si>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</si>
  <si>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</si>
  <si>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</si>
  <si>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</si>
  <si>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</si>
  <si>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</si>
  <si>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</si>
  <si>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</si>
  <si>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</si>
  <si>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</si>
  <si>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</si>
  <si>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</si>
  <si>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</si>
  <si>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</si>
  <si>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</si>
  <si>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</si>
  <si>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</si>
  <si>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</si>
  <si>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</si>
  <si>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</si>
  <si>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</si>
  <si>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</si>
  <si>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</si>
  <si>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</si>
  <si>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</si>
  <si>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</si>
  <si>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</si>
  <si>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</si>
  <si>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</si>
  <si>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</si>
  <si>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</si>
  <si>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</si>
  <si>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</si>
  <si>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</si>
  <si>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</si>
  <si>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</si>
  <si>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</si>
  <si>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</si>
  <si>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</si>
  <si>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</si>
  <si>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</si>
  <si>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</si>
  <si>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</si>
  <si>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</si>
  <si>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</si>
  <si>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</si>
  <si>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</si>
  <si>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</si>
  <si>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</si>
  <si>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</si>
  <si>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</si>
  <si>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</si>
  <si>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</si>
  <si>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</si>
  <si>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</si>
  <si>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</si>
  <si>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</si>
  <si>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</si>
  <si>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</si>
  <si>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</si>
  <si>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</si>
  <si>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</si>
  <si>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</si>
  <si>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</si>
  <si>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</si>
  <si>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</si>
  <si>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</si>
  <si>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</si>
  <si>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</si>
  <si>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</si>
  <si>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</si>
  <si>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</si>
  <si>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</si>
  <si>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</si>
  <si>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</si>
  <si>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</si>
  <si>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</si>
  <si>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</si>
  <si>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</si>
  <si>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</si>
  <si>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</si>
  <si>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</si>
  <si>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</si>
  <si>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</si>
  <si>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</si>
  <si>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</si>
  <si>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</si>
  <si>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</si>
  <si>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</si>
  <si>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</si>
  <si>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</si>
  <si>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</si>
  <si>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</si>
  <si>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</si>
  <si>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</si>
  <si>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</si>
  <si>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</si>
  <si>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</si>
  <si>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</si>
  <si>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</si>
  <si>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</si>
  <si>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</si>
  <si>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</si>
  <si>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</si>
  <si>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</si>
  <si>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</si>
  <si>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</si>
  <si>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</si>
  <si>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</si>
  <si>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</si>
  <si>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</si>
  <si>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</si>
  <si>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</si>
  <si>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</si>
  <si>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</si>
  <si>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</si>
  <si>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</si>
  <si>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</si>
  <si>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</si>
  <si>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</si>
  <si>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</si>
  <si>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</si>
  <si>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</si>
  <si>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</si>
  <si>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</si>
  <si>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</si>
  <si>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</si>
  <si>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</si>
  <si>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</si>
  <si>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</si>
  <si>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</si>
  <si>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</si>
  <si>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</si>
  <si>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</si>
  <si>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</si>
  <si>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</si>
  <si>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</si>
  <si>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</si>
  <si>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</si>
  <si>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</si>
  <si>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</si>
  <si>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</si>
  <si>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</si>
  <si>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</si>
  <si>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</si>
  <si>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</si>
  <si>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</si>
  <si>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</si>
  <si>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</si>
  <si>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</si>
  <si>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</si>
  <si>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</si>
  <si>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</si>
  <si>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</si>
  <si>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</si>
  <si>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</si>
  <si>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</si>
  <si>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</si>
  <si>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</si>
  <si>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</si>
  <si>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</si>
  <si>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</si>
  <si>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</si>
  <si>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</si>
  <si>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</si>
  <si>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</si>
  <si>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</si>
  <si>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</si>
  <si>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</si>
  <si>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</si>
  <si>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</si>
  <si>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</si>
  <si>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</si>
  <si>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</si>
  <si>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</si>
  <si>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</si>
  <si>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</si>
  <si>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</si>
  <si>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</si>
  <si>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</si>
  <si>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</si>
  <si>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</si>
  <si>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</si>
  <si>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</si>
  <si>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</si>
  <si>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</si>
  <si>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</si>
  <si>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</si>
  <si>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</si>
  <si>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</si>
  <si>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</si>
  <si>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</si>
  <si>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</si>
  <si>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</si>
  <si>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</si>
  <si>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</si>
  <si>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</si>
  <si>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</si>
  <si>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</si>
  <si>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</si>
  <si>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</si>
  <si>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</si>
  <si>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</si>
  <si>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</si>
  <si>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</si>
  <si>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</si>
  <si>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</si>
  <si>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</si>
  <si>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</si>
  <si>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</si>
  <si>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</si>
  <si>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</si>
  <si>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</si>
  <si>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</si>
  <si>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</si>
  <si>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</si>
  <si>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</si>
  <si>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</si>
  <si>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</si>
  <si>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</si>
  <si>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</si>
  <si>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</si>
  <si>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</si>
  <si>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</si>
  <si>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</si>
  <si>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</si>
  <si>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</si>
  <si>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</si>
  <si>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</si>
  <si>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</si>
  <si>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</si>
  <si>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</si>
  <si>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</si>
  <si>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</si>
  <si>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</si>
  <si>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</si>
  <si>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</si>
  <si>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</si>
  <si>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</si>
  <si>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</si>
  <si>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</si>
  <si>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</si>
  <si>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</si>
  <si>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</si>
  <si>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</si>
  <si>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</si>
  <si>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</si>
  <si>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</si>
  <si>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</si>
  <si>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</si>
  <si>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</si>
  <si>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</si>
  <si>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</si>
  <si>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</si>
  <si>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</si>
  <si>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</si>
  <si>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</si>
  <si>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</si>
  <si>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</si>
  <si>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</si>
  <si>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</si>
  <si>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</si>
  <si>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</si>
  <si>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</si>
  <si>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</si>
  <si>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</si>
  <si>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</si>
  <si>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</si>
  <si>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</si>
  <si>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</si>
  <si>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</si>
  <si>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</si>
  <si>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</si>
  <si>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</si>
  <si>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</si>
  <si>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</si>
  <si>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</si>
  <si>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</si>
  <si>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</si>
  <si>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</si>
  <si>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</si>
  <si>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</si>
  <si>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</si>
  <si>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</si>
  <si>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</si>
  <si>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</si>
  <si>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</si>
  <si>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</si>
  <si>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</si>
  <si>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</si>
  <si>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</si>
  <si>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</si>
  <si>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</si>
  <si>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</si>
  <si>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</si>
  <si>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</si>
  <si>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</si>
  <si>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</si>
  <si>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</si>
  <si>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</si>
  <si>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</si>
  <si>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</si>
  <si>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</si>
  <si>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</si>
  <si>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</si>
  <si>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</si>
  <si>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</si>
  <si>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</si>
  <si>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</si>
  <si>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</si>
  <si>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</si>
  <si>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</si>
  <si>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</si>
  <si>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</si>
  <si>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</si>
  <si>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</si>
  <si>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</si>
  <si>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</si>
  <si>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</si>
  <si>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</si>
  <si>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</si>
  <si>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</si>
  <si>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</si>
  <si>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</si>
  <si>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</si>
  <si>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</si>
  <si>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</si>
  <si>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</si>
  <si>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</si>
  <si>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</si>
  <si>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</si>
  <si>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</si>
  <si>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</si>
  <si>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</si>
  <si>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</si>
  <si>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</si>
  <si>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</si>
  <si>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</si>
  <si>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</si>
  <si>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</si>
  <si>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</si>
  <si>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</si>
  <si>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</si>
  <si>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</si>
  <si>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</si>
  <si>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</si>
  <si>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</si>
  <si>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</si>
  <si>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</si>
  <si>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</si>
  <si>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</si>
  <si>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</si>
  <si>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</si>
  <si>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</si>
  <si>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</si>
  <si>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</si>
  <si>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</si>
  <si>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</si>
  <si>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</si>
  <si>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</si>
  <si>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</si>
  <si>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</si>
  <si>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</si>
  <si>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</si>
  <si>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</si>
  <si>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</si>
  <si>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</si>
  <si>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</si>
  <si>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</si>
  <si>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</si>
  <si>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</si>
  <si>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</si>
  <si>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</si>
  <si>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</si>
  <si>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</si>
  <si>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</si>
  <si>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</si>
  <si>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</si>
  <si>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</si>
  <si>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</si>
  <si>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</si>
  <si>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</si>
  <si>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</si>
  <si>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</si>
  <si>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</si>
  <si>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</si>
  <si>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</si>
  <si>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</si>
  <si>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</si>
  <si>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</si>
  <si>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</si>
  <si>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</si>
  <si>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</si>
  <si>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</si>
  <si>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</si>
  <si>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</si>
  <si>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</si>
  <si>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</si>
  <si>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</si>
  <si>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</si>
  <si>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</si>
  <si>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</si>
  <si>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</si>
  <si>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</si>
  <si>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</si>
  <si>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</si>
  <si>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</si>
  <si>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</si>
  <si>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</si>
  <si>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</si>
  <si>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</si>
  <si>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</si>
  <si>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</si>
  <si>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</si>
  <si>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</si>
  <si>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</si>
  <si>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</si>
  <si>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</si>
  <si>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</si>
  <si>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</si>
  <si>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</si>
  <si>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</si>
  <si>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</si>
  <si>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</si>
  <si>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</si>
  <si>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</si>
  <si>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</si>
  <si>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</si>
  <si>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</si>
  <si>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</si>
  <si>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</si>
  <si>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</si>
  <si>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</si>
  <si>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</si>
  <si>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</si>
  <si>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</si>
  <si>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</si>
  <si>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</si>
  <si>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</si>
  <si>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</si>
  <si>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</si>
  <si>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</si>
  <si>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</si>
  <si>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</si>
  <si>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</si>
  <si>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</si>
  <si>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</si>
  <si>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</si>
  <si>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</si>
  <si>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</si>
  <si>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</si>
  <si>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</si>
  <si>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</si>
  <si>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</si>
  <si>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</si>
  <si>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</si>
  <si>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</si>
  <si>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</si>
  <si>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</si>
  <si>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</si>
  <si>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</si>
  <si>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</si>
  <si>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</si>
  <si>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</si>
  <si>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</si>
  <si>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</si>
  <si>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</si>
  <si>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</si>
  <si>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</si>
  <si>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</si>
  <si>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</si>
  <si>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</si>
  <si>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</si>
  <si>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</si>
  <si>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</si>
  <si>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</si>
  <si>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</si>
  <si>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</si>
  <si>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</si>
  <si>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</si>
  <si>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</si>
  <si>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</si>
  <si>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</si>
  <si>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</si>
  <si>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</si>
  <si>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</si>
  <si>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</si>
  <si>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</si>
  <si>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</si>
  <si>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</si>
  <si>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</si>
  <si>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</si>
  <si>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</si>
  <si>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</si>
  <si>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</si>
  <si>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</si>
  <si>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</si>
  <si>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</si>
  <si>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</si>
  <si>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</si>
  <si>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</si>
  <si>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</si>
  <si>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</si>
  <si>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</si>
  <si>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</si>
  <si>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</si>
  <si>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</si>
  <si>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</si>
  <si>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</si>
  <si>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</si>
  <si>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</si>
  <si>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</si>
  <si>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</si>
  <si>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</si>
  <si>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</si>
  <si>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</si>
  <si>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</si>
  <si>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</si>
  <si>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</si>
  <si>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</si>
  <si>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</si>
  <si>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</si>
  <si>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</si>
  <si>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</si>
  <si>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</si>
  <si>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</si>
  <si>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</si>
  <si>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</si>
  <si>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</si>
  <si>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</si>
  <si>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</si>
  <si>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</si>
  <si>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</si>
  <si>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</si>
  <si>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</si>
  <si>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</si>
  <si>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</si>
  <si>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</si>
  <si>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</si>
  <si>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</si>
  <si>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</si>
  <si>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</si>
  <si>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</si>
  <si>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</si>
  <si>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</si>
  <si>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</si>
  <si>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</si>
  <si>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</si>
  <si>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</si>
  <si>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</si>
  <si>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</si>
  <si>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</si>
  <si>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</si>
  <si>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</si>
  <si>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</si>
  <si>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</si>
  <si>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</si>
  <si>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</si>
  <si>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</si>
  <si>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</si>
  <si>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</si>
  <si>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</si>
  <si>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</si>
  <si>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</si>
  <si>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</si>
  <si>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</si>
  <si>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</si>
  <si>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</si>
  <si>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</si>
  <si>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</si>
  <si>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</si>
  <si>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</si>
  <si>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</si>
  <si>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</si>
  <si>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</si>
  <si>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</si>
  <si>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</si>
  <si>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</si>
  <si>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</si>
  <si>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</si>
  <si>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</si>
  <si>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</si>
  <si>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</si>
  <si>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</si>
  <si>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</si>
  <si>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</si>
  <si>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</si>
  <si>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</si>
  <si>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</si>
  <si>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</si>
  <si>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</si>
  <si>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</si>
  <si>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</si>
  <si>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</si>
  <si>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</si>
  <si>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</si>
  <si>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</si>
  <si>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</si>
  <si>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</si>
  <si>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</si>
  <si>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</si>
  <si>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</si>
  <si>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</si>
  <si>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</si>
  <si>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</si>
  <si>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</si>
  <si>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</si>
  <si>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</si>
  <si>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</si>
  <si>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</si>
  <si>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</si>
  <si>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</si>
  <si>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</si>
  <si>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</si>
  <si>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</si>
  <si>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</si>
  <si>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</si>
  <si>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</si>
  <si>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</si>
  <si>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</si>
  <si>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</si>
  <si>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</si>
  <si>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</si>
  <si>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</si>
  <si>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</si>
  <si>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</si>
  <si>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</si>
  <si>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</si>
  <si>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</si>
  <si>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</si>
  <si>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</si>
  <si>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</si>
  <si>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</si>
  <si>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</si>
  <si>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</si>
  <si>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</si>
  <si>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</si>
  <si>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</si>
  <si>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</si>
  <si>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</si>
  <si>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</si>
  <si>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</si>
  <si>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</si>
  <si>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</si>
  <si>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</si>
  <si>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</si>
  <si>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</si>
  <si>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</si>
  <si>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</si>
  <si>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</si>
  <si>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</si>
  <si>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</si>
  <si>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</si>
  <si>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</si>
  <si>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</si>
  <si>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</si>
  <si>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</si>
  <si>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</si>
  <si>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</si>
  <si>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</si>
  <si>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</si>
  <si>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</si>
  <si>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</si>
  <si>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</si>
  <si>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</si>
  <si>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</si>
  <si>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</si>
  <si>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</si>
  <si>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</si>
  <si>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</si>
  <si>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</si>
  <si>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</si>
  <si>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</si>
  <si>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</si>
  <si>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</si>
  <si>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</si>
  <si>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</si>
  <si>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</si>
  <si>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</si>
  <si>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</si>
  <si>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</si>
  <si>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</si>
  <si>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</si>
  <si>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</si>
  <si>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</si>
  <si>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</si>
  <si>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</si>
  <si>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</si>
  <si>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</si>
  <si>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</si>
  <si>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</si>
  <si>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</si>
  <si>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</si>
  <si>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</si>
  <si>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</si>
  <si>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</si>
  <si>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</si>
  <si>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</si>
  <si>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</si>
  <si>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</si>
  <si>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</si>
  <si>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</si>
  <si>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</si>
  <si>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</si>
  <si>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</si>
  <si>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</si>
  <si>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</si>
  <si>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</si>
  <si>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</si>
  <si>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</si>
  <si>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</si>
  <si>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</si>
  <si>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</si>
  <si>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</si>
  <si>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</si>
  <si>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</si>
  <si>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</si>
  <si>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</si>
  <si>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</si>
  <si>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</si>
  <si>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</si>
  <si>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</si>
  <si>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</si>
  <si>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</si>
  <si>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</si>
  <si>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</si>
  <si>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</si>
  <si>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</si>
  <si>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</si>
  <si>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</si>
  <si>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</si>
  <si>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</si>
  <si>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</si>
  <si>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</si>
  <si>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</si>
  <si>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</si>
  <si>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</si>
  <si>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</si>
  <si>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</si>
  <si>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</si>
  <si>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</si>
  <si>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</si>
  <si>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</si>
  <si>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</si>
  <si>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</si>
  <si>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</si>
  <si>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</si>
  <si>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</si>
  <si>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</si>
  <si>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</si>
  <si>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</si>
  <si>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</si>
  <si>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</si>
  <si>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</si>
  <si>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</si>
  <si>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</si>
  <si>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</si>
  <si>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</si>
  <si>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</si>
  <si>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</si>
  <si>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</si>
  <si>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</si>
  <si>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</si>
  <si>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</si>
  <si>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</si>
  <si>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</si>
  <si>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</si>
  <si>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</si>
  <si>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</si>
  <si>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</si>
  <si>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LIE</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</si>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</sst>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7">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216000</xdr:colOff>
      <xdr:row>0</xdr:row>
      <xdr:rowOff>444960</xdr:rowOff>
    </xdr:to>
    <xdr:sp>
      <xdr:nvSpPr>
        <xdr:cNvPr id="0" name="CustomShape 1" hidden="1"/>
        <xdr:cNvSpPr/>
      </xdr:nvSpPr>
      <xdr:spPr>
        <a:xfrm>
          <a:off x="0" y="0"/>
          <a:ext cx="8074080" cy="444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633600</xdr:colOff>
      <xdr:row>0</xdr:row>
      <xdr:rowOff>444960</xdr:rowOff>
    </xdr:to>
    <xdr:sp>
      <xdr:nvSpPr>
        <xdr:cNvPr id="1" name="CustomShape 1" hidden="1"/>
        <xdr:cNvSpPr/>
      </xdr:nvSpPr>
      <xdr:spPr>
        <a:xfrm>
          <a:off x="0" y="0"/>
          <a:ext cx="40125240" cy="44496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449640</xdr:colOff>
      <xdr:row>12</xdr:row>
      <xdr:rowOff>168840</xdr:rowOff>
    </xdr:to>
    <xdr:sp>
      <xdr:nvSpPr>
        <xdr:cNvPr id="2" name="CustomShape 1" hidden="1"/>
        <xdr:cNvSpPr/>
      </xdr:nvSpPr>
      <xdr:spPr>
        <a:xfrm>
          <a:off x="0" y="0"/>
          <a:ext cx="17858160" cy="58773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9" activePane="bottomLeft" state="frozen"/>
      <selection pane="topLeft" activeCell="A1" activeCellId="0" sqref="A1"/>
      <selection pane="bottomLeft" activeCell="B93" activeCellId="0" sqref="B93"/>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1"/>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customFormat="false" ht="14.5" hidden="false" customHeight="false" outlineLevel="0" collapsed="false">
      <c r="A2" s="1" t="str">
        <f aca="false">CONCATENATE("lamd:md_",B2)</f>
        <v>lamd:md_CODE</v>
      </c>
      <c r="B2" s="1" t="s">
        <v>39</v>
      </c>
      <c r="C2" s="1" t="s">
        <v>40</v>
      </c>
      <c r="D2" s="1" t="s">
        <v>41</v>
      </c>
      <c r="E2" s="8" t="s">
        <v>42</v>
      </c>
      <c r="H2" s="9" t="n">
        <v>0</v>
      </c>
      <c r="K2" s="9" t="n">
        <v>0</v>
      </c>
      <c r="N2" s="9" t="n">
        <v>0</v>
      </c>
      <c r="Q2" s="9" t="n">
        <v>0</v>
      </c>
      <c r="T2" s="9" t="n">
        <v>0</v>
      </c>
      <c r="W2" s="9" t="n">
        <v>0</v>
      </c>
      <c r="Z2" s="9" t="n">
        <v>0</v>
      </c>
      <c r="AI2" s="10"/>
      <c r="AJ2" s="1" t="s">
        <v>43</v>
      </c>
      <c r="AK2" s="1" t="s">
        <v>44</v>
      </c>
      <c r="AM2" s="8" t="s">
        <v>45</v>
      </c>
    </row>
    <row r="3" customFormat="false" ht="14.5" hidden="false" customHeight="false" outlineLevel="0" collapsed="false">
      <c r="A3" s="1" t="str">
        <f aca="false">CONCATENATE("lamd:md_",B3)</f>
        <v>lamd:md_LABEL</v>
      </c>
      <c r="B3" s="1" t="s">
        <v>46</v>
      </c>
      <c r="C3" s="1" t="s">
        <v>47</v>
      </c>
      <c r="D3" s="1" t="s">
        <v>48</v>
      </c>
      <c r="E3" s="8" t="s">
        <v>42</v>
      </c>
      <c r="H3" s="9" t="n">
        <v>0</v>
      </c>
      <c r="K3" s="9" t="n">
        <v>0</v>
      </c>
      <c r="N3" s="9" t="n">
        <v>0</v>
      </c>
      <c r="Q3" s="9" t="n">
        <v>0</v>
      </c>
      <c r="T3" s="9" t="n">
        <v>0</v>
      </c>
      <c r="W3" s="9" t="n">
        <v>0</v>
      </c>
      <c r="Z3" s="9" t="n">
        <v>0</v>
      </c>
      <c r="AI3" s="10"/>
      <c r="AJ3" s="1" t="s">
        <v>43</v>
      </c>
      <c r="AK3" s="1" t="s">
        <v>44</v>
      </c>
      <c r="AM3" s="8" t="s">
        <v>45</v>
      </c>
    </row>
    <row r="4" customFormat="false" ht="29" hidden="false" customHeight="false" outlineLevel="0" collapsed="false">
      <c r="A4" s="1" t="str">
        <f aca="false">CONCATENATE("lamd:md_",B4)</f>
        <v>lamd:md_KEYWORD</v>
      </c>
      <c r="B4" s="1" t="s">
        <v>49</v>
      </c>
      <c r="C4" s="1" t="s">
        <v>50</v>
      </c>
      <c r="D4" s="1" t="s">
        <v>48</v>
      </c>
      <c r="E4" s="8" t="s">
        <v>42</v>
      </c>
      <c r="H4" s="9" t="n">
        <v>0</v>
      </c>
      <c r="K4" s="9" t="n">
        <v>0</v>
      </c>
      <c r="N4" s="9" t="n">
        <v>0</v>
      </c>
      <c r="Q4" s="9" t="n">
        <v>0</v>
      </c>
      <c r="T4" s="9" t="n">
        <v>0</v>
      </c>
      <c r="W4" s="9" t="n">
        <v>0</v>
      </c>
      <c r="Z4" s="9" t="n">
        <v>0</v>
      </c>
      <c r="AB4" s="3" t="s">
        <v>51</v>
      </c>
      <c r="AI4" s="10"/>
      <c r="AJ4" s="1" t="s">
        <v>43</v>
      </c>
      <c r="AK4" s="1" t="s">
        <v>44</v>
      </c>
      <c r="AM4" s="8" t="s">
        <v>45</v>
      </c>
    </row>
    <row r="5" customFormat="false" ht="14.5" hidden="false" customHeight="false" outlineLevel="0" collapsed="false">
      <c r="A5" s="1" t="str">
        <f aca="false">CONCATENATE("lamd:md_",B5)</f>
        <v>lamd:md_EXAMPLE_EN</v>
      </c>
      <c r="B5" s="1" t="s">
        <v>52</v>
      </c>
      <c r="C5" s="1" t="s">
        <v>53</v>
      </c>
      <c r="D5" s="1" t="s">
        <v>54</v>
      </c>
      <c r="E5" s="8" t="s">
        <v>42</v>
      </c>
      <c r="H5" s="9" t="n">
        <v>0</v>
      </c>
      <c r="K5" s="9" t="n">
        <v>0</v>
      </c>
      <c r="N5" s="9" t="n">
        <v>0</v>
      </c>
      <c r="Q5" s="9" t="n">
        <v>0</v>
      </c>
      <c r="T5" s="9" t="n">
        <v>0</v>
      </c>
      <c r="W5" s="9" t="n">
        <v>0</v>
      </c>
      <c r="Z5" s="9" t="n">
        <v>0</v>
      </c>
      <c r="AB5" s="3" t="s">
        <v>55</v>
      </c>
      <c r="AI5" s="10"/>
      <c r="AJ5" s="1" t="s">
        <v>43</v>
      </c>
      <c r="AK5" s="1" t="s">
        <v>44</v>
      </c>
      <c r="AM5" s="8" t="s">
        <v>45</v>
      </c>
    </row>
    <row r="6" customFormat="false" ht="14.5" hidden="false" customHeight="false" outlineLevel="0" collapsed="false">
      <c r="A6" s="1" t="str">
        <f aca="false">CONCATENATE("lamd:md_",B6)</f>
        <v>lamd:md_EXAMPLE_FR</v>
      </c>
      <c r="B6" s="1" t="s">
        <v>56</v>
      </c>
      <c r="C6" s="1" t="s">
        <v>57</v>
      </c>
      <c r="D6" s="1" t="s">
        <v>58</v>
      </c>
      <c r="E6" s="8" t="s">
        <v>42</v>
      </c>
      <c r="H6" s="9" t="n">
        <v>0</v>
      </c>
      <c r="K6" s="9" t="n">
        <v>0</v>
      </c>
      <c r="N6" s="9" t="n">
        <v>0</v>
      </c>
      <c r="Q6" s="9" t="n">
        <v>0</v>
      </c>
      <c r="T6" s="9" t="n">
        <v>0</v>
      </c>
      <c r="W6" s="9" t="n">
        <v>0</v>
      </c>
      <c r="Z6" s="9" t="n">
        <v>0</v>
      </c>
      <c r="AB6" s="3" t="s">
        <v>55</v>
      </c>
      <c r="AI6" s="10"/>
      <c r="AJ6" s="1" t="s">
        <v>43</v>
      </c>
      <c r="AK6" s="1" t="s">
        <v>44</v>
      </c>
      <c r="AM6" s="8" t="s">
        <v>45</v>
      </c>
    </row>
    <row r="7" customFormat="false" ht="29" hidden="false" customHeight="false" outlineLevel="0" collapsed="false">
      <c r="A7" s="1" t="str">
        <f aca="false">CONCATENATE("lamd:md_",B7)</f>
        <v>lamd:md_COMMENT</v>
      </c>
      <c r="B7" s="1" t="s">
        <v>59</v>
      </c>
      <c r="C7" s="1" t="s">
        <v>60</v>
      </c>
      <c r="D7" s="1" t="s">
        <v>61</v>
      </c>
      <c r="E7" s="8" t="s">
        <v>42</v>
      </c>
      <c r="H7" s="9" t="n">
        <v>0</v>
      </c>
      <c r="K7" s="9" t="n">
        <v>0</v>
      </c>
      <c r="N7" s="9" t="n">
        <v>0</v>
      </c>
      <c r="Q7" s="9" t="n">
        <v>0</v>
      </c>
      <c r="T7" s="9" t="n">
        <v>0</v>
      </c>
      <c r="W7" s="9" t="n">
        <v>0</v>
      </c>
      <c r="Z7" s="9" t="n">
        <v>0</v>
      </c>
      <c r="AB7" s="3" t="s">
        <v>62</v>
      </c>
      <c r="AI7" s="10"/>
      <c r="AJ7" s="1" t="s">
        <v>43</v>
      </c>
      <c r="AK7" s="1" t="s">
        <v>44</v>
      </c>
      <c r="AM7" s="8" t="s">
        <v>45</v>
      </c>
    </row>
    <row r="8" customFormat="false" ht="14.5" hidden="false" customHeight="false" outlineLevel="0" collapsed="false">
      <c r="A8" s="1" t="str">
        <f aca="false">CONCATENATE("lamd:md_",B8)</f>
        <v>lamd:md_EXAMPLE_CELEX</v>
      </c>
      <c r="B8" s="1" t="s">
        <v>63</v>
      </c>
      <c r="C8" s="1" t="s">
        <v>64</v>
      </c>
      <c r="D8" s="1" t="s">
        <v>65</v>
      </c>
      <c r="E8" s="8" t="s">
        <v>42</v>
      </c>
      <c r="H8" s="9" t="n">
        <v>0</v>
      </c>
      <c r="K8" s="9" t="n">
        <v>0</v>
      </c>
      <c r="N8" s="9" t="n">
        <v>0</v>
      </c>
      <c r="Q8" s="9" t="n">
        <v>0</v>
      </c>
      <c r="T8" s="9" t="n">
        <v>0</v>
      </c>
      <c r="W8" s="9" t="n">
        <v>0</v>
      </c>
      <c r="Z8" s="9" t="n">
        <v>0</v>
      </c>
      <c r="AB8" s="3" t="s">
        <v>55</v>
      </c>
      <c r="AI8" s="10"/>
      <c r="AJ8" s="1" t="s">
        <v>43</v>
      </c>
      <c r="AK8" s="1" t="s">
        <v>44</v>
      </c>
      <c r="AM8" s="8" t="s">
        <v>45</v>
      </c>
    </row>
    <row r="9" customFormat="false" ht="24" hidden="false" customHeight="true" outlineLevel="0" collapsed="false">
      <c r="A9" s="1" t="str">
        <f aca="false">CONCATENATE("lamd:md_",B9)</f>
        <v>lamd:md_CDM_CLASS</v>
      </c>
      <c r="B9" s="1" t="s">
        <v>66</v>
      </c>
      <c r="C9" s="1" t="s">
        <v>67</v>
      </c>
      <c r="D9" s="1" t="s">
        <v>68</v>
      </c>
      <c r="E9" s="8" t="s">
        <v>69</v>
      </c>
      <c r="H9" s="9" t="n">
        <v>0</v>
      </c>
      <c r="K9" s="9" t="n">
        <v>0</v>
      </c>
      <c r="N9" s="9" t="n">
        <v>0</v>
      </c>
      <c r="Q9" s="9" t="n">
        <v>0</v>
      </c>
      <c r="T9" s="9" t="n">
        <v>0</v>
      </c>
      <c r="W9" s="9" t="n">
        <v>0</v>
      </c>
      <c r="Z9" s="9" t="n">
        <v>0</v>
      </c>
      <c r="AB9" s="3" t="s">
        <v>70</v>
      </c>
      <c r="AI9" s="10"/>
      <c r="AJ9" s="1" t="s">
        <v>43</v>
      </c>
      <c r="AK9" s="1" t="s">
        <v>71</v>
      </c>
      <c r="AM9" s="8" t="s">
        <v>72</v>
      </c>
    </row>
    <row r="10" customFormat="false" ht="186" hidden="false" customHeight="true" outlineLevel="0" collapsed="false">
      <c r="A10" s="1" t="str">
        <f aca="false">CONCATENATE("lamd:md_",B10)</f>
        <v>lamd:md_AU</v>
      </c>
      <c r="B10" s="1" t="s">
        <v>73</v>
      </c>
      <c r="C10" s="1" t="s">
        <v>74</v>
      </c>
      <c r="D10" s="1" t="s">
        <v>75</v>
      </c>
      <c r="E10" s="8" t="s">
        <v>69</v>
      </c>
      <c r="F10" s="9" t="s">
        <v>76</v>
      </c>
      <c r="H10" s="9" t="n">
        <v>0</v>
      </c>
      <c r="K10" s="9" t="n">
        <v>0</v>
      </c>
      <c r="N10" s="9" t="n">
        <v>0</v>
      </c>
      <c r="Q10" s="9" t="n">
        <v>0</v>
      </c>
      <c r="T10" s="9" t="n">
        <v>0</v>
      </c>
      <c r="W10" s="9" t="n">
        <v>0</v>
      </c>
      <c r="Z10" s="9" t="n">
        <v>0</v>
      </c>
      <c r="AB10" s="3" t="s">
        <v>77</v>
      </c>
      <c r="AC10" s="11" t="s">
        <v>78</v>
      </c>
      <c r="AD10" s="11" t="s">
        <v>79</v>
      </c>
      <c r="AE10" s="11" t="s">
        <v>80</v>
      </c>
      <c r="AF10" s="9" t="s">
        <v>81</v>
      </c>
      <c r="AG10" s="12" t="s">
        <v>82</v>
      </c>
      <c r="AH10" s="13" t="s">
        <v>83</v>
      </c>
      <c r="AI10" s="10" t="s">
        <v>84</v>
      </c>
      <c r="AJ10" s="1" t="s">
        <v>85</v>
      </c>
      <c r="AK10" s="1" t="s">
        <v>86</v>
      </c>
      <c r="AM10" s="1" t="s">
        <v>87</v>
      </c>
    </row>
    <row r="11" customFormat="false" ht="72.5" hidden="false" customHeight="false" outlineLevel="0" collapsed="false">
      <c r="A11" s="1" t="str">
        <f aca="false">CONCATENATE("lamd:md_",B11)</f>
        <v>lamd:md_FM</v>
      </c>
      <c r="B11" s="1" t="s">
        <v>88</v>
      </c>
      <c r="C11" s="1" t="s">
        <v>89</v>
      </c>
      <c r="D11" s="1" t="s">
        <v>90</v>
      </c>
      <c r="E11" s="8" t="s">
        <v>69</v>
      </c>
      <c r="F11" s="1" t="s">
        <v>91</v>
      </c>
      <c r="H11" s="9" t="n">
        <v>0</v>
      </c>
      <c r="K11" s="9" t="n">
        <v>0</v>
      </c>
      <c r="N11" s="9" t="n">
        <v>0</v>
      </c>
      <c r="Q11" s="9" t="n">
        <v>0</v>
      </c>
      <c r="T11" s="9" t="n">
        <v>0</v>
      </c>
      <c r="W11" s="9" t="n">
        <v>0</v>
      </c>
      <c r="Z11" s="9" t="n">
        <v>0</v>
      </c>
      <c r="AB11" s="9" t="s">
        <v>92</v>
      </c>
      <c r="AC11" s="14" t="s">
        <v>93</v>
      </c>
      <c r="AD11" s="14" t="s">
        <v>94</v>
      </c>
      <c r="AE11" s="14" t="s">
        <v>95</v>
      </c>
      <c r="AF11" s="12" t="s">
        <v>96</v>
      </c>
      <c r="AG11" s="12"/>
      <c r="AH11" s="13" t="s">
        <v>97</v>
      </c>
      <c r="AI11" s="10"/>
      <c r="AJ11" s="1" t="s">
        <v>85</v>
      </c>
      <c r="AK11" s="1" t="s">
        <v>86</v>
      </c>
      <c r="AM11" s="1" t="s">
        <v>87</v>
      </c>
    </row>
    <row r="12" customFormat="false" ht="43.5" hidden="false" customHeight="false" outlineLevel="0" collapsed="false">
      <c r="A12" s="1" t="str">
        <f aca="false">CONCATENATE("lamd:md_",B12)</f>
        <v>lamd:md_DT_CORR</v>
      </c>
      <c r="B12" s="1" t="s">
        <v>98</v>
      </c>
      <c r="C12" s="1" t="s">
        <v>99</v>
      </c>
      <c r="D12" s="1" t="s">
        <v>100</v>
      </c>
      <c r="E12" s="8" t="s">
        <v>42</v>
      </c>
      <c r="H12" s="9" t="n">
        <v>0</v>
      </c>
      <c r="K12" s="9" t="n">
        <v>0</v>
      </c>
      <c r="N12" s="9" t="n">
        <v>0</v>
      </c>
      <c r="Q12" s="9" t="n">
        <v>0</v>
      </c>
      <c r="T12" s="9" t="n">
        <v>0</v>
      </c>
      <c r="W12" s="9" t="n">
        <v>0</v>
      </c>
      <c r="Z12" s="9" t="n">
        <v>0</v>
      </c>
      <c r="AB12" s="3" t="s">
        <v>101</v>
      </c>
      <c r="AC12" s="11" t="s">
        <v>102</v>
      </c>
      <c r="AD12" s="11"/>
      <c r="AE12" s="11"/>
      <c r="AF12" s="9" t="s">
        <v>103</v>
      </c>
      <c r="AI12" s="10"/>
      <c r="AJ12" s="1" t="s">
        <v>85</v>
      </c>
      <c r="AK12" s="1" t="s">
        <v>104</v>
      </c>
      <c r="AL12" s="1" t="s">
        <v>105</v>
      </c>
      <c r="AM12" s="1" t="s">
        <v>106</v>
      </c>
    </row>
    <row r="13" customFormat="false" ht="43.5" hidden="false" customHeight="false" outlineLevel="0" collapsed="false">
      <c r="A13" s="1" t="str">
        <f aca="false">CONCATENATE("lamd:md_",B13)</f>
        <v>lamd:md_DN_CLASS</v>
      </c>
      <c r="B13" s="1" t="s">
        <v>107</v>
      </c>
      <c r="C13" s="1" t="s">
        <v>108</v>
      </c>
      <c r="D13" s="1" t="s">
        <v>109</v>
      </c>
      <c r="E13" s="8" t="s">
        <v>69</v>
      </c>
      <c r="H13" s="9" t="n">
        <v>0</v>
      </c>
      <c r="K13" s="9" t="n">
        <v>0</v>
      </c>
      <c r="N13" s="9" t="n">
        <v>0</v>
      </c>
      <c r="Q13" s="9" t="n">
        <v>0</v>
      </c>
      <c r="T13" s="9" t="n">
        <v>0</v>
      </c>
      <c r="W13" s="9" t="n">
        <v>0</v>
      </c>
      <c r="Z13" s="9" t="n">
        <v>0</v>
      </c>
      <c r="AB13" s="3" t="s">
        <v>110</v>
      </c>
      <c r="AI13" s="10"/>
      <c r="AK13" s="1" t="s">
        <v>104</v>
      </c>
      <c r="AL13" s="1" t="s">
        <v>105</v>
      </c>
      <c r="AM13" s="1" t="s">
        <v>106</v>
      </c>
    </row>
    <row r="14" customFormat="false" ht="210.75" hidden="false" customHeight="true" outlineLevel="0" collapsed="false">
      <c r="A14" s="1" t="str">
        <f aca="false">CONCATENATE("lamd:md_",B14)</f>
        <v>lamd:md_DN</v>
      </c>
      <c r="B14" s="1" t="s">
        <v>111</v>
      </c>
      <c r="C14" s="1" t="s">
        <v>112</v>
      </c>
      <c r="D14" s="1" t="s">
        <v>113</v>
      </c>
      <c r="E14" s="8" t="s">
        <v>42</v>
      </c>
      <c r="H14" s="9" t="n">
        <v>0</v>
      </c>
      <c r="K14" s="9" t="n">
        <v>0</v>
      </c>
      <c r="N14" s="9" t="n">
        <v>0</v>
      </c>
      <c r="Q14" s="9" t="n">
        <v>0</v>
      </c>
      <c r="T14" s="9" t="n">
        <v>0</v>
      </c>
      <c r="W14" s="9" t="n">
        <v>0</v>
      </c>
      <c r="Z14" s="9" t="n">
        <v>0</v>
      </c>
      <c r="AB14" s="15" t="s">
        <v>114</v>
      </c>
      <c r="AC14" s="11" t="s">
        <v>115</v>
      </c>
      <c r="AD14" s="11" t="s">
        <v>116</v>
      </c>
      <c r="AE14" s="11" t="s">
        <v>117</v>
      </c>
      <c r="AF14" s="9" t="s">
        <v>118</v>
      </c>
      <c r="AI14" s="10"/>
      <c r="AJ14" s="1" t="s">
        <v>85</v>
      </c>
      <c r="AK14" s="1" t="s">
        <v>104</v>
      </c>
      <c r="AL14" s="1" t="s">
        <v>105</v>
      </c>
      <c r="AM14" s="1" t="s">
        <v>106</v>
      </c>
    </row>
    <row r="15" customFormat="false" ht="409.5" hidden="false" customHeight="false" outlineLevel="0" collapsed="false">
      <c r="A15" s="1" t="str">
        <f aca="false">CONCATENATE("lamd:md_",B15)</f>
        <v>lamd:md_DC</v>
      </c>
      <c r="B15" s="1" t="s">
        <v>119</v>
      </c>
      <c r="C15" s="1" t="s">
        <v>120</v>
      </c>
      <c r="D15" s="1" t="s">
        <v>121</v>
      </c>
      <c r="E15" s="8" t="s">
        <v>69</v>
      </c>
      <c r="F15" s="1" t="s">
        <v>122</v>
      </c>
      <c r="H15" s="9" t="n">
        <v>0</v>
      </c>
      <c r="K15" s="9" t="n">
        <v>0</v>
      </c>
      <c r="N15" s="9" t="n">
        <v>0</v>
      </c>
      <c r="Q15" s="9" t="n">
        <v>0</v>
      </c>
      <c r="T15" s="9" t="n">
        <v>0</v>
      </c>
      <c r="W15" s="9" t="n">
        <v>0</v>
      </c>
      <c r="Z15" s="9" t="n">
        <v>0</v>
      </c>
      <c r="AB15" s="3" t="s">
        <v>123</v>
      </c>
      <c r="AC15" s="11" t="s">
        <v>124</v>
      </c>
      <c r="AD15" s="11"/>
      <c r="AE15" s="11"/>
      <c r="AF15" s="16" t="s">
        <v>125</v>
      </c>
      <c r="AG15" s="17"/>
      <c r="AI15" s="10"/>
      <c r="AJ15" s="1" t="s">
        <v>85</v>
      </c>
      <c r="AK15" s="1" t="s">
        <v>126</v>
      </c>
      <c r="AM15" s="1" t="s">
        <v>127</v>
      </c>
    </row>
    <row r="16" customFormat="false" ht="188.5" hidden="false" customHeight="false" outlineLevel="0" collapsed="false">
      <c r="A16" s="1" t="str">
        <f aca="false">CONCATENATE("lamd:md_",B16)</f>
        <v>lamd:md_CT</v>
      </c>
      <c r="B16" s="1" t="s">
        <v>128</v>
      </c>
      <c r="C16" s="1" t="s">
        <v>129</v>
      </c>
      <c r="D16" s="1" t="s">
        <v>130</v>
      </c>
      <c r="E16" s="8" t="s">
        <v>69</v>
      </c>
      <c r="F16" s="1" t="s">
        <v>131</v>
      </c>
      <c r="H16" s="9" t="n">
        <v>0</v>
      </c>
      <c r="K16" s="9" t="n">
        <v>0</v>
      </c>
      <c r="N16" s="9" t="n">
        <v>0</v>
      </c>
      <c r="Q16" s="9" t="n">
        <v>0</v>
      </c>
      <c r="T16" s="9" t="n">
        <v>0</v>
      </c>
      <c r="W16" s="9" t="n">
        <v>0</v>
      </c>
      <c r="Z16" s="9" t="n">
        <v>0</v>
      </c>
      <c r="AB16" s="3" t="s">
        <v>132</v>
      </c>
      <c r="AC16" s="11" t="s">
        <v>133</v>
      </c>
      <c r="AD16" s="11"/>
      <c r="AE16" s="11"/>
      <c r="AF16" s="1" t="s">
        <v>134</v>
      </c>
      <c r="AH16" s="1" t="s">
        <v>135</v>
      </c>
      <c r="AI16" s="10" t="s">
        <v>136</v>
      </c>
      <c r="AJ16" s="1" t="s">
        <v>85</v>
      </c>
      <c r="AK16" s="1" t="s">
        <v>126</v>
      </c>
      <c r="AM16" s="1" t="s">
        <v>127</v>
      </c>
    </row>
    <row r="17" customFormat="false" ht="409.5" hidden="false" customHeight="false" outlineLevel="0" collapsed="false">
      <c r="A17" s="1" t="str">
        <f aca="false">CONCATENATE("lamd:md_",B17)</f>
        <v>lamd:md_CC</v>
      </c>
      <c r="B17" s="1" t="s">
        <v>137</v>
      </c>
      <c r="C17" s="1" t="s">
        <v>138</v>
      </c>
      <c r="D17" s="1" t="s">
        <v>139</v>
      </c>
      <c r="E17" s="8" t="s">
        <v>69</v>
      </c>
      <c r="F17" s="1" t="s">
        <v>140</v>
      </c>
      <c r="H17" s="9" t="n">
        <v>0</v>
      </c>
      <c r="K17" s="9" t="n">
        <v>0</v>
      </c>
      <c r="N17" s="9" t="n">
        <v>0</v>
      </c>
      <c r="Q17" s="9" t="n">
        <v>0</v>
      </c>
      <c r="T17" s="9" t="n">
        <v>0</v>
      </c>
      <c r="W17" s="9" t="n">
        <v>0</v>
      </c>
      <c r="Z17" s="9" t="n">
        <v>0</v>
      </c>
      <c r="AB17" s="3" t="s">
        <v>141</v>
      </c>
      <c r="AC17" s="11" t="s">
        <v>142</v>
      </c>
      <c r="AD17" s="11"/>
      <c r="AE17" s="11"/>
      <c r="AF17" s="1" t="s">
        <v>143</v>
      </c>
      <c r="AI17" s="10"/>
      <c r="AJ17" s="1" t="s">
        <v>85</v>
      </c>
      <c r="AK17" s="1" t="s">
        <v>126</v>
      </c>
      <c r="AM17" s="1" t="s">
        <v>127</v>
      </c>
    </row>
    <row r="18" customFormat="false" ht="43.5" hidden="false" customHeight="false" outlineLevel="0" collapsed="false">
      <c r="A18" s="1" t="str">
        <f aca="false">CONCATENATE("lamd:md_",B18)</f>
        <v>lamd:md_RJ_NEW</v>
      </c>
      <c r="B18" s="1" t="s">
        <v>144</v>
      </c>
      <c r="C18" s="1" t="s">
        <v>145</v>
      </c>
      <c r="D18" s="1" t="s">
        <v>146</v>
      </c>
      <c r="E18" s="8" t="s">
        <v>69</v>
      </c>
      <c r="F18" s="1" t="s">
        <v>147</v>
      </c>
      <c r="H18" s="9" t="n">
        <v>0</v>
      </c>
      <c r="K18" s="9" t="n">
        <v>0</v>
      </c>
      <c r="N18" s="9" t="n">
        <v>0</v>
      </c>
      <c r="Q18" s="9" t="n">
        <v>0</v>
      </c>
      <c r="T18" s="9" t="n">
        <v>0</v>
      </c>
      <c r="W18" s="9" t="n">
        <v>0</v>
      </c>
      <c r="Z18" s="9" t="n">
        <v>0</v>
      </c>
      <c r="AB18" s="3" t="s">
        <v>148</v>
      </c>
      <c r="AC18" s="11" t="s">
        <v>149</v>
      </c>
      <c r="AD18" s="11"/>
      <c r="AE18" s="11"/>
      <c r="AF18" s="1" t="s">
        <v>150</v>
      </c>
      <c r="AI18" s="10"/>
      <c r="AJ18" s="1" t="s">
        <v>85</v>
      </c>
      <c r="AK18" s="1" t="s">
        <v>126</v>
      </c>
      <c r="AM18" s="1" t="s">
        <v>127</v>
      </c>
    </row>
    <row r="19" customFormat="false" ht="167.25" hidden="false" customHeight="true" outlineLevel="0" collapsed="false">
      <c r="A19" s="1" t="str">
        <f aca="false">CONCATENATE("lamd:md_",B19)</f>
        <v>lamd:md_DD</v>
      </c>
      <c r="B19" s="1" t="s">
        <v>151</v>
      </c>
      <c r="C19" s="1" t="s">
        <v>152</v>
      </c>
      <c r="D19" s="1" t="s">
        <v>153</v>
      </c>
      <c r="E19" s="8" t="s">
        <v>42</v>
      </c>
      <c r="G19" s="1" t="s">
        <v>154</v>
      </c>
      <c r="H19" s="9" t="s">
        <v>155</v>
      </c>
      <c r="I19" s="1" t="s">
        <v>156</v>
      </c>
      <c r="K19" s="9" t="n">
        <v>0</v>
      </c>
      <c r="N19" s="9" t="n">
        <v>0</v>
      </c>
      <c r="Q19" s="9" t="n">
        <v>0</v>
      </c>
      <c r="T19" s="9" t="n">
        <v>0</v>
      </c>
      <c r="W19" s="9" t="n">
        <v>0</v>
      </c>
      <c r="Z19" s="9" t="n">
        <v>0</v>
      </c>
      <c r="AB19" s="16" t="s">
        <v>157</v>
      </c>
      <c r="AC19" s="11" t="s">
        <v>158</v>
      </c>
      <c r="AD19" s="11" t="s">
        <v>159</v>
      </c>
      <c r="AE19" s="11" t="s">
        <v>160</v>
      </c>
      <c r="AF19" s="9" t="s">
        <v>161</v>
      </c>
      <c r="AG19" s="18" t="s">
        <v>162</v>
      </c>
      <c r="AH19" s="19" t="s">
        <v>163</v>
      </c>
      <c r="AI19" s="10"/>
      <c r="AJ19" s="1" t="s">
        <v>85</v>
      </c>
      <c r="AK19" s="1" t="s">
        <v>164</v>
      </c>
      <c r="AM19" s="1" t="s">
        <v>165</v>
      </c>
    </row>
    <row r="20" customFormat="false" ht="156" hidden="false" customHeight="true" outlineLevel="0" collapsed="false">
      <c r="A20" s="1" t="str">
        <f aca="false">CONCATENATE("lamd:md_",B20)</f>
        <v>lamd:md_IF</v>
      </c>
      <c r="B20" s="1" t="s">
        <v>166</v>
      </c>
      <c r="C20" s="1" t="s">
        <v>167</v>
      </c>
      <c r="D20" s="1" t="s">
        <v>168</v>
      </c>
      <c r="E20" s="8" t="s">
        <v>42</v>
      </c>
      <c r="G20" s="1" t="s">
        <v>169</v>
      </c>
      <c r="H20" s="9" t="s">
        <v>170</v>
      </c>
      <c r="I20" s="1" t="s">
        <v>171</v>
      </c>
      <c r="J20" s="1" t="s">
        <v>154</v>
      </c>
      <c r="K20" s="9" t="s">
        <v>155</v>
      </c>
      <c r="L20" s="1" t="s">
        <v>171</v>
      </c>
      <c r="N20" s="9" t="n">
        <v>0</v>
      </c>
      <c r="Q20" s="9" t="n">
        <v>0</v>
      </c>
      <c r="T20" s="9" t="n">
        <v>0</v>
      </c>
      <c r="W20" s="9" t="n">
        <v>0</v>
      </c>
      <c r="Z20" s="9" t="n">
        <v>0</v>
      </c>
      <c r="AB20" s="16" t="s">
        <v>172</v>
      </c>
      <c r="AC20" s="11" t="s">
        <v>173</v>
      </c>
      <c r="AD20" s="11"/>
      <c r="AE20" s="11"/>
      <c r="AF20" s="9" t="s">
        <v>174</v>
      </c>
      <c r="AG20" s="9" t="s">
        <v>175</v>
      </c>
      <c r="AH20" s="13" t="s">
        <v>176</v>
      </c>
      <c r="AI20" s="10"/>
      <c r="AJ20" s="1" t="s">
        <v>85</v>
      </c>
      <c r="AK20" s="1" t="s">
        <v>164</v>
      </c>
      <c r="AM20" s="1" t="s">
        <v>165</v>
      </c>
    </row>
    <row r="21" customFormat="false" ht="156" hidden="false" customHeight="true" outlineLevel="0" collapsed="false">
      <c r="A21" s="1" t="str">
        <f aca="false">CONCATENATE("lamd:md_",B21)</f>
        <v>lamd:md_EV</v>
      </c>
      <c r="B21" s="1" t="s">
        <v>177</v>
      </c>
      <c r="C21" s="1" t="s">
        <v>178</v>
      </c>
      <c r="D21" s="1" t="s">
        <v>179</v>
      </c>
      <c r="E21" s="8" t="s">
        <v>42</v>
      </c>
      <c r="G21" s="1" t="s">
        <v>154</v>
      </c>
      <c r="H21" s="9" t="s">
        <v>155</v>
      </c>
      <c r="I21" s="1" t="s">
        <v>180</v>
      </c>
      <c r="K21" s="9" t="n">
        <v>0</v>
      </c>
      <c r="N21" s="9" t="n">
        <v>0</v>
      </c>
      <c r="Q21" s="9" t="n">
        <v>0</v>
      </c>
      <c r="T21" s="9" t="n">
        <v>0</v>
      </c>
      <c r="W21" s="9" t="n">
        <v>0</v>
      </c>
      <c r="Z21" s="9" t="n">
        <v>0</v>
      </c>
      <c r="AB21" s="16" t="s">
        <v>181</v>
      </c>
      <c r="AC21" s="11" t="s">
        <v>182</v>
      </c>
      <c r="AD21" s="11"/>
      <c r="AE21" s="11"/>
      <c r="AF21" s="1" t="s">
        <v>183</v>
      </c>
      <c r="AH21" s="13" t="s">
        <v>184</v>
      </c>
      <c r="AI21" s="10"/>
      <c r="AJ21" s="1" t="s">
        <v>85</v>
      </c>
      <c r="AK21" s="1" t="s">
        <v>164</v>
      </c>
      <c r="AM21" s="1" t="s">
        <v>165</v>
      </c>
    </row>
    <row r="22" customFormat="false" ht="148.5" hidden="false" customHeight="true" outlineLevel="0" collapsed="false">
      <c r="A22" s="1" t="str">
        <f aca="false">CONCATENATE("lamd:md_",B22)</f>
        <v>lamd:md_NF</v>
      </c>
      <c r="B22" s="1" t="s">
        <v>185</v>
      </c>
      <c r="C22" s="1" t="s">
        <v>186</v>
      </c>
      <c r="D22" s="1" t="s">
        <v>187</v>
      </c>
      <c r="E22" s="8" t="s">
        <v>42</v>
      </c>
      <c r="G22" s="1" t="s">
        <v>154</v>
      </c>
      <c r="H22" s="9" t="s">
        <v>155</v>
      </c>
      <c r="I22" s="1" t="s">
        <v>156</v>
      </c>
      <c r="K22" s="9" t="n">
        <v>0</v>
      </c>
      <c r="N22" s="9" t="n">
        <v>0</v>
      </c>
      <c r="Q22" s="9" t="n">
        <v>0</v>
      </c>
      <c r="T22" s="9" t="n">
        <v>0</v>
      </c>
      <c r="W22" s="9" t="n">
        <v>0</v>
      </c>
      <c r="Z22" s="9" t="n">
        <v>0</v>
      </c>
      <c r="AB22" s="16" t="s">
        <v>188</v>
      </c>
      <c r="AC22" s="11" t="s">
        <v>189</v>
      </c>
      <c r="AD22" s="11"/>
      <c r="AE22" s="11"/>
      <c r="AF22" s="9" t="s">
        <v>190</v>
      </c>
      <c r="AH22" s="20" t="s">
        <v>191</v>
      </c>
      <c r="AI22" s="10"/>
      <c r="AJ22" s="1" t="s">
        <v>85</v>
      </c>
      <c r="AK22" s="1" t="s">
        <v>164</v>
      </c>
      <c r="AM22" s="1" t="s">
        <v>165</v>
      </c>
    </row>
    <row r="23" customFormat="false" ht="188.5" hidden="false" customHeight="false" outlineLevel="0" collapsed="false">
      <c r="A23" s="1" t="str">
        <f aca="false">CONCATENATE("lamd:md_",B23)</f>
        <v>lamd:md_TP</v>
      </c>
      <c r="B23" s="1" t="s">
        <v>192</v>
      </c>
      <c r="C23" s="1" t="s">
        <v>193</v>
      </c>
      <c r="D23" s="1" t="s">
        <v>194</v>
      </c>
      <c r="E23" s="8" t="s">
        <v>42</v>
      </c>
      <c r="G23" s="1" t="s">
        <v>154</v>
      </c>
      <c r="H23" s="9" t="s">
        <v>155</v>
      </c>
      <c r="I23" s="1" t="s">
        <v>195</v>
      </c>
      <c r="K23" s="9" t="n">
        <v>0</v>
      </c>
      <c r="N23" s="9" t="n">
        <v>0</v>
      </c>
      <c r="Q23" s="9" t="n">
        <v>0</v>
      </c>
      <c r="T23" s="9" t="n">
        <v>0</v>
      </c>
      <c r="W23" s="9" t="n">
        <v>0</v>
      </c>
      <c r="Z23" s="9" t="n">
        <v>0</v>
      </c>
      <c r="AB23" s="16" t="s">
        <v>196</v>
      </c>
      <c r="AC23" s="11" t="s">
        <v>197</v>
      </c>
      <c r="AD23" s="11"/>
      <c r="AE23" s="11"/>
      <c r="AF23" s="9" t="s">
        <v>198</v>
      </c>
      <c r="AH23" s="13" t="s">
        <v>199</v>
      </c>
      <c r="AI23" s="21" t="s">
        <v>200</v>
      </c>
      <c r="AJ23" s="1" t="s">
        <v>85</v>
      </c>
      <c r="AK23" s="1" t="s">
        <v>164</v>
      </c>
      <c r="AM23" s="1" t="s">
        <v>165</v>
      </c>
    </row>
    <row r="24" customFormat="false" ht="43.5" hidden="false" customHeight="false" outlineLevel="0" collapsed="false">
      <c r="A24" s="1" t="str">
        <f aca="false">CONCATENATE("lamd:md_",B24)</f>
        <v>lamd:md_SG</v>
      </c>
      <c r="B24" s="1" t="s">
        <v>201</v>
      </c>
      <c r="C24" s="1" t="s">
        <v>202</v>
      </c>
      <c r="D24" s="1" t="s">
        <v>203</v>
      </c>
      <c r="E24" s="8" t="s">
        <v>42</v>
      </c>
      <c r="G24" s="1" t="s">
        <v>154</v>
      </c>
      <c r="H24" s="9" t="s">
        <v>155</v>
      </c>
      <c r="I24" s="9" t="s">
        <v>204</v>
      </c>
      <c r="K24" s="9" t="n">
        <v>0</v>
      </c>
      <c r="N24" s="9" t="n">
        <v>0</v>
      </c>
      <c r="Q24" s="9" t="n">
        <v>0</v>
      </c>
      <c r="T24" s="9" t="n">
        <v>0</v>
      </c>
      <c r="W24" s="9" t="n">
        <v>0</v>
      </c>
      <c r="Z24" s="9" t="n">
        <v>0</v>
      </c>
      <c r="AB24" s="16" t="s">
        <v>205</v>
      </c>
      <c r="AC24" s="11" t="s">
        <v>206</v>
      </c>
      <c r="AD24" s="11"/>
      <c r="AE24" s="11"/>
      <c r="AF24" s="9" t="s">
        <v>207</v>
      </c>
      <c r="AI24" s="21" t="s">
        <v>208</v>
      </c>
      <c r="AJ24" s="1" t="s">
        <v>85</v>
      </c>
      <c r="AK24" s="1" t="s">
        <v>164</v>
      </c>
      <c r="AM24" s="1" t="s">
        <v>165</v>
      </c>
    </row>
    <row r="25" customFormat="false" ht="43.5" hidden="false" customHeight="false" outlineLevel="0" collapsed="false">
      <c r="A25" s="1" t="str">
        <f aca="false">CONCATENATE("lamd:md_",B25)</f>
        <v>lamd:md_VO</v>
      </c>
      <c r="B25" s="1" t="s">
        <v>209</v>
      </c>
      <c r="C25" s="1" t="s">
        <v>210</v>
      </c>
      <c r="D25" s="1" t="s">
        <v>211</v>
      </c>
      <c r="E25" s="8" t="s">
        <v>42</v>
      </c>
      <c r="H25" s="9" t="n">
        <v>0</v>
      </c>
      <c r="K25" s="9" t="n">
        <v>0</v>
      </c>
      <c r="N25" s="9" t="n">
        <v>0</v>
      </c>
      <c r="Q25" s="9" t="n">
        <v>0</v>
      </c>
      <c r="T25" s="9" t="n">
        <v>0</v>
      </c>
      <c r="W25" s="9" t="n">
        <v>0</v>
      </c>
      <c r="Z25" s="9" t="n">
        <v>0</v>
      </c>
      <c r="AB25" s="3" t="s">
        <v>212</v>
      </c>
      <c r="AC25" s="11" t="s">
        <v>213</v>
      </c>
      <c r="AD25" s="11"/>
      <c r="AE25" s="11"/>
      <c r="AF25" s="1" t="s">
        <v>214</v>
      </c>
      <c r="AH25" s="13" t="s">
        <v>215</v>
      </c>
      <c r="AI25" s="10"/>
      <c r="AJ25" s="1" t="s">
        <v>85</v>
      </c>
      <c r="AK25" s="1" t="s">
        <v>164</v>
      </c>
      <c r="AM25" s="1" t="s">
        <v>165</v>
      </c>
    </row>
    <row r="26" customFormat="false" ht="72.5" hidden="false" customHeight="false" outlineLevel="0" collapsed="false">
      <c r="A26" s="1" t="str">
        <f aca="false">CONCATENATE("lamd:md_",B26)</f>
        <v>lamd:md_DB</v>
      </c>
      <c r="B26" s="1" t="s">
        <v>216</v>
      </c>
      <c r="C26" s="1" t="s">
        <v>217</v>
      </c>
      <c r="D26" s="1" t="s">
        <v>218</v>
      </c>
      <c r="E26" s="8" t="s">
        <v>42</v>
      </c>
      <c r="H26" s="9" t="n">
        <v>0</v>
      </c>
      <c r="K26" s="9" t="n">
        <v>0</v>
      </c>
      <c r="N26" s="9" t="n">
        <v>0</v>
      </c>
      <c r="Q26" s="9" t="n">
        <v>0</v>
      </c>
      <c r="T26" s="9" t="n">
        <v>0</v>
      </c>
      <c r="W26" s="9" t="n">
        <v>0</v>
      </c>
      <c r="Z26" s="9" t="n">
        <v>0</v>
      </c>
      <c r="AB26" s="3" t="s">
        <v>219</v>
      </c>
      <c r="AC26" s="11" t="s">
        <v>220</v>
      </c>
      <c r="AD26" s="11"/>
      <c r="AE26" s="11"/>
      <c r="AF26" s="1" t="s">
        <v>221</v>
      </c>
      <c r="AH26" s="13" t="s">
        <v>222</v>
      </c>
      <c r="AI26" s="21" t="s">
        <v>223</v>
      </c>
      <c r="AJ26" s="1" t="s">
        <v>85</v>
      </c>
      <c r="AK26" s="1" t="s">
        <v>164</v>
      </c>
      <c r="AM26" s="1" t="s">
        <v>165</v>
      </c>
    </row>
    <row r="27" customFormat="false" ht="58" hidden="false" customHeight="false" outlineLevel="0" collapsed="false">
      <c r="A27" s="1" t="str">
        <f aca="false">CONCATENATE("lamd:md_",B27)</f>
        <v>lamd:md_LO</v>
      </c>
      <c r="B27" s="1" t="s">
        <v>224</v>
      </c>
      <c r="C27" s="1" t="s">
        <v>225</v>
      </c>
      <c r="D27" s="1" t="s">
        <v>226</v>
      </c>
      <c r="E27" s="8" t="s">
        <v>42</v>
      </c>
      <c r="H27" s="9" t="n">
        <v>0</v>
      </c>
      <c r="K27" s="9" t="n">
        <v>0</v>
      </c>
      <c r="N27" s="9" t="n">
        <v>0</v>
      </c>
      <c r="Q27" s="9" t="n">
        <v>0</v>
      </c>
      <c r="T27" s="9" t="n">
        <v>0</v>
      </c>
      <c r="W27" s="9" t="n">
        <v>0</v>
      </c>
      <c r="Z27" s="9" t="n">
        <v>0</v>
      </c>
      <c r="AB27" s="16" t="s">
        <v>227</v>
      </c>
      <c r="AC27" s="11" t="s">
        <v>228</v>
      </c>
      <c r="AD27" s="11"/>
      <c r="AE27" s="11"/>
      <c r="AF27" s="9" t="s">
        <v>229</v>
      </c>
      <c r="AH27" s="1" t="s">
        <v>230</v>
      </c>
      <c r="AI27" s="21" t="s">
        <v>231</v>
      </c>
      <c r="AJ27" s="1" t="s">
        <v>85</v>
      </c>
      <c r="AK27" s="1" t="s">
        <v>164</v>
      </c>
      <c r="AM27" s="1" t="s">
        <v>165</v>
      </c>
    </row>
    <row r="28" customFormat="false" ht="348" hidden="false" customHeight="false" outlineLevel="0" collapsed="false">
      <c r="A28" s="1" t="str">
        <f aca="false">CONCATENATE("lamd:md_",B28)</f>
        <v>lamd:md_DH</v>
      </c>
      <c r="B28" s="1" t="s">
        <v>232</v>
      </c>
      <c r="C28" s="1" t="s">
        <v>233</v>
      </c>
      <c r="D28" s="1" t="s">
        <v>234</v>
      </c>
      <c r="E28" s="8" t="s">
        <v>42</v>
      </c>
      <c r="G28" s="1" t="s">
        <v>154</v>
      </c>
      <c r="H28" s="9" t="s">
        <v>155</v>
      </c>
      <c r="I28" s="1" t="s">
        <v>235</v>
      </c>
      <c r="K28" s="9" t="n">
        <v>0</v>
      </c>
      <c r="N28" s="9" t="n">
        <v>0</v>
      </c>
      <c r="Q28" s="9" t="n">
        <v>0</v>
      </c>
      <c r="T28" s="9" t="n">
        <v>0</v>
      </c>
      <c r="W28" s="9" t="n">
        <v>0</v>
      </c>
      <c r="Z28" s="9" t="n">
        <v>0</v>
      </c>
      <c r="AB28" s="16" t="s">
        <v>236</v>
      </c>
      <c r="AC28" s="11" t="s">
        <v>237</v>
      </c>
      <c r="AD28" s="11"/>
      <c r="AE28" s="11"/>
      <c r="AF28" s="9" t="s">
        <v>238</v>
      </c>
      <c r="AI28" s="21" t="s">
        <v>239</v>
      </c>
      <c r="AJ28" s="1" t="s">
        <v>85</v>
      </c>
      <c r="AK28" s="1" t="s">
        <v>164</v>
      </c>
      <c r="AM28" s="1" t="s">
        <v>165</v>
      </c>
    </row>
    <row r="29" customFormat="false" ht="23.25" hidden="false" customHeight="true" outlineLevel="0" collapsed="false">
      <c r="A29" s="1" t="str">
        <f aca="false">CONCATENATE("lamd:md_",B29)</f>
        <v>lamd:md_DL</v>
      </c>
      <c r="B29" s="1" t="s">
        <v>240</v>
      </c>
      <c r="C29" s="1" t="s">
        <v>241</v>
      </c>
      <c r="D29" s="1" t="s">
        <v>242</v>
      </c>
      <c r="E29" s="8" t="s">
        <v>42</v>
      </c>
      <c r="G29" s="1" t="s">
        <v>154</v>
      </c>
      <c r="H29" s="9" t="s">
        <v>155</v>
      </c>
      <c r="I29" s="1" t="s">
        <v>171</v>
      </c>
      <c r="K29" s="9" t="n">
        <v>0</v>
      </c>
      <c r="N29" s="9" t="n">
        <v>0</v>
      </c>
      <c r="Q29" s="9" t="n">
        <v>0</v>
      </c>
      <c r="T29" s="9" t="n">
        <v>0</v>
      </c>
      <c r="W29" s="9" t="n">
        <v>0</v>
      </c>
      <c r="Z29" s="9" t="n">
        <v>0</v>
      </c>
      <c r="AB29" s="16" t="s">
        <v>243</v>
      </c>
      <c r="AC29" s="11" t="s">
        <v>244</v>
      </c>
      <c r="AD29" s="11"/>
      <c r="AE29" s="11"/>
      <c r="AF29" s="9" t="s">
        <v>245</v>
      </c>
      <c r="AI29" s="10"/>
      <c r="AJ29" s="1" t="s">
        <v>85</v>
      </c>
      <c r="AK29" s="1" t="s">
        <v>164</v>
      </c>
      <c r="AM29" s="1" t="s">
        <v>165</v>
      </c>
    </row>
    <row r="30" customFormat="false" ht="36" hidden="false" customHeight="false" outlineLevel="0" collapsed="false">
      <c r="A30" s="1" t="str">
        <f aca="false">CONCATENATE("lamd:md_",B30)</f>
        <v>lamd:md_RP</v>
      </c>
      <c r="B30" s="1" t="s">
        <v>246</v>
      </c>
      <c r="C30" s="1" t="s">
        <v>247</v>
      </c>
      <c r="D30" s="1" t="s">
        <v>248</v>
      </c>
      <c r="E30" s="8" t="s">
        <v>42</v>
      </c>
      <c r="G30" s="1" t="s">
        <v>169</v>
      </c>
      <c r="H30" s="9" t="s">
        <v>170</v>
      </c>
      <c r="I30" s="1" t="s">
        <v>249</v>
      </c>
      <c r="J30" s="1" t="s">
        <v>154</v>
      </c>
      <c r="K30" s="9" t="s">
        <v>155</v>
      </c>
      <c r="L30" s="1" t="s">
        <v>249</v>
      </c>
      <c r="N30" s="9" t="n">
        <v>0</v>
      </c>
      <c r="Q30" s="9" t="n">
        <v>0</v>
      </c>
      <c r="T30" s="9" t="n">
        <v>0</v>
      </c>
      <c r="W30" s="9" t="n">
        <v>0</v>
      </c>
      <c r="Z30" s="9" t="n">
        <v>0</v>
      </c>
      <c r="AB30" s="16" t="s">
        <v>250</v>
      </c>
      <c r="AC30" s="11" t="s">
        <v>251</v>
      </c>
      <c r="AD30" s="11"/>
      <c r="AE30" s="11"/>
      <c r="AF30" s="9" t="s">
        <v>252</v>
      </c>
      <c r="AI30" s="10"/>
      <c r="AJ30" s="1" t="s">
        <v>85</v>
      </c>
      <c r="AK30" s="1" t="s">
        <v>164</v>
      </c>
      <c r="AM30" s="1" t="s">
        <v>165</v>
      </c>
    </row>
    <row r="31" customFormat="false" ht="409.5" hidden="false" customHeight="false" outlineLevel="0" collapsed="false">
      <c r="A31" s="1" t="str">
        <f aca="false">CONCATENATE("lamd:md_",B31)</f>
        <v>lamd:md_VV</v>
      </c>
      <c r="B31" s="1" t="s">
        <v>253</v>
      </c>
      <c r="C31" s="1" t="s">
        <v>254</v>
      </c>
      <c r="D31" s="1" t="s">
        <v>255</v>
      </c>
      <c r="E31" s="8" t="s">
        <v>42</v>
      </c>
      <c r="H31" s="9" t="n">
        <v>0</v>
      </c>
      <c r="K31" s="9" t="n">
        <v>0</v>
      </c>
      <c r="N31" s="9" t="n">
        <v>0</v>
      </c>
      <c r="Q31" s="9" t="n">
        <v>0</v>
      </c>
      <c r="T31" s="9" t="n">
        <v>0</v>
      </c>
      <c r="W31" s="9" t="n">
        <v>0</v>
      </c>
      <c r="Z31" s="9" t="n">
        <v>0</v>
      </c>
      <c r="AB31" s="3" t="s">
        <v>256</v>
      </c>
      <c r="AC31" s="11" t="s">
        <v>257</v>
      </c>
      <c r="AD31" s="11"/>
      <c r="AE31" s="11"/>
      <c r="AF31" s="1" t="s">
        <v>258</v>
      </c>
      <c r="AH31" s="13" t="s">
        <v>259</v>
      </c>
      <c r="AI31" s="21" t="s">
        <v>260</v>
      </c>
      <c r="AJ31" s="1" t="s">
        <v>85</v>
      </c>
      <c r="AK31" s="1" t="s">
        <v>86</v>
      </c>
      <c r="AM31" s="1" t="s">
        <v>87</v>
      </c>
    </row>
    <row r="32" customFormat="false" ht="406" hidden="false" customHeight="false" outlineLevel="0" collapsed="false">
      <c r="A32" s="1" t="str">
        <f aca="false">CONCATENATE("lamd:md_",B32)</f>
        <v>lamd:md_REP</v>
      </c>
      <c r="B32" s="1" t="s">
        <v>261</v>
      </c>
      <c r="C32" s="1" t="s">
        <v>262</v>
      </c>
      <c r="D32" s="1" t="s">
        <v>263</v>
      </c>
      <c r="E32" s="8" t="s">
        <v>42</v>
      </c>
      <c r="H32" s="9" t="n">
        <v>0</v>
      </c>
      <c r="K32" s="9" t="n">
        <v>0</v>
      </c>
      <c r="N32" s="9" t="n">
        <v>0</v>
      </c>
      <c r="Q32" s="9" t="n">
        <v>0</v>
      </c>
      <c r="T32" s="9" t="n">
        <v>0</v>
      </c>
      <c r="W32" s="9" t="n">
        <v>0</v>
      </c>
      <c r="Z32" s="9" t="n">
        <v>0</v>
      </c>
      <c r="AB32" s="3" t="s">
        <v>264</v>
      </c>
      <c r="AC32" s="11" t="s">
        <v>265</v>
      </c>
      <c r="AD32" s="11"/>
      <c r="AE32" s="11"/>
      <c r="AF32" s="1" t="s">
        <v>266</v>
      </c>
      <c r="AG32" s="22" t="s">
        <v>267</v>
      </c>
      <c r="AH32" s="13" t="s">
        <v>268</v>
      </c>
      <c r="AI32" s="23" t="s">
        <v>269</v>
      </c>
      <c r="AJ32" s="1" t="s">
        <v>85</v>
      </c>
      <c r="AK32" s="1" t="s">
        <v>86</v>
      </c>
      <c r="AM32" s="1" t="s">
        <v>87</v>
      </c>
    </row>
    <row r="33" customFormat="false" ht="409.5" hidden="false" customHeight="false" outlineLevel="0" collapsed="false">
      <c r="A33" s="1" t="str">
        <f aca="false">CONCATENATE("lamd:md_",B33)</f>
        <v>lamd:md_RS</v>
      </c>
      <c r="B33" s="1" t="s">
        <v>270</v>
      </c>
      <c r="C33" s="1" t="s">
        <v>271</v>
      </c>
      <c r="D33" s="1" t="s">
        <v>272</v>
      </c>
      <c r="E33" s="8" t="s">
        <v>69</v>
      </c>
      <c r="F33" s="1" t="s">
        <v>273</v>
      </c>
      <c r="H33" s="9" t="n">
        <v>0</v>
      </c>
      <c r="K33" s="9" t="n">
        <v>0</v>
      </c>
      <c r="N33" s="9" t="n">
        <v>0</v>
      </c>
      <c r="Q33" s="9" t="n">
        <v>0</v>
      </c>
      <c r="T33" s="9" t="n">
        <v>0</v>
      </c>
      <c r="W33" s="9" t="n">
        <v>0</v>
      </c>
      <c r="Z33" s="9" t="n">
        <v>0</v>
      </c>
      <c r="AB33" s="3" t="s">
        <v>274</v>
      </c>
      <c r="AC33" s="11" t="s">
        <v>275</v>
      </c>
      <c r="AD33" s="11"/>
      <c r="AE33" s="11"/>
      <c r="AF33" s="1" t="s">
        <v>276</v>
      </c>
      <c r="AH33" s="1" t="s">
        <v>277</v>
      </c>
      <c r="AI33" s="21" t="s">
        <v>278</v>
      </c>
      <c r="AJ33" s="1" t="s">
        <v>85</v>
      </c>
      <c r="AK33" s="1" t="s">
        <v>71</v>
      </c>
      <c r="AM33" s="1" t="s">
        <v>72</v>
      </c>
    </row>
    <row r="34" customFormat="false" ht="43.5" hidden="false" customHeight="false" outlineLevel="0" collapsed="false">
      <c r="A34" s="1" t="str">
        <f aca="false">CONCATENATE("lamd:md_",B34)</f>
        <v>lamd:md_RSA</v>
      </c>
      <c r="B34" s="1" t="s">
        <v>279</v>
      </c>
      <c r="C34" s="1" t="s">
        <v>280</v>
      </c>
      <c r="D34" s="1" t="s">
        <v>281</v>
      </c>
      <c r="E34" s="8" t="s">
        <v>69</v>
      </c>
      <c r="F34" s="1" t="s">
        <v>273</v>
      </c>
      <c r="H34" s="9" t="n">
        <v>0</v>
      </c>
      <c r="K34" s="9" t="n">
        <v>0</v>
      </c>
      <c r="N34" s="9" t="n">
        <v>0</v>
      </c>
      <c r="Q34" s="9" t="n">
        <v>0</v>
      </c>
      <c r="T34" s="9" t="n">
        <v>0</v>
      </c>
      <c r="W34" s="9" t="n">
        <v>0</v>
      </c>
      <c r="Z34" s="9" t="n">
        <v>0</v>
      </c>
      <c r="AB34" s="3" t="s">
        <v>282</v>
      </c>
      <c r="AC34" s="11" t="s">
        <v>283</v>
      </c>
      <c r="AD34" s="11"/>
      <c r="AE34" s="11"/>
      <c r="AF34" s="1" t="s">
        <v>284</v>
      </c>
      <c r="AH34" s="1" t="s">
        <v>285</v>
      </c>
      <c r="AI34" s="21"/>
      <c r="AJ34" s="1" t="s">
        <v>85</v>
      </c>
      <c r="AK34" s="1" t="s">
        <v>71</v>
      </c>
      <c r="AM34" s="1" t="s">
        <v>72</v>
      </c>
    </row>
    <row r="35" customFormat="false" ht="232" hidden="false" customHeight="false" outlineLevel="0" collapsed="false">
      <c r="A35" s="1" t="str">
        <f aca="false">CONCATENATE("lamd:md_",B35)</f>
        <v>lamd:md_AS</v>
      </c>
      <c r="B35" s="1" t="s">
        <v>286</v>
      </c>
      <c r="C35" s="1" t="s">
        <v>287</v>
      </c>
      <c r="D35" s="1" t="s">
        <v>288</v>
      </c>
      <c r="E35" s="8" t="s">
        <v>69</v>
      </c>
      <c r="F35" s="1" t="s">
        <v>273</v>
      </c>
      <c r="H35" s="9" t="n">
        <v>0</v>
      </c>
      <c r="K35" s="9" t="n">
        <v>0</v>
      </c>
      <c r="N35" s="9" t="n">
        <v>0</v>
      </c>
      <c r="Q35" s="9" t="n">
        <v>0</v>
      </c>
      <c r="T35" s="9" t="n">
        <v>0</v>
      </c>
      <c r="W35" s="9" t="n">
        <v>0</v>
      </c>
      <c r="Z35" s="9" t="n">
        <v>0</v>
      </c>
      <c r="AB35" s="3" t="s">
        <v>289</v>
      </c>
      <c r="AC35" s="11" t="s">
        <v>290</v>
      </c>
      <c r="AD35" s="11"/>
      <c r="AE35" s="11"/>
      <c r="AF35" s="1" t="s">
        <v>291</v>
      </c>
      <c r="AH35" s="1" t="s">
        <v>292</v>
      </c>
      <c r="AI35" s="21" t="s">
        <v>293</v>
      </c>
      <c r="AJ35" s="1" t="s">
        <v>85</v>
      </c>
      <c r="AK35" s="1" t="s">
        <v>71</v>
      </c>
      <c r="AM35" s="1" t="s">
        <v>72</v>
      </c>
    </row>
    <row r="36" customFormat="false" ht="72.5" hidden="false" customHeight="false" outlineLevel="0" collapsed="false">
      <c r="A36" s="1" t="str">
        <f aca="false">CONCATENATE("lamd:md_",B36)</f>
        <v>lamd:md_AF</v>
      </c>
      <c r="B36" s="1" t="s">
        <v>294</v>
      </c>
      <c r="C36" s="1" t="s">
        <v>295</v>
      </c>
      <c r="D36" s="1" t="s">
        <v>296</v>
      </c>
      <c r="E36" s="8" t="s">
        <v>69</v>
      </c>
      <c r="F36" s="9" t="s">
        <v>297</v>
      </c>
      <c r="H36" s="9" t="n">
        <v>0</v>
      </c>
      <c r="K36" s="9" t="n">
        <v>0</v>
      </c>
      <c r="N36" s="9" t="n">
        <v>0</v>
      </c>
      <c r="Q36" s="9" t="n">
        <v>0</v>
      </c>
      <c r="T36" s="9" t="n">
        <v>0</v>
      </c>
      <c r="W36" s="9" t="n">
        <v>0</v>
      </c>
      <c r="Z36" s="9" t="n">
        <v>0</v>
      </c>
      <c r="AB36" s="3" t="s">
        <v>298</v>
      </c>
      <c r="AC36" s="11" t="s">
        <v>299</v>
      </c>
      <c r="AD36" s="11"/>
      <c r="AE36" s="11"/>
      <c r="AF36" s="1" t="s">
        <v>300</v>
      </c>
      <c r="AI36" s="10"/>
      <c r="AJ36" s="1" t="s">
        <v>85</v>
      </c>
      <c r="AK36" s="1" t="s">
        <v>71</v>
      </c>
      <c r="AM36" s="1" t="s">
        <v>72</v>
      </c>
    </row>
    <row r="37" customFormat="false" ht="391.5" hidden="false" customHeight="false" outlineLevel="0" collapsed="false">
      <c r="A37" s="1" t="str">
        <f aca="false">CONCATENATE("lamd:md_",B37)</f>
        <v>lamd:md_MI</v>
      </c>
      <c r="B37" s="1" t="s">
        <v>301</v>
      </c>
      <c r="C37" s="1" t="s">
        <v>302</v>
      </c>
      <c r="D37" s="1" t="s">
        <v>303</v>
      </c>
      <c r="E37" s="8" t="s">
        <v>69</v>
      </c>
      <c r="F37" s="1" t="s">
        <v>304</v>
      </c>
      <c r="H37" s="9" t="n">
        <v>0</v>
      </c>
      <c r="K37" s="9" t="n">
        <v>0</v>
      </c>
      <c r="N37" s="9" t="n">
        <v>0</v>
      </c>
      <c r="Q37" s="9" t="n">
        <v>0</v>
      </c>
      <c r="T37" s="9" t="n">
        <v>0</v>
      </c>
      <c r="W37" s="9" t="n">
        <v>0</v>
      </c>
      <c r="Z37" s="9" t="n">
        <v>0</v>
      </c>
      <c r="AB37" s="3" t="s">
        <v>305</v>
      </c>
      <c r="AC37" s="11" t="s">
        <v>306</v>
      </c>
      <c r="AD37" s="11"/>
      <c r="AE37" s="11"/>
      <c r="AF37" s="1" t="s">
        <v>307</v>
      </c>
      <c r="AG37" s="24" t="s">
        <v>308</v>
      </c>
      <c r="AI37" s="10"/>
      <c r="AJ37" s="1" t="s">
        <v>85</v>
      </c>
      <c r="AK37" s="1" t="s">
        <v>71</v>
      </c>
      <c r="AM37" s="1" t="s">
        <v>72</v>
      </c>
    </row>
    <row r="38" customFormat="false" ht="101.5" hidden="false" customHeight="false" outlineLevel="0" collapsed="false">
      <c r="A38" s="1" t="str">
        <f aca="false">CONCATENATE("lamd:md_",B38)</f>
        <v>lamd:md_LG</v>
      </c>
      <c r="B38" s="1" t="s">
        <v>309</v>
      </c>
      <c r="C38" s="1" t="s">
        <v>310</v>
      </c>
      <c r="D38" s="1" t="s">
        <v>311</v>
      </c>
      <c r="E38" s="8" t="s">
        <v>42</v>
      </c>
      <c r="H38" s="9" t="n">
        <v>0</v>
      </c>
      <c r="K38" s="9" t="n">
        <v>0</v>
      </c>
      <c r="N38" s="9" t="n">
        <v>0</v>
      </c>
      <c r="Q38" s="9" t="n">
        <v>0</v>
      </c>
      <c r="T38" s="9" t="n">
        <v>0</v>
      </c>
      <c r="W38" s="9" t="n">
        <v>0</v>
      </c>
      <c r="Z38" s="9" t="n">
        <v>0</v>
      </c>
      <c r="AB38" s="3" t="s">
        <v>312</v>
      </c>
      <c r="AC38" s="11" t="s">
        <v>313</v>
      </c>
      <c r="AD38" s="11"/>
      <c r="AE38" s="11"/>
      <c r="AF38" s="1" t="s">
        <v>314</v>
      </c>
      <c r="AH38" s="13" t="s">
        <v>315</v>
      </c>
      <c r="AI38" s="21" t="s">
        <v>316</v>
      </c>
      <c r="AJ38" s="1" t="s">
        <v>85</v>
      </c>
      <c r="AK38" s="1" t="s">
        <v>71</v>
      </c>
      <c r="AM38" s="1" t="s">
        <v>72</v>
      </c>
    </row>
    <row r="39" customFormat="false" ht="101.5" hidden="false" customHeight="false" outlineLevel="0" collapsed="false">
      <c r="A39" s="1" t="str">
        <f aca="false">CONCATENATE("lamd:md_",B39)</f>
        <v>lamd:md_RI</v>
      </c>
      <c r="B39" s="1" t="s">
        <v>317</v>
      </c>
      <c r="C39" s="1" t="s">
        <v>318</v>
      </c>
      <c r="D39" s="1" t="s">
        <v>319</v>
      </c>
      <c r="E39" s="8" t="s">
        <v>42</v>
      </c>
      <c r="H39" s="9" t="n">
        <v>0</v>
      </c>
      <c r="K39" s="9" t="n">
        <v>0</v>
      </c>
      <c r="N39" s="9" t="n">
        <v>0</v>
      </c>
      <c r="Q39" s="9" t="n">
        <v>0</v>
      </c>
      <c r="T39" s="9" t="n">
        <v>0</v>
      </c>
      <c r="W39" s="9" t="n">
        <v>0</v>
      </c>
      <c r="Z39" s="9" t="n">
        <v>0</v>
      </c>
      <c r="AB39" s="3" t="s">
        <v>320</v>
      </c>
      <c r="AC39" s="11" t="s">
        <v>321</v>
      </c>
      <c r="AD39" s="11"/>
      <c r="AE39" s="11"/>
      <c r="AH39" s="1" t="s">
        <v>322</v>
      </c>
      <c r="AI39" s="21" t="s">
        <v>323</v>
      </c>
      <c r="AJ39" s="1" t="s">
        <v>85</v>
      </c>
      <c r="AK39" s="1" t="s">
        <v>71</v>
      </c>
      <c r="AM39" s="1" t="s">
        <v>72</v>
      </c>
    </row>
    <row r="40" customFormat="false" ht="101.5" hidden="false" customHeight="false" outlineLevel="0" collapsed="false">
      <c r="A40" s="1" t="str">
        <f aca="false">CONCATENATE("lamd:md_",B40)</f>
        <v>lamd:md_DP</v>
      </c>
      <c r="B40" s="1" t="s">
        <v>324</v>
      </c>
      <c r="C40" s="1" t="s">
        <v>325</v>
      </c>
      <c r="D40" s="1" t="s">
        <v>326</v>
      </c>
      <c r="E40" s="8" t="s">
        <v>69</v>
      </c>
      <c r="F40" s="1" t="s">
        <v>327</v>
      </c>
      <c r="H40" s="9" t="n">
        <v>0</v>
      </c>
      <c r="K40" s="9" t="n">
        <v>0</v>
      </c>
      <c r="N40" s="9" t="n">
        <v>0</v>
      </c>
      <c r="Q40" s="9" t="n">
        <v>0</v>
      </c>
      <c r="T40" s="9" t="n">
        <v>0</v>
      </c>
      <c r="W40" s="9" t="n">
        <v>0</v>
      </c>
      <c r="Z40" s="9" t="n">
        <v>0</v>
      </c>
      <c r="AB40" s="3" t="s">
        <v>328</v>
      </c>
      <c r="AC40" s="11" t="s">
        <v>329</v>
      </c>
      <c r="AD40" s="11"/>
      <c r="AE40" s="11"/>
      <c r="AF40" s="1" t="s">
        <v>330</v>
      </c>
      <c r="AH40" s="13" t="s">
        <v>331</v>
      </c>
      <c r="AI40" s="21" t="s">
        <v>332</v>
      </c>
      <c r="AJ40" s="1" t="s">
        <v>85</v>
      </c>
      <c r="AK40" s="1" t="s">
        <v>71</v>
      </c>
      <c r="AM40" s="1" t="s">
        <v>72</v>
      </c>
    </row>
    <row r="41" customFormat="false" ht="409.5" hidden="false" customHeight="false" outlineLevel="0" collapsed="false">
      <c r="A41" s="1" t="str">
        <f aca="false">CONCATENATE("lamd:md_",B41)</f>
        <v>lamd:md_AD_INST</v>
      </c>
      <c r="B41" s="1" t="s">
        <v>333</v>
      </c>
      <c r="C41" s="1" t="s">
        <v>334</v>
      </c>
      <c r="D41" s="1" t="s">
        <v>335</v>
      </c>
      <c r="E41" s="8" t="s">
        <v>69</v>
      </c>
      <c r="F41" s="9" t="s">
        <v>336</v>
      </c>
      <c r="H41" s="9" t="n">
        <v>0</v>
      </c>
      <c r="K41" s="9" t="n">
        <v>0</v>
      </c>
      <c r="N41" s="9" t="n">
        <v>0</v>
      </c>
      <c r="Q41" s="9" t="n">
        <v>0</v>
      </c>
      <c r="T41" s="9" t="n">
        <v>0</v>
      </c>
      <c r="W41" s="9" t="n">
        <v>0</v>
      </c>
      <c r="Z41" s="9" t="n">
        <v>0</v>
      </c>
      <c r="AB41" s="3" t="s">
        <v>337</v>
      </c>
      <c r="AC41" s="11" t="s">
        <v>338</v>
      </c>
      <c r="AD41" s="11"/>
      <c r="AE41" s="11"/>
      <c r="AF41" s="1" t="s">
        <v>339</v>
      </c>
      <c r="AH41" s="13" t="s">
        <v>340</v>
      </c>
      <c r="AI41" s="21" t="s">
        <v>341</v>
      </c>
      <c r="AJ41" s="1" t="s">
        <v>85</v>
      </c>
      <c r="AK41" s="1" t="s">
        <v>71</v>
      </c>
      <c r="AM41" s="1" t="s">
        <v>72</v>
      </c>
    </row>
    <row r="42" customFormat="false" ht="43.5" hidden="false" customHeight="false" outlineLevel="0" collapsed="false">
      <c r="A42" s="1" t="str">
        <f aca="false">CONCATENATE("lamd:md_",B42)</f>
        <v>lamd:md_AD_ORGAN</v>
      </c>
      <c r="B42" s="1" t="s">
        <v>342</v>
      </c>
      <c r="C42" s="1" t="s">
        <v>343</v>
      </c>
      <c r="D42" s="1" t="s">
        <v>344</v>
      </c>
      <c r="E42" s="8" t="s">
        <v>69</v>
      </c>
      <c r="F42" s="9" t="s">
        <v>345</v>
      </c>
      <c r="H42" s="9" t="n">
        <v>0</v>
      </c>
      <c r="K42" s="9" t="n">
        <v>0</v>
      </c>
      <c r="N42" s="9" t="n">
        <v>0</v>
      </c>
      <c r="Q42" s="9" t="n">
        <v>0</v>
      </c>
      <c r="T42" s="9" t="n">
        <v>0</v>
      </c>
      <c r="W42" s="9" t="n">
        <v>0</v>
      </c>
      <c r="Z42" s="9" t="n">
        <v>0</v>
      </c>
      <c r="AB42" s="3" t="s">
        <v>346</v>
      </c>
      <c r="AC42" s="11" t="s">
        <v>347</v>
      </c>
      <c r="AD42" s="11"/>
      <c r="AE42" s="11"/>
      <c r="AF42" s="1" t="s">
        <v>348</v>
      </c>
      <c r="AH42" s="13"/>
      <c r="AI42" s="21"/>
      <c r="AJ42" s="1" t="s">
        <v>85</v>
      </c>
      <c r="AK42" s="1" t="s">
        <v>71</v>
      </c>
      <c r="AM42" s="1" t="s">
        <v>72</v>
      </c>
    </row>
    <row r="43" customFormat="false" ht="43.5" hidden="false" customHeight="false" outlineLevel="0" collapsed="false">
      <c r="A43" s="1" t="str">
        <f aca="false">CONCATENATE("lamd:md_",B43)</f>
        <v>lamd:md_AD_COUNTRY</v>
      </c>
      <c r="B43" s="1" t="s">
        <v>349</v>
      </c>
      <c r="C43" s="1" t="s">
        <v>350</v>
      </c>
      <c r="D43" s="1" t="s">
        <v>351</v>
      </c>
      <c r="E43" s="8" t="s">
        <v>69</v>
      </c>
      <c r="F43" s="9" t="s">
        <v>352</v>
      </c>
      <c r="H43" s="9" t="n">
        <v>0</v>
      </c>
      <c r="K43" s="9" t="n">
        <v>0</v>
      </c>
      <c r="N43" s="9" t="n">
        <v>0</v>
      </c>
      <c r="Q43" s="9" t="n">
        <v>0</v>
      </c>
      <c r="T43" s="9" t="n">
        <v>0</v>
      </c>
      <c r="W43" s="9" t="n">
        <v>0</v>
      </c>
      <c r="Z43" s="9" t="n">
        <v>0</v>
      </c>
      <c r="AB43" s="3" t="s">
        <v>353</v>
      </c>
      <c r="AC43" s="11" t="s">
        <v>354</v>
      </c>
      <c r="AD43" s="11"/>
      <c r="AE43" s="11"/>
      <c r="AF43" s="1" t="s">
        <v>355</v>
      </c>
      <c r="AH43" s="9" t="s">
        <v>356</v>
      </c>
      <c r="AI43" s="21"/>
      <c r="AJ43" s="1" t="s">
        <v>85</v>
      </c>
      <c r="AK43" s="1" t="s">
        <v>71</v>
      </c>
      <c r="AM43" s="1" t="s">
        <v>72</v>
      </c>
    </row>
    <row r="44" customFormat="false" ht="36" hidden="false" customHeight="false" outlineLevel="0" collapsed="false">
      <c r="A44" s="1" t="str">
        <f aca="false">CONCATENATE("lamd:md_",B44)</f>
        <v>lamd:md_LF</v>
      </c>
      <c r="B44" s="1" t="s">
        <v>357</v>
      </c>
      <c r="C44" s="1" t="s">
        <v>358</v>
      </c>
      <c r="D44" s="1" t="s">
        <v>359</v>
      </c>
      <c r="E44" s="8" t="s">
        <v>69</v>
      </c>
      <c r="F44" s="1" t="s">
        <v>360</v>
      </c>
      <c r="H44" s="9" t="n">
        <v>0</v>
      </c>
      <c r="K44" s="9" t="n">
        <v>0</v>
      </c>
      <c r="N44" s="9" t="n">
        <v>0</v>
      </c>
      <c r="Q44" s="9" t="n">
        <v>0</v>
      </c>
      <c r="T44" s="9" t="n">
        <v>0</v>
      </c>
      <c r="W44" s="9" t="n">
        <v>0</v>
      </c>
      <c r="Z44" s="9" t="n">
        <v>0</v>
      </c>
      <c r="AB44" s="3" t="s">
        <v>361</v>
      </c>
      <c r="AC44" s="11" t="s">
        <v>362</v>
      </c>
      <c r="AD44" s="11"/>
      <c r="AE44" s="11"/>
      <c r="AF44" s="1" t="s">
        <v>363</v>
      </c>
      <c r="AJ44" s="1" t="s">
        <v>85</v>
      </c>
      <c r="AK44" s="1" t="s">
        <v>71</v>
      </c>
      <c r="AM44" s="1" t="s">
        <v>72</v>
      </c>
    </row>
    <row r="45" customFormat="false" ht="391.5" hidden="false" customHeight="false" outlineLevel="0" collapsed="false">
      <c r="A45" s="1" t="str">
        <f aca="false">CONCATENATE("lamd:md_",B45)</f>
        <v>lamd:md_REPPORTEUR</v>
      </c>
      <c r="B45" s="1" t="s">
        <v>364</v>
      </c>
      <c r="C45" s="1" t="s">
        <v>365</v>
      </c>
      <c r="D45" s="1" t="s">
        <v>366</v>
      </c>
      <c r="E45" s="8" t="s">
        <v>69</v>
      </c>
      <c r="F45" s="9" t="s">
        <v>367</v>
      </c>
      <c r="H45" s="9" t="n">
        <v>0</v>
      </c>
      <c r="K45" s="9" t="n">
        <v>0</v>
      </c>
      <c r="N45" s="9" t="n">
        <v>0</v>
      </c>
      <c r="Q45" s="9" t="n">
        <v>0</v>
      </c>
      <c r="T45" s="9" t="n">
        <v>0</v>
      </c>
      <c r="W45" s="9" t="n">
        <v>0</v>
      </c>
      <c r="Z45" s="9" t="n">
        <v>0</v>
      </c>
      <c r="AB45" s="3" t="s">
        <v>368</v>
      </c>
      <c r="AC45" s="11" t="s">
        <v>369</v>
      </c>
      <c r="AD45" s="11"/>
      <c r="AE45" s="11"/>
      <c r="AF45" s="1" t="s">
        <v>370</v>
      </c>
      <c r="AH45" s="13" t="s">
        <v>371</v>
      </c>
      <c r="AI45" s="21" t="s">
        <v>372</v>
      </c>
      <c r="AJ45" s="1" t="s">
        <v>85</v>
      </c>
      <c r="AK45" s="1" t="s">
        <v>71</v>
      </c>
      <c r="AM45" s="1" t="s">
        <v>72</v>
      </c>
    </row>
    <row r="46" customFormat="false" ht="58" hidden="false" customHeight="false" outlineLevel="0" collapsed="false">
      <c r="A46" s="1" t="str">
        <f aca="false">CONCATENATE("lamd:md_",B46)</f>
        <v>lamd:md_IC</v>
      </c>
      <c r="B46" s="1" t="s">
        <v>373</v>
      </c>
      <c r="C46" s="1" t="s">
        <v>374</v>
      </c>
      <c r="D46" s="1" t="s">
        <v>375</v>
      </c>
      <c r="E46" s="8" t="s">
        <v>69</v>
      </c>
      <c r="F46" s="1" t="s">
        <v>376</v>
      </c>
      <c r="H46" s="9" t="n">
        <v>0</v>
      </c>
      <c r="K46" s="9" t="n">
        <v>0</v>
      </c>
      <c r="N46" s="9" t="n">
        <v>0</v>
      </c>
      <c r="Q46" s="9" t="n">
        <v>0</v>
      </c>
      <c r="T46" s="9" t="n">
        <v>0</v>
      </c>
      <c r="W46" s="9" t="n">
        <v>0</v>
      </c>
      <c r="Z46" s="9" t="n">
        <v>0</v>
      </c>
      <c r="AB46" s="3" t="s">
        <v>377</v>
      </c>
      <c r="AC46" s="11" t="s">
        <v>378</v>
      </c>
      <c r="AD46" s="11"/>
      <c r="AE46" s="11"/>
      <c r="AF46" s="1" t="s">
        <v>379</v>
      </c>
      <c r="AI46" s="21" t="s">
        <v>380</v>
      </c>
      <c r="AJ46" s="1" t="s">
        <v>85</v>
      </c>
      <c r="AK46" s="1" t="s">
        <v>71</v>
      </c>
      <c r="AM46" s="1" t="s">
        <v>72</v>
      </c>
    </row>
    <row r="47" customFormat="false" ht="406" hidden="false" customHeight="false" outlineLevel="0" collapsed="false">
      <c r="A47" s="1" t="str">
        <f aca="false">CONCATENATE("lamd:md_",B47)</f>
        <v>lamd:md_CM</v>
      </c>
      <c r="B47" s="1" t="s">
        <v>381</v>
      </c>
      <c r="C47" s="1" t="s">
        <v>33</v>
      </c>
      <c r="D47" s="1" t="s">
        <v>382</v>
      </c>
      <c r="E47" s="8" t="s">
        <v>42</v>
      </c>
      <c r="H47" s="9" t="n">
        <v>0</v>
      </c>
      <c r="K47" s="9" t="n">
        <v>0</v>
      </c>
      <c r="N47" s="9" t="n">
        <v>0</v>
      </c>
      <c r="Q47" s="9" t="n">
        <v>0</v>
      </c>
      <c r="T47" s="9" t="n">
        <v>0</v>
      </c>
      <c r="W47" s="9" t="n">
        <v>0</v>
      </c>
      <c r="Z47" s="9" t="n">
        <v>0</v>
      </c>
      <c r="AB47" s="3" t="s">
        <v>383</v>
      </c>
      <c r="AC47" s="11" t="s">
        <v>384</v>
      </c>
      <c r="AD47" s="11"/>
      <c r="AE47" s="11"/>
      <c r="AF47" s="1" t="s">
        <v>385</v>
      </c>
      <c r="AH47" s="13" t="s">
        <v>386</v>
      </c>
      <c r="AI47" s="21" t="s">
        <v>387</v>
      </c>
      <c r="AJ47" s="1" t="s">
        <v>85</v>
      </c>
      <c r="AK47" s="1" t="s">
        <v>71</v>
      </c>
      <c r="AM47" s="1" t="s">
        <v>72</v>
      </c>
    </row>
    <row r="48" customFormat="false" ht="246.5" hidden="false" customHeight="false" outlineLevel="0" collapsed="false">
      <c r="A48" s="1" t="str">
        <f aca="false">CONCATENATE("lamd:md_",B48)</f>
        <v>lamd:md_NS</v>
      </c>
      <c r="B48" s="1" t="s">
        <v>388</v>
      </c>
      <c r="C48" s="1" t="s">
        <v>389</v>
      </c>
      <c r="D48" s="1" t="s">
        <v>390</v>
      </c>
      <c r="E48" s="8" t="s">
        <v>69</v>
      </c>
      <c r="F48" s="1" t="s">
        <v>391</v>
      </c>
      <c r="H48" s="9" t="n">
        <v>0</v>
      </c>
      <c r="K48" s="9" t="n">
        <v>0</v>
      </c>
      <c r="N48" s="9" t="n">
        <v>0</v>
      </c>
      <c r="Q48" s="9" t="n">
        <v>0</v>
      </c>
      <c r="T48" s="9" t="n">
        <v>0</v>
      </c>
      <c r="W48" s="9" t="n">
        <v>0</v>
      </c>
      <c r="Z48" s="9" t="n">
        <v>0</v>
      </c>
      <c r="AB48" s="3" t="s">
        <v>392</v>
      </c>
      <c r="AC48" s="11" t="s">
        <v>393</v>
      </c>
      <c r="AD48" s="11"/>
      <c r="AE48" s="11"/>
      <c r="AF48" s="1" t="s">
        <v>394</v>
      </c>
      <c r="AH48" s="13" t="s">
        <v>395</v>
      </c>
      <c r="AJ48" s="1" t="s">
        <v>85</v>
      </c>
      <c r="AK48" s="1" t="s">
        <v>71</v>
      </c>
      <c r="AM48" s="1" t="s">
        <v>72</v>
      </c>
    </row>
    <row r="49" customFormat="false" ht="36" hidden="false" customHeight="false" outlineLevel="0" collapsed="false">
      <c r="A49" s="1" t="str">
        <f aca="false">CONCATENATE("lamd:md_",B49)</f>
        <v>lamd:md_TT</v>
      </c>
      <c r="B49" s="1" t="s">
        <v>396</v>
      </c>
      <c r="C49" s="1" t="s">
        <v>397</v>
      </c>
      <c r="D49" s="1" t="s">
        <v>398</v>
      </c>
      <c r="E49" s="8" t="s">
        <v>69</v>
      </c>
      <c r="F49" s="1" t="s">
        <v>399</v>
      </c>
      <c r="H49" s="9" t="n">
        <v>0</v>
      </c>
      <c r="K49" s="9" t="n">
        <v>0</v>
      </c>
      <c r="N49" s="9" t="n">
        <v>0</v>
      </c>
      <c r="Q49" s="9" t="n">
        <v>0</v>
      </c>
      <c r="T49" s="9" t="n">
        <v>0</v>
      </c>
      <c r="W49" s="9" t="n">
        <v>0</v>
      </c>
      <c r="Z49" s="9" t="n">
        <v>0</v>
      </c>
      <c r="AB49" s="3" t="s">
        <v>400</v>
      </c>
      <c r="AC49" s="11" t="s">
        <v>401</v>
      </c>
      <c r="AD49" s="11"/>
      <c r="AE49" s="11"/>
      <c r="AF49" s="1" t="s">
        <v>402</v>
      </c>
      <c r="AH49" s="1" t="s">
        <v>403</v>
      </c>
      <c r="AJ49" s="1" t="s">
        <v>85</v>
      </c>
      <c r="AK49" s="1" t="s">
        <v>71</v>
      </c>
      <c r="AM49" s="1" t="s">
        <v>72</v>
      </c>
    </row>
    <row r="50" customFormat="false" ht="228" hidden="false" customHeight="false" outlineLevel="0" collapsed="false">
      <c r="A50" s="1" t="str">
        <f aca="false">CONCATENATE("lamd:md_",B50)</f>
        <v>lamd:md_LB</v>
      </c>
      <c r="B50" s="1" t="s">
        <v>404</v>
      </c>
      <c r="C50" s="1" t="s">
        <v>405</v>
      </c>
      <c r="D50" s="1" t="s">
        <v>406</v>
      </c>
      <c r="E50" s="8" t="s">
        <v>69</v>
      </c>
      <c r="G50" s="1" t="s">
        <v>407</v>
      </c>
      <c r="H50" s="9" t="s">
        <v>408</v>
      </c>
      <c r="I50" s="1" t="s">
        <v>409</v>
      </c>
      <c r="J50" s="1" t="s">
        <v>410</v>
      </c>
      <c r="K50" s="9" t="s">
        <v>411</v>
      </c>
      <c r="M50" s="1" t="s">
        <v>412</v>
      </c>
      <c r="N50" s="9" t="s">
        <v>413</v>
      </c>
      <c r="P50" s="1" t="s">
        <v>414</v>
      </c>
      <c r="Q50" s="9" t="s">
        <v>415</v>
      </c>
      <c r="T50" s="9" t="n">
        <v>0</v>
      </c>
      <c r="W50" s="9" t="n">
        <v>0</v>
      </c>
      <c r="Z50" s="9" t="n">
        <v>0</v>
      </c>
      <c r="AB50" s="3" t="s">
        <v>416</v>
      </c>
      <c r="AC50" s="11" t="s">
        <v>417</v>
      </c>
      <c r="AD50" s="11"/>
      <c r="AE50" s="11"/>
      <c r="AF50" s="1" t="s">
        <v>418</v>
      </c>
      <c r="AG50" s="1" t="s">
        <v>419</v>
      </c>
      <c r="AH50" s="13" t="s">
        <v>420</v>
      </c>
      <c r="AJ50" s="1" t="s">
        <v>85</v>
      </c>
      <c r="AK50" s="1" t="s">
        <v>421</v>
      </c>
      <c r="AL50" s="1" t="s">
        <v>422</v>
      </c>
      <c r="AM50" s="1" t="s">
        <v>423</v>
      </c>
    </row>
    <row r="51" customFormat="false" ht="246.5" hidden="false" customHeight="false" outlineLevel="0" collapsed="false">
      <c r="A51" s="1" t="str">
        <f aca="false">CONCATENATE("lamd:md_",B51)</f>
        <v>lamd:md_AMENDMENT</v>
      </c>
      <c r="B51" s="1" t="s">
        <v>424</v>
      </c>
      <c r="C51" s="1" t="s">
        <v>425</v>
      </c>
      <c r="D51" s="1" t="s">
        <v>426</v>
      </c>
      <c r="E51" s="8" t="s">
        <v>69</v>
      </c>
      <c r="G51" s="1" t="s">
        <v>427</v>
      </c>
      <c r="H51" s="9" t="s">
        <v>428</v>
      </c>
      <c r="J51" s="1" t="s">
        <v>429</v>
      </c>
      <c r="K51" s="9" t="s">
        <v>430</v>
      </c>
      <c r="L51" s="1" t="s">
        <v>431</v>
      </c>
      <c r="M51" s="1" t="s">
        <v>432</v>
      </c>
      <c r="N51" s="9" t="s">
        <v>433</v>
      </c>
      <c r="O51" s="1" t="s">
        <v>434</v>
      </c>
      <c r="P51" s="1" t="s">
        <v>435</v>
      </c>
      <c r="Q51" s="9" t="s">
        <v>436</v>
      </c>
      <c r="R51" s="1" t="s">
        <v>434</v>
      </c>
      <c r="S51" s="1" t="s">
        <v>437</v>
      </c>
      <c r="T51" s="9" t="s">
        <v>438</v>
      </c>
      <c r="V51" s="1" t="s">
        <v>439</v>
      </c>
      <c r="W51" s="9" t="s">
        <v>440</v>
      </c>
      <c r="Y51" s="1" t="s">
        <v>441</v>
      </c>
      <c r="Z51" s="9" t="s">
        <v>442</v>
      </c>
      <c r="AA51" s="1" t="s">
        <v>360</v>
      </c>
      <c r="AB51" s="3" t="s">
        <v>443</v>
      </c>
      <c r="AC51" s="11" t="s">
        <v>444</v>
      </c>
      <c r="AD51" s="11"/>
      <c r="AE51" s="11"/>
      <c r="AF51" s="9" t="s">
        <v>445</v>
      </c>
      <c r="AJ51" s="1" t="s">
        <v>85</v>
      </c>
      <c r="AK51" s="1" t="s">
        <v>421</v>
      </c>
      <c r="AL51" s="9" t="s">
        <v>446</v>
      </c>
      <c r="AM51" s="1" t="s">
        <v>447</v>
      </c>
    </row>
    <row r="52" customFormat="false" ht="246.5" hidden="false" customHeight="false" outlineLevel="0" collapsed="false">
      <c r="A52" s="1" t="str">
        <f aca="false">CONCATENATE("lamd:md_",B52)</f>
        <v>lamd:md_ADDITION</v>
      </c>
      <c r="B52" s="1" t="s">
        <v>448</v>
      </c>
      <c r="C52" s="1" t="s">
        <v>449</v>
      </c>
      <c r="D52" s="1" t="s">
        <v>450</v>
      </c>
      <c r="E52" s="8" t="s">
        <v>69</v>
      </c>
      <c r="G52" s="1" t="s">
        <v>427</v>
      </c>
      <c r="H52" s="9" t="s">
        <v>428</v>
      </c>
      <c r="J52" s="1" t="s">
        <v>429</v>
      </c>
      <c r="K52" s="9" t="s">
        <v>430</v>
      </c>
      <c r="L52" s="1" t="s">
        <v>431</v>
      </c>
      <c r="M52" s="1" t="s">
        <v>432</v>
      </c>
      <c r="N52" s="9" t="s">
        <v>433</v>
      </c>
      <c r="O52" s="1" t="s">
        <v>434</v>
      </c>
      <c r="P52" s="1" t="s">
        <v>435</v>
      </c>
      <c r="Q52" s="9" t="s">
        <v>436</v>
      </c>
      <c r="R52" s="1" t="s">
        <v>434</v>
      </c>
      <c r="S52" s="1" t="s">
        <v>437</v>
      </c>
      <c r="T52" s="9" t="s">
        <v>438</v>
      </c>
      <c r="V52" s="1" t="s">
        <v>439</v>
      </c>
      <c r="W52" s="9" t="s">
        <v>440</v>
      </c>
      <c r="Y52" s="1" t="s">
        <v>441</v>
      </c>
      <c r="Z52" s="9" t="s">
        <v>442</v>
      </c>
      <c r="AA52" s="1" t="s">
        <v>360</v>
      </c>
      <c r="AB52" s="3" t="s">
        <v>451</v>
      </c>
      <c r="AC52" s="11" t="s">
        <v>452</v>
      </c>
      <c r="AD52" s="11"/>
      <c r="AE52" s="11"/>
      <c r="AF52" s="9" t="s">
        <v>445</v>
      </c>
      <c r="AG52" s="9" t="s">
        <v>453</v>
      </c>
      <c r="AJ52" s="1" t="s">
        <v>85</v>
      </c>
      <c r="AK52" s="1" t="s">
        <v>421</v>
      </c>
      <c r="AL52" s="9" t="s">
        <v>446</v>
      </c>
      <c r="AM52" s="1" t="s">
        <v>447</v>
      </c>
    </row>
    <row r="53" customFormat="false" ht="246.5" hidden="false" customHeight="false" outlineLevel="0" collapsed="false">
      <c r="A53" s="1" t="str">
        <f aca="false">CONCATENATE("lamd:md_",B53)</f>
        <v>lamd:md_REPEAL</v>
      </c>
      <c r="B53" s="1" t="s">
        <v>454</v>
      </c>
      <c r="C53" s="1" t="s">
        <v>455</v>
      </c>
      <c r="D53" s="1" t="s">
        <v>456</v>
      </c>
      <c r="E53" s="8" t="s">
        <v>69</v>
      </c>
      <c r="G53" s="1" t="s">
        <v>427</v>
      </c>
      <c r="H53" s="9" t="s">
        <v>428</v>
      </c>
      <c r="J53" s="1" t="s">
        <v>429</v>
      </c>
      <c r="K53" s="9" t="s">
        <v>430</v>
      </c>
      <c r="L53" s="1" t="s">
        <v>431</v>
      </c>
      <c r="M53" s="1" t="s">
        <v>432</v>
      </c>
      <c r="N53" s="9" t="s">
        <v>433</v>
      </c>
      <c r="O53" s="1" t="s">
        <v>434</v>
      </c>
      <c r="P53" s="1" t="s">
        <v>435</v>
      </c>
      <c r="Q53" s="9" t="s">
        <v>436</v>
      </c>
      <c r="R53" s="1" t="s">
        <v>434</v>
      </c>
      <c r="S53" s="1" t="s">
        <v>437</v>
      </c>
      <c r="T53" s="9" t="s">
        <v>438</v>
      </c>
      <c r="V53" s="1" t="s">
        <v>439</v>
      </c>
      <c r="W53" s="9" t="s">
        <v>440</v>
      </c>
      <c r="Y53" s="1" t="s">
        <v>441</v>
      </c>
      <c r="Z53" s="9" t="s">
        <v>442</v>
      </c>
      <c r="AA53" s="1" t="s">
        <v>360</v>
      </c>
      <c r="AB53" s="3" t="s">
        <v>457</v>
      </c>
      <c r="AC53" s="11" t="s">
        <v>458</v>
      </c>
      <c r="AD53" s="11"/>
      <c r="AE53" s="11"/>
      <c r="AF53" s="9" t="s">
        <v>445</v>
      </c>
      <c r="AJ53" s="1" t="s">
        <v>85</v>
      </c>
      <c r="AK53" s="1" t="s">
        <v>421</v>
      </c>
      <c r="AL53" s="9" t="s">
        <v>446</v>
      </c>
      <c r="AM53" s="1" t="s">
        <v>447</v>
      </c>
    </row>
    <row r="54" customFormat="false" ht="290" hidden="false" customHeight="false" outlineLevel="0" collapsed="false">
      <c r="A54" s="1" t="str">
        <f aca="false">CONCATENATE("lamd:md_",B54)</f>
        <v>lamd:md_REPEAL_IMP</v>
      </c>
      <c r="B54" s="1" t="s">
        <v>459</v>
      </c>
      <c r="C54" s="1" t="s">
        <v>460</v>
      </c>
      <c r="D54" s="1" t="s">
        <v>461</v>
      </c>
      <c r="E54" s="8" t="s">
        <v>69</v>
      </c>
      <c r="G54" s="1" t="s">
        <v>427</v>
      </c>
      <c r="H54" s="9" t="s">
        <v>428</v>
      </c>
      <c r="J54" s="1" t="s">
        <v>429</v>
      </c>
      <c r="K54" s="9" t="s">
        <v>430</v>
      </c>
      <c r="L54" s="1" t="s">
        <v>431</v>
      </c>
      <c r="M54" s="1" t="s">
        <v>432</v>
      </c>
      <c r="N54" s="9" t="s">
        <v>433</v>
      </c>
      <c r="O54" s="1" t="s">
        <v>434</v>
      </c>
      <c r="P54" s="1" t="s">
        <v>435</v>
      </c>
      <c r="Q54" s="9" t="s">
        <v>436</v>
      </c>
      <c r="R54" s="1" t="s">
        <v>434</v>
      </c>
      <c r="S54" s="1" t="s">
        <v>437</v>
      </c>
      <c r="T54" s="9" t="s">
        <v>438</v>
      </c>
      <c r="V54" s="1" t="s">
        <v>439</v>
      </c>
      <c r="W54" s="9" t="s">
        <v>440</v>
      </c>
      <c r="Y54" s="1" t="s">
        <v>441</v>
      </c>
      <c r="Z54" s="9" t="s">
        <v>442</v>
      </c>
      <c r="AA54" s="1" t="s">
        <v>360</v>
      </c>
      <c r="AB54" s="3" t="s">
        <v>462</v>
      </c>
      <c r="AC54" s="11" t="s">
        <v>463</v>
      </c>
      <c r="AD54" s="11"/>
      <c r="AE54" s="11"/>
      <c r="AF54" s="9" t="s">
        <v>464</v>
      </c>
      <c r="AJ54" s="1" t="s">
        <v>85</v>
      </c>
      <c r="AK54" s="1" t="s">
        <v>421</v>
      </c>
      <c r="AL54" s="9" t="s">
        <v>446</v>
      </c>
      <c r="AM54" s="1" t="s">
        <v>447</v>
      </c>
    </row>
    <row r="55" customFormat="false" ht="174" hidden="false" customHeight="false" outlineLevel="0" collapsed="false">
      <c r="A55" s="1" t="str">
        <f aca="false">CONCATENATE("lamd:md_",B55)</f>
        <v>lamd:md_ADOPTION</v>
      </c>
      <c r="B55" s="1" t="s">
        <v>465</v>
      </c>
      <c r="C55" s="1" t="s">
        <v>466</v>
      </c>
      <c r="D55" s="1" t="s">
        <v>467</v>
      </c>
      <c r="E55" s="8" t="s">
        <v>69</v>
      </c>
      <c r="G55" s="1" t="s">
        <v>427</v>
      </c>
      <c r="H55" s="9" t="s">
        <v>428</v>
      </c>
      <c r="J55" s="1" t="s">
        <v>429</v>
      </c>
      <c r="K55" s="9" t="s">
        <v>430</v>
      </c>
      <c r="L55" s="1" t="s">
        <v>431</v>
      </c>
      <c r="M55" s="1" t="s">
        <v>432</v>
      </c>
      <c r="N55" s="9" t="s">
        <v>433</v>
      </c>
      <c r="O55" s="1" t="s">
        <v>434</v>
      </c>
      <c r="P55" s="1" t="s">
        <v>435</v>
      </c>
      <c r="Q55" s="9" t="s">
        <v>436</v>
      </c>
      <c r="R55" s="1" t="s">
        <v>434</v>
      </c>
      <c r="S55" s="1" t="s">
        <v>437</v>
      </c>
      <c r="T55" s="9" t="s">
        <v>438</v>
      </c>
      <c r="V55" s="1" t="s">
        <v>439</v>
      </c>
      <c r="W55" s="9" t="s">
        <v>440</v>
      </c>
      <c r="Y55" s="1" t="s">
        <v>441</v>
      </c>
      <c r="Z55" s="9" t="s">
        <v>442</v>
      </c>
      <c r="AA55" s="1" t="s">
        <v>360</v>
      </c>
      <c r="AB55" s="3" t="s">
        <v>468</v>
      </c>
      <c r="AC55" s="11" t="s">
        <v>469</v>
      </c>
      <c r="AD55" s="11"/>
      <c r="AE55" s="11"/>
      <c r="AF55" s="1" t="s">
        <v>470</v>
      </c>
      <c r="AJ55" s="1" t="s">
        <v>85</v>
      </c>
      <c r="AK55" s="1" t="s">
        <v>421</v>
      </c>
      <c r="AL55" s="1" t="s">
        <v>446</v>
      </c>
      <c r="AM55" s="1" t="s">
        <v>447</v>
      </c>
    </row>
    <row r="56" customFormat="false" ht="192" hidden="false" customHeight="false" outlineLevel="0" collapsed="false">
      <c r="A56" s="1" t="str">
        <f aca="false">CONCATENATE("lamd:md_",B56)</f>
        <v>lamd:md_ADOPTION_PAR</v>
      </c>
      <c r="B56" s="1" t="s">
        <v>471</v>
      </c>
      <c r="C56" s="1" t="s">
        <v>472</v>
      </c>
      <c r="D56" s="1" t="s">
        <v>473</v>
      </c>
      <c r="E56" s="8" t="s">
        <v>69</v>
      </c>
      <c r="G56" s="1" t="s">
        <v>427</v>
      </c>
      <c r="H56" s="9" t="s">
        <v>428</v>
      </c>
      <c r="J56" s="1" t="s">
        <v>429</v>
      </c>
      <c r="K56" s="9" t="s">
        <v>430</v>
      </c>
      <c r="L56" s="1" t="s">
        <v>431</v>
      </c>
      <c r="M56" s="1" t="s">
        <v>432</v>
      </c>
      <c r="N56" s="9" t="s">
        <v>433</v>
      </c>
      <c r="O56" s="1" t="s">
        <v>434</v>
      </c>
      <c r="P56" s="1" t="s">
        <v>435</v>
      </c>
      <c r="Q56" s="9" t="s">
        <v>436</v>
      </c>
      <c r="R56" s="1" t="s">
        <v>434</v>
      </c>
      <c r="S56" s="1" t="s">
        <v>437</v>
      </c>
      <c r="T56" s="9" t="s">
        <v>438</v>
      </c>
      <c r="V56" s="1" t="s">
        <v>439</v>
      </c>
      <c r="W56" s="9" t="s">
        <v>440</v>
      </c>
      <c r="Y56" s="1" t="s">
        <v>441</v>
      </c>
      <c r="Z56" s="9" t="s">
        <v>442</v>
      </c>
      <c r="AA56" s="1" t="s">
        <v>360</v>
      </c>
      <c r="AB56" s="3" t="s">
        <v>474</v>
      </c>
      <c r="AC56" s="11" t="s">
        <v>475</v>
      </c>
      <c r="AD56" s="11"/>
      <c r="AE56" s="11"/>
      <c r="AF56" s="9" t="s">
        <v>476</v>
      </c>
      <c r="AJ56" s="1" t="s">
        <v>85</v>
      </c>
      <c r="AK56" s="1" t="s">
        <v>421</v>
      </c>
      <c r="AL56" s="1" t="s">
        <v>446</v>
      </c>
      <c r="AM56" s="1" t="s">
        <v>447</v>
      </c>
    </row>
    <row r="57" customFormat="false" ht="333.5" hidden="false" customHeight="false" outlineLevel="0" collapsed="false">
      <c r="A57" s="1" t="str">
        <f aca="false">CONCATENATE("lamd:md_",B57)</f>
        <v>lamd:md_APPLICABILITY_EXT</v>
      </c>
      <c r="B57" s="1" t="s">
        <v>477</v>
      </c>
      <c r="C57" s="1" t="s">
        <v>478</v>
      </c>
      <c r="D57" s="1" t="s">
        <v>479</v>
      </c>
      <c r="E57" s="8" t="s">
        <v>69</v>
      </c>
      <c r="G57" s="1" t="s">
        <v>427</v>
      </c>
      <c r="H57" s="9" t="s">
        <v>428</v>
      </c>
      <c r="J57" s="1" t="s">
        <v>429</v>
      </c>
      <c r="K57" s="9" t="s">
        <v>430</v>
      </c>
      <c r="L57" s="1" t="s">
        <v>431</v>
      </c>
      <c r="M57" s="1" t="s">
        <v>432</v>
      </c>
      <c r="N57" s="9" t="s">
        <v>433</v>
      </c>
      <c r="O57" s="1" t="s">
        <v>434</v>
      </c>
      <c r="P57" s="1" t="s">
        <v>435</v>
      </c>
      <c r="Q57" s="9" t="s">
        <v>436</v>
      </c>
      <c r="R57" s="1" t="s">
        <v>434</v>
      </c>
      <c r="S57" s="1" t="s">
        <v>437</v>
      </c>
      <c r="T57" s="9" t="s">
        <v>438</v>
      </c>
      <c r="V57" s="1" t="s">
        <v>439</v>
      </c>
      <c r="W57" s="9" t="s">
        <v>440</v>
      </c>
      <c r="Y57" s="1" t="s">
        <v>441</v>
      </c>
      <c r="Z57" s="9" t="s">
        <v>442</v>
      </c>
      <c r="AA57" s="1" t="s">
        <v>360</v>
      </c>
      <c r="AB57" s="3" t="s">
        <v>480</v>
      </c>
      <c r="AC57" s="11" t="s">
        <v>481</v>
      </c>
      <c r="AD57" s="11"/>
      <c r="AE57" s="11"/>
      <c r="AF57" s="9" t="s">
        <v>482</v>
      </c>
      <c r="AJ57" s="1" t="s">
        <v>85</v>
      </c>
      <c r="AK57" s="1" t="s">
        <v>421</v>
      </c>
      <c r="AL57" s="9" t="s">
        <v>446</v>
      </c>
      <c r="AM57" s="1" t="s">
        <v>447</v>
      </c>
    </row>
    <row r="58" customFormat="false" ht="304.5" hidden="false" customHeight="false" outlineLevel="0" collapsed="false">
      <c r="A58" s="1" t="str">
        <f aca="false">CONCATENATE("lamd:md_",B58)</f>
        <v>lamd:md_COMPLETION</v>
      </c>
      <c r="B58" s="1" t="s">
        <v>483</v>
      </c>
      <c r="C58" s="1" t="s">
        <v>484</v>
      </c>
      <c r="D58" s="1" t="s">
        <v>485</v>
      </c>
      <c r="E58" s="8" t="s">
        <v>69</v>
      </c>
      <c r="G58" s="1" t="s">
        <v>427</v>
      </c>
      <c r="H58" s="9" t="s">
        <v>428</v>
      </c>
      <c r="J58" s="1" t="s">
        <v>429</v>
      </c>
      <c r="K58" s="9" t="s">
        <v>430</v>
      </c>
      <c r="L58" s="1" t="s">
        <v>431</v>
      </c>
      <c r="M58" s="1" t="s">
        <v>432</v>
      </c>
      <c r="N58" s="9" t="s">
        <v>433</v>
      </c>
      <c r="O58" s="1" t="s">
        <v>434</v>
      </c>
      <c r="P58" s="1" t="s">
        <v>435</v>
      </c>
      <c r="Q58" s="9" t="s">
        <v>436</v>
      </c>
      <c r="R58" s="1" t="s">
        <v>434</v>
      </c>
      <c r="S58" s="1" t="s">
        <v>437</v>
      </c>
      <c r="T58" s="9" t="s">
        <v>438</v>
      </c>
      <c r="V58" s="1" t="s">
        <v>439</v>
      </c>
      <c r="W58" s="9" t="s">
        <v>440</v>
      </c>
      <c r="Y58" s="1" t="s">
        <v>441</v>
      </c>
      <c r="Z58" s="9" t="s">
        <v>442</v>
      </c>
      <c r="AA58" s="1" t="s">
        <v>360</v>
      </c>
      <c r="AB58" s="3" t="s">
        <v>486</v>
      </c>
      <c r="AC58" s="11" t="s">
        <v>487</v>
      </c>
      <c r="AD58" s="11"/>
      <c r="AE58" s="11"/>
      <c r="AF58" s="9" t="s">
        <v>488</v>
      </c>
      <c r="AI58" s="21" t="s">
        <v>489</v>
      </c>
      <c r="AJ58" s="1" t="s">
        <v>85</v>
      </c>
      <c r="AK58" s="1" t="s">
        <v>421</v>
      </c>
      <c r="AL58" s="9" t="s">
        <v>446</v>
      </c>
      <c r="AM58" s="1" t="s">
        <v>447</v>
      </c>
    </row>
    <row r="59" customFormat="false" ht="304.5" hidden="false" customHeight="false" outlineLevel="0" collapsed="false">
      <c r="A59" s="1" t="str">
        <f aca="false">CONCATENATE("lamd:md_",B59)</f>
        <v>lamd:md_VALIDITY_EXT</v>
      </c>
      <c r="B59" s="1" t="s">
        <v>490</v>
      </c>
      <c r="C59" s="1" t="s">
        <v>491</v>
      </c>
      <c r="D59" s="1" t="s">
        <v>492</v>
      </c>
      <c r="E59" s="8" t="s">
        <v>69</v>
      </c>
      <c r="G59" s="1" t="s">
        <v>427</v>
      </c>
      <c r="H59" s="9" t="s">
        <v>428</v>
      </c>
      <c r="J59" s="1" t="s">
        <v>429</v>
      </c>
      <c r="K59" s="9" t="s">
        <v>430</v>
      </c>
      <c r="L59" s="1" t="s">
        <v>431</v>
      </c>
      <c r="M59" s="1" t="s">
        <v>432</v>
      </c>
      <c r="N59" s="9" t="s">
        <v>433</v>
      </c>
      <c r="O59" s="1" t="s">
        <v>434</v>
      </c>
      <c r="P59" s="1" t="s">
        <v>435</v>
      </c>
      <c r="Q59" s="9" t="s">
        <v>436</v>
      </c>
      <c r="R59" s="1" t="s">
        <v>434</v>
      </c>
      <c r="S59" s="1" t="s">
        <v>437</v>
      </c>
      <c r="T59" s="9" t="s">
        <v>438</v>
      </c>
      <c r="V59" s="1" t="s">
        <v>439</v>
      </c>
      <c r="W59" s="9" t="s">
        <v>440</v>
      </c>
      <c r="Y59" s="1" t="s">
        <v>441</v>
      </c>
      <c r="Z59" s="9" t="s">
        <v>442</v>
      </c>
      <c r="AA59" s="1" t="s">
        <v>360</v>
      </c>
      <c r="AB59" s="3" t="s">
        <v>493</v>
      </c>
      <c r="AC59" s="11" t="s">
        <v>494</v>
      </c>
      <c r="AD59" s="11"/>
      <c r="AE59" s="11"/>
      <c r="AF59" s="1" t="s">
        <v>495</v>
      </c>
      <c r="AI59" s="21" t="s">
        <v>496</v>
      </c>
      <c r="AJ59" s="1" t="s">
        <v>85</v>
      </c>
      <c r="AK59" s="1" t="s">
        <v>421</v>
      </c>
      <c r="AL59" s="9" t="s">
        <v>446</v>
      </c>
      <c r="AM59" s="1" t="s">
        <v>447</v>
      </c>
    </row>
    <row r="60" customFormat="false" ht="304.5" hidden="false" customHeight="false" outlineLevel="0" collapsed="false">
      <c r="A60" s="1" t="str">
        <f aca="false">CONCATENATE("lamd:md_",B60)</f>
        <v>lamd:md_REPLACEMENT</v>
      </c>
      <c r="B60" s="1" t="s">
        <v>497</v>
      </c>
      <c r="C60" s="1" t="s">
        <v>498</v>
      </c>
      <c r="D60" s="1" t="s">
        <v>499</v>
      </c>
      <c r="E60" s="8" t="s">
        <v>69</v>
      </c>
      <c r="G60" s="1" t="s">
        <v>427</v>
      </c>
      <c r="H60" s="9" t="s">
        <v>428</v>
      </c>
      <c r="J60" s="1" t="s">
        <v>429</v>
      </c>
      <c r="K60" s="9" t="s">
        <v>430</v>
      </c>
      <c r="L60" s="1" t="s">
        <v>431</v>
      </c>
      <c r="M60" s="1" t="s">
        <v>432</v>
      </c>
      <c r="N60" s="9" t="s">
        <v>433</v>
      </c>
      <c r="O60" s="1" t="s">
        <v>434</v>
      </c>
      <c r="P60" s="1" t="s">
        <v>435</v>
      </c>
      <c r="Q60" s="9" t="s">
        <v>436</v>
      </c>
      <c r="R60" s="1" t="s">
        <v>434</v>
      </c>
      <c r="S60" s="1" t="s">
        <v>437</v>
      </c>
      <c r="T60" s="9" t="s">
        <v>438</v>
      </c>
      <c r="V60" s="1" t="s">
        <v>439</v>
      </c>
      <c r="W60" s="9" t="s">
        <v>440</v>
      </c>
      <c r="Y60" s="1" t="s">
        <v>441</v>
      </c>
      <c r="Z60" s="9" t="s">
        <v>442</v>
      </c>
      <c r="AA60" s="1" t="s">
        <v>360</v>
      </c>
      <c r="AB60" s="3" t="s">
        <v>500</v>
      </c>
      <c r="AC60" s="11" t="s">
        <v>501</v>
      </c>
      <c r="AD60" s="11"/>
      <c r="AE60" s="11"/>
      <c r="AF60" s="9" t="s">
        <v>502</v>
      </c>
      <c r="AI60" s="21" t="s">
        <v>503</v>
      </c>
      <c r="AJ60" s="1" t="s">
        <v>85</v>
      </c>
      <c r="AK60" s="1" t="s">
        <v>421</v>
      </c>
      <c r="AL60" s="9" t="s">
        <v>446</v>
      </c>
      <c r="AM60" s="1" t="s">
        <v>447</v>
      </c>
    </row>
    <row r="61" customFormat="false" ht="246.5" hidden="false" customHeight="false" outlineLevel="0" collapsed="false">
      <c r="A61" s="1" t="str">
        <f aca="false">CONCATENATE("lamd:md_",B61)</f>
        <v>lamd:md_CORRIGENDUM</v>
      </c>
      <c r="B61" s="1" t="s">
        <v>504</v>
      </c>
      <c r="C61" s="1" t="s">
        <v>505</v>
      </c>
      <c r="D61" s="1" t="s">
        <v>506</v>
      </c>
      <c r="E61" s="8" t="s">
        <v>69</v>
      </c>
      <c r="G61" s="1" t="s">
        <v>427</v>
      </c>
      <c r="H61" s="9" t="s">
        <v>428</v>
      </c>
      <c r="J61" s="1" t="s">
        <v>429</v>
      </c>
      <c r="K61" s="9" t="s">
        <v>430</v>
      </c>
      <c r="L61" s="1" t="s">
        <v>431</v>
      </c>
      <c r="M61" s="1" t="s">
        <v>432</v>
      </c>
      <c r="N61" s="9" t="s">
        <v>433</v>
      </c>
      <c r="O61" s="1" t="s">
        <v>434</v>
      </c>
      <c r="P61" s="1" t="s">
        <v>435</v>
      </c>
      <c r="Q61" s="9" t="s">
        <v>436</v>
      </c>
      <c r="R61" s="1" t="s">
        <v>434</v>
      </c>
      <c r="S61" s="1" t="s">
        <v>437</v>
      </c>
      <c r="T61" s="9" t="s">
        <v>438</v>
      </c>
      <c r="V61" s="1" t="s">
        <v>439</v>
      </c>
      <c r="W61" s="9" t="s">
        <v>440</v>
      </c>
      <c r="Y61" s="1" t="s">
        <v>441</v>
      </c>
      <c r="Z61" s="9" t="s">
        <v>442</v>
      </c>
      <c r="AA61" s="1" t="s">
        <v>360</v>
      </c>
      <c r="AB61" s="3" t="s">
        <v>507</v>
      </c>
      <c r="AC61" s="11" t="s">
        <v>508</v>
      </c>
      <c r="AD61" s="11"/>
      <c r="AE61" s="11"/>
      <c r="AF61" s="9" t="s">
        <v>509</v>
      </c>
      <c r="AJ61" s="1" t="s">
        <v>85</v>
      </c>
      <c r="AK61" s="1" t="s">
        <v>421</v>
      </c>
      <c r="AL61" s="9" t="s">
        <v>446</v>
      </c>
      <c r="AM61" s="1" t="s">
        <v>447</v>
      </c>
    </row>
    <row r="62" customFormat="false" ht="275.5" hidden="false" customHeight="false" outlineLevel="0" collapsed="false">
      <c r="A62" s="1" t="str">
        <f aca="false">CONCATENATE("lamd:md_",B62)</f>
        <v>lamd:md_OBSOLETE</v>
      </c>
      <c r="B62" s="1" t="s">
        <v>510</v>
      </c>
      <c r="C62" s="1" t="s">
        <v>511</v>
      </c>
      <c r="D62" s="1" t="s">
        <v>512</v>
      </c>
      <c r="E62" s="8" t="s">
        <v>69</v>
      </c>
      <c r="G62" s="1" t="s">
        <v>427</v>
      </c>
      <c r="H62" s="9" t="s">
        <v>428</v>
      </c>
      <c r="J62" s="1" t="s">
        <v>429</v>
      </c>
      <c r="K62" s="9" t="s">
        <v>430</v>
      </c>
      <c r="L62" s="1" t="s">
        <v>431</v>
      </c>
      <c r="M62" s="1" t="s">
        <v>432</v>
      </c>
      <c r="N62" s="9" t="s">
        <v>433</v>
      </c>
      <c r="O62" s="1" t="s">
        <v>434</v>
      </c>
      <c r="P62" s="1" t="s">
        <v>435</v>
      </c>
      <c r="Q62" s="9" t="s">
        <v>436</v>
      </c>
      <c r="R62" s="1" t="s">
        <v>434</v>
      </c>
      <c r="S62" s="1" t="s">
        <v>437</v>
      </c>
      <c r="T62" s="9" t="s">
        <v>438</v>
      </c>
      <c r="V62" s="1" t="s">
        <v>439</v>
      </c>
      <c r="W62" s="9" t="s">
        <v>440</v>
      </c>
      <c r="Y62" s="1" t="s">
        <v>441</v>
      </c>
      <c r="Z62" s="9" t="s">
        <v>442</v>
      </c>
      <c r="AA62" s="1" t="s">
        <v>360</v>
      </c>
      <c r="AB62" s="3" t="s">
        <v>513</v>
      </c>
      <c r="AC62" s="11" t="s">
        <v>514</v>
      </c>
      <c r="AD62" s="11"/>
      <c r="AE62" s="11"/>
      <c r="AF62" s="1" t="s">
        <v>515</v>
      </c>
      <c r="AJ62" s="1" t="s">
        <v>85</v>
      </c>
      <c r="AK62" s="1" t="s">
        <v>421</v>
      </c>
      <c r="AL62" s="9" t="s">
        <v>446</v>
      </c>
      <c r="AM62" s="1" t="s">
        <v>447</v>
      </c>
    </row>
    <row r="63" customFormat="false" ht="228" hidden="false" customHeight="false" outlineLevel="0" collapsed="false">
      <c r="A63" s="1" t="str">
        <f aca="false">CONCATENATE("lamd:md_",B63)</f>
        <v>lamd:md_DEROGATION</v>
      </c>
      <c r="B63" s="1" t="s">
        <v>516</v>
      </c>
      <c r="C63" s="1" t="s">
        <v>517</v>
      </c>
      <c r="D63" s="1" t="s">
        <v>518</v>
      </c>
      <c r="E63" s="8" t="s">
        <v>69</v>
      </c>
      <c r="G63" s="1" t="s">
        <v>427</v>
      </c>
      <c r="H63" s="9" t="s">
        <v>428</v>
      </c>
      <c r="J63" s="1" t="s">
        <v>429</v>
      </c>
      <c r="K63" s="9" t="s">
        <v>430</v>
      </c>
      <c r="L63" s="1" t="s">
        <v>431</v>
      </c>
      <c r="M63" s="1" t="s">
        <v>432</v>
      </c>
      <c r="N63" s="9" t="s">
        <v>433</v>
      </c>
      <c r="O63" s="1" t="s">
        <v>434</v>
      </c>
      <c r="P63" s="1" t="s">
        <v>435</v>
      </c>
      <c r="Q63" s="9" t="s">
        <v>436</v>
      </c>
      <c r="R63" s="1" t="s">
        <v>434</v>
      </c>
      <c r="S63" s="1" t="s">
        <v>437</v>
      </c>
      <c r="T63" s="9" t="s">
        <v>438</v>
      </c>
      <c r="V63" s="1" t="s">
        <v>439</v>
      </c>
      <c r="W63" s="9" t="s">
        <v>440</v>
      </c>
      <c r="Y63" s="1" t="s">
        <v>441</v>
      </c>
      <c r="Z63" s="9" t="s">
        <v>442</v>
      </c>
      <c r="AA63" s="1" t="s">
        <v>360</v>
      </c>
      <c r="AB63" s="3" t="s">
        <v>519</v>
      </c>
      <c r="AC63" s="11" t="s">
        <v>520</v>
      </c>
      <c r="AD63" s="11"/>
      <c r="AE63" s="11"/>
      <c r="AF63" s="9" t="s">
        <v>521</v>
      </c>
      <c r="AI63" s="1" t="s">
        <v>522</v>
      </c>
      <c r="AJ63" s="1" t="s">
        <v>85</v>
      </c>
      <c r="AK63" s="1" t="s">
        <v>421</v>
      </c>
      <c r="AL63" s="9" t="s">
        <v>446</v>
      </c>
      <c r="AM63" s="1" t="s">
        <v>447</v>
      </c>
    </row>
    <row r="64" customFormat="false" ht="58" hidden="false" customHeight="false" outlineLevel="0" collapsed="false">
      <c r="A64" s="1" t="str">
        <f aca="false">CONCATENATE("lamd:md_",B64)</f>
        <v>lamd:md_CONFIRMATION</v>
      </c>
      <c r="B64" s="1" t="s">
        <v>523</v>
      </c>
      <c r="C64" s="1" t="s">
        <v>524</v>
      </c>
      <c r="D64" s="1" t="s">
        <v>525</v>
      </c>
      <c r="E64" s="8" t="s">
        <v>69</v>
      </c>
      <c r="G64" s="1" t="s">
        <v>427</v>
      </c>
      <c r="H64" s="9" t="s">
        <v>428</v>
      </c>
      <c r="J64" s="1" t="s">
        <v>429</v>
      </c>
      <c r="K64" s="9" t="s">
        <v>430</v>
      </c>
      <c r="L64" s="1" t="s">
        <v>431</v>
      </c>
      <c r="M64" s="1" t="s">
        <v>432</v>
      </c>
      <c r="N64" s="9" t="s">
        <v>433</v>
      </c>
      <c r="O64" s="1" t="s">
        <v>434</v>
      </c>
      <c r="P64" s="1" t="s">
        <v>435</v>
      </c>
      <c r="Q64" s="9" t="s">
        <v>436</v>
      </c>
      <c r="R64" s="1" t="s">
        <v>434</v>
      </c>
      <c r="S64" s="1" t="s">
        <v>437</v>
      </c>
      <c r="T64" s="9" t="s">
        <v>438</v>
      </c>
      <c r="V64" s="1" t="s">
        <v>439</v>
      </c>
      <c r="W64" s="9" t="s">
        <v>440</v>
      </c>
      <c r="Y64" s="1" t="s">
        <v>441</v>
      </c>
      <c r="Z64" s="9" t="s">
        <v>442</v>
      </c>
      <c r="AA64" s="1" t="s">
        <v>360</v>
      </c>
      <c r="AB64" s="3" t="s">
        <v>526</v>
      </c>
      <c r="AF64" s="1" t="s">
        <v>527</v>
      </c>
      <c r="AI64" s="21" t="s">
        <v>528</v>
      </c>
      <c r="AJ64" s="1" t="s">
        <v>85</v>
      </c>
      <c r="AK64" s="1" t="s">
        <v>421</v>
      </c>
      <c r="AL64" s="9" t="s">
        <v>446</v>
      </c>
      <c r="AM64" s="1" t="s">
        <v>447</v>
      </c>
    </row>
    <row r="65" customFormat="false" ht="43.5" hidden="false" customHeight="false" outlineLevel="0" collapsed="false">
      <c r="A65" s="1" t="str">
        <f aca="false">CONCATENATE("lamd:md_",B65)</f>
        <v>lamd:md_QUESTION_SIMILAR</v>
      </c>
      <c r="B65" s="1" t="s">
        <v>529</v>
      </c>
      <c r="C65" s="1" t="s">
        <v>530</v>
      </c>
      <c r="D65" s="1" t="s">
        <v>531</v>
      </c>
      <c r="E65" s="8" t="s">
        <v>69</v>
      </c>
      <c r="G65" s="1" t="s">
        <v>427</v>
      </c>
      <c r="H65" s="9" t="s">
        <v>428</v>
      </c>
      <c r="J65" s="1" t="s">
        <v>429</v>
      </c>
      <c r="K65" s="9" t="s">
        <v>430</v>
      </c>
      <c r="L65" s="1" t="s">
        <v>431</v>
      </c>
      <c r="M65" s="1" t="s">
        <v>432</v>
      </c>
      <c r="N65" s="9" t="s">
        <v>433</v>
      </c>
      <c r="O65" s="1" t="s">
        <v>434</v>
      </c>
      <c r="P65" s="1" t="s">
        <v>435</v>
      </c>
      <c r="Q65" s="9" t="s">
        <v>436</v>
      </c>
      <c r="R65" s="1" t="s">
        <v>434</v>
      </c>
      <c r="S65" s="1" t="s">
        <v>437</v>
      </c>
      <c r="T65" s="9" t="s">
        <v>438</v>
      </c>
      <c r="V65" s="1" t="s">
        <v>439</v>
      </c>
      <c r="W65" s="9" t="s">
        <v>440</v>
      </c>
      <c r="Y65" s="1" t="s">
        <v>441</v>
      </c>
      <c r="Z65" s="9" t="s">
        <v>442</v>
      </c>
      <c r="AA65" s="1" t="s">
        <v>360</v>
      </c>
      <c r="AB65" s="3" t="s">
        <v>532</v>
      </c>
      <c r="AF65" s="1" t="s">
        <v>533</v>
      </c>
      <c r="AH65" s="1" t="s">
        <v>534</v>
      </c>
      <c r="AJ65" s="1" t="s">
        <v>85</v>
      </c>
      <c r="AK65" s="1" t="s">
        <v>421</v>
      </c>
      <c r="AL65" s="9" t="s">
        <v>446</v>
      </c>
      <c r="AM65" s="1" t="s">
        <v>447</v>
      </c>
    </row>
    <row r="66" customFormat="false" ht="188.5" hidden="false" customHeight="false" outlineLevel="0" collapsed="false">
      <c r="A66" s="1" t="str">
        <f aca="false">CONCATENATE("lamd:md_",B66)</f>
        <v>lamd:md_INTERPRETATION</v>
      </c>
      <c r="B66" s="1" t="s">
        <v>535</v>
      </c>
      <c r="C66" s="1" t="s">
        <v>536</v>
      </c>
      <c r="D66" s="1" t="s">
        <v>537</v>
      </c>
      <c r="E66" s="8" t="s">
        <v>69</v>
      </c>
      <c r="G66" s="1" t="s">
        <v>427</v>
      </c>
      <c r="H66" s="9" t="s">
        <v>428</v>
      </c>
      <c r="J66" s="1" t="s">
        <v>429</v>
      </c>
      <c r="K66" s="9" t="s">
        <v>430</v>
      </c>
      <c r="L66" s="1" t="s">
        <v>431</v>
      </c>
      <c r="M66" s="1" t="s">
        <v>432</v>
      </c>
      <c r="N66" s="9" t="s">
        <v>433</v>
      </c>
      <c r="O66" s="1" t="s">
        <v>434</v>
      </c>
      <c r="P66" s="1" t="s">
        <v>435</v>
      </c>
      <c r="Q66" s="9" t="s">
        <v>436</v>
      </c>
      <c r="R66" s="1" t="s">
        <v>434</v>
      </c>
      <c r="S66" s="1" t="s">
        <v>437</v>
      </c>
      <c r="T66" s="9" t="s">
        <v>438</v>
      </c>
      <c r="V66" s="1" t="s">
        <v>439</v>
      </c>
      <c r="W66" s="9" t="s">
        <v>440</v>
      </c>
      <c r="Y66" s="1" t="s">
        <v>441</v>
      </c>
      <c r="Z66" s="9" t="s">
        <v>442</v>
      </c>
      <c r="AA66" s="1" t="s">
        <v>360</v>
      </c>
      <c r="AB66" s="3" t="s">
        <v>538</v>
      </c>
      <c r="AF66" s="9" t="s">
        <v>539</v>
      </c>
      <c r="AJ66" s="1" t="s">
        <v>85</v>
      </c>
      <c r="AK66" s="1" t="s">
        <v>421</v>
      </c>
      <c r="AL66" s="9" t="s">
        <v>446</v>
      </c>
      <c r="AM66" s="1" t="s">
        <v>447</v>
      </c>
    </row>
    <row r="67" customFormat="false" ht="101.5" hidden="false" customHeight="false" outlineLevel="0" collapsed="false">
      <c r="A67" s="1" t="str">
        <f aca="false">CONCATENATE("lamd:md_",B67)</f>
        <v>lamd:md_IMPLEMENTATION</v>
      </c>
      <c r="B67" s="1" t="s">
        <v>540</v>
      </c>
      <c r="C67" s="1" t="s">
        <v>541</v>
      </c>
      <c r="D67" s="1" t="s">
        <v>542</v>
      </c>
      <c r="E67" s="8" t="s">
        <v>69</v>
      </c>
      <c r="G67" s="1" t="s">
        <v>427</v>
      </c>
      <c r="H67" s="9" t="s">
        <v>428</v>
      </c>
      <c r="J67" s="1" t="s">
        <v>429</v>
      </c>
      <c r="K67" s="9" t="s">
        <v>430</v>
      </c>
      <c r="L67" s="1" t="s">
        <v>431</v>
      </c>
      <c r="M67" s="1" t="s">
        <v>432</v>
      </c>
      <c r="N67" s="9" t="s">
        <v>433</v>
      </c>
      <c r="O67" s="1" t="s">
        <v>434</v>
      </c>
      <c r="P67" s="1" t="s">
        <v>435</v>
      </c>
      <c r="Q67" s="9" t="s">
        <v>436</v>
      </c>
      <c r="R67" s="1" t="s">
        <v>434</v>
      </c>
      <c r="S67" s="1" t="s">
        <v>437</v>
      </c>
      <c r="T67" s="9" t="s">
        <v>438</v>
      </c>
      <c r="V67" s="1" t="s">
        <v>439</v>
      </c>
      <c r="W67" s="9" t="s">
        <v>440</v>
      </c>
      <c r="Y67" s="1" t="s">
        <v>441</v>
      </c>
      <c r="Z67" s="9" t="s">
        <v>442</v>
      </c>
      <c r="AA67" s="1" t="s">
        <v>360</v>
      </c>
      <c r="AB67" s="3" t="s">
        <v>543</v>
      </c>
      <c r="AF67" s="9" t="s">
        <v>544</v>
      </c>
      <c r="AH67" s="1" t="s">
        <v>545</v>
      </c>
      <c r="AJ67" s="1" t="s">
        <v>85</v>
      </c>
      <c r="AK67" s="1" t="s">
        <v>421</v>
      </c>
      <c r="AL67" s="9" t="s">
        <v>446</v>
      </c>
      <c r="AM67" s="1" t="s">
        <v>447</v>
      </c>
    </row>
    <row r="68" customFormat="false" ht="29" hidden="false" customHeight="false" outlineLevel="0" collapsed="false">
      <c r="A68" s="1" t="str">
        <f aca="false">CONCATENATE("lamd:md_",B68)</f>
        <v>lamd:md_REESTAB</v>
      </c>
      <c r="B68" s="1" t="s">
        <v>546</v>
      </c>
      <c r="C68" s="1" t="s">
        <v>547</v>
      </c>
      <c r="D68" s="1" t="s">
        <v>548</v>
      </c>
      <c r="E68" s="8" t="s">
        <v>69</v>
      </c>
      <c r="G68" s="1" t="s">
        <v>427</v>
      </c>
      <c r="H68" s="9" t="s">
        <v>428</v>
      </c>
      <c r="J68" s="1" t="s">
        <v>429</v>
      </c>
      <c r="K68" s="9" t="s">
        <v>430</v>
      </c>
      <c r="L68" s="1" t="s">
        <v>431</v>
      </c>
      <c r="M68" s="1" t="s">
        <v>432</v>
      </c>
      <c r="N68" s="9" t="s">
        <v>433</v>
      </c>
      <c r="O68" s="1" t="s">
        <v>434</v>
      </c>
      <c r="P68" s="1" t="s">
        <v>435</v>
      </c>
      <c r="Q68" s="9" t="s">
        <v>436</v>
      </c>
      <c r="R68" s="1" t="s">
        <v>434</v>
      </c>
      <c r="S68" s="1" t="s">
        <v>437</v>
      </c>
      <c r="T68" s="9" t="s">
        <v>438</v>
      </c>
      <c r="V68" s="1" t="s">
        <v>439</v>
      </c>
      <c r="W68" s="9" t="s">
        <v>440</v>
      </c>
      <c r="Y68" s="1" t="s">
        <v>441</v>
      </c>
      <c r="Z68" s="9" t="s">
        <v>442</v>
      </c>
      <c r="AA68" s="1" t="s">
        <v>360</v>
      </c>
      <c r="AB68" s="3" t="s">
        <v>549</v>
      </c>
      <c r="AF68" s="1" t="s">
        <v>550</v>
      </c>
      <c r="AH68" s="1" t="s">
        <v>551</v>
      </c>
      <c r="AJ68" s="1" t="s">
        <v>85</v>
      </c>
      <c r="AK68" s="1" t="s">
        <v>421</v>
      </c>
      <c r="AL68" s="9" t="s">
        <v>446</v>
      </c>
      <c r="AM68" s="1" t="s">
        <v>447</v>
      </c>
    </row>
    <row r="69" customFormat="false" ht="29" hidden="false" customHeight="false" outlineLevel="0" collapsed="false">
      <c r="A69" s="1" t="str">
        <f aca="false">CONCATENATE("lamd:md_",B69)</f>
        <v>lamd:md_SUSPEND</v>
      </c>
      <c r="B69" s="1" t="s">
        <v>552</v>
      </c>
      <c r="C69" s="1" t="s">
        <v>553</v>
      </c>
      <c r="D69" s="1" t="s">
        <v>554</v>
      </c>
      <c r="E69" s="8" t="s">
        <v>69</v>
      </c>
      <c r="G69" s="1" t="s">
        <v>427</v>
      </c>
      <c r="H69" s="9" t="s">
        <v>428</v>
      </c>
      <c r="J69" s="1" t="s">
        <v>429</v>
      </c>
      <c r="K69" s="9" t="s">
        <v>430</v>
      </c>
      <c r="L69" s="1" t="s">
        <v>431</v>
      </c>
      <c r="M69" s="1" t="s">
        <v>432</v>
      </c>
      <c r="N69" s="9" t="s">
        <v>433</v>
      </c>
      <c r="O69" s="1" t="s">
        <v>434</v>
      </c>
      <c r="P69" s="1" t="s">
        <v>435</v>
      </c>
      <c r="Q69" s="9" t="s">
        <v>436</v>
      </c>
      <c r="R69" s="1" t="s">
        <v>434</v>
      </c>
      <c r="S69" s="1" t="s">
        <v>437</v>
      </c>
      <c r="T69" s="9" t="s">
        <v>438</v>
      </c>
      <c r="V69" s="1" t="s">
        <v>439</v>
      </c>
      <c r="W69" s="9" t="s">
        <v>440</v>
      </c>
      <c r="Y69" s="1" t="s">
        <v>441</v>
      </c>
      <c r="Z69" s="9" t="s">
        <v>442</v>
      </c>
      <c r="AA69" s="1" t="s">
        <v>360</v>
      </c>
      <c r="AB69" s="3" t="s">
        <v>555</v>
      </c>
      <c r="AF69" s="1" t="s">
        <v>556</v>
      </c>
      <c r="AJ69" s="1" t="s">
        <v>85</v>
      </c>
      <c r="AK69" s="1" t="s">
        <v>421</v>
      </c>
      <c r="AL69" s="9" t="s">
        <v>446</v>
      </c>
      <c r="AM69" s="1" t="s">
        <v>447</v>
      </c>
    </row>
    <row r="70" customFormat="false" ht="29" hidden="false" customHeight="false" outlineLevel="0" collapsed="false">
      <c r="A70" s="1" t="str">
        <f aca="false">CONCATENATE("lamd:md_",B70)</f>
        <v>lamd:md_SUSPEND_PAR</v>
      </c>
      <c r="B70" s="1" t="s">
        <v>557</v>
      </c>
      <c r="C70" s="1" t="s">
        <v>558</v>
      </c>
      <c r="D70" s="1" t="s">
        <v>559</v>
      </c>
      <c r="E70" s="8" t="s">
        <v>69</v>
      </c>
      <c r="G70" s="1" t="s">
        <v>427</v>
      </c>
      <c r="H70" s="9" t="s">
        <v>428</v>
      </c>
      <c r="J70" s="1" t="s">
        <v>429</v>
      </c>
      <c r="K70" s="9" t="s">
        <v>430</v>
      </c>
      <c r="L70" s="1" t="s">
        <v>431</v>
      </c>
      <c r="M70" s="1" t="s">
        <v>432</v>
      </c>
      <c r="N70" s="9" t="s">
        <v>433</v>
      </c>
      <c r="O70" s="1" t="s">
        <v>434</v>
      </c>
      <c r="P70" s="1" t="s">
        <v>435</v>
      </c>
      <c r="Q70" s="9" t="s">
        <v>436</v>
      </c>
      <c r="R70" s="1" t="s">
        <v>434</v>
      </c>
      <c r="S70" s="1" t="s">
        <v>437</v>
      </c>
      <c r="T70" s="9" t="s">
        <v>438</v>
      </c>
      <c r="V70" s="1" t="s">
        <v>439</v>
      </c>
      <c r="W70" s="9" t="s">
        <v>440</v>
      </c>
      <c r="Y70" s="1" t="s">
        <v>441</v>
      </c>
      <c r="Z70" s="9" t="s">
        <v>442</v>
      </c>
      <c r="AA70" s="1" t="s">
        <v>360</v>
      </c>
      <c r="AB70" s="3" t="s">
        <v>560</v>
      </c>
      <c r="AF70" s="1" t="s">
        <v>561</v>
      </c>
      <c r="AH70" s="1" t="s">
        <v>562</v>
      </c>
      <c r="AJ70" s="1" t="s">
        <v>85</v>
      </c>
      <c r="AK70" s="1" t="s">
        <v>421</v>
      </c>
      <c r="AL70" s="9" t="s">
        <v>446</v>
      </c>
      <c r="AM70" s="1" t="s">
        <v>447</v>
      </c>
    </row>
    <row r="71" customFormat="false" ht="204" hidden="false" customHeight="false" outlineLevel="0" collapsed="false">
      <c r="A71" s="1" t="str">
        <f aca="false">CONCATENATE("lamd:md_",B71)</f>
        <v>lamd:md_APPLICABILITY_DEF</v>
      </c>
      <c r="B71" s="1" t="s">
        <v>563</v>
      </c>
      <c r="C71" s="1" t="s">
        <v>564</v>
      </c>
      <c r="D71" s="1" t="s">
        <v>565</v>
      </c>
      <c r="E71" s="8" t="s">
        <v>69</v>
      </c>
      <c r="G71" s="1" t="s">
        <v>427</v>
      </c>
      <c r="H71" s="9" t="s">
        <v>428</v>
      </c>
      <c r="J71" s="1" t="s">
        <v>429</v>
      </c>
      <c r="K71" s="9" t="s">
        <v>430</v>
      </c>
      <c r="L71" s="1" t="s">
        <v>431</v>
      </c>
      <c r="M71" s="1" t="s">
        <v>432</v>
      </c>
      <c r="N71" s="9" t="s">
        <v>433</v>
      </c>
      <c r="O71" s="1" t="s">
        <v>434</v>
      </c>
      <c r="P71" s="1" t="s">
        <v>435</v>
      </c>
      <c r="Q71" s="9" t="s">
        <v>436</v>
      </c>
      <c r="R71" s="1" t="s">
        <v>434</v>
      </c>
      <c r="S71" s="1" t="s">
        <v>437</v>
      </c>
      <c r="T71" s="9" t="s">
        <v>438</v>
      </c>
      <c r="V71" s="1" t="s">
        <v>439</v>
      </c>
      <c r="W71" s="9" t="s">
        <v>440</v>
      </c>
      <c r="Y71" s="1" t="s">
        <v>441</v>
      </c>
      <c r="Z71" s="9" t="s">
        <v>442</v>
      </c>
      <c r="AA71" s="1" t="s">
        <v>360</v>
      </c>
      <c r="AB71" s="3" t="s">
        <v>566</v>
      </c>
      <c r="AC71" s="11" t="s">
        <v>567</v>
      </c>
      <c r="AD71" s="11"/>
      <c r="AE71" s="11"/>
      <c r="AF71" s="1" t="s">
        <v>568</v>
      </c>
      <c r="AJ71" s="1" t="s">
        <v>85</v>
      </c>
      <c r="AK71" s="1" t="s">
        <v>421</v>
      </c>
      <c r="AL71" s="9" t="s">
        <v>446</v>
      </c>
      <c r="AM71" s="1" t="s">
        <v>447</v>
      </c>
    </row>
    <row r="72" customFormat="false" ht="29" hidden="false" customHeight="false" outlineLevel="0" collapsed="false">
      <c r="A72" s="1" t="str">
        <f aca="false">CONCATENATE("lamd:md_",B72)</f>
        <v>lamd:md_INCORPORATION</v>
      </c>
      <c r="B72" s="1" t="s">
        <v>569</v>
      </c>
      <c r="C72" s="1" t="s">
        <v>570</v>
      </c>
      <c r="D72" s="1" t="s">
        <v>571</v>
      </c>
      <c r="E72" s="8" t="s">
        <v>69</v>
      </c>
      <c r="G72" s="1" t="s">
        <v>427</v>
      </c>
      <c r="H72" s="9" t="s">
        <v>428</v>
      </c>
      <c r="J72" s="1" t="s">
        <v>429</v>
      </c>
      <c r="K72" s="9" t="s">
        <v>430</v>
      </c>
      <c r="L72" s="1" t="s">
        <v>431</v>
      </c>
      <c r="M72" s="1" t="s">
        <v>432</v>
      </c>
      <c r="N72" s="9" t="s">
        <v>433</v>
      </c>
      <c r="O72" s="1" t="s">
        <v>434</v>
      </c>
      <c r="P72" s="1" t="s">
        <v>435</v>
      </c>
      <c r="Q72" s="9" t="s">
        <v>436</v>
      </c>
      <c r="R72" s="1" t="s">
        <v>434</v>
      </c>
      <c r="S72" s="1" t="s">
        <v>437</v>
      </c>
      <c r="T72" s="9" t="s">
        <v>438</v>
      </c>
      <c r="V72" s="1" t="s">
        <v>439</v>
      </c>
      <c r="W72" s="9" t="s">
        <v>440</v>
      </c>
      <c r="Y72" s="1" t="s">
        <v>441</v>
      </c>
      <c r="Z72" s="9" t="s">
        <v>442</v>
      </c>
      <c r="AA72" s="1" t="s">
        <v>360</v>
      </c>
      <c r="AB72" s="3" t="s">
        <v>572</v>
      </c>
      <c r="AF72" s="9" t="s">
        <v>573</v>
      </c>
      <c r="AH72" s="1" t="s">
        <v>574</v>
      </c>
      <c r="AJ72" s="1" t="s">
        <v>85</v>
      </c>
      <c r="AK72" s="1" t="s">
        <v>421</v>
      </c>
      <c r="AL72" s="9" t="s">
        <v>446</v>
      </c>
      <c r="AM72" s="1" t="s">
        <v>447</v>
      </c>
    </row>
    <row r="73" customFormat="false" ht="29" hidden="false" customHeight="false" outlineLevel="0" collapsed="false">
      <c r="A73" s="1" t="str">
        <f aca="false">CONCATENATE("lamd:md_",B73)</f>
        <v>lamd:md_REFER_PAR</v>
      </c>
      <c r="B73" s="1" t="s">
        <v>575</v>
      </c>
      <c r="C73" s="1" t="s">
        <v>576</v>
      </c>
      <c r="D73" s="1" t="s">
        <v>577</v>
      </c>
      <c r="E73" s="8" t="s">
        <v>69</v>
      </c>
      <c r="G73" s="1" t="s">
        <v>427</v>
      </c>
      <c r="H73" s="9" t="s">
        <v>428</v>
      </c>
      <c r="J73" s="1" t="s">
        <v>429</v>
      </c>
      <c r="K73" s="9" t="s">
        <v>430</v>
      </c>
      <c r="L73" s="1" t="s">
        <v>431</v>
      </c>
      <c r="M73" s="1" t="s">
        <v>432</v>
      </c>
      <c r="N73" s="9" t="s">
        <v>433</v>
      </c>
      <c r="O73" s="1" t="s">
        <v>434</v>
      </c>
      <c r="P73" s="1" t="s">
        <v>435</v>
      </c>
      <c r="Q73" s="9" t="s">
        <v>436</v>
      </c>
      <c r="R73" s="1" t="s">
        <v>434</v>
      </c>
      <c r="S73" s="1" t="s">
        <v>437</v>
      </c>
      <c r="T73" s="9" t="s">
        <v>438</v>
      </c>
      <c r="V73" s="1" t="s">
        <v>439</v>
      </c>
      <c r="W73" s="9" t="s">
        <v>440</v>
      </c>
      <c r="Y73" s="1" t="s">
        <v>441</v>
      </c>
      <c r="Z73" s="9" t="s">
        <v>442</v>
      </c>
      <c r="AA73" s="1" t="s">
        <v>360</v>
      </c>
      <c r="AB73" s="3" t="s">
        <v>578</v>
      </c>
      <c r="AF73" s="1" t="s">
        <v>579</v>
      </c>
      <c r="AJ73" s="1" t="s">
        <v>85</v>
      </c>
      <c r="AK73" s="1" t="s">
        <v>421</v>
      </c>
      <c r="AL73" s="9" t="s">
        <v>446</v>
      </c>
      <c r="AM73" s="1" t="s">
        <v>447</v>
      </c>
    </row>
    <row r="74" customFormat="false" ht="192" hidden="false" customHeight="false" outlineLevel="0" collapsed="false">
      <c r="A74" s="1" t="str">
        <f aca="false">CONCATENATE("lamd:md_",B74)</f>
        <v>lamd:md_QUESTION_RELATED</v>
      </c>
      <c r="B74" s="1" t="s">
        <v>580</v>
      </c>
      <c r="C74" s="1" t="s">
        <v>581</v>
      </c>
      <c r="D74" s="1" t="s">
        <v>582</v>
      </c>
      <c r="E74" s="8" t="s">
        <v>69</v>
      </c>
      <c r="G74" s="1" t="s">
        <v>427</v>
      </c>
      <c r="H74" s="9" t="s">
        <v>428</v>
      </c>
      <c r="J74" s="1" t="s">
        <v>429</v>
      </c>
      <c r="K74" s="9" t="s">
        <v>430</v>
      </c>
      <c r="L74" s="1" t="s">
        <v>431</v>
      </c>
      <c r="M74" s="1" t="s">
        <v>432</v>
      </c>
      <c r="N74" s="9" t="s">
        <v>433</v>
      </c>
      <c r="O74" s="1" t="s">
        <v>434</v>
      </c>
      <c r="P74" s="1" t="s">
        <v>435</v>
      </c>
      <c r="Q74" s="9" t="s">
        <v>436</v>
      </c>
      <c r="R74" s="1" t="s">
        <v>434</v>
      </c>
      <c r="S74" s="1" t="s">
        <v>437</v>
      </c>
      <c r="T74" s="9" t="s">
        <v>438</v>
      </c>
      <c r="V74" s="1" t="s">
        <v>439</v>
      </c>
      <c r="W74" s="9" t="s">
        <v>440</v>
      </c>
      <c r="Y74" s="1" t="s">
        <v>441</v>
      </c>
      <c r="Z74" s="9" t="s">
        <v>442</v>
      </c>
      <c r="AA74" s="1" t="s">
        <v>360</v>
      </c>
      <c r="AB74" s="3" t="s">
        <v>583</v>
      </c>
      <c r="AC74" s="11" t="s">
        <v>584</v>
      </c>
      <c r="AD74" s="11"/>
      <c r="AE74" s="11"/>
      <c r="AH74" s="1" t="s">
        <v>585</v>
      </c>
      <c r="AJ74" s="1" t="s">
        <v>85</v>
      </c>
      <c r="AK74" s="1" t="s">
        <v>421</v>
      </c>
      <c r="AL74" s="9" t="s">
        <v>446</v>
      </c>
      <c r="AM74" s="1" t="s">
        <v>447</v>
      </c>
    </row>
    <row r="75" customFormat="false" ht="72.5" hidden="false" customHeight="false" outlineLevel="0" collapsed="false">
      <c r="A75" s="1" t="str">
        <f aca="false">CONCATENATE("lamd:md_",B75)</f>
        <v>lamd:md_OPINION_EP</v>
      </c>
      <c r="B75" s="1" t="s">
        <v>586</v>
      </c>
      <c r="C75" s="1" t="s">
        <v>587</v>
      </c>
      <c r="D75" s="1" t="s">
        <v>588</v>
      </c>
      <c r="E75" s="8" t="s">
        <v>69</v>
      </c>
      <c r="G75" s="1" t="s">
        <v>427</v>
      </c>
      <c r="H75" s="9" t="s">
        <v>428</v>
      </c>
      <c r="J75" s="1" t="s">
        <v>429</v>
      </c>
      <c r="K75" s="9" t="s">
        <v>430</v>
      </c>
      <c r="L75" s="1" t="s">
        <v>431</v>
      </c>
      <c r="M75" s="1" t="s">
        <v>432</v>
      </c>
      <c r="N75" s="9" t="s">
        <v>433</v>
      </c>
      <c r="O75" s="1" t="s">
        <v>434</v>
      </c>
      <c r="P75" s="1" t="s">
        <v>435</v>
      </c>
      <c r="Q75" s="9" t="s">
        <v>436</v>
      </c>
      <c r="R75" s="1" t="s">
        <v>434</v>
      </c>
      <c r="S75" s="1" t="s">
        <v>437</v>
      </c>
      <c r="T75" s="9" t="s">
        <v>438</v>
      </c>
      <c r="V75" s="1" t="s">
        <v>439</v>
      </c>
      <c r="W75" s="9" t="s">
        <v>440</v>
      </c>
      <c r="Y75" s="1" t="s">
        <v>441</v>
      </c>
      <c r="Z75" s="9" t="s">
        <v>442</v>
      </c>
      <c r="AA75" s="1" t="s">
        <v>360</v>
      </c>
      <c r="AB75" s="3" t="s">
        <v>589</v>
      </c>
      <c r="AC75" s="11"/>
      <c r="AD75" s="11"/>
      <c r="AE75" s="11"/>
      <c r="AH75" s="25" t="s">
        <v>590</v>
      </c>
      <c r="AJ75" s="1" t="s">
        <v>85</v>
      </c>
      <c r="AK75" s="1" t="s">
        <v>421</v>
      </c>
      <c r="AL75" s="1" t="s">
        <v>446</v>
      </c>
      <c r="AM75" s="1" t="s">
        <v>447</v>
      </c>
    </row>
    <row r="76" customFormat="false" ht="72.5" hidden="false" customHeight="false" outlineLevel="0" collapsed="false">
      <c r="A76" s="1" t="str">
        <f aca="false">CONCATENATE("lamd:md_",B76)</f>
        <v>lamd:md_OPINION_COR</v>
      </c>
      <c r="B76" s="1" t="s">
        <v>591</v>
      </c>
      <c r="C76" s="1" t="s">
        <v>592</v>
      </c>
      <c r="D76" s="1" t="s">
        <v>593</v>
      </c>
      <c r="E76" s="8" t="s">
        <v>69</v>
      </c>
      <c r="G76" s="1" t="s">
        <v>427</v>
      </c>
      <c r="H76" s="9" t="s">
        <v>428</v>
      </c>
      <c r="J76" s="1" t="s">
        <v>429</v>
      </c>
      <c r="K76" s="9" t="s">
        <v>430</v>
      </c>
      <c r="L76" s="1" t="s">
        <v>431</v>
      </c>
      <c r="M76" s="1" t="s">
        <v>432</v>
      </c>
      <c r="N76" s="9" t="s">
        <v>433</v>
      </c>
      <c r="O76" s="1" t="s">
        <v>434</v>
      </c>
      <c r="P76" s="1" t="s">
        <v>435</v>
      </c>
      <c r="Q76" s="9" t="s">
        <v>436</v>
      </c>
      <c r="R76" s="1" t="s">
        <v>434</v>
      </c>
      <c r="S76" s="1" t="s">
        <v>437</v>
      </c>
      <c r="T76" s="9" t="s">
        <v>438</v>
      </c>
      <c r="V76" s="1" t="s">
        <v>439</v>
      </c>
      <c r="W76" s="9" t="s">
        <v>440</v>
      </c>
      <c r="Y76" s="1" t="s">
        <v>441</v>
      </c>
      <c r="Z76" s="9" t="s">
        <v>442</v>
      </c>
      <c r="AA76" s="1" t="s">
        <v>360</v>
      </c>
      <c r="AB76" s="3" t="s">
        <v>594</v>
      </c>
      <c r="AH76" s="25" t="s">
        <v>590</v>
      </c>
      <c r="AJ76" s="1" t="s">
        <v>85</v>
      </c>
      <c r="AK76" s="1" t="s">
        <v>421</v>
      </c>
      <c r="AL76" s="1" t="s">
        <v>446</v>
      </c>
      <c r="AM76" s="1" t="s">
        <v>447</v>
      </c>
    </row>
    <row r="77" customFormat="false" ht="72.5" hidden="false" customHeight="false" outlineLevel="0" collapsed="false">
      <c r="A77" s="1" t="str">
        <f aca="false">CONCATENATE("lamd:md_",B77)</f>
        <v>lamd:md_OPINION_EESC</v>
      </c>
      <c r="B77" s="1" t="s">
        <v>595</v>
      </c>
      <c r="C77" s="1" t="s">
        <v>596</v>
      </c>
      <c r="D77" s="1" t="s">
        <v>597</v>
      </c>
      <c r="E77" s="8" t="s">
        <v>69</v>
      </c>
      <c r="G77" s="1" t="s">
        <v>427</v>
      </c>
      <c r="H77" s="9" t="s">
        <v>428</v>
      </c>
      <c r="J77" s="1" t="s">
        <v>429</v>
      </c>
      <c r="K77" s="9" t="s">
        <v>430</v>
      </c>
      <c r="L77" s="1" t="s">
        <v>431</v>
      </c>
      <c r="M77" s="1" t="s">
        <v>432</v>
      </c>
      <c r="N77" s="9" t="s">
        <v>433</v>
      </c>
      <c r="O77" s="1" t="s">
        <v>434</v>
      </c>
      <c r="P77" s="1" t="s">
        <v>435</v>
      </c>
      <c r="Q77" s="9" t="s">
        <v>436</v>
      </c>
      <c r="R77" s="1" t="s">
        <v>434</v>
      </c>
      <c r="S77" s="1" t="s">
        <v>437</v>
      </c>
      <c r="T77" s="9" t="s">
        <v>438</v>
      </c>
      <c r="V77" s="1" t="s">
        <v>439</v>
      </c>
      <c r="W77" s="9" t="s">
        <v>440</v>
      </c>
      <c r="Y77" s="1" t="s">
        <v>441</v>
      </c>
      <c r="Z77" s="9" t="s">
        <v>442</v>
      </c>
      <c r="AA77" s="1" t="s">
        <v>360</v>
      </c>
      <c r="AB77" s="3" t="s">
        <v>598</v>
      </c>
      <c r="AH77" s="25" t="s">
        <v>590</v>
      </c>
      <c r="AJ77" s="1" t="s">
        <v>85</v>
      </c>
      <c r="AK77" s="1" t="s">
        <v>421</v>
      </c>
      <c r="AL77" s="1" t="s">
        <v>446</v>
      </c>
      <c r="AM77" s="1" t="s">
        <v>447</v>
      </c>
    </row>
    <row r="78" customFormat="false" ht="58" hidden="false" customHeight="false" outlineLevel="0" collapsed="false">
      <c r="A78" s="1" t="str">
        <f aca="false">CONCATENATE("lamd:md_",B78)</f>
        <v>lamd:md_INFLUENCE</v>
      </c>
      <c r="B78" s="1" t="s">
        <v>599</v>
      </c>
      <c r="C78" s="1" t="s">
        <v>600</v>
      </c>
      <c r="D78" s="1" t="s">
        <v>601</v>
      </c>
      <c r="E78" s="8" t="s">
        <v>69</v>
      </c>
      <c r="G78" s="1" t="s">
        <v>427</v>
      </c>
      <c r="H78" s="9" t="s">
        <v>428</v>
      </c>
      <c r="J78" s="1" t="s">
        <v>429</v>
      </c>
      <c r="K78" s="9" t="s">
        <v>430</v>
      </c>
      <c r="L78" s="1" t="s">
        <v>431</v>
      </c>
      <c r="M78" s="1" t="s">
        <v>432</v>
      </c>
      <c r="N78" s="9" t="s">
        <v>433</v>
      </c>
      <c r="O78" s="1" t="s">
        <v>434</v>
      </c>
      <c r="P78" s="1" t="s">
        <v>435</v>
      </c>
      <c r="Q78" s="9" t="s">
        <v>436</v>
      </c>
      <c r="R78" s="1" t="s">
        <v>434</v>
      </c>
      <c r="S78" s="1" t="s">
        <v>437</v>
      </c>
      <c r="T78" s="9" t="s">
        <v>438</v>
      </c>
      <c r="V78" s="1" t="s">
        <v>439</v>
      </c>
      <c r="W78" s="9" t="s">
        <v>440</v>
      </c>
      <c r="Y78" s="1" t="s">
        <v>441</v>
      </c>
      <c r="Z78" s="9" t="s">
        <v>442</v>
      </c>
      <c r="AA78" s="1" t="s">
        <v>360</v>
      </c>
      <c r="AB78" s="3" t="s">
        <v>602</v>
      </c>
      <c r="AF78" s="1" t="s">
        <v>603</v>
      </c>
      <c r="AJ78" s="1" t="s">
        <v>85</v>
      </c>
      <c r="AK78" s="1" t="s">
        <v>421</v>
      </c>
      <c r="AL78" s="1" t="s">
        <v>446</v>
      </c>
      <c r="AM78" s="1" t="s">
        <v>447</v>
      </c>
    </row>
    <row r="79" customFormat="false" ht="246.5" hidden="false" customHeight="false" outlineLevel="0" collapsed="false">
      <c r="A79" s="1" t="str">
        <f aca="false">CONCATENATE("lamd:md_",B79)</f>
        <v>lamd:md_AMENDMENT_PRO</v>
      </c>
      <c r="B79" s="1" t="s">
        <v>604</v>
      </c>
      <c r="C79" s="1" t="s">
        <v>605</v>
      </c>
      <c r="D79" s="1" t="s">
        <v>606</v>
      </c>
      <c r="E79" s="8" t="s">
        <v>69</v>
      </c>
      <c r="G79" s="1" t="s">
        <v>427</v>
      </c>
      <c r="H79" s="9" t="s">
        <v>428</v>
      </c>
      <c r="J79" s="1" t="s">
        <v>429</v>
      </c>
      <c r="K79" s="9" t="s">
        <v>430</v>
      </c>
      <c r="L79" s="1" t="s">
        <v>431</v>
      </c>
      <c r="M79" s="1" t="s">
        <v>432</v>
      </c>
      <c r="N79" s="9" t="s">
        <v>433</v>
      </c>
      <c r="O79" s="1" t="s">
        <v>434</v>
      </c>
      <c r="P79" s="1" t="s">
        <v>435</v>
      </c>
      <c r="Q79" s="9" t="s">
        <v>436</v>
      </c>
      <c r="R79" s="1" t="s">
        <v>434</v>
      </c>
      <c r="S79" s="1" t="s">
        <v>437</v>
      </c>
      <c r="T79" s="9" t="s">
        <v>438</v>
      </c>
      <c r="V79" s="1" t="s">
        <v>439</v>
      </c>
      <c r="W79" s="9" t="s">
        <v>440</v>
      </c>
      <c r="Y79" s="1" t="s">
        <v>441</v>
      </c>
      <c r="Z79" s="9" t="s">
        <v>442</v>
      </c>
      <c r="AA79" s="1" t="s">
        <v>360</v>
      </c>
      <c r="AB79" s="3" t="s">
        <v>607</v>
      </c>
      <c r="AF79" s="1" t="s">
        <v>608</v>
      </c>
      <c r="AJ79" s="1" t="s">
        <v>85</v>
      </c>
      <c r="AK79" s="1" t="s">
        <v>421</v>
      </c>
      <c r="AL79" s="1" t="s">
        <v>446</v>
      </c>
      <c r="AM79" s="1" t="s">
        <v>447</v>
      </c>
    </row>
    <row r="80" customFormat="false" ht="240" hidden="false" customHeight="false" outlineLevel="0" collapsed="false">
      <c r="A80" s="1" t="str">
        <f aca="false">CONCATENATE("lamd:md_",B80)</f>
        <v>lamd:md_CI</v>
      </c>
      <c r="B80" s="1" t="s">
        <v>609</v>
      </c>
      <c r="C80" s="1" t="s">
        <v>610</v>
      </c>
      <c r="D80" s="1" t="s">
        <v>611</v>
      </c>
      <c r="E80" s="8" t="s">
        <v>69</v>
      </c>
      <c r="G80" s="1" t="s">
        <v>612</v>
      </c>
      <c r="H80" s="9" t="s">
        <v>613</v>
      </c>
      <c r="I80" s="1" t="s">
        <v>434</v>
      </c>
      <c r="J80" s="1" t="s">
        <v>614</v>
      </c>
      <c r="K80" s="9" t="s">
        <v>615</v>
      </c>
      <c r="L80" s="1" t="s">
        <v>434</v>
      </c>
      <c r="N80" s="9" t="n">
        <v>0</v>
      </c>
      <c r="Q80" s="9" t="n">
        <v>0</v>
      </c>
      <c r="T80" s="9" t="n">
        <v>0</v>
      </c>
      <c r="W80" s="9" t="n">
        <v>0</v>
      </c>
      <c r="Z80" s="9" t="n">
        <v>0</v>
      </c>
      <c r="AB80" s="3" t="s">
        <v>616</v>
      </c>
      <c r="AC80" s="11" t="s">
        <v>617</v>
      </c>
      <c r="AD80" s="11"/>
      <c r="AE80" s="11"/>
      <c r="AF80" s="1" t="s">
        <v>618</v>
      </c>
      <c r="AJ80" s="1" t="s">
        <v>85</v>
      </c>
      <c r="AK80" s="1" t="s">
        <v>421</v>
      </c>
      <c r="AL80" s="1" t="s">
        <v>619</v>
      </c>
      <c r="AM80" s="10" t="s">
        <v>620</v>
      </c>
    </row>
    <row r="81" customFormat="false" ht="409.5" hidden="false" customHeight="false" outlineLevel="0" collapsed="false">
      <c r="A81" s="1" t="str">
        <f aca="false">CONCATENATE("lamd:md_",B81)</f>
        <v>lamd:md_RELATION</v>
      </c>
      <c r="B81" s="1" t="s">
        <v>621</v>
      </c>
      <c r="C81" s="1" t="s">
        <v>622</v>
      </c>
      <c r="D81" s="1" t="s">
        <v>623</v>
      </c>
      <c r="E81" s="8" t="s">
        <v>69</v>
      </c>
      <c r="G81" s="1" t="s">
        <v>427</v>
      </c>
      <c r="H81" s="9" t="s">
        <v>428</v>
      </c>
      <c r="J81" s="1" t="s">
        <v>429</v>
      </c>
      <c r="K81" s="9" t="s">
        <v>430</v>
      </c>
      <c r="L81" s="9" t="s">
        <v>624</v>
      </c>
      <c r="M81" s="1" t="s">
        <v>437</v>
      </c>
      <c r="N81" s="9" t="s">
        <v>438</v>
      </c>
      <c r="Q81" s="9" t="n">
        <v>0</v>
      </c>
      <c r="T81" s="9" t="n">
        <v>0</v>
      </c>
      <c r="W81" s="9" t="n">
        <v>0</v>
      </c>
      <c r="Z81" s="9" t="n">
        <v>0</v>
      </c>
      <c r="AB81" s="3" t="s">
        <v>625</v>
      </c>
      <c r="AF81" s="1" t="s">
        <v>626</v>
      </c>
      <c r="AH81" s="1" t="s">
        <v>627</v>
      </c>
      <c r="AJ81" s="1" t="s">
        <v>85</v>
      </c>
      <c r="AK81" s="1" t="s">
        <v>421</v>
      </c>
      <c r="AL81" s="1" t="s">
        <v>628</v>
      </c>
      <c r="AM81" s="1" t="s">
        <v>629</v>
      </c>
    </row>
    <row r="82" customFormat="false" ht="168" hidden="false" customHeight="false" outlineLevel="0" collapsed="false">
      <c r="A82" s="1" t="str">
        <f aca="false">CONCATENATE("lamd:md_",B82)</f>
        <v>lamd:md_ASSOCIATION</v>
      </c>
      <c r="B82" s="1" t="s">
        <v>630</v>
      </c>
      <c r="C82" s="1" t="s">
        <v>631</v>
      </c>
      <c r="D82" s="1" t="s">
        <v>632</v>
      </c>
      <c r="E82" s="8" t="s">
        <v>69</v>
      </c>
      <c r="G82" s="1" t="s">
        <v>427</v>
      </c>
      <c r="H82" s="9" t="s">
        <v>428</v>
      </c>
      <c r="J82" s="1" t="s">
        <v>429</v>
      </c>
      <c r="K82" s="9" t="s">
        <v>430</v>
      </c>
      <c r="L82" s="9" t="s">
        <v>624</v>
      </c>
      <c r="M82" s="1" t="s">
        <v>437</v>
      </c>
      <c r="N82" s="9" t="s">
        <v>438</v>
      </c>
      <c r="Q82" s="9" t="n">
        <v>0</v>
      </c>
      <c r="T82" s="9" t="n">
        <v>0</v>
      </c>
      <c r="W82" s="9" t="n">
        <v>0</v>
      </c>
      <c r="Z82" s="9" t="n">
        <v>0</v>
      </c>
      <c r="AB82" s="3" t="s">
        <v>633</v>
      </c>
      <c r="AC82" s="11" t="s">
        <v>634</v>
      </c>
      <c r="AD82" s="11"/>
      <c r="AE82" s="11"/>
      <c r="AF82" s="1" t="s">
        <v>635</v>
      </c>
      <c r="AJ82" s="1" t="s">
        <v>85</v>
      </c>
      <c r="AK82" s="1" t="s">
        <v>421</v>
      </c>
      <c r="AL82" s="1" t="s">
        <v>628</v>
      </c>
      <c r="AM82" s="1" t="s">
        <v>629</v>
      </c>
    </row>
    <row r="83" customFormat="false" ht="36" hidden="false" customHeight="false" outlineLevel="0" collapsed="false">
      <c r="A83" s="1" t="str">
        <f aca="false">CONCATENATE("lamd:md_",B83)</f>
        <v>lamd:md_PROC</v>
      </c>
      <c r="B83" s="1" t="s">
        <v>636</v>
      </c>
      <c r="C83" s="1" t="s">
        <v>637</v>
      </c>
      <c r="D83" s="1" t="s">
        <v>638</v>
      </c>
      <c r="E83" s="8" t="s">
        <v>42</v>
      </c>
      <c r="H83" s="9" t="n">
        <v>0</v>
      </c>
      <c r="K83" s="9" t="n">
        <v>0</v>
      </c>
      <c r="N83" s="9" t="n">
        <v>0</v>
      </c>
      <c r="Q83" s="9" t="n">
        <v>0</v>
      </c>
      <c r="T83" s="9" t="n">
        <v>0</v>
      </c>
      <c r="W83" s="9" t="n">
        <v>0</v>
      </c>
      <c r="Z83" s="9" t="n">
        <v>0</v>
      </c>
      <c r="AB83" s="3" t="s">
        <v>639</v>
      </c>
      <c r="AC83" s="11" t="s">
        <v>640</v>
      </c>
      <c r="AD83" s="11"/>
      <c r="AE83" s="11"/>
      <c r="AK83" s="1" t="s">
        <v>71</v>
      </c>
      <c r="AM83" s="1" t="s">
        <v>72</v>
      </c>
    </row>
    <row r="84" customFormat="false" ht="203" hidden="false" customHeight="false" outlineLevel="0" collapsed="false">
      <c r="A84" s="1" t="str">
        <f aca="false">CONCATENATE("lamd:md_",B84)</f>
        <v>lamd:md_AP</v>
      </c>
      <c r="B84" s="1" t="s">
        <v>641</v>
      </c>
      <c r="C84" s="1" t="s">
        <v>642</v>
      </c>
      <c r="D84" s="1" t="s">
        <v>643</v>
      </c>
      <c r="E84" s="8" t="s">
        <v>69</v>
      </c>
      <c r="F84" s="9" t="s">
        <v>644</v>
      </c>
      <c r="H84" s="9" t="n">
        <v>0</v>
      </c>
      <c r="K84" s="9" t="n">
        <v>0</v>
      </c>
      <c r="N84" s="9" t="n">
        <v>0</v>
      </c>
      <c r="Q84" s="9" t="n">
        <v>0</v>
      </c>
      <c r="T84" s="9" t="n">
        <v>0</v>
      </c>
      <c r="W84" s="9" t="n">
        <v>0</v>
      </c>
      <c r="Z84" s="9" t="n">
        <v>0</v>
      </c>
      <c r="AB84" s="3" t="s">
        <v>645</v>
      </c>
      <c r="AC84" s="11" t="s">
        <v>646</v>
      </c>
      <c r="AD84" s="11"/>
      <c r="AE84" s="11"/>
      <c r="AF84" s="1" t="s">
        <v>647</v>
      </c>
      <c r="AJ84" s="1" t="s">
        <v>85</v>
      </c>
      <c r="AK84" s="1" t="s">
        <v>648</v>
      </c>
      <c r="AL84" s="1" t="s">
        <v>649</v>
      </c>
      <c r="AM84" s="1" t="s">
        <v>650</v>
      </c>
    </row>
    <row r="85" customFormat="false" ht="159.5" hidden="false" customHeight="false" outlineLevel="0" collapsed="false">
      <c r="A85" s="1" t="str">
        <f aca="false">CONCATENATE("lamd:md_",B85)</f>
        <v>lamd:md_DF</v>
      </c>
      <c r="B85" s="1" t="s">
        <v>651</v>
      </c>
      <c r="C85" s="1" t="s">
        <v>652</v>
      </c>
      <c r="D85" s="1" t="s">
        <v>653</v>
      </c>
      <c r="E85" s="8" t="s">
        <v>69</v>
      </c>
      <c r="F85" s="9" t="s">
        <v>644</v>
      </c>
      <c r="H85" s="9" t="n">
        <v>0</v>
      </c>
      <c r="K85" s="9" t="n">
        <v>0</v>
      </c>
      <c r="N85" s="9" t="n">
        <v>0</v>
      </c>
      <c r="Q85" s="9" t="n">
        <v>0</v>
      </c>
      <c r="T85" s="9" t="n">
        <v>0</v>
      </c>
      <c r="W85" s="9" t="n">
        <v>0</v>
      </c>
      <c r="Z85" s="9" t="n">
        <v>0</v>
      </c>
      <c r="AB85" s="3" t="s">
        <v>654</v>
      </c>
      <c r="AC85" s="11" t="s">
        <v>655</v>
      </c>
      <c r="AD85" s="11"/>
      <c r="AE85" s="11"/>
      <c r="AF85" s="1" t="s">
        <v>656</v>
      </c>
      <c r="AJ85" s="1" t="s">
        <v>85</v>
      </c>
      <c r="AK85" s="1" t="s">
        <v>648</v>
      </c>
      <c r="AL85" s="1" t="s">
        <v>649</v>
      </c>
      <c r="AM85" s="1" t="s">
        <v>650</v>
      </c>
    </row>
    <row r="86" customFormat="false" ht="101.5" hidden="false" customHeight="false" outlineLevel="0" collapsed="false">
      <c r="A86" s="1" t="str">
        <f aca="false">CONCATENATE("lamd:md_",B86)</f>
        <v>lamd:md_PR</v>
      </c>
      <c r="B86" s="1" t="s">
        <v>657</v>
      </c>
      <c r="C86" s="1" t="s">
        <v>658</v>
      </c>
      <c r="D86" s="1" t="s">
        <v>659</v>
      </c>
      <c r="E86" s="8" t="s">
        <v>69</v>
      </c>
      <c r="F86" s="9" t="s">
        <v>660</v>
      </c>
      <c r="H86" s="9" t="n">
        <v>0</v>
      </c>
      <c r="K86" s="9" t="n">
        <v>0</v>
      </c>
      <c r="N86" s="9" t="n">
        <v>0</v>
      </c>
      <c r="Q86" s="9" t="n">
        <v>0</v>
      </c>
      <c r="T86" s="9" t="n">
        <v>0</v>
      </c>
      <c r="W86" s="9" t="n">
        <v>0</v>
      </c>
      <c r="Z86" s="9" t="n">
        <v>0</v>
      </c>
      <c r="AB86" s="3" t="s">
        <v>661</v>
      </c>
      <c r="AC86" s="11" t="s">
        <v>662</v>
      </c>
      <c r="AD86" s="11"/>
      <c r="AE86" s="11"/>
      <c r="AF86" s="1" t="s">
        <v>663</v>
      </c>
      <c r="AJ86" s="1" t="s">
        <v>85</v>
      </c>
      <c r="AK86" s="1" t="s">
        <v>648</v>
      </c>
      <c r="AL86" s="1" t="s">
        <v>649</v>
      </c>
      <c r="AM86" s="1" t="s">
        <v>650</v>
      </c>
    </row>
    <row r="87" customFormat="false" ht="43.5" hidden="false" customHeight="false" outlineLevel="0" collapsed="false">
      <c r="A87" s="1" t="str">
        <f aca="false">CONCATENATE("lamd:md_",B87)</f>
        <v>lamd:md_NA</v>
      </c>
      <c r="B87" s="1" t="s">
        <v>664</v>
      </c>
      <c r="C87" s="1" t="s">
        <v>665</v>
      </c>
      <c r="D87" s="1" t="s">
        <v>666</v>
      </c>
      <c r="E87" s="8" t="s">
        <v>69</v>
      </c>
      <c r="F87" s="9" t="s">
        <v>667</v>
      </c>
      <c r="H87" s="9" t="n">
        <v>0</v>
      </c>
      <c r="K87" s="9" t="n">
        <v>0</v>
      </c>
      <c r="N87" s="9" t="n">
        <v>0</v>
      </c>
      <c r="Q87" s="9" t="n">
        <v>0</v>
      </c>
      <c r="T87" s="9" t="n">
        <v>0</v>
      </c>
      <c r="W87" s="9" t="n">
        <v>0</v>
      </c>
      <c r="Z87" s="9" t="n">
        <v>0</v>
      </c>
      <c r="AB87" s="3" t="s">
        <v>668</v>
      </c>
      <c r="AF87" s="1" t="s">
        <v>669</v>
      </c>
      <c r="AJ87" s="1" t="s">
        <v>85</v>
      </c>
      <c r="AK87" s="1" t="s">
        <v>648</v>
      </c>
      <c r="AL87" s="1" t="s">
        <v>649</v>
      </c>
      <c r="AM87" s="1" t="s">
        <v>650</v>
      </c>
    </row>
    <row r="88" customFormat="false" ht="58" hidden="false" customHeight="false" outlineLevel="0" collapsed="false">
      <c r="B88" s="1" t="s">
        <v>670</v>
      </c>
      <c r="C88" s="1" t="s">
        <v>671</v>
      </c>
      <c r="D88" s="1" t="s">
        <v>672</v>
      </c>
      <c r="E88" s="8" t="s">
        <v>69</v>
      </c>
      <c r="G88" s="1" t="s">
        <v>427</v>
      </c>
      <c r="H88" s="9" t="s">
        <v>428</v>
      </c>
      <c r="J88" s="1" t="s">
        <v>429</v>
      </c>
      <c r="K88" s="9" t="s">
        <v>430</v>
      </c>
      <c r="L88" s="1" t="s">
        <v>431</v>
      </c>
      <c r="M88" s="1" t="s">
        <v>432</v>
      </c>
      <c r="N88" s="9" t="s">
        <v>433</v>
      </c>
      <c r="O88" s="1" t="s">
        <v>434</v>
      </c>
      <c r="P88" s="1" t="s">
        <v>435</v>
      </c>
      <c r="Q88" s="9" t="s">
        <v>436</v>
      </c>
      <c r="R88" s="1" t="s">
        <v>434</v>
      </c>
      <c r="S88" s="1" t="s">
        <v>437</v>
      </c>
      <c r="T88" s="9" t="s">
        <v>438</v>
      </c>
      <c r="V88" s="1" t="s">
        <v>439</v>
      </c>
      <c r="W88" s="9" t="s">
        <v>440</v>
      </c>
      <c r="Y88" s="1" t="s">
        <v>441</v>
      </c>
      <c r="Z88" s="9" t="s">
        <v>442</v>
      </c>
      <c r="AA88" s="1" t="s">
        <v>360</v>
      </c>
      <c r="AB88" s="3" t="s">
        <v>673</v>
      </c>
      <c r="AJ88" s="1" t="s">
        <v>85</v>
      </c>
      <c r="AK88" s="1" t="s">
        <v>421</v>
      </c>
      <c r="AL88" s="1" t="s">
        <v>674</v>
      </c>
      <c r="AM88" s="1" t="s">
        <v>675</v>
      </c>
    </row>
    <row r="89" customFormat="false" ht="58" hidden="false" customHeight="false" outlineLevel="0" collapsed="false">
      <c r="A89" s="1" t="str">
        <f aca="false">CONCATENATE("lamd:md_",B89)</f>
        <v>lamd:md_FAILURE_REQ</v>
      </c>
      <c r="B89" s="1" t="s">
        <v>676</v>
      </c>
      <c r="C89" s="1" t="s">
        <v>677</v>
      </c>
      <c r="D89" s="1" t="s">
        <v>678</v>
      </c>
      <c r="E89" s="8" t="s">
        <v>69</v>
      </c>
      <c r="G89" s="1" t="s">
        <v>427</v>
      </c>
      <c r="H89" s="9" t="s">
        <v>428</v>
      </c>
      <c r="J89" s="1" t="s">
        <v>429</v>
      </c>
      <c r="K89" s="9" t="s">
        <v>430</v>
      </c>
      <c r="L89" s="1" t="s">
        <v>431</v>
      </c>
      <c r="M89" s="1" t="s">
        <v>432</v>
      </c>
      <c r="N89" s="9" t="s">
        <v>433</v>
      </c>
      <c r="O89" s="1" t="s">
        <v>434</v>
      </c>
      <c r="P89" s="1" t="s">
        <v>435</v>
      </c>
      <c r="Q89" s="9" t="s">
        <v>436</v>
      </c>
      <c r="R89" s="1" t="s">
        <v>434</v>
      </c>
      <c r="S89" s="1" t="s">
        <v>437</v>
      </c>
      <c r="T89" s="9" t="s">
        <v>438</v>
      </c>
      <c r="V89" s="1" t="s">
        <v>439</v>
      </c>
      <c r="W89" s="9" t="s">
        <v>440</v>
      </c>
      <c r="Y89" s="1" t="s">
        <v>441</v>
      </c>
      <c r="Z89" s="9" t="s">
        <v>442</v>
      </c>
      <c r="AA89" s="1" t="s">
        <v>360</v>
      </c>
      <c r="AB89" s="3" t="s">
        <v>679</v>
      </c>
      <c r="AJ89" s="1" t="s">
        <v>85</v>
      </c>
      <c r="AK89" s="1" t="s">
        <v>421</v>
      </c>
      <c r="AL89" s="1" t="s">
        <v>674</v>
      </c>
      <c r="AM89" s="1" t="s">
        <v>675</v>
      </c>
    </row>
    <row r="90" customFormat="false" ht="58" hidden="false" customHeight="false" outlineLevel="0" collapsed="false">
      <c r="A90" s="1" t="str">
        <f aca="false">CONCATENATE("lamd:md_",B90)</f>
        <v>lamd:md_INAPPLICAB_REQ</v>
      </c>
      <c r="B90" s="1" t="s">
        <v>680</v>
      </c>
      <c r="C90" s="1" t="s">
        <v>681</v>
      </c>
      <c r="D90" s="1" t="s">
        <v>682</v>
      </c>
      <c r="E90" s="8" t="s">
        <v>69</v>
      </c>
      <c r="G90" s="1" t="s">
        <v>427</v>
      </c>
      <c r="H90" s="9" t="s">
        <v>428</v>
      </c>
      <c r="J90" s="1" t="s">
        <v>429</v>
      </c>
      <c r="K90" s="9" t="s">
        <v>430</v>
      </c>
      <c r="L90" s="1" t="s">
        <v>431</v>
      </c>
      <c r="M90" s="1" t="s">
        <v>432</v>
      </c>
      <c r="N90" s="9" t="s">
        <v>433</v>
      </c>
      <c r="O90" s="1" t="s">
        <v>434</v>
      </c>
      <c r="P90" s="1" t="s">
        <v>435</v>
      </c>
      <c r="Q90" s="9" t="s">
        <v>436</v>
      </c>
      <c r="R90" s="1" t="s">
        <v>434</v>
      </c>
      <c r="S90" s="1" t="s">
        <v>437</v>
      </c>
      <c r="T90" s="9" t="s">
        <v>438</v>
      </c>
      <c r="V90" s="1" t="s">
        <v>439</v>
      </c>
      <c r="W90" s="9" t="s">
        <v>440</v>
      </c>
      <c r="Y90" s="1" t="s">
        <v>441</v>
      </c>
      <c r="Z90" s="9" t="s">
        <v>442</v>
      </c>
      <c r="AA90" s="1" t="s">
        <v>360</v>
      </c>
      <c r="AB90" s="3" t="s">
        <v>683</v>
      </c>
      <c r="AJ90" s="1" t="s">
        <v>85</v>
      </c>
      <c r="AK90" s="1" t="s">
        <v>421</v>
      </c>
      <c r="AL90" s="1" t="s">
        <v>674</v>
      </c>
      <c r="AM90" s="1" t="s">
        <v>675</v>
      </c>
    </row>
    <row r="91" customFormat="false" ht="58" hidden="false" customHeight="false" outlineLevel="0" collapsed="false">
      <c r="A91" s="1" t="str">
        <f aca="false">CONCATENATE("lamd:md_",B91)</f>
        <v>lamd:md_ANULMENT_PARTIAL_REQ</v>
      </c>
      <c r="B91" s="1" t="s">
        <v>684</v>
      </c>
      <c r="C91" s="1" t="s">
        <v>685</v>
      </c>
      <c r="D91" s="1" t="s">
        <v>686</v>
      </c>
      <c r="E91" s="8" t="s">
        <v>69</v>
      </c>
      <c r="G91" s="1" t="s">
        <v>427</v>
      </c>
      <c r="H91" s="9" t="s">
        <v>428</v>
      </c>
      <c r="J91" s="1" t="s">
        <v>429</v>
      </c>
      <c r="K91" s="9" t="s">
        <v>430</v>
      </c>
      <c r="L91" s="1" t="s">
        <v>431</v>
      </c>
      <c r="M91" s="1" t="s">
        <v>432</v>
      </c>
      <c r="N91" s="9" t="s">
        <v>433</v>
      </c>
      <c r="O91" s="1" t="s">
        <v>434</v>
      </c>
      <c r="P91" s="1" t="s">
        <v>435</v>
      </c>
      <c r="Q91" s="9" t="s">
        <v>436</v>
      </c>
      <c r="R91" s="1" t="s">
        <v>434</v>
      </c>
      <c r="S91" s="1" t="s">
        <v>437</v>
      </c>
      <c r="T91" s="9" t="s">
        <v>438</v>
      </c>
      <c r="V91" s="1" t="s">
        <v>439</v>
      </c>
      <c r="W91" s="9" t="s">
        <v>440</v>
      </c>
      <c r="Y91" s="1" t="s">
        <v>441</v>
      </c>
      <c r="Z91" s="9" t="s">
        <v>442</v>
      </c>
      <c r="AA91" s="1" t="s">
        <v>360</v>
      </c>
      <c r="AB91" s="3" t="s">
        <v>687</v>
      </c>
      <c r="AJ91" s="1" t="s">
        <v>85</v>
      </c>
      <c r="AK91" s="1" t="s">
        <v>421</v>
      </c>
      <c r="AL91" s="1" t="s">
        <v>674</v>
      </c>
      <c r="AM91" s="1" t="s">
        <v>675</v>
      </c>
    </row>
    <row r="92" customFormat="false" ht="58" hidden="false" customHeight="false" outlineLevel="0" collapsed="false">
      <c r="A92" s="1" t="str">
        <f aca="false">CONCATENATE("lamd:md_",B92)</f>
        <v>lamd:md_REVIEW_REQ</v>
      </c>
      <c r="B92" s="1" t="s">
        <v>688</v>
      </c>
      <c r="C92" s="1" t="s">
        <v>689</v>
      </c>
      <c r="D92" s="1" t="s">
        <v>690</v>
      </c>
      <c r="E92" s="8" t="s">
        <v>69</v>
      </c>
      <c r="G92" s="1" t="s">
        <v>427</v>
      </c>
      <c r="H92" s="9" t="s">
        <v>428</v>
      </c>
      <c r="J92" s="1" t="s">
        <v>429</v>
      </c>
      <c r="K92" s="9" t="s">
        <v>430</v>
      </c>
      <c r="L92" s="1" t="s">
        <v>431</v>
      </c>
      <c r="M92" s="1" t="s">
        <v>432</v>
      </c>
      <c r="N92" s="9" t="s">
        <v>433</v>
      </c>
      <c r="O92" s="1" t="s">
        <v>434</v>
      </c>
      <c r="P92" s="1" t="s">
        <v>435</v>
      </c>
      <c r="Q92" s="9" t="s">
        <v>436</v>
      </c>
      <c r="R92" s="1" t="s">
        <v>434</v>
      </c>
      <c r="S92" s="1" t="s">
        <v>437</v>
      </c>
      <c r="T92" s="9" t="s">
        <v>438</v>
      </c>
      <c r="V92" s="1" t="s">
        <v>439</v>
      </c>
      <c r="W92" s="9" t="s">
        <v>440</v>
      </c>
      <c r="Y92" s="1" t="s">
        <v>441</v>
      </c>
      <c r="Z92" s="9" t="s">
        <v>442</v>
      </c>
      <c r="AA92" s="1" t="s">
        <v>360</v>
      </c>
      <c r="AB92" s="3" t="s">
        <v>691</v>
      </c>
      <c r="AJ92" s="1" t="s">
        <v>85</v>
      </c>
      <c r="AK92" s="1" t="s">
        <v>421</v>
      </c>
      <c r="AL92" s="1" t="s">
        <v>674</v>
      </c>
      <c r="AM92" s="1" t="s">
        <v>675</v>
      </c>
    </row>
    <row r="93" customFormat="false" ht="58" hidden="false" customHeight="false" outlineLevel="0" collapsed="false">
      <c r="A93" s="1" t="str">
        <f aca="false">CONCATENATE("lamd:md_",B93)</f>
        <v>lamd:md_PRELIMINARY_REQ</v>
      </c>
      <c r="B93" s="1" t="s">
        <v>692</v>
      </c>
      <c r="C93" s="1" t="s">
        <v>693</v>
      </c>
      <c r="D93" s="1" t="s">
        <v>694</v>
      </c>
      <c r="E93" s="8" t="s">
        <v>69</v>
      </c>
      <c r="G93" s="1" t="s">
        <v>427</v>
      </c>
      <c r="H93" s="9" t="s">
        <v>428</v>
      </c>
      <c r="J93" s="1" t="s">
        <v>429</v>
      </c>
      <c r="K93" s="9" t="s">
        <v>430</v>
      </c>
      <c r="L93" s="1" t="s">
        <v>431</v>
      </c>
      <c r="M93" s="1" t="s">
        <v>432</v>
      </c>
      <c r="N93" s="9" t="s">
        <v>433</v>
      </c>
      <c r="O93" s="1" t="s">
        <v>434</v>
      </c>
      <c r="P93" s="1" t="s">
        <v>435</v>
      </c>
      <c r="Q93" s="9" t="s">
        <v>436</v>
      </c>
      <c r="R93" s="1" t="s">
        <v>434</v>
      </c>
      <c r="S93" s="1" t="s">
        <v>437</v>
      </c>
      <c r="T93" s="9" t="s">
        <v>438</v>
      </c>
      <c r="V93" s="1" t="s">
        <v>439</v>
      </c>
      <c r="W93" s="9" t="s">
        <v>440</v>
      </c>
      <c r="Y93" s="1" t="s">
        <v>441</v>
      </c>
      <c r="Z93" s="9" t="s">
        <v>442</v>
      </c>
      <c r="AA93" s="1" t="s">
        <v>360</v>
      </c>
      <c r="AB93" s="3" t="s">
        <v>695</v>
      </c>
      <c r="AJ93" s="1" t="s">
        <v>85</v>
      </c>
      <c r="AK93" s="1" t="s">
        <v>421</v>
      </c>
      <c r="AL93" s="1" t="s">
        <v>674</v>
      </c>
      <c r="AM93" s="1" t="s">
        <v>675</v>
      </c>
    </row>
    <row r="94" customFormat="false" ht="58" hidden="false" customHeight="false" outlineLevel="0" collapsed="false">
      <c r="A94" s="1" t="str">
        <f aca="false">CONCATENATE("lamd:md_",B94)</f>
        <v>lamd:md_COMMUNIC_REQ</v>
      </c>
      <c r="B94" s="1" t="s">
        <v>696</v>
      </c>
      <c r="C94" s="1" t="s">
        <v>697</v>
      </c>
      <c r="D94" s="1" t="s">
        <v>698</v>
      </c>
      <c r="E94" s="8" t="s">
        <v>69</v>
      </c>
      <c r="G94" s="1" t="s">
        <v>427</v>
      </c>
      <c r="H94" s="9" t="s">
        <v>428</v>
      </c>
      <c r="J94" s="1" t="s">
        <v>429</v>
      </c>
      <c r="K94" s="9" t="s">
        <v>430</v>
      </c>
      <c r="L94" s="1" t="s">
        <v>431</v>
      </c>
      <c r="M94" s="1" t="s">
        <v>432</v>
      </c>
      <c r="N94" s="9" t="s">
        <v>433</v>
      </c>
      <c r="O94" s="1" t="s">
        <v>434</v>
      </c>
      <c r="P94" s="1" t="s">
        <v>435</v>
      </c>
      <c r="Q94" s="9" t="s">
        <v>436</v>
      </c>
      <c r="R94" s="1" t="s">
        <v>434</v>
      </c>
      <c r="S94" s="1" t="s">
        <v>437</v>
      </c>
      <c r="T94" s="9" t="s">
        <v>438</v>
      </c>
      <c r="V94" s="1" t="s">
        <v>439</v>
      </c>
      <c r="W94" s="9" t="s">
        <v>440</v>
      </c>
      <c r="Y94" s="1" t="s">
        <v>441</v>
      </c>
      <c r="Z94" s="9" t="s">
        <v>442</v>
      </c>
      <c r="AA94" s="1" t="s">
        <v>360</v>
      </c>
      <c r="AB94" s="3" t="s">
        <v>699</v>
      </c>
      <c r="AJ94" s="1" t="s">
        <v>85</v>
      </c>
      <c r="AK94" s="1" t="s">
        <v>421</v>
      </c>
      <c r="AL94" s="1" t="s">
        <v>674</v>
      </c>
      <c r="AM94" s="1" t="s">
        <v>675</v>
      </c>
    </row>
    <row r="95" customFormat="false" ht="58" hidden="false" customHeight="false" outlineLevel="0" collapsed="false">
      <c r="A95" s="1" t="str">
        <f aca="false">CONCATENATE("lamd:md_",B95)</f>
        <v>lamd:md_OPINION_REQ</v>
      </c>
      <c r="B95" s="1" t="s">
        <v>700</v>
      </c>
      <c r="C95" s="1" t="s">
        <v>701</v>
      </c>
      <c r="D95" s="1" t="s">
        <v>702</v>
      </c>
      <c r="E95" s="8" t="s">
        <v>69</v>
      </c>
      <c r="G95" s="1" t="s">
        <v>427</v>
      </c>
      <c r="H95" s="9" t="s">
        <v>428</v>
      </c>
      <c r="J95" s="1" t="s">
        <v>429</v>
      </c>
      <c r="K95" s="9" t="s">
        <v>430</v>
      </c>
      <c r="L95" s="1" t="s">
        <v>431</v>
      </c>
      <c r="M95" s="1" t="s">
        <v>432</v>
      </c>
      <c r="N95" s="9" t="s">
        <v>433</v>
      </c>
      <c r="O95" s="1" t="s">
        <v>434</v>
      </c>
      <c r="P95" s="1" t="s">
        <v>435</v>
      </c>
      <c r="Q95" s="9" t="s">
        <v>436</v>
      </c>
      <c r="R95" s="1" t="s">
        <v>434</v>
      </c>
      <c r="S95" s="1" t="s">
        <v>437</v>
      </c>
      <c r="T95" s="9" t="s">
        <v>438</v>
      </c>
      <c r="V95" s="1" t="s">
        <v>439</v>
      </c>
      <c r="W95" s="9" t="s">
        <v>440</v>
      </c>
      <c r="Y95" s="1" t="s">
        <v>441</v>
      </c>
      <c r="Z95" s="9" t="s">
        <v>442</v>
      </c>
      <c r="AA95" s="1" t="s">
        <v>360</v>
      </c>
      <c r="AB95" s="3" t="s">
        <v>703</v>
      </c>
      <c r="AJ95" s="1" t="s">
        <v>85</v>
      </c>
      <c r="AK95" s="1" t="s">
        <v>421</v>
      </c>
      <c r="AL95" s="1" t="s">
        <v>674</v>
      </c>
      <c r="AM95" s="1" t="s">
        <v>675</v>
      </c>
    </row>
    <row r="96" customFormat="false" ht="145" hidden="false" customHeight="false" outlineLevel="0" collapsed="false">
      <c r="A96" s="1" t="str">
        <f aca="false">CONCATENATE("lamd:md_",B96)</f>
        <v>lamd:md_ANN_COD</v>
      </c>
      <c r="B96" s="1" t="s">
        <v>704</v>
      </c>
      <c r="C96" s="1" t="s">
        <v>705</v>
      </c>
      <c r="D96" s="1" t="s">
        <v>154</v>
      </c>
      <c r="E96" s="8" t="s">
        <v>69</v>
      </c>
      <c r="F96" s="9" t="s">
        <v>706</v>
      </c>
      <c r="H96" s="9" t="n">
        <v>0</v>
      </c>
      <c r="K96" s="9" t="n">
        <v>0</v>
      </c>
      <c r="N96" s="9" t="n">
        <v>0</v>
      </c>
      <c r="Q96" s="9" t="n">
        <v>0</v>
      </c>
      <c r="T96" s="9" t="n">
        <v>0</v>
      </c>
      <c r="W96" s="9" t="n">
        <v>0</v>
      </c>
      <c r="Z96" s="9" t="n">
        <v>0</v>
      </c>
      <c r="AB96" s="3" t="s">
        <v>707</v>
      </c>
      <c r="AC96" s="9" t="s">
        <v>708</v>
      </c>
      <c r="AD96" s="9"/>
      <c r="AE96" s="9"/>
      <c r="AF96" s="9" t="s">
        <v>709</v>
      </c>
      <c r="AH96" s="1" t="s">
        <v>710</v>
      </c>
      <c r="AJ96" s="1" t="s">
        <v>85</v>
      </c>
      <c r="AK96" s="1" t="s">
        <v>164</v>
      </c>
      <c r="AL96" s="1" t="s">
        <v>711</v>
      </c>
      <c r="AM96" s="1" t="s">
        <v>712</v>
      </c>
    </row>
    <row r="97" customFormat="false" ht="58" hidden="false" customHeight="false" outlineLevel="0" collapsed="false">
      <c r="A97" s="1" t="str">
        <f aca="false">CONCATENATE("lamd:md_",B97)</f>
        <v>lamd:md_ANN_TOD</v>
      </c>
      <c r="B97" s="1" t="s">
        <v>713</v>
      </c>
      <c r="C97" s="1" t="s">
        <v>714</v>
      </c>
      <c r="D97" s="1" t="s">
        <v>169</v>
      </c>
      <c r="E97" s="8" t="s">
        <v>69</v>
      </c>
      <c r="F97" s="9" t="s">
        <v>715</v>
      </c>
      <c r="H97" s="9" t="n">
        <v>0</v>
      </c>
      <c r="K97" s="9" t="n">
        <v>0</v>
      </c>
      <c r="N97" s="9" t="n">
        <v>0</v>
      </c>
      <c r="Q97" s="9" t="n">
        <v>0</v>
      </c>
      <c r="T97" s="9" t="n">
        <v>0</v>
      </c>
      <c r="W97" s="9" t="n">
        <v>0</v>
      </c>
      <c r="Z97" s="9" t="n">
        <v>0</v>
      </c>
      <c r="AB97" s="3" t="s">
        <v>707</v>
      </c>
      <c r="AC97" s="1" t="s">
        <v>716</v>
      </c>
      <c r="AF97" s="9" t="s">
        <v>717</v>
      </c>
      <c r="AH97" s="1" t="s">
        <v>710</v>
      </c>
      <c r="AJ97" s="1" t="s">
        <v>85</v>
      </c>
      <c r="AK97" s="1" t="s">
        <v>164</v>
      </c>
      <c r="AL97" s="1" t="s">
        <v>711</v>
      </c>
      <c r="AM97" s="1" t="s">
        <v>712</v>
      </c>
    </row>
    <row r="98" customFormat="false" ht="58" hidden="false" customHeight="false" outlineLevel="0" collapsed="false">
      <c r="A98" s="1" t="str">
        <f aca="false">CONCATENATE("lamd:md_",B98)</f>
        <v>lamd:md_ANN_CLB</v>
      </c>
      <c r="B98" s="1" t="s">
        <v>718</v>
      </c>
      <c r="C98" s="1" t="s">
        <v>719</v>
      </c>
      <c r="D98" s="1" t="s">
        <v>407</v>
      </c>
      <c r="E98" s="8" t="s">
        <v>69</v>
      </c>
      <c r="F98" s="1" t="s">
        <v>409</v>
      </c>
      <c r="H98" s="9" t="n">
        <v>0</v>
      </c>
      <c r="K98" s="9" t="n">
        <v>0</v>
      </c>
      <c r="N98" s="9" t="n">
        <v>0</v>
      </c>
      <c r="Q98" s="9" t="n">
        <v>0</v>
      </c>
      <c r="T98" s="9" t="n">
        <v>0</v>
      </c>
      <c r="W98" s="9" t="n">
        <v>0</v>
      </c>
      <c r="Z98" s="9" t="n">
        <v>0</v>
      </c>
      <c r="AB98" s="3" t="s">
        <v>720</v>
      </c>
      <c r="AC98" s="9" t="s">
        <v>721</v>
      </c>
      <c r="AD98" s="9"/>
      <c r="AE98" s="9"/>
      <c r="AH98" s="1" t="s">
        <v>722</v>
      </c>
      <c r="AJ98" s="1" t="s">
        <v>85</v>
      </c>
      <c r="AK98" s="1" t="s">
        <v>421</v>
      </c>
      <c r="AL98" s="1" t="s">
        <v>723</v>
      </c>
      <c r="AM98" s="1" t="s">
        <v>724</v>
      </c>
    </row>
    <row r="99" customFormat="false" ht="29" hidden="false" customHeight="false" outlineLevel="0" collapsed="false">
      <c r="A99" s="1" t="str">
        <f aca="false">CONCATENATE("lamd:md_",B99)</f>
        <v>lamd:md_ANN_ART</v>
      </c>
      <c r="B99" s="1" t="s">
        <v>725</v>
      </c>
      <c r="C99" s="1" t="s">
        <v>726</v>
      </c>
      <c r="D99" s="1" t="s">
        <v>410</v>
      </c>
      <c r="E99" s="8" t="s">
        <v>69</v>
      </c>
      <c r="H99" s="9" t="n">
        <v>0</v>
      </c>
      <c r="K99" s="9" t="n">
        <v>0</v>
      </c>
      <c r="N99" s="9" t="n">
        <v>0</v>
      </c>
      <c r="Q99" s="9" t="n">
        <v>0</v>
      </c>
      <c r="T99" s="9" t="n">
        <v>0</v>
      </c>
      <c r="W99" s="9" t="n">
        <v>0</v>
      </c>
      <c r="Z99" s="9" t="n">
        <v>0</v>
      </c>
      <c r="AB99" s="3" t="s">
        <v>727</v>
      </c>
      <c r="AC99" s="1" t="s">
        <v>728</v>
      </c>
      <c r="AJ99" s="1" t="s">
        <v>85</v>
      </c>
      <c r="AK99" s="1" t="s">
        <v>421</v>
      </c>
      <c r="AL99" s="1" t="s">
        <v>723</v>
      </c>
      <c r="AM99" s="1" t="s">
        <v>724</v>
      </c>
    </row>
    <row r="100" customFormat="false" ht="29" hidden="false" customHeight="false" outlineLevel="0" collapsed="false">
      <c r="A100" s="1" t="str">
        <f aca="false">CONCATENATE("lamd:md_",B100)</f>
        <v>lamd:md_ANN_PAR</v>
      </c>
      <c r="B100" s="1" t="s">
        <v>729</v>
      </c>
      <c r="C100" s="1" t="s">
        <v>730</v>
      </c>
      <c r="D100" s="1" t="s">
        <v>412</v>
      </c>
      <c r="E100" s="8" t="s">
        <v>69</v>
      </c>
      <c r="H100" s="9" t="n">
        <v>0</v>
      </c>
      <c r="K100" s="9" t="n">
        <v>0</v>
      </c>
      <c r="N100" s="9" t="n">
        <v>0</v>
      </c>
      <c r="Q100" s="9" t="n">
        <v>0</v>
      </c>
      <c r="T100" s="9" t="n">
        <v>0</v>
      </c>
      <c r="W100" s="9" t="n">
        <v>0</v>
      </c>
      <c r="Z100" s="9" t="n">
        <v>0</v>
      </c>
      <c r="AB100" s="3" t="s">
        <v>731</v>
      </c>
      <c r="AC100" s="1" t="s">
        <v>732</v>
      </c>
      <c r="AJ100" s="1" t="s">
        <v>85</v>
      </c>
      <c r="AK100" s="1" t="s">
        <v>421</v>
      </c>
      <c r="AL100" s="1" t="s">
        <v>723</v>
      </c>
      <c r="AM100" s="1" t="s">
        <v>724</v>
      </c>
    </row>
    <row r="101" customFormat="false" ht="29" hidden="false" customHeight="false" outlineLevel="0" collapsed="false">
      <c r="A101" s="1" t="str">
        <f aca="false">CONCATENATE("lamd:md_",B101)</f>
        <v>lamd:md_ANN_SUB</v>
      </c>
      <c r="B101" s="1" t="s">
        <v>733</v>
      </c>
      <c r="C101" s="1" t="s">
        <v>734</v>
      </c>
      <c r="D101" s="1" t="s">
        <v>414</v>
      </c>
      <c r="E101" s="8" t="s">
        <v>69</v>
      </c>
      <c r="H101" s="9" t="n">
        <v>0</v>
      </c>
      <c r="K101" s="9" t="n">
        <v>0</v>
      </c>
      <c r="N101" s="9" t="n">
        <v>0</v>
      </c>
      <c r="Q101" s="9" t="n">
        <v>0</v>
      </c>
      <c r="T101" s="9" t="n">
        <v>0</v>
      </c>
      <c r="W101" s="9" t="n">
        <v>0</v>
      </c>
      <c r="Z101" s="9" t="n">
        <v>0</v>
      </c>
      <c r="AB101" s="3" t="s">
        <v>735</v>
      </c>
      <c r="AC101" s="1" t="s">
        <v>736</v>
      </c>
      <c r="AJ101" s="1" t="s">
        <v>85</v>
      </c>
      <c r="AK101" s="1" t="s">
        <v>421</v>
      </c>
      <c r="AL101" s="1" t="s">
        <v>723</v>
      </c>
      <c r="AM101" s="1" t="s">
        <v>724</v>
      </c>
    </row>
    <row r="102" customFormat="false" ht="58" hidden="false" customHeight="false" outlineLevel="0" collapsed="false">
      <c r="A102" s="1" t="str">
        <f aca="false">CONCATENATE("lamd:md_",B102)</f>
        <v>lamd:md_ANN_TLT</v>
      </c>
      <c r="B102" s="1" t="s">
        <v>737</v>
      </c>
      <c r="C102" s="1" t="s">
        <v>738</v>
      </c>
      <c r="D102" s="1" t="s">
        <v>427</v>
      </c>
      <c r="E102" s="8" t="s">
        <v>69</v>
      </c>
      <c r="H102" s="9" t="n">
        <v>0</v>
      </c>
      <c r="K102" s="9" t="n">
        <v>0</v>
      </c>
      <c r="N102" s="9" t="n">
        <v>0</v>
      </c>
      <c r="Q102" s="9" t="n">
        <v>0</v>
      </c>
      <c r="T102" s="9" t="n">
        <v>0</v>
      </c>
      <c r="W102" s="9" t="n">
        <v>0</v>
      </c>
      <c r="Z102" s="9" t="n">
        <v>0</v>
      </c>
      <c r="AB102" s="3" t="s">
        <v>739</v>
      </c>
      <c r="AC102" s="1" t="s">
        <v>740</v>
      </c>
      <c r="AF102" s="9" t="s">
        <v>741</v>
      </c>
      <c r="AJ102" s="1" t="s">
        <v>85</v>
      </c>
      <c r="AK102" s="1" t="s">
        <v>421</v>
      </c>
      <c r="AL102" s="1" t="s">
        <v>723</v>
      </c>
      <c r="AM102" s="1" t="s">
        <v>724</v>
      </c>
    </row>
    <row r="103" customFormat="false" ht="29" hidden="false" customHeight="false" outlineLevel="0" collapsed="false">
      <c r="A103" s="1" t="str">
        <f aca="false">CONCATENATE("lamd:md_",B103)</f>
        <v>lamd:md_ANN_RL2</v>
      </c>
      <c r="B103" s="1" t="s">
        <v>742</v>
      </c>
      <c r="C103" s="1" t="s">
        <v>743</v>
      </c>
      <c r="D103" s="1" t="s">
        <v>429</v>
      </c>
      <c r="E103" s="8" t="s">
        <v>69</v>
      </c>
      <c r="F103" s="1" t="s">
        <v>431</v>
      </c>
      <c r="H103" s="9" t="n">
        <v>0</v>
      </c>
      <c r="K103" s="9" t="n">
        <v>0</v>
      </c>
      <c r="N103" s="9" t="n">
        <v>0</v>
      </c>
      <c r="Q103" s="9" t="n">
        <v>0</v>
      </c>
      <c r="T103" s="9" t="n">
        <v>0</v>
      </c>
      <c r="W103" s="9" t="n">
        <v>0</v>
      </c>
      <c r="Z103" s="9" t="n">
        <v>0</v>
      </c>
      <c r="AB103" s="3" t="s">
        <v>744</v>
      </c>
      <c r="AC103" s="1" t="s">
        <v>745</v>
      </c>
      <c r="AJ103" s="1" t="s">
        <v>85</v>
      </c>
      <c r="AK103" s="1" t="s">
        <v>421</v>
      </c>
      <c r="AL103" s="1" t="s">
        <v>723</v>
      </c>
      <c r="AM103" s="1" t="s">
        <v>724</v>
      </c>
    </row>
    <row r="104" customFormat="false" ht="43.5" hidden="false" customHeight="false" outlineLevel="0" collapsed="false">
      <c r="A104" s="1" t="str">
        <f aca="false">CONCATENATE("lamd:md_",B104)</f>
        <v>lamd:md_ANN_MDL</v>
      </c>
      <c r="B104" s="1" t="s">
        <v>746</v>
      </c>
      <c r="C104" s="1" t="s">
        <v>747</v>
      </c>
      <c r="D104" s="1" t="s">
        <v>432</v>
      </c>
      <c r="E104" s="8" t="s">
        <v>69</v>
      </c>
      <c r="F104" s="1" t="s">
        <v>434</v>
      </c>
      <c r="H104" s="9" t="n">
        <v>0</v>
      </c>
      <c r="K104" s="9" t="n">
        <v>0</v>
      </c>
      <c r="N104" s="9" t="n">
        <v>0</v>
      </c>
      <c r="Q104" s="9" t="n">
        <v>0</v>
      </c>
      <c r="T104" s="9" t="n">
        <v>0</v>
      </c>
      <c r="W104" s="9" t="n">
        <v>0</v>
      </c>
      <c r="Z104" s="9" t="n">
        <v>0</v>
      </c>
      <c r="AB104" s="3" t="s">
        <v>748</v>
      </c>
      <c r="AC104" s="1" t="s">
        <v>749</v>
      </c>
      <c r="AH104" s="1" t="s">
        <v>750</v>
      </c>
      <c r="AJ104" s="1" t="s">
        <v>85</v>
      </c>
      <c r="AK104" s="1" t="s">
        <v>421</v>
      </c>
      <c r="AL104" s="1" t="s">
        <v>723</v>
      </c>
      <c r="AM104" s="1" t="s">
        <v>724</v>
      </c>
    </row>
    <row r="105" customFormat="false" ht="43.5" hidden="false" customHeight="false" outlineLevel="0" collapsed="false">
      <c r="A105" s="1" t="str">
        <f aca="false">CONCATENATE("lamd:md_",B105)</f>
        <v>lamd:md_ANN_MSL</v>
      </c>
      <c r="B105" s="1" t="s">
        <v>751</v>
      </c>
      <c r="C105" s="1" t="s">
        <v>752</v>
      </c>
      <c r="D105" s="1" t="s">
        <v>435</v>
      </c>
      <c r="E105" s="8" t="s">
        <v>69</v>
      </c>
      <c r="F105" s="1" t="s">
        <v>434</v>
      </c>
      <c r="H105" s="9" t="n">
        <v>0</v>
      </c>
      <c r="K105" s="9" t="n">
        <v>0</v>
      </c>
      <c r="N105" s="9" t="n">
        <v>0</v>
      </c>
      <c r="Q105" s="9" t="n">
        <v>0</v>
      </c>
      <c r="T105" s="9" t="n">
        <v>0</v>
      </c>
      <c r="W105" s="9" t="n">
        <v>0</v>
      </c>
      <c r="Z105" s="9" t="n">
        <v>0</v>
      </c>
      <c r="AB105" s="3" t="s">
        <v>753</v>
      </c>
      <c r="AC105" s="1" t="s">
        <v>754</v>
      </c>
      <c r="AH105" s="1" t="s">
        <v>750</v>
      </c>
      <c r="AJ105" s="1" t="s">
        <v>85</v>
      </c>
      <c r="AK105" s="1" t="s">
        <v>421</v>
      </c>
      <c r="AL105" s="1" t="s">
        <v>723</v>
      </c>
      <c r="AM105" s="1" t="s">
        <v>724</v>
      </c>
    </row>
    <row r="106" customFormat="false" ht="43.5" hidden="false" customHeight="false" outlineLevel="0" collapsed="false">
      <c r="A106" s="1" t="str">
        <f aca="false">CONCATENATE("lamd:md_",B106)</f>
        <v>lamd:md_ANN_SOV</v>
      </c>
      <c r="B106" s="1" t="s">
        <v>755</v>
      </c>
      <c r="C106" s="1" t="s">
        <v>756</v>
      </c>
      <c r="D106" s="1" t="s">
        <v>437</v>
      </c>
      <c r="E106" s="8" t="s">
        <v>69</v>
      </c>
      <c r="H106" s="9" t="n">
        <v>0</v>
      </c>
      <c r="K106" s="9" t="n">
        <v>0</v>
      </c>
      <c r="N106" s="9" t="n">
        <v>0</v>
      </c>
      <c r="Q106" s="9" t="n">
        <v>0</v>
      </c>
      <c r="T106" s="9" t="n">
        <v>0</v>
      </c>
      <c r="W106" s="9" t="n">
        <v>0</v>
      </c>
      <c r="Z106" s="9" t="n">
        <v>0</v>
      </c>
      <c r="AB106" s="16" t="s">
        <v>757</v>
      </c>
      <c r="AJ106" s="1" t="s">
        <v>85</v>
      </c>
      <c r="AK106" s="1" t="s">
        <v>421</v>
      </c>
      <c r="AL106" s="1" t="s">
        <v>723</v>
      </c>
      <c r="AM106" s="1" t="s">
        <v>724</v>
      </c>
    </row>
    <row r="107" customFormat="false" ht="29" hidden="false" customHeight="false" outlineLevel="0" collapsed="false">
      <c r="A107" s="1" t="str">
        <f aca="false">CONCATENATE("lamd:md_",B107)</f>
        <v>lamd:md_ANN_EOV</v>
      </c>
      <c r="B107" s="1" t="s">
        <v>758</v>
      </c>
      <c r="C107" s="1" t="s">
        <v>759</v>
      </c>
      <c r="D107" s="1" t="s">
        <v>439</v>
      </c>
      <c r="E107" s="8" t="s">
        <v>69</v>
      </c>
      <c r="H107" s="9" t="n">
        <v>0</v>
      </c>
      <c r="K107" s="9" t="n">
        <v>0</v>
      </c>
      <c r="N107" s="9" t="n">
        <v>0</v>
      </c>
      <c r="Q107" s="9" t="n">
        <v>0</v>
      </c>
      <c r="T107" s="9" t="n">
        <v>0</v>
      </c>
      <c r="W107" s="9" t="n">
        <v>0</v>
      </c>
      <c r="Z107" s="9" t="n">
        <v>0</v>
      </c>
      <c r="AB107" s="3" t="s">
        <v>760</v>
      </c>
      <c r="AJ107" s="1" t="s">
        <v>85</v>
      </c>
      <c r="AK107" s="1" t="s">
        <v>421</v>
      </c>
      <c r="AL107" s="1" t="s">
        <v>723</v>
      </c>
      <c r="AM107" s="1" t="s">
        <v>724</v>
      </c>
    </row>
    <row r="108" customFormat="false" ht="29" hidden="false" customHeight="false" outlineLevel="0" collapsed="false">
      <c r="A108" s="1" t="str">
        <f aca="false">CONCATENATE("lamd:md_",B108)</f>
        <v>lamd:md_ANN_LVL</v>
      </c>
      <c r="B108" s="1" t="s">
        <v>761</v>
      </c>
      <c r="C108" s="1" t="s">
        <v>762</v>
      </c>
      <c r="D108" s="1" t="s">
        <v>441</v>
      </c>
      <c r="E108" s="8" t="s">
        <v>69</v>
      </c>
      <c r="F108" s="1" t="s">
        <v>360</v>
      </c>
      <c r="H108" s="9" t="n">
        <v>0</v>
      </c>
      <c r="K108" s="9" t="n">
        <v>0</v>
      </c>
      <c r="N108" s="9" t="n">
        <v>0</v>
      </c>
      <c r="Q108" s="9" t="n">
        <v>0</v>
      </c>
      <c r="T108" s="9" t="n">
        <v>0</v>
      </c>
      <c r="W108" s="9" t="n">
        <v>0</v>
      </c>
      <c r="Z108" s="9" t="n">
        <v>0</v>
      </c>
      <c r="AB108" s="3" t="s">
        <v>763</v>
      </c>
      <c r="AH108" s="1" t="s">
        <v>764</v>
      </c>
      <c r="AJ108" s="1" t="s">
        <v>85</v>
      </c>
      <c r="AK108" s="1" t="s">
        <v>421</v>
      </c>
      <c r="AL108" s="1" t="s">
        <v>723</v>
      </c>
      <c r="AM108" s="1" t="s">
        <v>724</v>
      </c>
    </row>
    <row r="109" customFormat="false" ht="29" hidden="false" customHeight="false" outlineLevel="0" collapsed="false">
      <c r="A109" s="1" t="str">
        <f aca="false">CONCATENATE("lamd:md_",B109)</f>
        <v>lamd:md_ANN_FCS</v>
      </c>
      <c r="B109" s="1" t="s">
        <v>765</v>
      </c>
      <c r="C109" s="1" t="s">
        <v>766</v>
      </c>
      <c r="D109" s="1" t="s">
        <v>612</v>
      </c>
      <c r="E109" s="8" t="s">
        <v>69</v>
      </c>
      <c r="F109" s="1" t="s">
        <v>434</v>
      </c>
      <c r="H109" s="9" t="n">
        <v>0</v>
      </c>
      <c r="K109" s="9" t="n">
        <v>0</v>
      </c>
      <c r="N109" s="9" t="n">
        <v>0</v>
      </c>
      <c r="Q109" s="9" t="n">
        <v>0</v>
      </c>
      <c r="T109" s="9" t="n">
        <v>0</v>
      </c>
      <c r="W109" s="9" t="n">
        <v>0</v>
      </c>
      <c r="Z109" s="9" t="n">
        <v>0</v>
      </c>
      <c r="AB109" s="3" t="s">
        <v>767</v>
      </c>
      <c r="AH109" s="1" t="s">
        <v>768</v>
      </c>
      <c r="AJ109" s="1" t="s">
        <v>85</v>
      </c>
      <c r="AK109" s="1" t="s">
        <v>421</v>
      </c>
      <c r="AL109" s="1" t="s">
        <v>723</v>
      </c>
      <c r="AM109" s="1" t="s">
        <v>724</v>
      </c>
    </row>
    <row r="110" customFormat="false" ht="29" hidden="false" customHeight="false" outlineLevel="0" collapsed="false">
      <c r="A110" s="1" t="str">
        <f aca="false">CONCATENATE("lamd:md_",B110)</f>
        <v>lamd:md_ANN_FCT</v>
      </c>
      <c r="B110" s="1" t="s">
        <v>769</v>
      </c>
      <c r="C110" s="1" t="s">
        <v>770</v>
      </c>
      <c r="D110" s="1" t="s">
        <v>614</v>
      </c>
      <c r="E110" s="8" t="s">
        <v>69</v>
      </c>
      <c r="F110" s="1" t="s">
        <v>434</v>
      </c>
      <c r="H110" s="9" t="n">
        <v>0</v>
      </c>
      <c r="K110" s="9" t="n">
        <v>0</v>
      </c>
      <c r="AB110" s="3" t="s">
        <v>771</v>
      </c>
      <c r="AH110" s="1" t="s">
        <v>768</v>
      </c>
      <c r="AJ110" s="1" t="s">
        <v>85</v>
      </c>
      <c r="AK110" s="1" t="s">
        <v>421</v>
      </c>
      <c r="AL110" s="1" t="s">
        <v>723</v>
      </c>
      <c r="AM110" s="1" t="s">
        <v>724</v>
      </c>
    </row>
    <row r="111" customFormat="false" ht="362.5" hidden="false" customHeight="false" outlineLevel="0" collapsed="false">
      <c r="A111" s="1" t="str">
        <f aca="false">CONCATENATE("lamd:md_",B111)</f>
        <v>lamd:md_DTS</v>
      </c>
      <c r="B111" s="1" t="s">
        <v>772</v>
      </c>
      <c r="C111" s="1" t="s">
        <v>773</v>
      </c>
      <c r="D111" s="1" t="s">
        <v>774</v>
      </c>
      <c r="E111" s="8" t="s">
        <v>42</v>
      </c>
      <c r="AB111" s="3" t="s">
        <v>775</v>
      </c>
      <c r="AC111" s="11" t="s">
        <v>776</v>
      </c>
      <c r="AD111" s="11"/>
      <c r="AE111" s="11"/>
      <c r="AF111" s="9" t="s">
        <v>777</v>
      </c>
      <c r="AJ111" s="1" t="s">
        <v>85</v>
      </c>
      <c r="AK111" s="1" t="s">
        <v>104</v>
      </c>
      <c r="AL111" s="1" t="s">
        <v>105</v>
      </c>
      <c r="AM111" s="1" t="s">
        <v>106</v>
      </c>
    </row>
    <row r="112" customFormat="false" ht="43.5" hidden="false" customHeight="false" outlineLevel="0" collapsed="false">
      <c r="A112" s="1" t="str">
        <f aca="false">CONCATENATE("lamd:md_",B112)</f>
        <v>lamd:md_DTT</v>
      </c>
      <c r="B112" s="1" t="s">
        <v>778</v>
      </c>
      <c r="C112" s="1" t="s">
        <v>779</v>
      </c>
      <c r="D112" s="1" t="s">
        <v>780</v>
      </c>
      <c r="E112" s="8" t="s">
        <v>42</v>
      </c>
      <c r="AB112" s="16" t="s">
        <v>781</v>
      </c>
      <c r="AC112" s="11" t="s">
        <v>782</v>
      </c>
      <c r="AD112" s="11"/>
      <c r="AE112" s="11"/>
      <c r="AJ112" s="1" t="s">
        <v>85</v>
      </c>
      <c r="AK112" s="1" t="s">
        <v>104</v>
      </c>
      <c r="AL112" s="1" t="s">
        <v>105</v>
      </c>
      <c r="AM112" s="1" t="s">
        <v>106</v>
      </c>
    </row>
    <row r="113" customFormat="false" ht="246.5" hidden="false" customHeight="false" outlineLevel="0" collapsed="false">
      <c r="A113" s="1" t="str">
        <f aca="false">CONCATENATE("lamd:md_",B113)</f>
        <v>lamd:md_DTA</v>
      </c>
      <c r="B113" s="1" t="s">
        <v>783</v>
      </c>
      <c r="C113" s="1" t="s">
        <v>784</v>
      </c>
      <c r="D113" s="1" t="s">
        <v>785</v>
      </c>
      <c r="E113" s="8" t="s">
        <v>42</v>
      </c>
      <c r="AB113" s="3" t="s">
        <v>786</v>
      </c>
      <c r="AC113" s="11" t="s">
        <v>787</v>
      </c>
      <c r="AD113" s="11"/>
      <c r="AE113" s="11"/>
      <c r="AF113" s="9" t="s">
        <v>788</v>
      </c>
      <c r="AJ113" s="1" t="s">
        <v>85</v>
      </c>
      <c r="AK113" s="1" t="s">
        <v>104</v>
      </c>
      <c r="AL113" s="1" t="s">
        <v>105</v>
      </c>
      <c r="AM113" s="1" t="s">
        <v>106</v>
      </c>
    </row>
    <row r="114" customFormat="false" ht="130.5" hidden="false" customHeight="false" outlineLevel="0" collapsed="false">
      <c r="A114" s="1" t="str">
        <f aca="false">CONCATENATE("lamd:md_",B114)</f>
        <v>lamd:md_DTN</v>
      </c>
      <c r="B114" s="1" t="s">
        <v>789</v>
      </c>
      <c r="C114" s="1" t="s">
        <v>790</v>
      </c>
      <c r="D114" s="1" t="s">
        <v>791</v>
      </c>
      <c r="E114" s="8" t="s">
        <v>42</v>
      </c>
      <c r="AB114" s="16" t="s">
        <v>792</v>
      </c>
      <c r="AC114" s="11" t="s">
        <v>793</v>
      </c>
      <c r="AD114" s="11"/>
      <c r="AE114" s="11"/>
      <c r="AF114" s="9" t="s">
        <v>794</v>
      </c>
      <c r="AJ114" s="1" t="s">
        <v>85</v>
      </c>
      <c r="AK114" s="1" t="s">
        <v>104</v>
      </c>
      <c r="AL114" s="1" t="s">
        <v>105</v>
      </c>
      <c r="AM114" s="1" t="s">
        <v>106</v>
      </c>
    </row>
    <row r="115" customFormat="false" ht="29" hidden="false" customHeight="false" outlineLevel="0" collapsed="false">
      <c r="A115" s="1" t="str">
        <f aca="false">CONCATENATE("lamd:md_",B115)</f>
        <v>lamd:md_OJ_ID</v>
      </c>
      <c r="B115" s="1" t="s">
        <v>795</v>
      </c>
      <c r="C115" s="1" t="s">
        <v>796</v>
      </c>
      <c r="D115" s="1" t="s">
        <v>797</v>
      </c>
      <c r="E115" s="8" t="s">
        <v>42</v>
      </c>
      <c r="AB115" s="16" t="s">
        <v>798</v>
      </c>
      <c r="AC115" s="11" t="s">
        <v>799</v>
      </c>
      <c r="AD115" s="11"/>
      <c r="AE115" s="11"/>
      <c r="AJ115" s="1" t="s">
        <v>43</v>
      </c>
      <c r="AK115" s="1" t="s">
        <v>104</v>
      </c>
      <c r="AL115" s="1" t="s">
        <v>800</v>
      </c>
      <c r="AM115" s="1" t="s">
        <v>801</v>
      </c>
    </row>
    <row r="116" customFormat="false" ht="29" hidden="false" customHeight="false" outlineLevel="0" collapsed="false">
      <c r="A116" s="1" t="str">
        <f aca="false">CONCATENATE("lamd:md_",B116)</f>
        <v>lamd:md_ELI</v>
      </c>
      <c r="B116" s="1" t="s">
        <v>802</v>
      </c>
      <c r="C116" s="1" t="s">
        <v>803</v>
      </c>
      <c r="D116" s="1" t="s">
        <v>804</v>
      </c>
      <c r="E116" s="8" t="s">
        <v>42</v>
      </c>
      <c r="AJ116" s="1" t="s">
        <v>43</v>
      </c>
      <c r="AK116" s="1" t="s">
        <v>104</v>
      </c>
      <c r="AL116" s="1" t="s">
        <v>800</v>
      </c>
      <c r="AM116" s="1" t="s">
        <v>801</v>
      </c>
    </row>
    <row r="117" customFormat="false" ht="29" hidden="false" customHeight="false" outlineLevel="0" collapsed="false">
      <c r="A117" s="1" t="str">
        <f aca="false">CONCATENATE("lamd:md_",B117)</f>
        <v>lamd:md_ECLI</v>
      </c>
      <c r="B117" s="1" t="s">
        <v>805</v>
      </c>
      <c r="C117" s="1" t="s">
        <v>806</v>
      </c>
      <c r="D117" s="1" t="s">
        <v>807</v>
      </c>
      <c r="E117" s="8" t="s">
        <v>42</v>
      </c>
      <c r="AJ117" s="1" t="s">
        <v>43</v>
      </c>
      <c r="AK117" s="1" t="s">
        <v>104</v>
      </c>
      <c r="AL117" s="1" t="s">
        <v>800</v>
      </c>
      <c r="AM117" s="1" t="s">
        <v>801</v>
      </c>
    </row>
    <row r="118" customFormat="false" ht="14.5" hidden="false" customHeight="false" outlineLevel="0" collapsed="false">
      <c r="A118" s="1" t="str">
        <f aca="false">CONCATENATE("lamd:md_",B118)</f>
        <v>lamd:md_PARENT</v>
      </c>
      <c r="B118" s="1" t="s">
        <v>808</v>
      </c>
      <c r="C118" s="1" t="s">
        <v>809</v>
      </c>
      <c r="D118" s="1" t="s">
        <v>810</v>
      </c>
      <c r="E118" s="8" t="s">
        <v>69</v>
      </c>
      <c r="AB118" s="3" t="s">
        <v>811</v>
      </c>
      <c r="AJ118" s="1" t="s">
        <v>43</v>
      </c>
      <c r="AK118" s="1" t="s">
        <v>44</v>
      </c>
      <c r="AM118" s="8" t="s">
        <v>45</v>
      </c>
    </row>
    <row r="119" customFormat="false" ht="14.5" hidden="false" customHeight="false" outlineLevel="0" collapsed="false">
      <c r="A119" s="1" t="str">
        <f aca="false">CONCATENATE("lamd:md_",B119)</f>
        <v>lamd:md_ORDER</v>
      </c>
      <c r="B119" s="1" t="s">
        <v>812</v>
      </c>
      <c r="C119" s="1" t="s">
        <v>813</v>
      </c>
      <c r="D119" s="1" t="s">
        <v>814</v>
      </c>
      <c r="E119" s="8" t="s">
        <v>42</v>
      </c>
      <c r="AB119" s="3" t="s">
        <v>815</v>
      </c>
      <c r="AJ119" s="1" t="s">
        <v>43</v>
      </c>
      <c r="AK119" s="1" t="s">
        <v>44</v>
      </c>
      <c r="AM119" s="8" t="s">
        <v>45</v>
      </c>
    </row>
    <row r="120" customFormat="false" ht="14.5" hidden="false" customHeight="false" outlineLevel="0" collapsed="false">
      <c r="A120" s="1" t="str">
        <f aca="false">CONCATENATE("lamd:md_",B120)</f>
        <v>lamd:md_DESCRIPTION</v>
      </c>
      <c r="B120" s="1" t="s">
        <v>816</v>
      </c>
      <c r="C120" s="1" t="s">
        <v>27</v>
      </c>
      <c r="D120" s="1" t="s">
        <v>817</v>
      </c>
      <c r="E120" s="8" t="s">
        <v>42</v>
      </c>
      <c r="AB120" s="3" t="s">
        <v>811</v>
      </c>
      <c r="AJ120" s="1" t="s">
        <v>43</v>
      </c>
      <c r="AK120" s="1" t="s">
        <v>44</v>
      </c>
      <c r="AM120" s="8" t="s">
        <v>45</v>
      </c>
    </row>
    <row r="121" customFormat="false" ht="14.5" hidden="false" customHeight="false" outlineLevel="0" collapsed="false">
      <c r="A121" s="1" t="str">
        <f aca="false">CONCATENATE("lamd:md_",B121)</f>
        <v>lamd:md_CLASSIFICATION</v>
      </c>
      <c r="B121" s="26" t="s">
        <v>38</v>
      </c>
      <c r="C121" s="1" t="s">
        <v>126</v>
      </c>
      <c r="D121" s="1" t="s">
        <v>818</v>
      </c>
      <c r="E121" s="8" t="s">
        <v>69</v>
      </c>
      <c r="AB121" s="3" t="s">
        <v>811</v>
      </c>
      <c r="AJ121" s="1" t="s">
        <v>43</v>
      </c>
      <c r="AK121" s="1" t="s">
        <v>44</v>
      </c>
      <c r="AM121" s="8" t="s">
        <v>45</v>
      </c>
    </row>
    <row r="122" customFormat="false" ht="58" hidden="false" customHeight="false" outlineLevel="0" collapsed="false">
      <c r="A122" s="1" t="str">
        <f aca="false">CONCATENATE("lamd:md_",B122)</f>
        <v>lamd:md_TOF</v>
      </c>
      <c r="B122" s="1" t="s">
        <v>819</v>
      </c>
      <c r="C122" s="1" t="s">
        <v>820</v>
      </c>
      <c r="D122" s="1" t="s">
        <v>821</v>
      </c>
      <c r="E122" s="8" t="s">
        <v>42</v>
      </c>
      <c r="AB122" s="3" t="s">
        <v>822</v>
      </c>
      <c r="AC122" s="1" t="s">
        <v>823</v>
      </c>
      <c r="AJ122" s="1" t="s">
        <v>43</v>
      </c>
      <c r="AK122" s="1" t="s">
        <v>71</v>
      </c>
      <c r="AM122" s="8" t="s">
        <v>72</v>
      </c>
    </row>
    <row r="123" customFormat="false" ht="130.5" hidden="false" customHeight="false" outlineLevel="0" collapsed="false">
      <c r="A123" s="1" t="str">
        <f aca="false">CONCATENATE("lamd:md_",B123)</f>
        <v>lamd:md_DR</v>
      </c>
      <c r="B123" s="1" t="s">
        <v>824</v>
      </c>
      <c r="C123" s="1" t="s">
        <v>825</v>
      </c>
      <c r="D123" s="1" t="s">
        <v>826</v>
      </c>
      <c r="E123" s="8" t="s">
        <v>42</v>
      </c>
      <c r="AB123" s="3" t="s">
        <v>827</v>
      </c>
      <c r="AF123" s="1" t="s">
        <v>828</v>
      </c>
      <c r="AH123" s="1" t="s">
        <v>829</v>
      </c>
      <c r="AJ123" s="1" t="s">
        <v>43</v>
      </c>
      <c r="AK123" s="1" t="s">
        <v>71</v>
      </c>
      <c r="AM123" s="8" t="s">
        <v>72</v>
      </c>
    </row>
    <row r="124" customFormat="false" ht="188.5" hidden="false" customHeight="false" outlineLevel="0" collapsed="false">
      <c r="A124" s="1" t="str">
        <f aca="false">CONCATENATE("lamd:md_",B124)</f>
        <v>lamd:md_RI_WORK</v>
      </c>
      <c r="B124" s="1" t="s">
        <v>830</v>
      </c>
      <c r="C124" s="1" t="s">
        <v>831</v>
      </c>
      <c r="D124" s="1" t="s">
        <v>832</v>
      </c>
      <c r="E124" s="8" t="s">
        <v>42</v>
      </c>
      <c r="AB124" s="3" t="s">
        <v>833</v>
      </c>
      <c r="AC124" s="1" t="s">
        <v>834</v>
      </c>
      <c r="AF124" s="1" t="s">
        <v>835</v>
      </c>
      <c r="AH124" s="1" t="s">
        <v>836</v>
      </c>
      <c r="AJ124" s="1" t="s">
        <v>43</v>
      </c>
      <c r="AK124" s="1" t="s">
        <v>71</v>
      </c>
      <c r="AM124" s="8" t="s">
        <v>72</v>
      </c>
    </row>
    <row r="125" customFormat="false" ht="43.5" hidden="false" customHeight="false" outlineLevel="0" collapsed="false">
      <c r="A125" s="1" t="str">
        <f aca="false">CONCATENATE("lamd:md_",B125)</f>
        <v>lamd:md_BP</v>
      </c>
      <c r="B125" s="1" t="s">
        <v>837</v>
      </c>
      <c r="C125" s="1" t="s">
        <v>838</v>
      </c>
      <c r="D125" s="1" t="s">
        <v>839</v>
      </c>
      <c r="E125" s="8" t="s">
        <v>42</v>
      </c>
      <c r="AB125" s="3" t="s">
        <v>840</v>
      </c>
      <c r="AC125" s="1" t="s">
        <v>841</v>
      </c>
      <c r="AH125" s="1" t="s">
        <v>842</v>
      </c>
      <c r="AJ125" s="1" t="s">
        <v>43</v>
      </c>
      <c r="AK125" s="1" t="s">
        <v>71</v>
      </c>
      <c r="AM125" s="8" t="s">
        <v>72</v>
      </c>
    </row>
    <row r="126" customFormat="false" ht="58" hidden="false" customHeight="false" outlineLevel="0" collapsed="false">
      <c r="A126" s="1" t="str">
        <f aca="false">CONCATENATE("lamd:md_",B126)</f>
        <v>lamd:md_RI_NAT</v>
      </c>
      <c r="B126" s="1" t="s">
        <v>843</v>
      </c>
      <c r="C126" s="1" t="s">
        <v>844</v>
      </c>
      <c r="D126" s="1" t="s">
        <v>845</v>
      </c>
      <c r="E126" s="8" t="s">
        <v>42</v>
      </c>
      <c r="AB126" s="3" t="s">
        <v>846</v>
      </c>
      <c r="AC126" s="1" t="s">
        <v>847</v>
      </c>
      <c r="AJ126" s="1" t="s">
        <v>85</v>
      </c>
      <c r="AK126" s="1" t="s">
        <v>648</v>
      </c>
      <c r="AL126" s="1" t="s">
        <v>848</v>
      </c>
      <c r="AM126" s="8" t="s">
        <v>849</v>
      </c>
    </row>
    <row r="127" customFormat="false" ht="188.5" hidden="false" customHeight="false" outlineLevel="0" collapsed="false">
      <c r="A127" s="1" t="str">
        <f aca="false">CONCATENATE("lamd:md_",B127)</f>
        <v>lamd:md_CLASS_COURT</v>
      </c>
      <c r="B127" s="1" t="s">
        <v>850</v>
      </c>
      <c r="C127" s="1" t="s">
        <v>851</v>
      </c>
      <c r="D127" s="1" t="s">
        <v>852</v>
      </c>
      <c r="E127" s="8" t="s">
        <v>69</v>
      </c>
      <c r="F127" s="1" t="s">
        <v>853</v>
      </c>
      <c r="AB127" s="3" t="s">
        <v>854</v>
      </c>
      <c r="AC127" s="1" t="s">
        <v>855</v>
      </c>
      <c r="AD127" s="1" t="s">
        <v>856</v>
      </c>
      <c r="AF127" s="1" t="s">
        <v>857</v>
      </c>
      <c r="AH127" s="1" t="s">
        <v>858</v>
      </c>
      <c r="AJ127" s="1" t="s">
        <v>85</v>
      </c>
      <c r="AK127" s="1" t="s">
        <v>648</v>
      </c>
      <c r="AL127" s="1" t="s">
        <v>848</v>
      </c>
      <c r="AM127" s="8" t="s">
        <v>849</v>
      </c>
    </row>
    <row r="128" customFormat="false" ht="188.5" hidden="false" customHeight="false" outlineLevel="0" collapsed="false">
      <c r="A128" s="1" t="str">
        <f aca="false">CONCATENATE("lamd:md_",B128)</f>
        <v>lamd:md_NAME_COURT</v>
      </c>
      <c r="B128" s="1" t="s">
        <v>859</v>
      </c>
      <c r="C128" s="1" t="s">
        <v>860</v>
      </c>
      <c r="D128" s="1" t="s">
        <v>861</v>
      </c>
      <c r="E128" s="8" t="s">
        <v>42</v>
      </c>
      <c r="AB128" s="3" t="s">
        <v>862</v>
      </c>
      <c r="AC128" s="1" t="s">
        <v>863</v>
      </c>
      <c r="AD128" s="1" t="s">
        <v>856</v>
      </c>
      <c r="AF128" s="1" t="s">
        <v>864</v>
      </c>
      <c r="AH128" s="1" t="s">
        <v>865</v>
      </c>
      <c r="AJ128" s="1" t="s">
        <v>85</v>
      </c>
      <c r="AK128" s="1" t="s">
        <v>648</v>
      </c>
      <c r="AL128" s="1" t="s">
        <v>848</v>
      </c>
      <c r="AM128" s="8" t="s">
        <v>849</v>
      </c>
    </row>
    <row r="129" customFormat="false" ht="87" hidden="false" customHeight="false" outlineLevel="0" collapsed="false">
      <c r="A129" s="1" t="str">
        <f aca="false">CONCATENATE("lamd:md_",B129)</f>
        <v>lamd:md_ID_LOCAL</v>
      </c>
      <c r="B129" s="1" t="s">
        <v>866</v>
      </c>
      <c r="C129" s="1" t="s">
        <v>867</v>
      </c>
      <c r="D129" s="1" t="s">
        <v>868</v>
      </c>
      <c r="E129" s="8" t="s">
        <v>42</v>
      </c>
      <c r="AB129" s="3" t="s">
        <v>869</v>
      </c>
      <c r="AF129" s="1" t="s">
        <v>870</v>
      </c>
      <c r="AH129" s="1" t="s">
        <v>871</v>
      </c>
      <c r="AJ129" s="1" t="s">
        <v>85</v>
      </c>
      <c r="AK129" s="1" t="s">
        <v>648</v>
      </c>
      <c r="AL129" s="1" t="s">
        <v>848</v>
      </c>
      <c r="AM129" s="8" t="s">
        <v>849</v>
      </c>
    </row>
    <row r="130" customFormat="false" ht="116" hidden="false" customHeight="false" outlineLevel="0" collapsed="false">
      <c r="A130" s="1" t="str">
        <f aca="false">CONCATENATE("lamd:md_",B130)</f>
        <v>lamd:md_PARTIES_NAT</v>
      </c>
      <c r="B130" s="1" t="s">
        <v>872</v>
      </c>
      <c r="C130" s="1" t="s">
        <v>873</v>
      </c>
      <c r="D130" s="1" t="s">
        <v>874</v>
      </c>
      <c r="E130" s="8" t="s">
        <v>42</v>
      </c>
      <c r="AB130" s="3" t="s">
        <v>875</v>
      </c>
      <c r="AC130" s="1" t="s">
        <v>876</v>
      </c>
      <c r="AF130" s="1" t="s">
        <v>877</v>
      </c>
      <c r="AH130" s="1" t="s">
        <v>878</v>
      </c>
      <c r="AJ130" s="1" t="s">
        <v>85</v>
      </c>
      <c r="AK130" s="1" t="s">
        <v>648</v>
      </c>
      <c r="AL130" s="1" t="s">
        <v>848</v>
      </c>
      <c r="AM130" s="8" t="s">
        <v>849</v>
      </c>
    </row>
    <row r="131" customFormat="false" ht="145" hidden="false" customHeight="false" outlineLevel="0" collapsed="false">
      <c r="A131" s="1" t="str">
        <f aca="false">CONCATENATE("lamd:md_",B131)</f>
        <v>lamd:md_REF_PUBLICATION</v>
      </c>
      <c r="B131" s="1" t="s">
        <v>879</v>
      </c>
      <c r="C131" s="1" t="s">
        <v>880</v>
      </c>
      <c r="D131" s="1" t="s">
        <v>881</v>
      </c>
      <c r="E131" s="8" t="s">
        <v>42</v>
      </c>
      <c r="AB131" s="3" t="s">
        <v>882</v>
      </c>
      <c r="AC131" s="1" t="s">
        <v>883</v>
      </c>
      <c r="AF131" s="1" t="s">
        <v>884</v>
      </c>
      <c r="AH131" s="1" t="s">
        <v>885</v>
      </c>
      <c r="AJ131" s="1" t="s">
        <v>85</v>
      </c>
      <c r="AK131" s="1" t="s">
        <v>648</v>
      </c>
      <c r="AL131" s="1" t="s">
        <v>848</v>
      </c>
      <c r="AM131" s="8" t="s">
        <v>849</v>
      </c>
    </row>
    <row r="132" customFormat="false" ht="159.5" hidden="false" customHeight="false" outlineLevel="0" collapsed="false">
      <c r="A132" s="1" t="str">
        <f aca="false">CONCATENATE("lamd:md_",B132)</f>
        <v>lamd:md_LEGIS_NAT</v>
      </c>
      <c r="B132" s="1" t="s">
        <v>886</v>
      </c>
      <c r="C132" s="1" t="s">
        <v>887</v>
      </c>
      <c r="D132" s="1" t="s">
        <v>888</v>
      </c>
      <c r="E132" s="8" t="s">
        <v>42</v>
      </c>
      <c r="AB132" s="3" t="s">
        <v>889</v>
      </c>
      <c r="AC132" s="1" t="s">
        <v>890</v>
      </c>
      <c r="AF132" s="1" t="s">
        <v>891</v>
      </c>
      <c r="AH132" s="1" t="s">
        <v>892</v>
      </c>
      <c r="AJ132" s="1" t="s">
        <v>85</v>
      </c>
      <c r="AK132" s="1" t="s">
        <v>648</v>
      </c>
      <c r="AL132" s="1" t="s">
        <v>848</v>
      </c>
      <c r="AM132" s="8" t="s">
        <v>849</v>
      </c>
    </row>
    <row r="133" customFormat="false" ht="101.5" hidden="false" customHeight="false" outlineLevel="0" collapsed="false">
      <c r="A133" s="1" t="str">
        <f aca="false">CONCATENATE("lamd:md_",B133)</f>
        <v>lamd:md_REF_JURE</v>
      </c>
      <c r="B133" s="1" t="s">
        <v>893</v>
      </c>
      <c r="C133" s="1" t="s">
        <v>894</v>
      </c>
      <c r="D133" s="1" t="s">
        <v>895</v>
      </c>
      <c r="E133" s="8" t="s">
        <v>42</v>
      </c>
      <c r="G133" s="1" t="s">
        <v>410</v>
      </c>
      <c r="H133" s="9" t="s">
        <v>411</v>
      </c>
      <c r="J133" s="1" t="s">
        <v>412</v>
      </c>
      <c r="K133" s="9" t="s">
        <v>413</v>
      </c>
      <c r="M133" s="1" t="s">
        <v>414</v>
      </c>
      <c r="N133" s="9" t="s">
        <v>415</v>
      </c>
      <c r="AB133" s="3" t="s">
        <v>896</v>
      </c>
      <c r="AC133" s="1" t="s">
        <v>897</v>
      </c>
      <c r="AF133" s="1" t="s">
        <v>898</v>
      </c>
      <c r="AH133" s="1" t="s">
        <v>899</v>
      </c>
      <c r="AJ133" s="1" t="s">
        <v>85</v>
      </c>
      <c r="AK133" s="1" t="s">
        <v>648</v>
      </c>
      <c r="AL133" s="1" t="s">
        <v>848</v>
      </c>
      <c r="AM133" s="8" t="s">
        <v>849</v>
      </c>
    </row>
    <row r="134" customFormat="false" ht="101.5" hidden="false" customHeight="false" outlineLevel="0" collapsed="false">
      <c r="A134" s="1" t="str">
        <f aca="false">CONCATENATE("lamd:md_",B134)</f>
        <v>lamd:md_REF_OTHER_JURE</v>
      </c>
      <c r="B134" s="1" t="s">
        <v>900</v>
      </c>
      <c r="C134" s="1" t="s">
        <v>901</v>
      </c>
      <c r="D134" s="1" t="s">
        <v>902</v>
      </c>
      <c r="E134" s="8" t="s">
        <v>42</v>
      </c>
      <c r="AB134" s="3" t="s">
        <v>903</v>
      </c>
      <c r="AF134" s="1" t="s">
        <v>904</v>
      </c>
      <c r="AH134" s="1" t="s">
        <v>905</v>
      </c>
      <c r="AJ134" s="1" t="s">
        <v>85</v>
      </c>
      <c r="AK134" s="1" t="s">
        <v>648</v>
      </c>
      <c r="AL134" s="1" t="s">
        <v>848</v>
      </c>
      <c r="AM134" s="8" t="s">
        <v>849</v>
      </c>
    </row>
    <row r="135" customFormat="false" ht="29" hidden="false" customHeight="false" outlineLevel="0" collapsed="false">
      <c r="A135" s="1" t="str">
        <f aca="false">CONCATENATE("lamd:md_",B135)</f>
        <v>lamd:md_NO_JOURNAL</v>
      </c>
      <c r="B135" s="1" t="s">
        <v>906</v>
      </c>
      <c r="C135" s="1" t="s">
        <v>907</v>
      </c>
      <c r="D135" s="1" t="s">
        <v>908</v>
      </c>
      <c r="E135" s="8" t="s">
        <v>42</v>
      </c>
      <c r="AB135" s="3" t="s">
        <v>909</v>
      </c>
      <c r="AH135" s="1" t="s">
        <v>910</v>
      </c>
      <c r="AJ135" s="1" t="s">
        <v>85</v>
      </c>
      <c r="AK135" s="1" t="s">
        <v>648</v>
      </c>
      <c r="AL135" s="1" t="s">
        <v>848</v>
      </c>
      <c r="AM135" s="8" t="s">
        <v>849</v>
      </c>
    </row>
    <row r="136" customFormat="false" ht="43.5" hidden="false" customHeight="false" outlineLevel="0" collapsed="false">
      <c r="A136" s="1" t="str">
        <f aca="false">CONCATENATE("lamd:md_",B136)</f>
        <v>lamd:md_REF_JUDG</v>
      </c>
      <c r="B136" s="1" t="s">
        <v>911</v>
      </c>
      <c r="C136" s="1" t="s">
        <v>912</v>
      </c>
      <c r="D136" s="1" t="s">
        <v>913</v>
      </c>
      <c r="E136" s="8" t="s">
        <v>42</v>
      </c>
      <c r="AB136" s="3" t="s">
        <v>914</v>
      </c>
      <c r="AH136" s="1" t="s">
        <v>915</v>
      </c>
      <c r="AJ136" s="1" t="s">
        <v>85</v>
      </c>
      <c r="AK136" s="1" t="s">
        <v>648</v>
      </c>
      <c r="AL136" s="1" t="s">
        <v>848</v>
      </c>
      <c r="AM136" s="8" t="s">
        <v>849</v>
      </c>
    </row>
    <row r="137" customFormat="false" ht="246.5" hidden="false" customHeight="false" outlineLevel="0" collapsed="false">
      <c r="A137" s="1" t="str">
        <f aca="false">CONCATENATE("lamd:md_",B137)</f>
        <v>lamd:md_KEYWORDS_NAT</v>
      </c>
      <c r="B137" s="1" t="s">
        <v>916</v>
      </c>
      <c r="C137" s="1" t="s">
        <v>917</v>
      </c>
      <c r="D137" s="1" t="s">
        <v>918</v>
      </c>
      <c r="E137" s="8" t="s">
        <v>42</v>
      </c>
      <c r="AB137" s="3" t="s">
        <v>919</v>
      </c>
      <c r="AC137" s="1" t="s">
        <v>920</v>
      </c>
      <c r="AH137" s="1" t="s">
        <v>921</v>
      </c>
      <c r="AJ137" s="1" t="s">
        <v>85</v>
      </c>
      <c r="AK137" s="1" t="s">
        <v>648</v>
      </c>
      <c r="AL137" s="1" t="s">
        <v>848</v>
      </c>
      <c r="AM137" s="8" t="s">
        <v>849</v>
      </c>
    </row>
    <row r="138" customFormat="false" ht="58" hidden="false" customHeight="false" outlineLevel="0" collapsed="false">
      <c r="A138" s="1" t="str">
        <f aca="false">CONCATENATE("lamd:md_",B138)</f>
        <v>lamd:md_FOLLOW_UP_NAT</v>
      </c>
      <c r="B138" s="1" t="s">
        <v>922</v>
      </c>
      <c r="C138" s="1" t="s">
        <v>923</v>
      </c>
      <c r="D138" s="1" t="s">
        <v>924</v>
      </c>
      <c r="E138" s="8" t="s">
        <v>42</v>
      </c>
      <c r="AB138" s="3" t="s">
        <v>925</v>
      </c>
      <c r="AC138" s="1" t="s">
        <v>926</v>
      </c>
      <c r="AJ138" s="1" t="s">
        <v>85</v>
      </c>
      <c r="AK138" s="1" t="s">
        <v>648</v>
      </c>
      <c r="AL138" s="1" t="s">
        <v>848</v>
      </c>
      <c r="AM138" s="8" t="s">
        <v>849</v>
      </c>
    </row>
    <row r="139" customFormat="false" ht="188.5" hidden="false" customHeight="false" outlineLevel="0" collapsed="false">
      <c r="A139" s="1" t="str">
        <f aca="false">CONCATENATE("lamd:md_",B139)</f>
        <v>lamd:md_REF_INTERNATIONAL</v>
      </c>
      <c r="B139" s="1" t="s">
        <v>927</v>
      </c>
      <c r="C139" s="1" t="s">
        <v>928</v>
      </c>
      <c r="D139" s="1" t="s">
        <v>929</v>
      </c>
      <c r="E139" s="8" t="s">
        <v>42</v>
      </c>
      <c r="AB139" s="3" t="s">
        <v>930</v>
      </c>
      <c r="AC139" s="1" t="s">
        <v>931</v>
      </c>
      <c r="AF139" s="1" t="s">
        <v>932</v>
      </c>
      <c r="AJ139" s="1" t="s">
        <v>85</v>
      </c>
      <c r="AK139" s="1" t="s">
        <v>648</v>
      </c>
      <c r="AL139" s="1" t="s">
        <v>848</v>
      </c>
      <c r="AM139" s="8" t="s">
        <v>849</v>
      </c>
    </row>
    <row r="140" customFormat="false" ht="43.5" hidden="false" customHeight="false" outlineLevel="0" collapsed="false">
      <c r="A140" s="1" t="str">
        <f aca="false">CONCATENATE("lamd:md_",B140)</f>
        <v>lamd:md_DN_old</v>
      </c>
      <c r="B140" s="1" t="s">
        <v>933</v>
      </c>
      <c r="C140" s="1" t="s">
        <v>934</v>
      </c>
      <c r="D140" s="1" t="s">
        <v>935</v>
      </c>
      <c r="E140" s="8" t="s">
        <v>42</v>
      </c>
      <c r="AB140" s="3" t="s">
        <v>936</v>
      </c>
      <c r="AC140" s="1" t="s">
        <v>937</v>
      </c>
      <c r="AF140" s="1" t="s">
        <v>938</v>
      </c>
      <c r="AG140" s="1" t="s">
        <v>939</v>
      </c>
      <c r="AH140" s="1" t="s">
        <v>940</v>
      </c>
      <c r="AJ140" s="1" t="s">
        <v>43</v>
      </c>
      <c r="AK140" s="1" t="s">
        <v>104</v>
      </c>
      <c r="AL140" s="1" t="s">
        <v>105</v>
      </c>
      <c r="AM140" s="1" t="s">
        <v>106</v>
      </c>
    </row>
    <row r="141" customFormat="false" ht="43.5" hidden="false" customHeight="false" outlineLevel="0" collapsed="false">
      <c r="A141" s="1" t="str">
        <f aca="false">CONCATENATE("lamd:md_",B141)</f>
        <v>lamd:md_OJ_REF</v>
      </c>
      <c r="B141" s="1" t="s">
        <v>941</v>
      </c>
      <c r="C141" s="1" t="s">
        <v>942</v>
      </c>
      <c r="D141" s="1" t="s">
        <v>943</v>
      </c>
      <c r="E141" s="8" t="s">
        <v>42</v>
      </c>
      <c r="AB141" s="3" t="s">
        <v>944</v>
      </c>
      <c r="AC141" s="1" t="s">
        <v>945</v>
      </c>
      <c r="AF141" s="1" t="s">
        <v>946</v>
      </c>
      <c r="AH141" s="1" t="s">
        <v>947</v>
      </c>
      <c r="AJ141" s="1" t="s">
        <v>43</v>
      </c>
      <c r="AK141" s="1" t="s">
        <v>104</v>
      </c>
      <c r="AL141" s="1" t="s">
        <v>800</v>
      </c>
      <c r="AM141" s="1" t="s">
        <v>801</v>
      </c>
    </row>
    <row r="142" customFormat="false" ht="29" hidden="false" customHeight="false" outlineLevel="0" collapsed="false">
      <c r="A142" s="1" t="str">
        <f aca="false">CONCATENATE("lamd:md_",B142)</f>
        <v>lamd:md_OJ_REF_DOM</v>
      </c>
      <c r="B142" s="1" t="s">
        <v>948</v>
      </c>
      <c r="C142" s="1" t="s">
        <v>949</v>
      </c>
      <c r="D142" s="1" t="s">
        <v>950</v>
      </c>
      <c r="E142" s="8" t="s">
        <v>69</v>
      </c>
      <c r="F142" s="1" t="s">
        <v>951</v>
      </c>
      <c r="G142" s="1" t="s">
        <v>952</v>
      </c>
      <c r="H142" s="1" t="s">
        <v>953</v>
      </c>
      <c r="AB142" s="3" t="s">
        <v>954</v>
      </c>
      <c r="AH142" s="1" t="s">
        <v>947</v>
      </c>
      <c r="AJ142" s="1" t="s">
        <v>43</v>
      </c>
      <c r="AK142" s="1" t="s">
        <v>104</v>
      </c>
      <c r="AL142" s="1" t="s">
        <v>800</v>
      </c>
      <c r="AM142" s="1" t="s">
        <v>801</v>
      </c>
    </row>
    <row r="143" customFormat="false" ht="29" hidden="false" customHeight="false" outlineLevel="0" collapsed="false">
      <c r="A143" s="1" t="str">
        <f aca="false">CONCATENATE("lamd:md_",B143)</f>
        <v>lamd:md_ANN_DP</v>
      </c>
      <c r="B143" s="1" t="s">
        <v>955</v>
      </c>
      <c r="C143" s="1" t="s">
        <v>956</v>
      </c>
      <c r="D143" s="1" t="s">
        <v>952</v>
      </c>
      <c r="E143" s="8" t="s">
        <v>69</v>
      </c>
      <c r="AB143" s="3" t="s">
        <v>957</v>
      </c>
      <c r="AJ143" s="1" t="s">
        <v>43</v>
      </c>
      <c r="AK143" s="1" t="s">
        <v>104</v>
      </c>
      <c r="AL143" s="1" t="s">
        <v>958</v>
      </c>
      <c r="AM143" s="1" t="s">
        <v>959</v>
      </c>
    </row>
    <row r="144" customFormat="false" ht="43.5" hidden="false" customHeight="false" outlineLevel="0" collapsed="false">
      <c r="A144" s="1" t="str">
        <f aca="false">CONCATENATE("lamd:md_",B144)</f>
        <v>lamd:md_IN_PREFIX</v>
      </c>
      <c r="B144" s="1" t="s">
        <v>960</v>
      </c>
      <c r="C144" s="1" t="s">
        <v>961</v>
      </c>
      <c r="D144" s="1" t="s">
        <v>962</v>
      </c>
      <c r="E144" s="8" t="s">
        <v>69</v>
      </c>
      <c r="AB144" s="3" t="s">
        <v>963</v>
      </c>
      <c r="AC144" s="1" t="s">
        <v>964</v>
      </c>
      <c r="AF144" s="1" t="s">
        <v>965</v>
      </c>
      <c r="AJ144" s="1" t="s">
        <v>43</v>
      </c>
      <c r="AK144" s="1" t="s">
        <v>104</v>
      </c>
      <c r="AL144" s="1" t="s">
        <v>800</v>
      </c>
      <c r="AM144" s="1" t="s">
        <v>801</v>
      </c>
    </row>
    <row r="145" customFormat="false" ht="43.5" hidden="false" customHeight="false" outlineLevel="0" collapsed="false">
      <c r="A145" s="1" t="str">
        <f aca="false">CONCATENATE("lamd:md_",B145)</f>
        <v>lamd:md_IN_SUFFIX</v>
      </c>
      <c r="B145" s="1" t="s">
        <v>966</v>
      </c>
      <c r="C145" s="1" t="s">
        <v>967</v>
      </c>
      <c r="D145" s="1" t="s">
        <v>968</v>
      </c>
      <c r="E145" s="8" t="s">
        <v>69</v>
      </c>
      <c r="AB145" s="3" t="s">
        <v>969</v>
      </c>
      <c r="AC145" s="1" t="s">
        <v>970</v>
      </c>
      <c r="AF145" s="1" t="s">
        <v>971</v>
      </c>
      <c r="AJ145" s="1" t="s">
        <v>43</v>
      </c>
      <c r="AK145" s="1" t="s">
        <v>104</v>
      </c>
      <c r="AL145" s="1" t="s">
        <v>800</v>
      </c>
      <c r="AM145" s="1" t="s">
        <v>801</v>
      </c>
    </row>
    <row r="146" customFormat="false" ht="43.5" hidden="false" customHeight="false" outlineLevel="0" collapsed="false">
      <c r="A146" s="1" t="str">
        <f aca="false">CONCATENATE("lamd:md_",B146)</f>
        <v>lamd:md_IN_NUMBER</v>
      </c>
      <c r="B146" s="1" t="s">
        <v>972</v>
      </c>
      <c r="C146" s="1" t="s">
        <v>973</v>
      </c>
      <c r="D146" s="1" t="s">
        <v>974</v>
      </c>
      <c r="E146" s="8" t="s">
        <v>69</v>
      </c>
      <c r="AB146" s="3" t="s">
        <v>975</v>
      </c>
      <c r="AC146" s="1" t="s">
        <v>976</v>
      </c>
      <c r="AJ146" s="1" t="s">
        <v>43</v>
      </c>
      <c r="AK146" s="1" t="s">
        <v>104</v>
      </c>
      <c r="AL146" s="1" t="s">
        <v>800</v>
      </c>
      <c r="AM146" s="1" t="s">
        <v>801</v>
      </c>
    </row>
    <row r="147" customFormat="false" ht="43.5" hidden="false" customHeight="false" outlineLevel="0" collapsed="false">
      <c r="A147" s="1" t="str">
        <f aca="false">CONCATENATE("lamd:md_",B147)</f>
        <v>lamd:md_IN_YEAR</v>
      </c>
      <c r="B147" s="1" t="s">
        <v>977</v>
      </c>
      <c r="C147" s="1" t="s">
        <v>978</v>
      </c>
      <c r="D147" s="1" t="s">
        <v>979</v>
      </c>
      <c r="E147" s="8" t="s">
        <v>69</v>
      </c>
      <c r="AB147" s="3" t="s">
        <v>980</v>
      </c>
      <c r="AC147" s="1" t="s">
        <v>981</v>
      </c>
      <c r="AJ147" s="1" t="s">
        <v>43</v>
      </c>
      <c r="AK147" s="1" t="s">
        <v>104</v>
      </c>
      <c r="AL147" s="1" t="s">
        <v>800</v>
      </c>
      <c r="AM147" s="1" t="s">
        <v>801</v>
      </c>
    </row>
    <row r="148" customFormat="false" ht="29" hidden="false" customHeight="false" outlineLevel="0" collapsed="false">
      <c r="A148" s="1" t="str">
        <f aca="false">CONCATENATE("lamd:md_",B148)</f>
        <v>lamd:md_ASSOCIATION_WORK</v>
      </c>
      <c r="B148" s="1" t="s">
        <v>982</v>
      </c>
      <c r="C148" s="1" t="s">
        <v>983</v>
      </c>
      <c r="D148" s="1" t="s">
        <v>984</v>
      </c>
      <c r="E148" s="8" t="s">
        <v>69</v>
      </c>
      <c r="G148" s="1" t="s">
        <v>427</v>
      </c>
      <c r="H148" s="9" t="s">
        <v>428</v>
      </c>
      <c r="J148" s="1" t="s">
        <v>429</v>
      </c>
      <c r="K148" s="9" t="s">
        <v>430</v>
      </c>
      <c r="L148" s="9" t="s">
        <v>624</v>
      </c>
      <c r="M148" s="1" t="s">
        <v>437</v>
      </c>
      <c r="N148" s="9" t="s">
        <v>438</v>
      </c>
      <c r="Q148" s="9" t="n">
        <v>0</v>
      </c>
      <c r="T148" s="9" t="n">
        <v>0</v>
      </c>
      <c r="W148" s="9" t="n">
        <v>0</v>
      </c>
      <c r="Z148" s="9" t="n">
        <v>0</v>
      </c>
      <c r="AB148" s="3" t="s">
        <v>985</v>
      </c>
      <c r="AK148" s="1" t="s">
        <v>421</v>
      </c>
      <c r="AL148" s="1" t="s">
        <v>628</v>
      </c>
      <c r="AM148" s="1" t="s">
        <v>629</v>
      </c>
    </row>
    <row r="149" customFormat="false" ht="43.5" hidden="false" customHeight="false" outlineLevel="0" collapsed="false">
      <c r="A149" s="1" t="str">
        <f aca="false">CONCATENATE("lamd:md_",B149)</f>
        <v>lamd:md_EEA_RELEVANCE</v>
      </c>
      <c r="B149" s="1" t="s">
        <v>986</v>
      </c>
      <c r="C149" s="1" t="s">
        <v>987</v>
      </c>
      <c r="D149" s="1" t="s">
        <v>988</v>
      </c>
      <c r="E149" s="8" t="s">
        <v>69</v>
      </c>
      <c r="AB149" s="3" t="s">
        <v>989</v>
      </c>
      <c r="AC149" s="1" t="s">
        <v>990</v>
      </c>
      <c r="AF149" s="1" t="s">
        <v>991</v>
      </c>
      <c r="AH149" s="1" t="s">
        <v>992</v>
      </c>
      <c r="AK149" s="1" t="s">
        <v>71</v>
      </c>
      <c r="AM149" s="1" t="s">
        <v>72</v>
      </c>
    </row>
    <row r="150" customFormat="false" ht="43.5" hidden="false" customHeight="false" outlineLevel="0" collapsed="false">
      <c r="A150" s="1" t="str">
        <f aca="false">CONCATENATE("lamd:md_",B150)</f>
        <v>lamd:md_CODIF</v>
      </c>
      <c r="B150" s="1" t="s">
        <v>993</v>
      </c>
      <c r="C150" s="1" t="s">
        <v>994</v>
      </c>
      <c r="D150" s="1" t="s">
        <v>995</v>
      </c>
      <c r="E150" s="8" t="s">
        <v>69</v>
      </c>
      <c r="AB150" s="3" t="s">
        <v>996</v>
      </c>
      <c r="AC150" s="1" t="s">
        <v>997</v>
      </c>
      <c r="AF150" s="1" t="s">
        <v>991</v>
      </c>
      <c r="AH150" s="1" t="s">
        <v>992</v>
      </c>
      <c r="AK150" s="1" t="s">
        <v>71</v>
      </c>
      <c r="AM150" s="1" t="s">
        <v>72</v>
      </c>
    </row>
    <row r="151" customFormat="false" ht="14.5" hidden="false" customHeight="false" outlineLevel="0" collapsed="false">
      <c r="E151" s="8"/>
    </row>
    <row r="152" customFormat="false" ht="14.5" hidden="false" customHeight="false" outlineLevel="0" collapsed="false">
      <c r="E152" s="8"/>
    </row>
    <row r="153" customFormat="false" ht="14.5" hidden="false" customHeight="false" outlineLevel="0" collapsed="false">
      <c r="E153" s="8"/>
    </row>
    <row r="154" customFormat="false" ht="14.5" hidden="false" customHeight="false" outlineLevel="0" collapsed="false">
      <c r="E154" s="8"/>
    </row>
    <row r="155" customFormat="false" ht="14.5" hidden="false" customHeight="false" outlineLevel="0" collapsed="false">
      <c r="E155" s="8"/>
    </row>
    <row r="156" customFormat="false" ht="14.5" hidden="false" customHeight="false" outlineLevel="0" collapsed="false">
      <c r="E156" s="8"/>
    </row>
    <row r="157" customFormat="false" ht="14.5" hidden="false" customHeight="false" outlineLevel="0" collapsed="false">
      <c r="E157" s="8"/>
    </row>
    <row r="158" customFormat="false" ht="14.5" hidden="false" customHeight="false" outlineLevel="0" collapsed="false">
      <c r="E158" s="8"/>
    </row>
    <row r="159" customFormat="false" ht="14.5" hidden="false" customHeight="false" outlineLevel="0" collapsed="false">
      <c r="E159" s="8"/>
    </row>
    <row r="160" customFormat="false" ht="14.5" hidden="false" customHeight="false" outlineLevel="0" collapsed="false">
      <c r="E160" s="8"/>
    </row>
    <row r="161" customFormat="false" ht="14.5" hidden="false" customHeight="false" outlineLevel="0" collapsed="false">
      <c r="E161" s="8"/>
    </row>
    <row r="162" customFormat="false" ht="14.5" hidden="false" customHeight="false" outlineLevel="0" collapsed="false">
      <c r="E162" s="8"/>
    </row>
    <row r="163" customFormat="false" ht="14.5" hidden="false" customHeight="false" outlineLevel="0" collapsed="false">
      <c r="E163" s="8"/>
    </row>
    <row r="164" customFormat="false" ht="14.5" hidden="false" customHeight="false" outlineLevel="0" collapsed="false">
      <c r="E164" s="8"/>
    </row>
    <row r="165" customFormat="false" ht="14.5" hidden="false" customHeight="false" outlineLevel="0" collapsed="false">
      <c r="E165" s="8"/>
    </row>
    <row r="166" customFormat="false" ht="14.5" hidden="false" customHeight="false" outlineLevel="0" collapsed="false">
      <c r="E166" s="8"/>
    </row>
    <row r="167" customFormat="false" ht="14.5" hidden="false" customHeight="false" outlineLevel="0" collapsed="false">
      <c r="E167" s="8"/>
    </row>
    <row r="168" customFormat="false" ht="14.5" hidden="false" customHeight="false" outlineLevel="0" collapsed="false">
      <c r="E168" s="8"/>
    </row>
    <row r="169" customFormat="false" ht="14.5" hidden="false" customHeight="false" outlineLevel="0" collapsed="false">
      <c r="E169" s="8"/>
    </row>
    <row r="170" customFormat="false" ht="14.5" hidden="false" customHeight="false" outlineLevel="0" collapsed="false">
      <c r="E170" s="8"/>
    </row>
    <row r="171" customFormat="false" ht="14.5" hidden="false" customHeight="false" outlineLevel="0" collapsed="false">
      <c r="E171" s="8"/>
    </row>
    <row r="172" customFormat="false" ht="14.5" hidden="false" customHeight="false" outlineLevel="0" collapsed="false">
      <c r="E172" s="8"/>
    </row>
    <row r="173" customFormat="false" ht="14.5" hidden="false" customHeight="false" outlineLevel="0" collapsed="false">
      <c r="E173" s="8"/>
    </row>
    <row r="174" customFormat="false" ht="14.5" hidden="false" customHeight="false" outlineLevel="0" collapsed="false">
      <c r="E174" s="8"/>
    </row>
    <row r="175" customFormat="false" ht="14.5" hidden="false" customHeight="false" outlineLevel="0" collapsed="false">
      <c r="E175" s="8"/>
    </row>
    <row r="176" customFormat="false" ht="14.5" hidden="false" customHeight="false" outlineLevel="0" collapsed="false">
      <c r="E176" s="8"/>
    </row>
    <row r="177" customFormat="false" ht="14.5" hidden="false" customHeight="false" outlineLevel="0" collapsed="false">
      <c r="E177" s="8"/>
    </row>
    <row r="178" customFormat="false" ht="14.5" hidden="false" customHeight="false" outlineLevel="0" collapsed="false">
      <c r="E178" s="8"/>
    </row>
    <row r="179" customFormat="false" ht="14.5" hidden="false" customHeight="false" outlineLevel="0" collapsed="false">
      <c r="E179" s="8"/>
    </row>
    <row r="180" customFormat="false" ht="14.5" hidden="false" customHeight="false" outlineLevel="0" collapsed="false">
      <c r="E180" s="8"/>
    </row>
    <row r="181" customFormat="false" ht="14.5" hidden="false" customHeight="false" outlineLevel="0" collapsed="false">
      <c r="E181" s="8"/>
    </row>
    <row r="182" customFormat="false" ht="14.5" hidden="false" customHeight="false" outlineLevel="0" collapsed="false">
      <c r="E182" s="8"/>
    </row>
    <row r="183" customFormat="false" ht="14.5" hidden="false" customHeight="false" outlineLevel="0" collapsed="false">
      <c r="E183" s="8"/>
    </row>
    <row r="184" customFormat="false" ht="14.5" hidden="false" customHeight="false" outlineLevel="0" collapsed="false">
      <c r="E184" s="8"/>
    </row>
    <row r="185" customFormat="false" ht="14.5" hidden="false" customHeight="false" outlineLevel="0" collapsed="false">
      <c r="E185" s="8"/>
    </row>
    <row r="186" customFormat="false" ht="14.5" hidden="false" customHeight="false" outlineLevel="0" collapsed="false">
      <c r="E186" s="8"/>
    </row>
    <row r="187" customFormat="false" ht="14.5" hidden="false" customHeight="false" outlineLevel="0" collapsed="false">
      <c r="E187" s="8"/>
    </row>
    <row r="188" customFormat="false" ht="14.5" hidden="false" customHeight="false" outlineLevel="0" collapsed="false">
      <c r="E188" s="8"/>
    </row>
    <row r="189" customFormat="false" ht="14.5" hidden="false" customHeight="false" outlineLevel="0" collapsed="false">
      <c r="E189" s="8"/>
    </row>
    <row r="190" customFormat="false" ht="14.5" hidden="false" customHeight="false" outlineLevel="0" collapsed="false">
      <c r="E190" s="8"/>
    </row>
    <row r="191" customFormat="false" ht="14.5" hidden="false" customHeight="false" outlineLevel="0" collapsed="false">
      <c r="E191" s="8"/>
    </row>
    <row r="192" customFormat="false" ht="14.5" hidden="false" customHeight="false" outlineLevel="0" collapsed="false">
      <c r="E192" s="8"/>
    </row>
    <row r="193" customFormat="false" ht="14.5" hidden="false" customHeight="false" outlineLevel="0" collapsed="false">
      <c r="E193" s="8"/>
    </row>
    <row r="194" customFormat="false" ht="14.5" hidden="false" customHeight="false" outlineLevel="0" collapsed="false">
      <c r="E194" s="8"/>
    </row>
    <row r="195" customFormat="false" ht="14.5" hidden="false" customHeight="false" outlineLevel="0" collapsed="false">
      <c r="E195" s="8"/>
    </row>
    <row r="196" customFormat="false" ht="14.5" hidden="false" customHeight="false" outlineLevel="0" collapsed="false">
      <c r="E196" s="8"/>
    </row>
    <row r="197" customFormat="false" ht="14.5" hidden="false" customHeight="false" outlineLevel="0" collapsed="false">
      <c r="E197" s="8"/>
    </row>
    <row r="198" customFormat="false" ht="14.5" hidden="false" customHeight="false" outlineLevel="0" collapsed="false">
      <c r="E198" s="8"/>
    </row>
    <row r="199" customFormat="false" ht="14.5" hidden="false" customHeight="false" outlineLevel="0" collapsed="false">
      <c r="E199" s="8"/>
    </row>
    <row r="200" customFormat="false" ht="14.5" hidden="false" customHeight="false" outlineLevel="0" collapsed="false">
      <c r="E200" s="8"/>
    </row>
    <row r="201" customFormat="false" ht="14.5" hidden="false" customHeight="false" outlineLevel="0" collapsed="false">
      <c r="E201" s="8"/>
    </row>
    <row r="202" customFormat="false" ht="14.5" hidden="false" customHeight="false" outlineLevel="0" collapsed="false">
      <c r="E202" s="8"/>
    </row>
    <row r="203" customFormat="false" ht="14.5" hidden="false" customHeight="false" outlineLevel="0" collapsed="false">
      <c r="E203" s="8"/>
    </row>
    <row r="204" customFormat="false" ht="14.5" hidden="false" customHeight="false" outlineLevel="0" collapsed="false">
      <c r="E204" s="8"/>
    </row>
    <row r="205" customFormat="false" ht="14.5" hidden="false" customHeight="false" outlineLevel="0" collapsed="false">
      <c r="E205" s="8"/>
    </row>
    <row r="206" customFormat="false" ht="14.5" hidden="false" customHeight="false" outlineLevel="0" collapsed="false">
      <c r="E206" s="8"/>
    </row>
    <row r="207" customFormat="false" ht="14.5" hidden="false" customHeight="false" outlineLevel="0" collapsed="false">
      <c r="E207" s="8"/>
    </row>
    <row r="208" customFormat="false" ht="14.5" hidden="false" customHeight="false" outlineLevel="0" collapsed="false">
      <c r="E208" s="8"/>
    </row>
    <row r="209" customFormat="false" ht="14.5" hidden="false" customHeight="false" outlineLevel="0" collapsed="false">
      <c r="E209" s="8"/>
    </row>
    <row r="210" customFormat="false" ht="14.5" hidden="false" customHeight="false" outlineLevel="0" collapsed="false">
      <c r="E210" s="8"/>
    </row>
    <row r="211" customFormat="false" ht="14.5" hidden="false" customHeight="false" outlineLevel="0" collapsed="false">
      <c r="E211" s="8"/>
    </row>
    <row r="212" customFormat="false" ht="14.5" hidden="false" customHeight="false" outlineLevel="0" collapsed="false">
      <c r="E212" s="8"/>
    </row>
    <row r="213" customFormat="false" ht="14.5" hidden="false" customHeight="false" outlineLevel="0" collapsed="false">
      <c r="E213" s="8"/>
    </row>
    <row r="214" customFormat="false" ht="14.5" hidden="false" customHeight="false" outlineLevel="0" collapsed="false">
      <c r="E214" s="8"/>
    </row>
    <row r="215" customFormat="false" ht="14.5" hidden="false" customHeight="false" outlineLevel="0" collapsed="false">
      <c r="E215" s="8"/>
    </row>
    <row r="216" customFormat="false" ht="14.5" hidden="false" customHeight="false" outlineLevel="0" collapsed="false">
      <c r="E216" s="8"/>
    </row>
    <row r="217" customFormat="false" ht="14.5" hidden="false" customHeight="false" outlineLevel="0" collapsed="false">
      <c r="E217" s="8"/>
    </row>
    <row r="218" customFormat="false" ht="14.5" hidden="false" customHeight="false" outlineLevel="0" collapsed="false">
      <c r="E218" s="8"/>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2890625" defaultRowHeight="14.5" zeroHeight="false" outlineLevelRow="0" outlineLevelCol="0"/>
  <cols>
    <col collapsed="false" customWidth="true" hidden="false" outlineLevel="0" max="1" min="1" style="0" width="26.63"/>
    <col collapsed="false" customWidth="true" hidden="false" outlineLevel="0" max="2" min="2" style="0" width="13.71"/>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4.5" hidden="false" customHeight="false" outlineLevel="0" collapsed="false">
      <c r="A1" s="5" t="s">
        <v>0</v>
      </c>
      <c r="B1" s="5" t="s">
        <v>39</v>
      </c>
      <c r="C1" s="5" t="s">
        <v>808</v>
      </c>
      <c r="D1" s="5" t="s">
        <v>998</v>
      </c>
      <c r="E1" s="5" t="s">
        <v>812</v>
      </c>
      <c r="F1" s="5" t="s">
        <v>46</v>
      </c>
      <c r="G1" s="5" t="s">
        <v>816</v>
      </c>
      <c r="H1" s="5" t="s">
        <v>59</v>
      </c>
    </row>
    <row r="2" s="8" customFormat="true" ht="14.5" hidden="false" customHeight="false" outlineLevel="0" collapsed="false">
      <c r="A2" s="8" t="str">
        <f aca="false">CONCATENATE("lamd:class_",B2)</f>
        <v>lamd:class_REF</v>
      </c>
      <c r="B2" s="8" t="s">
        <v>999</v>
      </c>
      <c r="C2" s="8" t="str">
        <f aca="false">IF(NOT(ISBLANK(D2)),CONCATENATE("lamd:class_",D2),""  )</f>
        <v/>
      </c>
      <c r="E2" s="8" t="n">
        <v>1</v>
      </c>
      <c r="F2" s="17" t="s">
        <v>104</v>
      </c>
      <c r="G2" s="8" t="s">
        <v>1000</v>
      </c>
    </row>
    <row r="3" customFormat="false" ht="14.5" hidden="false" customHeight="false" outlineLevel="0" collapsed="false">
      <c r="A3" s="8" t="str">
        <f aca="false">CONCATENATE("lamd:class_",B3)</f>
        <v>lamd:class_CLX</v>
      </c>
      <c r="B3" s="26" t="s">
        <v>1001</v>
      </c>
      <c r="C3" s="8" t="str">
        <f aca="false">IF(NOT(ISBLANK(D3)),CONCATENATE("lamd:class_",D3),""  )</f>
        <v>lamd:class_REF</v>
      </c>
      <c r="D3" s="26" t="s">
        <v>999</v>
      </c>
      <c r="E3" s="26" t="n">
        <v>1</v>
      </c>
      <c r="F3" s="8" t="s">
        <v>105</v>
      </c>
      <c r="G3" s="26"/>
      <c r="H3" s="26"/>
    </row>
    <row r="4" customFormat="false" ht="14.5" hidden="false" customHeight="false" outlineLevel="0" collapsed="false">
      <c r="A4" s="8" t="str">
        <f aca="false">CONCATENATE("lamd:class_",B4)</f>
        <v>lamd:class_OTHER_REF</v>
      </c>
      <c r="B4" s="26" t="s">
        <v>1002</v>
      </c>
      <c r="C4" s="8" t="str">
        <f aca="false">IF(NOT(ISBLANK(D4)),CONCATENATE("lamd:class_",D4),""  )</f>
        <v>lamd:class_REF</v>
      </c>
      <c r="D4" s="26" t="s">
        <v>999</v>
      </c>
      <c r="E4" s="26" t="n">
        <v>2</v>
      </c>
      <c r="F4" s="26" t="s">
        <v>800</v>
      </c>
      <c r="G4" s="26"/>
      <c r="H4" s="26"/>
    </row>
    <row r="5" customFormat="false" ht="14.5" hidden="false" customHeight="false" outlineLevel="0" collapsed="false">
      <c r="A5" s="8" t="str">
        <f aca="false">CONCATENATE("lamd:class_",B5)</f>
        <v>lamd:class_REFANNOT</v>
      </c>
      <c r="B5" s="26" t="s">
        <v>1003</v>
      </c>
      <c r="C5" s="8" t="str">
        <f aca="false">IF(NOT(ISBLANK(D5)),CONCATENATE("lamd:class_",D5),""  )</f>
        <v>lamd:class_REF</v>
      </c>
      <c r="D5" s="26" t="s">
        <v>999</v>
      </c>
      <c r="E5" s="26" t="n">
        <v>3</v>
      </c>
      <c r="F5" s="26" t="s">
        <v>958</v>
      </c>
      <c r="G5" s="26" t="s">
        <v>1004</v>
      </c>
      <c r="H5" s="26"/>
    </row>
    <row r="6" customFormat="false" ht="14.5" hidden="false" customHeight="false" outlineLevel="0" collapsed="false">
      <c r="A6" s="8" t="str">
        <f aca="false">CONCATENATE("lamd:class_",B6)</f>
        <v>lamd:class_DATE</v>
      </c>
      <c r="B6" s="26" t="s">
        <v>1005</v>
      </c>
      <c r="C6" s="8" t="str">
        <f aca="false">IF(NOT(ISBLANK(D6)),CONCATENATE("lamd:class_",D6),""  )</f>
        <v/>
      </c>
      <c r="D6" s="26"/>
      <c r="E6" s="26" t="n">
        <v>2</v>
      </c>
      <c r="F6" s="27" t="s">
        <v>164</v>
      </c>
      <c r="G6" s="26" t="s">
        <v>1006</v>
      </c>
      <c r="H6" s="26"/>
    </row>
    <row r="7" customFormat="false" ht="14.5" hidden="false" customHeight="false" outlineLevel="0" collapsed="false">
      <c r="A7" s="8" t="str">
        <f aca="false">CONCATENATE("lamd:class_",B7)</f>
        <v>lamd:class_DPROP</v>
      </c>
      <c r="B7" s="26" t="s">
        <v>1007</v>
      </c>
      <c r="C7" s="8" t="str">
        <f aca="false">IF(NOT(ISBLANK(D7)),CONCATENATE("lamd:class_",D7),""  )</f>
        <v>lamd:class_DATE</v>
      </c>
      <c r="D7" s="26" t="s">
        <v>1005</v>
      </c>
      <c r="E7" s="26" t="n">
        <v>1</v>
      </c>
      <c r="F7" s="26" t="s">
        <v>1008</v>
      </c>
      <c r="G7" s="26"/>
      <c r="H7" s="26"/>
    </row>
    <row r="8" customFormat="false" ht="14.5" hidden="false" customHeight="false" outlineLevel="0" collapsed="false">
      <c r="A8" s="8" t="str">
        <f aca="false">CONCATENATE("lamd:class_",B8)</f>
        <v>lamd:class_DANNOT</v>
      </c>
      <c r="B8" s="26" t="s">
        <v>1009</v>
      </c>
      <c r="C8" s="8" t="str">
        <f aca="false">IF(NOT(ISBLANK(D8)),CONCATENATE("lamd:class_",D8),""  )</f>
        <v>lamd:class_DATE</v>
      </c>
      <c r="D8" s="26" t="s">
        <v>1005</v>
      </c>
      <c r="E8" s="26" t="n">
        <v>2</v>
      </c>
      <c r="F8" s="26" t="s">
        <v>711</v>
      </c>
      <c r="G8" s="26"/>
      <c r="H8" s="26"/>
    </row>
    <row r="9" customFormat="false" ht="14.5" hidden="false" customHeight="false" outlineLevel="0" collapsed="false">
      <c r="A9" s="8" t="str">
        <f aca="false">CONCATENATE("lamd:class_",B9)</f>
        <v>lamd:class_CLAS</v>
      </c>
      <c r="B9" s="26" t="s">
        <v>1010</v>
      </c>
      <c r="C9" s="8" t="str">
        <f aca="false">IF(NOT(ISBLANK(D9)),CONCATENATE("lamd:class_",D9),""  )</f>
        <v/>
      </c>
      <c r="D9" s="26"/>
      <c r="E9" s="26" t="n">
        <v>3</v>
      </c>
      <c r="F9" s="27" t="s">
        <v>1011</v>
      </c>
      <c r="G9" s="26" t="s">
        <v>1012</v>
      </c>
      <c r="H9" s="26"/>
    </row>
    <row r="10" customFormat="false" ht="14.5" hidden="false" customHeight="false" outlineLevel="0" collapsed="false">
      <c r="A10" s="8" t="str">
        <f aca="false">CONCATENATE("lamd:class_",B10)</f>
        <v>lamd:class_ESI</v>
      </c>
      <c r="B10" s="26" t="s">
        <v>1013</v>
      </c>
      <c r="C10" s="8" t="str">
        <f aca="false">IF(NOT(ISBLANK(D10)),CONCATENATE("lamd:class_",D10),""  )</f>
        <v/>
      </c>
      <c r="D10" s="26"/>
      <c r="E10" s="26" t="n">
        <v>4</v>
      </c>
      <c r="F10" s="27" t="s">
        <v>86</v>
      </c>
      <c r="G10" s="26" t="s">
        <v>1014</v>
      </c>
      <c r="H10" s="26"/>
    </row>
    <row r="11" customFormat="false" ht="290" hidden="false" customHeight="false" outlineLevel="0" collapsed="false">
      <c r="A11" s="8" t="str">
        <f aca="false">CONCATENATE("lamd:class_",B11)</f>
        <v>lamd:class_RBD</v>
      </c>
      <c r="B11" s="26" t="s">
        <v>1015</v>
      </c>
      <c r="C11" s="8" t="str">
        <f aca="false">IF(NOT(ISBLANK(D11)),CONCATENATE("lamd:class_",D11),""  )</f>
        <v/>
      </c>
      <c r="D11" s="26"/>
      <c r="E11" s="26" t="n">
        <v>5</v>
      </c>
      <c r="F11" s="27" t="s">
        <v>421</v>
      </c>
      <c r="G11" s="8" t="s">
        <v>1016</v>
      </c>
      <c r="H11" s="26"/>
    </row>
    <row r="12" customFormat="false" ht="14.5" hidden="false" customHeight="false" outlineLevel="0" collapsed="false">
      <c r="A12" s="8" t="str">
        <f aca="false">CONCATENATE("lamd:class_",B12)</f>
        <v>lamd:class_LB</v>
      </c>
      <c r="B12" s="26" t="s">
        <v>404</v>
      </c>
      <c r="C12" s="8" t="str">
        <f aca="false">IF(NOT(ISBLANK(D12)),CONCATENATE("lamd:class_",D12),""  )</f>
        <v>lamd:class_RBD</v>
      </c>
      <c r="D12" s="26" t="s">
        <v>1015</v>
      </c>
      <c r="E12" s="26" t="n">
        <v>1</v>
      </c>
      <c r="F12" s="26" t="s">
        <v>422</v>
      </c>
      <c r="G12" s="26"/>
      <c r="H12" s="26"/>
    </row>
    <row r="13" customFormat="false" ht="14.5" hidden="false" customHeight="false" outlineLevel="0" collapsed="false">
      <c r="A13" s="8" t="str">
        <f aca="false">CONCATENATE("lamd:class_",B13)</f>
        <v>lamd:class_MSEA</v>
      </c>
      <c r="B13" s="26" t="s">
        <v>1017</v>
      </c>
      <c r="C13" s="8" t="str">
        <f aca="false">IF(NOT(ISBLANK(D13)),CONCATENATE("lamd:class_",D13),""  )</f>
        <v>lamd:class_RBD</v>
      </c>
      <c r="D13" s="26" t="s">
        <v>1015</v>
      </c>
      <c r="E13" s="26" t="n">
        <v>2</v>
      </c>
      <c r="F13" s="26" t="s">
        <v>446</v>
      </c>
      <c r="G13" s="26"/>
      <c r="H13" s="26"/>
    </row>
    <row r="14" customFormat="false" ht="14.5" hidden="false" customHeight="false" outlineLevel="0" collapsed="false">
      <c r="A14" s="8" t="str">
        <f aca="false">CONCATENATE("lamd:class_",B14)</f>
        <v>lamd:class_RD</v>
      </c>
      <c r="B14" s="26" t="s">
        <v>1018</v>
      </c>
      <c r="C14" s="8" t="str">
        <f aca="false">IF(NOT(ISBLANK(D14)),CONCATENATE("lamd:class_",D14),""  )</f>
        <v>lamd:class_RBD</v>
      </c>
      <c r="D14" s="26" t="s">
        <v>1015</v>
      </c>
      <c r="E14" s="26" t="n">
        <v>3</v>
      </c>
      <c r="F14" s="26" t="s">
        <v>628</v>
      </c>
      <c r="G14" s="26"/>
      <c r="H14" s="26"/>
    </row>
    <row r="15" customFormat="false" ht="14.5" hidden="false" customHeight="false" outlineLevel="0" collapsed="false">
      <c r="A15" s="8" t="str">
        <f aca="false">CONCATENATE("lamd:class_",B15)</f>
        <v>lamd:class_AJ</v>
      </c>
      <c r="B15" s="26" t="s">
        <v>1019</v>
      </c>
      <c r="C15" s="8" t="str">
        <f aca="false">IF(NOT(ISBLANK(D15)),CONCATENATE("lamd:class_",D15),""  )</f>
        <v>lamd:class_RBD</v>
      </c>
      <c r="D15" s="26" t="s">
        <v>1015</v>
      </c>
      <c r="E15" s="26" t="n">
        <v>4</v>
      </c>
      <c r="F15" s="26" t="s">
        <v>674</v>
      </c>
      <c r="G15" s="26"/>
      <c r="H15" s="26"/>
    </row>
    <row r="16" customFormat="false" ht="14.5" hidden="false" customHeight="false" outlineLevel="0" collapsed="false">
      <c r="A16" s="8" t="str">
        <f aca="false">CONCATENATE("lamd:class_",B16)</f>
        <v>lamd:class_CI</v>
      </c>
      <c r="B16" s="28" t="s">
        <v>609</v>
      </c>
      <c r="C16" s="8" t="str">
        <f aca="false">IF(NOT(ISBLANK(D16)),CONCATENATE("lamd:class_",D16),""  )</f>
        <v>lamd:class_CI</v>
      </c>
      <c r="D16" s="28" t="s">
        <v>609</v>
      </c>
      <c r="E16" s="28" t="n">
        <v>5</v>
      </c>
      <c r="F16" s="28" t="s">
        <v>619</v>
      </c>
      <c r="G16" s="26"/>
      <c r="H16" s="26"/>
    </row>
    <row r="17" customFormat="false" ht="14.5" hidden="false" customHeight="false" outlineLevel="0" collapsed="false">
      <c r="A17" s="8" t="str">
        <f aca="false">CONCATENATE("lamd:class_",B17)</f>
        <v>lamd:class_RANNOT</v>
      </c>
      <c r="B17" s="26" t="s">
        <v>1020</v>
      </c>
      <c r="C17" s="8" t="str">
        <f aca="false">IF(NOT(ISBLANK(D17)),CONCATENATE("lamd:class_",D17),""  )</f>
        <v>lamd:class_RBD</v>
      </c>
      <c r="D17" s="26" t="s">
        <v>1015</v>
      </c>
      <c r="E17" s="26" t="n">
        <v>6</v>
      </c>
      <c r="F17" s="26" t="s">
        <v>723</v>
      </c>
      <c r="G17" s="26"/>
      <c r="H17" s="26"/>
    </row>
    <row r="18" customFormat="false" ht="14.5" hidden="false" customHeight="false" outlineLevel="0" collapsed="false">
      <c r="A18" s="8" t="str">
        <f aca="false">CONCATENATE("lamd:class_",B18)</f>
        <v>lamd:class_ADI</v>
      </c>
      <c r="B18" s="26" t="s">
        <v>1021</v>
      </c>
      <c r="C18" s="8" t="str">
        <f aca="false">IF(NOT(ISBLANK(D18)),CONCATENATE("lamd:class_",D18),""  )</f>
        <v/>
      </c>
      <c r="D18" s="26"/>
      <c r="E18" s="26" t="n">
        <v>6</v>
      </c>
      <c r="F18" s="27" t="s">
        <v>71</v>
      </c>
      <c r="G18" s="26" t="s">
        <v>1022</v>
      </c>
      <c r="H18" s="26"/>
    </row>
    <row r="19" customFormat="false" ht="14.5" hidden="false" customHeight="false" outlineLevel="0" collapsed="false">
      <c r="A19" s="8" t="str">
        <f aca="false">CONCATENATE("lamd:class_",B19)</f>
        <v>lamd:class_JURI</v>
      </c>
      <c r="B19" s="26" t="s">
        <v>1023</v>
      </c>
      <c r="C19" s="8" t="str">
        <f aca="false">IF(NOT(ISBLANK(D19)),CONCATENATE("lamd:class_",D19),""  )</f>
        <v/>
      </c>
      <c r="D19" s="26"/>
      <c r="E19" s="26" t="n">
        <v>7</v>
      </c>
      <c r="F19" s="27" t="s">
        <v>648</v>
      </c>
      <c r="G19" s="26" t="s">
        <v>1024</v>
      </c>
      <c r="H19" s="26"/>
    </row>
    <row r="20" customFormat="false" ht="14.5" hidden="false" customHeight="false" outlineLevel="0" collapsed="false">
      <c r="A20" s="8" t="str">
        <f aca="false">CONCATENATE("lamd:class_",B20)</f>
        <v>lamd:class_CURIA</v>
      </c>
      <c r="B20" s="26" t="s">
        <v>1025</v>
      </c>
      <c r="C20" s="8" t="str">
        <f aca="false">IF(NOT(ISBLANK(D20)),CONCATENATE("lamd:class_",D20),""  )</f>
        <v>lamd:class_JURI</v>
      </c>
      <c r="D20" s="26" t="s">
        <v>1023</v>
      </c>
      <c r="E20" s="26" t="n">
        <v>1</v>
      </c>
      <c r="F20" s="26" t="s">
        <v>649</v>
      </c>
      <c r="G20" s="26" t="s">
        <v>1026</v>
      </c>
      <c r="H20" s="26"/>
    </row>
    <row r="21" customFormat="false" ht="14.5" hidden="false" customHeight="false" outlineLevel="0" collapsed="false">
      <c r="A21" s="8" t="str">
        <f aca="false">CONCATENATE("lamd:class_",B21)</f>
        <v>lamd:class_NAT</v>
      </c>
      <c r="B21" s="26" t="s">
        <v>1027</v>
      </c>
      <c r="C21" s="8" t="str">
        <f aca="false">IF(NOT(ISBLANK(D21)),CONCATENATE("lamd:class_",D21),""  )</f>
        <v>lamd:class_JURI</v>
      </c>
      <c r="D21" s="26" t="s">
        <v>1023</v>
      </c>
      <c r="E21" s="26" t="n">
        <v>2</v>
      </c>
      <c r="F21" s="26" t="s">
        <v>848</v>
      </c>
      <c r="G21" s="26" t="s">
        <v>1028</v>
      </c>
      <c r="H21" s="26"/>
    </row>
    <row r="22" customFormat="false" ht="14.5" hidden="false" customHeight="false" outlineLevel="0" collapsed="false">
      <c r="A22" s="8" t="str">
        <f aca="false">CONCATENATE("lamd:class_",B22)</f>
        <v>lamd:class_EDIT</v>
      </c>
      <c r="B22" s="26" t="s">
        <v>1029</v>
      </c>
      <c r="C22" s="8" t="str">
        <f aca="false">IF(NOT(ISBLANK(D22)),CONCATENATE("lamd:class_",D22),""  )</f>
        <v/>
      </c>
      <c r="D22" s="26"/>
      <c r="E22" s="26" t="n">
        <v>8</v>
      </c>
      <c r="F22" s="27" t="s">
        <v>44</v>
      </c>
      <c r="G22" s="26" t="s">
        <v>1030</v>
      </c>
      <c r="H22" s="26"/>
    </row>
    <row r="23" customFormat="false" ht="14.5" hidden="false" customHeight="false" outlineLevel="0" collapsed="false">
      <c r="A23" s="26"/>
      <c r="B23" s="26"/>
      <c r="C23" s="26" t="str">
        <f aca="false">IF(NOT(ISBLANK(D23)),CONCATENATE("lamd:clas_",D23),""  )</f>
        <v/>
      </c>
      <c r="D23" s="26"/>
      <c r="E23" s="26"/>
      <c r="F23" s="26"/>
      <c r="G23" s="26"/>
      <c r="H23" s="26"/>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3" activeCellId="0" sqref="C3"/>
    </sheetView>
  </sheetViews>
  <sheetFormatPr defaultColWidth="9.1015625" defaultRowHeight="14.5" zeroHeight="false" outlineLevelRow="0" outlineLevelCol="1"/>
  <cols>
    <col collapsed="false" customWidth="true" hidden="false" outlineLevel="0" max="1" min="1" style="20" width="10.73"/>
    <col collapsed="false" customWidth="true" hidden="false" outlineLevel="0" max="3" min="2" style="20" width="40.91"/>
    <col collapsed="false" customWidth="true" hidden="false" outlineLevel="0" max="4" min="4" style="20" width="67.72"/>
    <col collapsed="false" customWidth="true" hidden="false" outlineLevel="1" max="5" min="5" style="20" width="67.72"/>
    <col collapsed="false" customWidth="true" hidden="false" outlineLevel="1" max="6" min="6" style="20" width="80.1"/>
    <col collapsed="false" customWidth="true" hidden="false" outlineLevel="1" max="7" min="7" style="20" width="23.01"/>
    <col collapsed="false" customWidth="true" hidden="false" outlineLevel="1" max="8" min="8" style="29" width="31.18"/>
    <col collapsed="false" customWidth="true" hidden="false" outlineLevel="1" max="9" min="9" style="29" width="29.44"/>
    <col collapsed="false" customWidth="true" hidden="false" outlineLevel="1" max="10" min="10" style="29" width="21.82"/>
    <col collapsed="false" customWidth="true" hidden="false" outlineLevel="1" max="11" min="11" style="29" width="6.54"/>
    <col collapsed="false" customWidth="true" hidden="false" outlineLevel="1" max="12" min="12" style="29" width="17.54"/>
    <col collapsed="false" customWidth="true" hidden="false" outlineLevel="1" max="13" min="13" style="29" width="11.52"/>
    <col collapsed="false" customWidth="true" hidden="false" outlineLevel="1" max="14" min="14" style="29" width="29.44"/>
    <col collapsed="false" customWidth="true" hidden="false" outlineLevel="1" max="15" min="15" style="20" width="22.81"/>
    <col collapsed="false" customWidth="true" hidden="false" outlineLevel="1" max="16" min="16" style="20" width="28.98"/>
    <col collapsed="false" customWidth="true" hidden="false" outlineLevel="1" max="17" min="17" style="20" width="8.63"/>
    <col collapsed="false" customWidth="true" hidden="false" outlineLevel="1" max="18" min="18" style="20" width="4.82"/>
    <col collapsed="false" customWidth="true" hidden="false" outlineLevel="1" max="19" min="19" style="20" width="18.27"/>
    <col collapsed="false" customWidth="true" hidden="false" outlineLevel="1" max="20" min="20" style="20" width="9.46"/>
    <col collapsed="false" customWidth="true" hidden="false" outlineLevel="1" max="21" min="21" style="20" width="13.71"/>
    <col collapsed="false" customWidth="true" hidden="false" outlineLevel="1" max="22" min="22" style="20" width="19"/>
    <col collapsed="false" customWidth="true" hidden="false" outlineLevel="1" max="23" min="23" style="20" width="17.91"/>
    <col collapsed="false" customWidth="true" hidden="false" outlineLevel="1" max="24" min="24" style="20" width="15.91"/>
    <col collapsed="false" customWidth="true" hidden="false" outlineLevel="1" max="25" min="25" style="20" width="3.45"/>
    <col collapsed="false" customWidth="true" hidden="false" outlineLevel="1" max="26" min="26" style="20" width="3.27"/>
    <col collapsed="false" customWidth="true" hidden="false" outlineLevel="1" max="27" min="27" style="20" width="3.54"/>
    <col collapsed="false" customWidth="true" hidden="false" outlineLevel="1" max="28" min="28" style="20" width="13.55"/>
    <col collapsed="false" customWidth="true" hidden="false" outlineLevel="1" max="29" min="29" style="20" width="3.54"/>
    <col collapsed="false" customWidth="true" hidden="false" outlineLevel="1" max="30" min="30" style="20" width="3.71"/>
    <col collapsed="false" customWidth="true" hidden="false" outlineLevel="1" max="31" min="31" style="20" width="3.45"/>
    <col collapsed="false" customWidth="true" hidden="false" outlineLevel="1" max="32" min="32" style="20" width="10"/>
    <col collapsed="false" customWidth="true" hidden="false" outlineLevel="1" max="33" min="33" style="20" width="14.01"/>
    <col collapsed="false" customWidth="true" hidden="false" outlineLevel="1" max="34" min="34" style="20" width="3.45"/>
    <col collapsed="false" customWidth="true" hidden="false" outlineLevel="1" max="35" min="35" style="20" width="13.09"/>
    <col collapsed="false" customWidth="true" hidden="false" outlineLevel="1" max="36" min="36" style="20" width="3.45"/>
    <col collapsed="false" customWidth="true" hidden="false" outlineLevel="1" max="37" min="37" style="20" width="3.54"/>
    <col collapsed="false" customWidth="true" hidden="false" outlineLevel="1" max="38" min="38" style="20" width="4.44"/>
    <col collapsed="false" customWidth="true" hidden="false" outlineLevel="1" max="39" min="39" style="20" width="7.91"/>
    <col collapsed="false" customWidth="true" hidden="false" outlineLevel="1" max="41" min="40" style="20" width="3.45"/>
    <col collapsed="false" customWidth="true" hidden="false" outlineLevel="1" max="42" min="42" style="20" width="17.54"/>
    <col collapsed="false" customWidth="true" hidden="false" outlineLevel="1" max="43" min="43" style="20" width="3.45"/>
    <col collapsed="false" customWidth="true" hidden="false" outlineLevel="1" max="44" min="44" style="20" width="11.54"/>
    <col collapsed="false" customWidth="true" hidden="false" outlineLevel="1" max="45" min="45" style="20" width="3.45"/>
    <col collapsed="false" customWidth="true" hidden="false" outlineLevel="1" max="46" min="46" style="20" width="17.63"/>
    <col collapsed="false" customWidth="true" hidden="false" outlineLevel="1" max="47" min="47" style="20" width="3.11"/>
    <col collapsed="false" customWidth="true" hidden="false" outlineLevel="1" max="48" min="48" style="20" width="13.71"/>
    <col collapsed="false" customWidth="true" hidden="false" outlineLevel="1" max="49" min="49" style="20" width="8.91"/>
    <col collapsed="false" customWidth="true" hidden="false" outlineLevel="1" max="50" min="50" style="20" width="4.56"/>
    <col collapsed="false" customWidth="true" hidden="false" outlineLevel="1" max="51" min="51" style="20" width="3.45"/>
    <col collapsed="false" customWidth="true" hidden="false" outlineLevel="1" max="52" min="52" style="20" width="15.72"/>
    <col collapsed="false" customWidth="true" hidden="false" outlineLevel="1" max="53" min="53" style="30" width="15.72"/>
    <col collapsed="false" customWidth="true" hidden="false" outlineLevel="1" max="54" min="54" style="20" width="11.99"/>
    <col collapsed="false" customWidth="true" hidden="false" outlineLevel="1" max="55" min="55" style="20" width="11.27"/>
    <col collapsed="false" customWidth="true" hidden="false" outlineLevel="1" max="56" min="56" style="20" width="7.54"/>
    <col collapsed="false" customWidth="true" hidden="false" outlineLevel="1" max="57" min="57" style="20" width="11.11"/>
    <col collapsed="false" customWidth="true" hidden="false" outlineLevel="1" max="58" min="58" style="20" width="9.82"/>
    <col collapsed="false" customWidth="true" hidden="false" outlineLevel="1" max="59" min="59" style="20" width="13.82"/>
    <col collapsed="false" customWidth="true" hidden="false" outlineLevel="1" max="60" min="60" style="20" width="17"/>
    <col collapsed="false" customWidth="true" hidden="false" outlineLevel="1" max="61" min="61" style="20" width="11.99"/>
    <col collapsed="false" customWidth="true" hidden="false" outlineLevel="1" max="62" min="62" style="20" width="12.56"/>
    <col collapsed="false" customWidth="true" hidden="false" outlineLevel="1" max="63" min="63" style="20" width="13.29"/>
    <col collapsed="false" customWidth="true" hidden="false" outlineLevel="1" max="64" min="64" style="20" width="13.82"/>
    <col collapsed="false" customWidth="true" hidden="false" outlineLevel="1" max="65" min="65" style="20" width="24.36"/>
    <col collapsed="false" customWidth="true" hidden="false" outlineLevel="1" max="66" min="66" style="20" width="12.1"/>
    <col collapsed="false" customWidth="true" hidden="false" outlineLevel="1" max="67" min="67" style="20" width="13.71"/>
    <col collapsed="false" customWidth="true" hidden="false" outlineLevel="1" max="68" min="68" style="20" width="17.09"/>
    <col collapsed="false" customWidth="true" hidden="false" outlineLevel="1" max="69" min="69" style="20" width="15"/>
    <col collapsed="false" customWidth="true" hidden="false" outlineLevel="1" max="70" min="70" style="20" width="15.27"/>
    <col collapsed="false" customWidth="true" hidden="false" outlineLevel="1" max="71" min="71" style="20" width="8.72"/>
    <col collapsed="false" customWidth="true" hidden="false" outlineLevel="1" max="72" min="72" style="20" width="9"/>
    <col collapsed="false" customWidth="true" hidden="false" outlineLevel="1" max="73" min="73" style="20" width="13.02"/>
    <col collapsed="false" customWidth="true" hidden="false" outlineLevel="1" max="74" min="74" style="20" width="17.09"/>
    <col collapsed="false" customWidth="true" hidden="false" outlineLevel="1" max="75" min="75" style="20" width="14.54"/>
    <col collapsed="false" customWidth="true" hidden="false" outlineLevel="1" max="76" min="76" style="20" width="10.73"/>
    <col collapsed="false" customWidth="true" hidden="false" outlineLevel="1" max="77" min="77" style="20" width="18"/>
    <col collapsed="false" customWidth="true" hidden="false" outlineLevel="1" max="78" min="78" style="20" width="10.73"/>
    <col collapsed="false" customWidth="true" hidden="false" outlineLevel="1" max="79" min="79" style="20" width="12.44"/>
    <col collapsed="false" customWidth="true" hidden="false" outlineLevel="1" max="80" min="80" style="20" width="13.09"/>
    <col collapsed="false" customWidth="true" hidden="false" outlineLevel="1" max="82" min="81" style="20" width="30.55"/>
    <col collapsed="false" customWidth="true" hidden="false" outlineLevel="1" max="83" min="83" style="20" width="19.99"/>
    <col collapsed="false" customWidth="true" hidden="false" outlineLevel="1" max="84" min="84" style="20" width="9.27"/>
    <col collapsed="false" customWidth="true" hidden="false" outlineLevel="1" max="85" min="85" style="20" width="12.27"/>
    <col collapsed="false" customWidth="true" hidden="false" outlineLevel="1" max="86" min="86" style="20" width="15.54"/>
    <col collapsed="false" customWidth="true" hidden="false" outlineLevel="1" max="89" min="87" style="20" width="3.45"/>
    <col collapsed="false" customWidth="true" hidden="false" outlineLevel="1" max="90" min="90" style="20" width="3.54"/>
    <col collapsed="false" customWidth="true" hidden="false" outlineLevel="1" max="91" min="91" style="20" width="17.54"/>
    <col collapsed="false" customWidth="true" hidden="false" outlineLevel="1" max="92" min="92" style="20" width="12.1"/>
    <col collapsed="false" customWidth="true" hidden="false" outlineLevel="1" max="93" min="93" style="20" width="15.18"/>
    <col collapsed="false" customWidth="true" hidden="false" outlineLevel="1" max="94" min="94" style="20" width="22.16"/>
    <col collapsed="false" customWidth="true" hidden="false" outlineLevel="1" max="95" min="95" style="20" width="11.99"/>
    <col collapsed="false" customWidth="true" hidden="false" outlineLevel="1" max="96" min="96" style="20" width="16.27"/>
    <col collapsed="false" customWidth="true" hidden="false" outlineLevel="1" max="99" min="97" style="20" width="20.54"/>
    <col collapsed="false" customWidth="true" hidden="false" outlineLevel="1" max="103" min="100" style="20" width="12.27"/>
    <col collapsed="false" customWidth="true" hidden="false" outlineLevel="0" max="104" min="104" style="20" width="23.54"/>
    <col collapsed="false" customWidth="true" hidden="false" outlineLevel="0" max="105" min="105" style="20" width="16.09"/>
    <col collapsed="false" customWidth="true" hidden="false" outlineLevel="0" max="106" min="106" style="20" width="20.71"/>
    <col collapsed="false" customWidth="false" hidden="false" outlineLevel="0" max="1024" min="107" style="20" width="9.09"/>
  </cols>
  <sheetData>
    <row r="1" s="31" customFormat="true" ht="29.1" hidden="false" customHeight="true" outlineLevel="0" collapsed="false">
      <c r="A1" s="31" t="s">
        <v>0</v>
      </c>
      <c r="B1" s="31" t="s">
        <v>46</v>
      </c>
      <c r="C1" s="31" t="s">
        <v>49</v>
      </c>
      <c r="D1" s="31" t="s">
        <v>52</v>
      </c>
      <c r="E1" s="31" t="s">
        <v>56</v>
      </c>
      <c r="F1" s="31" t="s">
        <v>59</v>
      </c>
      <c r="G1" s="31" t="s">
        <v>63</v>
      </c>
      <c r="H1" s="31" t="s">
        <v>66</v>
      </c>
      <c r="I1" s="31" t="s">
        <v>73</v>
      </c>
      <c r="J1" s="31" t="s">
        <v>88</v>
      </c>
      <c r="K1" s="31" t="s">
        <v>111</v>
      </c>
      <c r="L1" s="31" t="s">
        <v>107</v>
      </c>
      <c r="M1" s="31" t="s">
        <v>98</v>
      </c>
      <c r="N1" s="31" t="s">
        <v>119</v>
      </c>
      <c r="O1" s="31" t="s">
        <v>128</v>
      </c>
      <c r="P1" s="31" t="s">
        <v>137</v>
      </c>
      <c r="Q1" s="31" t="s">
        <v>144</v>
      </c>
      <c r="R1" s="31" t="s">
        <v>151</v>
      </c>
      <c r="S1" s="31" t="s">
        <v>1031</v>
      </c>
      <c r="T1" s="31" t="s">
        <v>166</v>
      </c>
      <c r="U1" s="31" t="s">
        <v>1032</v>
      </c>
      <c r="V1" s="31" t="s">
        <v>1033</v>
      </c>
      <c r="W1" s="31" t="s">
        <v>177</v>
      </c>
      <c r="X1" s="31" t="s">
        <v>1034</v>
      </c>
      <c r="Y1" s="31" t="s">
        <v>185</v>
      </c>
      <c r="Z1" s="31" t="s">
        <v>192</v>
      </c>
      <c r="AA1" s="31" t="s">
        <v>201</v>
      </c>
      <c r="AB1" s="31" t="s">
        <v>1035</v>
      </c>
      <c r="AC1" s="31" t="s">
        <v>209</v>
      </c>
      <c r="AD1" s="31" t="s">
        <v>216</v>
      </c>
      <c r="AE1" s="31" t="s">
        <v>224</v>
      </c>
      <c r="AF1" s="31" t="s">
        <v>232</v>
      </c>
      <c r="AG1" s="31" t="s">
        <v>1036</v>
      </c>
      <c r="AH1" s="31" t="s">
        <v>240</v>
      </c>
      <c r="AI1" s="31" t="s">
        <v>1037</v>
      </c>
      <c r="AJ1" s="31" t="s">
        <v>246</v>
      </c>
      <c r="AK1" s="31" t="s">
        <v>253</v>
      </c>
      <c r="AL1" s="31" t="s">
        <v>261</v>
      </c>
      <c r="AM1" s="31" t="s">
        <v>270</v>
      </c>
      <c r="AN1" s="31" t="s">
        <v>286</v>
      </c>
      <c r="AO1" s="31" t="s">
        <v>294</v>
      </c>
      <c r="AP1" s="31" t="s">
        <v>301</v>
      </c>
      <c r="AQ1" s="31" t="s">
        <v>309</v>
      </c>
      <c r="AR1" s="31" t="s">
        <v>317</v>
      </c>
      <c r="AS1" s="31" t="s">
        <v>324</v>
      </c>
      <c r="AT1" s="31" t="s">
        <v>1038</v>
      </c>
      <c r="AU1" s="31" t="s">
        <v>357</v>
      </c>
      <c r="AV1" s="31" t="s">
        <v>364</v>
      </c>
      <c r="AW1" s="31" t="s">
        <v>373</v>
      </c>
      <c r="AX1" s="31" t="s">
        <v>381</v>
      </c>
      <c r="AY1" s="31" t="s">
        <v>388</v>
      </c>
      <c r="AZ1" s="31" t="s">
        <v>396</v>
      </c>
      <c r="BA1" s="32" t="s">
        <v>404</v>
      </c>
      <c r="BB1" s="31" t="s">
        <v>424</v>
      </c>
      <c r="BC1" s="31" t="s">
        <v>448</v>
      </c>
      <c r="BD1" s="31" t="s">
        <v>454</v>
      </c>
      <c r="BE1" s="31" t="s">
        <v>459</v>
      </c>
      <c r="BF1" s="31" t="s">
        <v>465</v>
      </c>
      <c r="BG1" s="31" t="s">
        <v>471</v>
      </c>
      <c r="BH1" s="31" t="s">
        <v>477</v>
      </c>
      <c r="BI1" s="31" t="s">
        <v>483</v>
      </c>
      <c r="BJ1" s="31" t="s">
        <v>490</v>
      </c>
      <c r="BK1" s="31" t="s">
        <v>497</v>
      </c>
      <c r="BL1" s="31" t="s">
        <v>504</v>
      </c>
      <c r="BM1" s="31" t="s">
        <v>510</v>
      </c>
      <c r="BN1" s="31" t="s">
        <v>516</v>
      </c>
      <c r="BO1" s="31" t="s">
        <v>523</v>
      </c>
      <c r="BP1" s="31" t="s">
        <v>529</v>
      </c>
      <c r="BQ1" s="31" t="s">
        <v>535</v>
      </c>
      <c r="BR1" s="31" t="s">
        <v>540</v>
      </c>
      <c r="BS1" s="31" t="s">
        <v>546</v>
      </c>
      <c r="BT1" s="31" t="s">
        <v>552</v>
      </c>
      <c r="BU1" s="31" t="s">
        <v>557</v>
      </c>
      <c r="BV1" s="31" t="s">
        <v>563</v>
      </c>
      <c r="BW1" s="31" t="s">
        <v>569</v>
      </c>
      <c r="BX1" s="31" t="s">
        <v>575</v>
      </c>
      <c r="BY1" s="31" t="s">
        <v>580</v>
      </c>
      <c r="BZ1" s="31" t="s">
        <v>586</v>
      </c>
      <c r="CA1" s="31" t="s">
        <v>591</v>
      </c>
      <c r="CB1" s="31" t="s">
        <v>595</v>
      </c>
      <c r="CC1" s="31" t="s">
        <v>599</v>
      </c>
      <c r="CD1" s="31" t="s">
        <v>604</v>
      </c>
      <c r="CE1" s="31" t="s">
        <v>609</v>
      </c>
      <c r="CF1" s="31" t="s">
        <v>621</v>
      </c>
      <c r="CG1" s="31" t="s">
        <v>630</v>
      </c>
      <c r="CH1" s="31" t="s">
        <v>636</v>
      </c>
      <c r="CI1" s="31" t="s">
        <v>641</v>
      </c>
      <c r="CJ1" s="31" t="s">
        <v>651</v>
      </c>
      <c r="CK1" s="31" t="s">
        <v>657</v>
      </c>
      <c r="CL1" s="31" t="s">
        <v>664</v>
      </c>
      <c r="CM1" s="31" t="s">
        <v>670</v>
      </c>
      <c r="CN1" s="31" t="s">
        <v>676</v>
      </c>
      <c r="CO1" s="31" t="s">
        <v>680</v>
      </c>
      <c r="CP1" s="31" t="s">
        <v>684</v>
      </c>
      <c r="CQ1" s="31" t="s">
        <v>688</v>
      </c>
      <c r="CR1" s="31" t="s">
        <v>692</v>
      </c>
      <c r="CS1" s="31" t="s">
        <v>696</v>
      </c>
      <c r="CT1" s="31" t="s">
        <v>802</v>
      </c>
      <c r="CU1" s="31" t="s">
        <v>805</v>
      </c>
      <c r="CV1" s="31" t="s">
        <v>700</v>
      </c>
      <c r="CW1" s="31" t="s">
        <v>830</v>
      </c>
      <c r="CX1" s="31" t="s">
        <v>824</v>
      </c>
      <c r="CY1" s="31" t="s">
        <v>819</v>
      </c>
      <c r="CZ1" s="4" t="s">
        <v>1039</v>
      </c>
      <c r="DA1" s="4" t="s">
        <v>126</v>
      </c>
      <c r="DB1" s="4" t="s">
        <v>38</v>
      </c>
    </row>
    <row r="2" customFormat="false" ht="145" hidden="false" customHeight="false" outlineLevel="0" collapsed="false">
      <c r="A2" s="20" t="s">
        <v>1040</v>
      </c>
      <c r="B2" s="20" t="str">
        <f aca="false">C2</f>
        <v>Draft regulation</v>
      </c>
      <c r="C2" s="20" t="s">
        <v>1041</v>
      </c>
      <c r="D2" s="20" t="s">
        <v>1042</v>
      </c>
      <c r="E2" s="20" t="s">
        <v>1043</v>
      </c>
      <c r="F2" s="20" t="s">
        <v>1044</v>
      </c>
      <c r="G2" s="20" t="s">
        <v>1045</v>
      </c>
      <c r="H2" s="29" t="s">
        <v>1046</v>
      </c>
      <c r="I2" s="29" t="s">
        <v>1047</v>
      </c>
      <c r="J2" s="29" t="s">
        <v>1048</v>
      </c>
      <c r="K2" s="29" t="s">
        <v>1049</v>
      </c>
      <c r="L2" s="29" t="s">
        <v>1050</v>
      </c>
      <c r="N2" s="29" t="s">
        <v>1051</v>
      </c>
      <c r="O2" s="20" t="s">
        <v>1051</v>
      </c>
      <c r="P2" s="20" t="s">
        <v>1051</v>
      </c>
      <c r="R2" s="20" t="s">
        <v>1049</v>
      </c>
      <c r="S2" s="20" t="s">
        <v>1052</v>
      </c>
      <c r="W2" s="20" t="s">
        <v>1053</v>
      </c>
      <c r="X2" s="20" t="s">
        <v>1054</v>
      </c>
      <c r="AL2" s="20" t="s">
        <v>1055</v>
      </c>
      <c r="AM2" s="20" t="s">
        <v>1056</v>
      </c>
      <c r="AN2" s="20" t="s">
        <v>1056</v>
      </c>
      <c r="AP2" s="20" t="s">
        <v>1056</v>
      </c>
      <c r="AR2" s="20" t="s">
        <v>1056</v>
      </c>
      <c r="AS2" s="20" t="s">
        <v>1056</v>
      </c>
      <c r="AW2" s="20" t="s">
        <v>1056</v>
      </c>
      <c r="AX2" s="20" t="s">
        <v>1056</v>
      </c>
      <c r="AZ2" s="20" t="s">
        <v>1051</v>
      </c>
      <c r="BA2" s="30" t="s">
        <v>1051</v>
      </c>
      <c r="BB2" s="20" t="s">
        <v>1056</v>
      </c>
      <c r="BC2" s="20" t="s">
        <v>1056</v>
      </c>
      <c r="BF2" s="20" t="s">
        <v>1056</v>
      </c>
      <c r="BG2" s="20" t="s">
        <v>1056</v>
      </c>
      <c r="BI2" s="20" t="s">
        <v>1056</v>
      </c>
      <c r="BK2" s="20" t="s">
        <v>1056</v>
      </c>
      <c r="BL2" s="20" t="s">
        <v>1056</v>
      </c>
      <c r="BM2" s="20" t="s">
        <v>1056</v>
      </c>
      <c r="BW2" s="20" t="s">
        <v>1056</v>
      </c>
      <c r="CC2" s="20" t="s">
        <v>1056</v>
      </c>
      <c r="CE2" s="20" t="s">
        <v>1056</v>
      </c>
      <c r="CF2" s="20" t="s">
        <v>1056</v>
      </c>
      <c r="CH2" s="20" t="s">
        <v>1057</v>
      </c>
      <c r="CZ2" s="20" t="s">
        <v>1058</v>
      </c>
      <c r="DA2" s="20" t="s">
        <v>1059</v>
      </c>
      <c r="DB2" s="20" t="str">
        <f aca="false">IF(NOT(ISBLANK(DA2)),CONCATENATE("lamd:class_",DA2),CONCATENATE("lamd:class_",CZ2)  )</f>
        <v>lamd:class_COM</v>
      </c>
    </row>
    <row r="3" customFormat="false" ht="145" hidden="false" customHeight="false" outlineLevel="0" collapsed="false">
      <c r="A3" s="20" t="s">
        <v>1060</v>
      </c>
      <c r="B3" s="20" t="str">
        <f aca="false">C3</f>
        <v>Draft directive</v>
      </c>
      <c r="C3" s="20" t="s">
        <v>1061</v>
      </c>
      <c r="D3" s="20" t="s">
        <v>1062</v>
      </c>
      <c r="E3" s="20" t="s">
        <v>1063</v>
      </c>
      <c r="F3" s="20" t="s">
        <v>1044</v>
      </c>
      <c r="G3" s="20" t="s">
        <v>1064</v>
      </c>
      <c r="H3" s="29" t="s">
        <v>1046</v>
      </c>
      <c r="I3" s="29" t="s">
        <v>1047</v>
      </c>
      <c r="J3" s="29" t="s">
        <v>1065</v>
      </c>
      <c r="K3" s="29" t="s">
        <v>1049</v>
      </c>
      <c r="L3" s="29" t="s">
        <v>1050</v>
      </c>
      <c r="N3" s="29" t="s">
        <v>1051</v>
      </c>
      <c r="O3" s="20" t="s">
        <v>1051</v>
      </c>
      <c r="P3" s="20" t="s">
        <v>1051</v>
      </c>
      <c r="R3" s="20" t="s">
        <v>1049</v>
      </c>
      <c r="S3" s="20" t="s">
        <v>1052</v>
      </c>
      <c r="W3" s="20" t="s">
        <v>1053</v>
      </c>
      <c r="X3" s="20" t="s">
        <v>1054</v>
      </c>
      <c r="AL3" s="20" t="s">
        <v>1055</v>
      </c>
      <c r="AM3" s="20" t="s">
        <v>1056</v>
      </c>
      <c r="AN3" s="20" t="s">
        <v>1056</v>
      </c>
      <c r="AP3" s="20" t="s">
        <v>1056</v>
      </c>
      <c r="AR3" s="20" t="s">
        <v>1056</v>
      </c>
      <c r="AS3" s="20" t="s">
        <v>1056</v>
      </c>
      <c r="AW3" s="20" t="s">
        <v>1056</v>
      </c>
      <c r="AX3" s="20" t="s">
        <v>1056</v>
      </c>
      <c r="AZ3" s="20" t="s">
        <v>1051</v>
      </c>
      <c r="BA3" s="30" t="s">
        <v>1051</v>
      </c>
      <c r="BB3" s="20" t="s">
        <v>1056</v>
      </c>
      <c r="BC3" s="20" t="s">
        <v>1056</v>
      </c>
      <c r="BF3" s="20" t="s">
        <v>1056</v>
      </c>
      <c r="BG3" s="20" t="s">
        <v>1056</v>
      </c>
      <c r="BI3" s="20" t="s">
        <v>1056</v>
      </c>
      <c r="BK3" s="20" t="s">
        <v>1056</v>
      </c>
      <c r="BL3" s="20" t="s">
        <v>1056</v>
      </c>
      <c r="BM3" s="20" t="s">
        <v>1056</v>
      </c>
      <c r="BW3" s="20" t="s">
        <v>1056</v>
      </c>
      <c r="CC3" s="20" t="s">
        <v>1056</v>
      </c>
      <c r="CE3" s="20" t="s">
        <v>1056</v>
      </c>
      <c r="CF3" s="20" t="s">
        <v>1056</v>
      </c>
      <c r="CH3" s="20" t="s">
        <v>1057</v>
      </c>
      <c r="CZ3" s="20" t="s">
        <v>1058</v>
      </c>
      <c r="DA3" s="20" t="s">
        <v>1059</v>
      </c>
      <c r="DB3" s="20" t="str">
        <f aca="false">IF(NOT(ISBLANK(DA3)),CONCATENATE("lamd:class_",DA3),CONCATENATE("lamd:class_",CZ3)  )</f>
        <v>lamd:class_COM</v>
      </c>
    </row>
    <row r="4" customFormat="false" ht="145" hidden="false" customHeight="false" outlineLevel="0" collapsed="false">
      <c r="A4" s="20" t="s">
        <v>1066</v>
      </c>
      <c r="B4" s="20" t="str">
        <f aca="false">C4</f>
        <v>Draft communication</v>
      </c>
      <c r="C4" s="20" t="s">
        <v>1067</v>
      </c>
      <c r="D4" s="20" t="s">
        <v>1068</v>
      </c>
      <c r="E4" s="20" t="s">
        <v>1069</v>
      </c>
      <c r="F4" s="20" t="s">
        <v>1070</v>
      </c>
      <c r="G4" s="20" t="s">
        <v>1071</v>
      </c>
      <c r="H4" s="29" t="s">
        <v>1046</v>
      </c>
      <c r="I4" s="29" t="s">
        <v>1047</v>
      </c>
      <c r="J4" s="29" t="s">
        <v>1072</v>
      </c>
      <c r="K4" s="29" t="s">
        <v>1049</v>
      </c>
      <c r="L4" s="29" t="s">
        <v>1050</v>
      </c>
      <c r="N4" s="29" t="s">
        <v>1051</v>
      </c>
      <c r="O4" s="20" t="s">
        <v>1051</v>
      </c>
      <c r="P4" s="20" t="s">
        <v>1051</v>
      </c>
      <c r="R4" s="20" t="s">
        <v>1049</v>
      </c>
      <c r="S4" s="20" t="s">
        <v>1073</v>
      </c>
      <c r="W4" s="20" t="s">
        <v>1053</v>
      </c>
      <c r="X4" s="20" t="s">
        <v>1054</v>
      </c>
      <c r="AL4" s="20" t="s">
        <v>1055</v>
      </c>
      <c r="AM4" s="20" t="s">
        <v>1056</v>
      </c>
      <c r="AN4" s="20" t="s">
        <v>1056</v>
      </c>
      <c r="AP4" s="20" t="s">
        <v>1056</v>
      </c>
      <c r="AR4" s="20" t="s">
        <v>1056</v>
      </c>
      <c r="AS4" s="20" t="s">
        <v>1056</v>
      </c>
      <c r="AW4" s="20" t="s">
        <v>1056</v>
      </c>
      <c r="AX4" s="20" t="s">
        <v>1056</v>
      </c>
      <c r="AZ4" s="20" t="s">
        <v>1051</v>
      </c>
      <c r="BA4" s="30" t="s">
        <v>1051</v>
      </c>
      <c r="BB4" s="20" t="s">
        <v>1056</v>
      </c>
      <c r="BC4" s="20" t="s">
        <v>1056</v>
      </c>
      <c r="BF4" s="20" t="s">
        <v>1056</v>
      </c>
      <c r="BG4" s="20" t="s">
        <v>1056</v>
      </c>
      <c r="BI4" s="20" t="s">
        <v>1056</v>
      </c>
      <c r="BK4" s="20" t="s">
        <v>1056</v>
      </c>
      <c r="BL4" s="20" t="s">
        <v>1056</v>
      </c>
      <c r="BM4" s="20" t="s">
        <v>1056</v>
      </c>
      <c r="BW4" s="20" t="s">
        <v>1056</v>
      </c>
      <c r="CC4" s="20" t="s">
        <v>1056</v>
      </c>
      <c r="CE4" s="20" t="s">
        <v>1056</v>
      </c>
      <c r="CF4" s="20" t="s">
        <v>1056</v>
      </c>
      <c r="CH4" s="20" t="s">
        <v>1057</v>
      </c>
      <c r="CZ4" s="20" t="s">
        <v>1058</v>
      </c>
      <c r="DA4" s="20" t="s">
        <v>1059</v>
      </c>
      <c r="DB4" s="20" t="str">
        <f aca="false">IF(NOT(ISBLANK(DA4)),CONCATENATE("lamd:class_",DA4),CONCATENATE("lamd:class_",CZ4)  )</f>
        <v>lamd:class_COM</v>
      </c>
    </row>
    <row r="5" customFormat="false" ht="113.4" hidden="false" customHeight="false" outlineLevel="0" collapsed="false">
      <c r="A5" s="20" t="s">
        <v>1074</v>
      </c>
      <c r="B5" s="20" t="s">
        <v>1075</v>
      </c>
      <c r="C5" s="20" t="s">
        <v>1076</v>
      </c>
      <c r="D5" s="20" t="s">
        <v>1077</v>
      </c>
      <c r="E5" s="20" t="s">
        <v>1078</v>
      </c>
      <c r="F5" s="20" t="s">
        <v>1079</v>
      </c>
      <c r="G5" s="20" t="s">
        <v>1080</v>
      </c>
      <c r="H5" s="29" t="s">
        <v>1046</v>
      </c>
      <c r="I5" s="29" t="s">
        <v>1047</v>
      </c>
      <c r="J5" s="29" t="s">
        <v>1081</v>
      </c>
      <c r="K5" s="29" t="s">
        <v>1049</v>
      </c>
      <c r="L5" s="29" t="s">
        <v>1050</v>
      </c>
      <c r="N5" s="29" t="s">
        <v>1051</v>
      </c>
      <c r="O5" s="20" t="s">
        <v>1051</v>
      </c>
      <c r="P5" s="20" t="s">
        <v>1051</v>
      </c>
      <c r="R5" s="20" t="s">
        <v>1049</v>
      </c>
      <c r="S5" s="20" t="s">
        <v>1073</v>
      </c>
      <c r="W5" s="20" t="s">
        <v>1053</v>
      </c>
      <c r="X5" s="20" t="s">
        <v>1054</v>
      </c>
      <c r="AL5" s="20" t="s">
        <v>1055</v>
      </c>
      <c r="AM5" s="20" t="s">
        <v>1056</v>
      </c>
      <c r="AN5" s="20" t="s">
        <v>1056</v>
      </c>
      <c r="AP5" s="20" t="s">
        <v>1056</v>
      </c>
      <c r="AR5" s="20" t="s">
        <v>1056</v>
      </c>
      <c r="AS5" s="20" t="s">
        <v>1056</v>
      </c>
      <c r="AW5" s="20" t="s">
        <v>1056</v>
      </c>
      <c r="AX5" s="20" t="s">
        <v>1056</v>
      </c>
      <c r="AZ5" s="20" t="s">
        <v>1051</v>
      </c>
      <c r="BA5" s="30" t="s">
        <v>1051</v>
      </c>
      <c r="BB5" s="20" t="s">
        <v>1056</v>
      </c>
      <c r="BC5" s="20" t="s">
        <v>1056</v>
      </c>
      <c r="BF5" s="20" t="s">
        <v>1056</v>
      </c>
      <c r="BG5" s="20" t="s">
        <v>1056</v>
      </c>
      <c r="BI5" s="20" t="s">
        <v>1056</v>
      </c>
      <c r="BK5" s="20" t="s">
        <v>1056</v>
      </c>
      <c r="BL5" s="20" t="s">
        <v>1056</v>
      </c>
      <c r="BM5" s="20" t="s">
        <v>1056</v>
      </c>
      <c r="BW5" s="20" t="s">
        <v>1056</v>
      </c>
      <c r="CC5" s="20" t="s">
        <v>1056</v>
      </c>
      <c r="CE5" s="20" t="s">
        <v>1056</v>
      </c>
      <c r="CF5" s="20" t="s">
        <v>1056</v>
      </c>
      <c r="CH5" s="20" t="s">
        <v>1057</v>
      </c>
      <c r="CZ5" s="20" t="s">
        <v>1058</v>
      </c>
      <c r="DA5" s="20" t="s">
        <v>1059</v>
      </c>
      <c r="DB5" s="20" t="str">
        <f aca="false">IF(NOT(ISBLANK(DA5)),CONCATENATE("lamd:class_",DA5),CONCATENATE("lamd:class_",CZ5)  )</f>
        <v>lamd:class_COM</v>
      </c>
    </row>
    <row r="6" customFormat="false" ht="159.5" hidden="false" customHeight="false" outlineLevel="0" collapsed="false">
      <c r="A6" s="20" t="s">
        <v>1082</v>
      </c>
      <c r="B6" s="20" t="s">
        <v>1083</v>
      </c>
      <c r="C6" s="20" t="s">
        <v>1084</v>
      </c>
      <c r="D6" s="20" t="s">
        <v>1085</v>
      </c>
      <c r="E6" s="20" t="s">
        <v>1086</v>
      </c>
      <c r="F6" s="20" t="s">
        <v>1087</v>
      </c>
      <c r="G6" s="20" t="s">
        <v>1088</v>
      </c>
      <c r="H6" s="29" t="s">
        <v>1089</v>
      </c>
      <c r="I6" s="29" t="s">
        <v>1047</v>
      </c>
      <c r="J6" s="29" t="s">
        <v>1090</v>
      </c>
      <c r="K6" s="29" t="s">
        <v>1049</v>
      </c>
      <c r="L6" s="29" t="s">
        <v>1091</v>
      </c>
      <c r="N6" s="29" t="s">
        <v>1051</v>
      </c>
      <c r="O6" s="20" t="s">
        <v>1051</v>
      </c>
      <c r="P6" s="20" t="s">
        <v>1051</v>
      </c>
      <c r="R6" s="20" t="s">
        <v>1049</v>
      </c>
      <c r="S6" s="20" t="s">
        <v>1056</v>
      </c>
      <c r="W6" s="20" t="s">
        <v>1092</v>
      </c>
      <c r="X6" s="20" t="s">
        <v>1093</v>
      </c>
      <c r="AF6" s="20" t="s">
        <v>1056</v>
      </c>
      <c r="AG6" s="20" t="s">
        <v>1094</v>
      </c>
      <c r="AL6" s="20" t="s">
        <v>1095</v>
      </c>
      <c r="AM6" s="20" t="s">
        <v>1056</v>
      </c>
      <c r="AN6" s="20" t="s">
        <v>1056</v>
      </c>
      <c r="AP6" s="20" t="s">
        <v>1056</v>
      </c>
      <c r="AR6" s="20" t="s">
        <v>1056</v>
      </c>
      <c r="AW6" s="20" t="s">
        <v>1056</v>
      </c>
      <c r="AX6" s="20" t="s">
        <v>1056</v>
      </c>
      <c r="AZ6" s="20" t="s">
        <v>1051</v>
      </c>
      <c r="BA6" s="30" t="s">
        <v>1051</v>
      </c>
      <c r="CD6" s="20" t="s">
        <v>1096</v>
      </c>
      <c r="CE6" s="20" t="s">
        <v>1056</v>
      </c>
      <c r="CF6" s="20" t="s">
        <v>1056</v>
      </c>
      <c r="CH6" s="20" t="s">
        <v>1097</v>
      </c>
      <c r="CZ6" s="20" t="s">
        <v>1058</v>
      </c>
      <c r="DA6" s="20" t="s">
        <v>1059</v>
      </c>
      <c r="DB6" s="20" t="str">
        <f aca="false">IF(NOT(ISBLANK(DA6)),CONCATENATE("lamd:class_",DA6),CONCATENATE("lamd:class_",CZ6)  )</f>
        <v>lamd:class_COM</v>
      </c>
    </row>
    <row r="7" customFormat="false" ht="159.5" hidden="false" customHeight="false" outlineLevel="0" collapsed="false">
      <c r="A7" s="20" t="s">
        <v>1098</v>
      </c>
      <c r="B7" s="20" t="s">
        <v>1099</v>
      </c>
      <c r="C7" s="20" t="s">
        <v>1100</v>
      </c>
      <c r="D7" s="20" t="s">
        <v>1101</v>
      </c>
      <c r="E7" s="20" t="s">
        <v>1102</v>
      </c>
      <c r="F7" s="20" t="s">
        <v>1103</v>
      </c>
      <c r="G7" s="20" t="s">
        <v>1104</v>
      </c>
      <c r="H7" s="29" t="s">
        <v>1089</v>
      </c>
      <c r="I7" s="29" t="s">
        <v>1047</v>
      </c>
      <c r="J7" s="29" t="s">
        <v>1090</v>
      </c>
      <c r="K7" s="29" t="s">
        <v>1049</v>
      </c>
      <c r="L7" s="29" t="s">
        <v>1091</v>
      </c>
      <c r="N7" s="29" t="s">
        <v>1051</v>
      </c>
      <c r="O7" s="20" t="s">
        <v>1051</v>
      </c>
      <c r="P7" s="20" t="s">
        <v>1051</v>
      </c>
      <c r="R7" s="20" t="s">
        <v>1049</v>
      </c>
      <c r="S7" s="20" t="s">
        <v>1056</v>
      </c>
      <c r="W7" s="20" t="s">
        <v>1092</v>
      </c>
      <c r="X7" s="20" t="s">
        <v>1093</v>
      </c>
      <c r="AF7" s="20" t="s">
        <v>1056</v>
      </c>
      <c r="AG7" s="20" t="s">
        <v>1094</v>
      </c>
      <c r="AL7" s="20" t="s">
        <v>261</v>
      </c>
      <c r="AM7" s="20" t="s">
        <v>1056</v>
      </c>
      <c r="AN7" s="20" t="s">
        <v>1056</v>
      </c>
      <c r="AP7" s="20" t="s">
        <v>1056</v>
      </c>
      <c r="AR7" s="20" t="s">
        <v>1056</v>
      </c>
      <c r="AW7" s="20" t="s">
        <v>1056</v>
      </c>
      <c r="AX7" s="20" t="s">
        <v>1056</v>
      </c>
      <c r="AZ7" s="20" t="s">
        <v>1051</v>
      </c>
      <c r="BA7" s="30" t="s">
        <v>1051</v>
      </c>
      <c r="CE7" s="20" t="s">
        <v>1056</v>
      </c>
      <c r="CF7" s="20" t="s">
        <v>1056</v>
      </c>
      <c r="CH7" s="20" t="s">
        <v>1097</v>
      </c>
      <c r="CZ7" s="20" t="s">
        <v>1058</v>
      </c>
      <c r="DA7" s="20" t="s">
        <v>1059</v>
      </c>
      <c r="DB7" s="20" t="str">
        <f aca="false">IF(NOT(ISBLANK(DA7)),CONCATENATE("lamd:class_",DA7),CONCATENATE("lamd:class_",CZ7)  )</f>
        <v>lamd:class_COM</v>
      </c>
    </row>
    <row r="8" customFormat="false" ht="159.5" hidden="false" customHeight="false" outlineLevel="0" collapsed="false">
      <c r="A8" s="20" t="s">
        <v>1105</v>
      </c>
      <c r="B8" s="20" t="s">
        <v>1106</v>
      </c>
      <c r="C8" s="33" t="s">
        <v>1107</v>
      </c>
      <c r="D8" s="20" t="s">
        <v>1108</v>
      </c>
      <c r="E8" s="20" t="s">
        <v>1109</v>
      </c>
      <c r="F8" s="20" t="s">
        <v>1110</v>
      </c>
      <c r="G8" s="20" t="s">
        <v>1111</v>
      </c>
      <c r="H8" s="29" t="s">
        <v>1089</v>
      </c>
      <c r="I8" s="29" t="s">
        <v>1047</v>
      </c>
      <c r="J8" s="29" t="s">
        <v>1112</v>
      </c>
      <c r="K8" s="29" t="s">
        <v>1049</v>
      </c>
      <c r="L8" s="29" t="s">
        <v>1091</v>
      </c>
      <c r="N8" s="29" t="s">
        <v>1051</v>
      </c>
      <c r="O8" s="20" t="s">
        <v>1051</v>
      </c>
      <c r="P8" s="20" t="s">
        <v>1051</v>
      </c>
      <c r="R8" s="20" t="s">
        <v>1049</v>
      </c>
      <c r="S8" s="20" t="s">
        <v>1056</v>
      </c>
      <c r="W8" s="20" t="s">
        <v>1092</v>
      </c>
      <c r="X8" s="20" t="s">
        <v>1093</v>
      </c>
      <c r="AF8" s="20" t="s">
        <v>1056</v>
      </c>
      <c r="AG8" s="20" t="s">
        <v>1094</v>
      </c>
      <c r="AL8" s="20" t="s">
        <v>1056</v>
      </c>
      <c r="AM8" s="20" t="s">
        <v>1056</v>
      </c>
      <c r="AN8" s="20" t="s">
        <v>1056</v>
      </c>
      <c r="AP8" s="20" t="s">
        <v>1056</v>
      </c>
      <c r="AR8" s="20" t="s">
        <v>1056</v>
      </c>
      <c r="AW8" s="20" t="s">
        <v>1056</v>
      </c>
      <c r="AX8" s="20" t="s">
        <v>1056</v>
      </c>
      <c r="AZ8" s="20" t="s">
        <v>1051</v>
      </c>
      <c r="BA8" s="30" t="s">
        <v>1051</v>
      </c>
      <c r="BB8" s="20" t="s">
        <v>1051</v>
      </c>
      <c r="BC8" s="20" t="s">
        <v>1056</v>
      </c>
      <c r="BK8" s="20" t="s">
        <v>1056</v>
      </c>
      <c r="CD8" s="20" t="s">
        <v>1056</v>
      </c>
      <c r="CE8" s="20" t="s">
        <v>1056</v>
      </c>
      <c r="CF8" s="20" t="s">
        <v>1056</v>
      </c>
      <c r="CH8" s="20" t="s">
        <v>1097</v>
      </c>
      <c r="CZ8" s="20" t="s">
        <v>1058</v>
      </c>
      <c r="DA8" s="20" t="s">
        <v>1059</v>
      </c>
      <c r="DB8" s="20" t="str">
        <f aca="false">IF(NOT(ISBLANK(DA8)),CONCATENATE("lamd:class_",DA8),CONCATENATE("lamd:class_",CZ8)  )</f>
        <v>lamd:class_COM</v>
      </c>
    </row>
    <row r="9" customFormat="false" ht="159.5" hidden="false" customHeight="false" outlineLevel="0" collapsed="false">
      <c r="A9" s="20" t="s">
        <v>1113</v>
      </c>
      <c r="B9" s="20" t="s">
        <v>1114</v>
      </c>
      <c r="C9" s="20" t="s">
        <v>1115</v>
      </c>
      <c r="D9" s="20" t="s">
        <v>1116</v>
      </c>
      <c r="E9" s="20" t="s">
        <v>1117</v>
      </c>
      <c r="F9" s="20" t="s">
        <v>1118</v>
      </c>
      <c r="G9" s="20" t="s">
        <v>1119</v>
      </c>
      <c r="H9" s="29" t="s">
        <v>1120</v>
      </c>
      <c r="I9" s="29" t="s">
        <v>1047</v>
      </c>
      <c r="J9" s="29" t="s">
        <v>1121</v>
      </c>
      <c r="K9" s="29" t="s">
        <v>1049</v>
      </c>
      <c r="L9" s="29" t="s">
        <v>1091</v>
      </c>
      <c r="N9" s="29" t="s">
        <v>1051</v>
      </c>
      <c r="O9" s="20" t="s">
        <v>1051</v>
      </c>
      <c r="P9" s="20" t="s">
        <v>1051</v>
      </c>
      <c r="R9" s="20" t="s">
        <v>1049</v>
      </c>
      <c r="S9" s="20" t="s">
        <v>1056</v>
      </c>
      <c r="W9" s="20" t="s">
        <v>1092</v>
      </c>
      <c r="X9" s="20" t="s">
        <v>1093</v>
      </c>
      <c r="AF9" s="20" t="s">
        <v>1056</v>
      </c>
      <c r="AG9" s="20" t="s">
        <v>1094</v>
      </c>
      <c r="AL9" s="20" t="s">
        <v>1095</v>
      </c>
      <c r="AM9" s="20" t="s">
        <v>1056</v>
      </c>
      <c r="AN9" s="20" t="s">
        <v>1056</v>
      </c>
      <c r="AP9" s="20" t="s">
        <v>1056</v>
      </c>
      <c r="AR9" s="20" t="s">
        <v>1056</v>
      </c>
      <c r="AW9" s="20" t="s">
        <v>1056</v>
      </c>
      <c r="AX9" s="20" t="s">
        <v>1056</v>
      </c>
      <c r="AZ9" s="20" t="s">
        <v>1051</v>
      </c>
      <c r="BA9" s="30" t="s">
        <v>1051</v>
      </c>
      <c r="CD9" s="20" t="s">
        <v>1096</v>
      </c>
      <c r="CE9" s="20" t="s">
        <v>1056</v>
      </c>
      <c r="CF9" s="20" t="s">
        <v>1056</v>
      </c>
      <c r="CH9" s="20" t="s">
        <v>1097</v>
      </c>
      <c r="CZ9" s="20" t="s">
        <v>1058</v>
      </c>
      <c r="DA9" s="20" t="s">
        <v>1059</v>
      </c>
      <c r="DB9" s="20" t="str">
        <f aca="false">IF(NOT(ISBLANK(DA9)),CONCATENATE("lamd:class_",DA9),CONCATENATE("lamd:class_",CZ9)  )</f>
        <v>lamd:class_COM</v>
      </c>
    </row>
    <row r="10" customFormat="false" ht="159.5" hidden="false" customHeight="false" outlineLevel="0" collapsed="false">
      <c r="A10" s="20" t="s">
        <v>1122</v>
      </c>
      <c r="B10" s="20" t="s">
        <v>1123</v>
      </c>
      <c r="C10" s="20" t="s">
        <v>1124</v>
      </c>
      <c r="D10" s="20" t="s">
        <v>1125</v>
      </c>
      <c r="E10" s="20" t="s">
        <v>1126</v>
      </c>
      <c r="F10" s="20" t="s">
        <v>1127</v>
      </c>
      <c r="G10" s="20" t="s">
        <v>1128</v>
      </c>
      <c r="H10" s="29" t="s">
        <v>1120</v>
      </c>
      <c r="I10" s="29" t="s">
        <v>1047</v>
      </c>
      <c r="J10" s="29" t="s">
        <v>1121</v>
      </c>
      <c r="K10" s="29" t="s">
        <v>1049</v>
      </c>
      <c r="L10" s="29" t="s">
        <v>1091</v>
      </c>
      <c r="N10" s="29" t="s">
        <v>1051</v>
      </c>
      <c r="O10" s="20" t="s">
        <v>1051</v>
      </c>
      <c r="P10" s="20" t="s">
        <v>1051</v>
      </c>
      <c r="R10" s="20" t="s">
        <v>1049</v>
      </c>
      <c r="S10" s="20" t="s">
        <v>1056</v>
      </c>
      <c r="W10" s="20" t="s">
        <v>1092</v>
      </c>
      <c r="X10" s="20" t="s">
        <v>1093</v>
      </c>
      <c r="AF10" s="20" t="s">
        <v>1056</v>
      </c>
      <c r="AG10" s="20" t="s">
        <v>1094</v>
      </c>
      <c r="AL10" s="20" t="s">
        <v>261</v>
      </c>
      <c r="AM10" s="20" t="s">
        <v>1056</v>
      </c>
      <c r="AN10" s="20" t="s">
        <v>1056</v>
      </c>
      <c r="AP10" s="20" t="s">
        <v>1056</v>
      </c>
      <c r="AR10" s="20" t="s">
        <v>1056</v>
      </c>
      <c r="AW10" s="20" t="s">
        <v>1056</v>
      </c>
      <c r="AX10" s="20" t="s">
        <v>1056</v>
      </c>
      <c r="AZ10" s="20" t="s">
        <v>1051</v>
      </c>
      <c r="BA10" s="30" t="s">
        <v>1051</v>
      </c>
      <c r="CE10" s="20" t="s">
        <v>1056</v>
      </c>
      <c r="CF10" s="20" t="s">
        <v>1056</v>
      </c>
      <c r="CH10" s="20" t="s">
        <v>1097</v>
      </c>
      <c r="CZ10" s="20" t="s">
        <v>1058</v>
      </c>
      <c r="DA10" s="20" t="s">
        <v>1059</v>
      </c>
      <c r="DB10" s="20" t="str">
        <f aca="false">IF(NOT(ISBLANK(DA10)),CONCATENATE("lamd:class_",DA10),CONCATENATE("lamd:class_",CZ10)  )</f>
        <v>lamd:class_COM</v>
      </c>
    </row>
    <row r="11" customFormat="false" ht="159.5" hidden="false" customHeight="false" outlineLevel="0" collapsed="false">
      <c r="A11" s="20" t="s">
        <v>1129</v>
      </c>
      <c r="B11" s="20" t="s">
        <v>1130</v>
      </c>
      <c r="C11" s="33" t="s">
        <v>1131</v>
      </c>
      <c r="D11" s="33" t="s">
        <v>1132</v>
      </c>
      <c r="E11" s="20" t="s">
        <v>1133</v>
      </c>
      <c r="F11" s="33" t="s">
        <v>1134</v>
      </c>
      <c r="G11" s="33" t="s">
        <v>1135</v>
      </c>
      <c r="H11" s="29" t="s">
        <v>1120</v>
      </c>
      <c r="I11" s="29" t="s">
        <v>1047</v>
      </c>
      <c r="J11" s="34" t="s">
        <v>1136</v>
      </c>
      <c r="K11" s="29" t="s">
        <v>1049</v>
      </c>
      <c r="L11" s="29" t="s">
        <v>1091</v>
      </c>
      <c r="N11" s="29" t="s">
        <v>1051</v>
      </c>
      <c r="O11" s="20" t="s">
        <v>1051</v>
      </c>
      <c r="P11" s="20" t="s">
        <v>1051</v>
      </c>
      <c r="R11" s="20" t="s">
        <v>1049</v>
      </c>
      <c r="S11" s="20" t="s">
        <v>1056</v>
      </c>
      <c r="W11" s="20" t="s">
        <v>1092</v>
      </c>
      <c r="X11" s="20" t="s">
        <v>1093</v>
      </c>
      <c r="AF11" s="20" t="s">
        <v>1056</v>
      </c>
      <c r="AG11" s="20" t="s">
        <v>1094</v>
      </c>
      <c r="AL11" s="20" t="s">
        <v>1056</v>
      </c>
      <c r="AM11" s="20" t="s">
        <v>1056</v>
      </c>
      <c r="AN11" s="20" t="s">
        <v>1056</v>
      </c>
      <c r="AP11" s="20" t="s">
        <v>1056</v>
      </c>
      <c r="AR11" s="20" t="s">
        <v>1056</v>
      </c>
      <c r="AW11" s="20" t="s">
        <v>1056</v>
      </c>
      <c r="AX11" s="20" t="s">
        <v>1056</v>
      </c>
      <c r="AZ11" s="20" t="s">
        <v>1051</v>
      </c>
      <c r="BA11" s="30" t="s">
        <v>1051</v>
      </c>
      <c r="BB11" s="20" t="s">
        <v>1051</v>
      </c>
      <c r="BC11" s="20" t="s">
        <v>1056</v>
      </c>
      <c r="BK11" s="20" t="s">
        <v>1056</v>
      </c>
      <c r="CD11" s="20" t="s">
        <v>1056</v>
      </c>
      <c r="CE11" s="20" t="s">
        <v>1056</v>
      </c>
      <c r="CF11" s="20" t="s">
        <v>1056</v>
      </c>
      <c r="CH11" s="20" t="s">
        <v>1097</v>
      </c>
      <c r="CZ11" s="20" t="s">
        <v>1058</v>
      </c>
      <c r="DA11" s="20" t="s">
        <v>1059</v>
      </c>
      <c r="DB11" s="20" t="str">
        <f aca="false">IF(NOT(ISBLANK(DA11)),CONCATENATE("lamd:class_",DA11),CONCATENATE("lamd:class_",CZ11)  )</f>
        <v>lamd:class_COM</v>
      </c>
    </row>
    <row r="12" customFormat="false" ht="116" hidden="false" customHeight="false" outlineLevel="0" collapsed="false">
      <c r="A12" s="20" t="s">
        <v>1137</v>
      </c>
      <c r="B12" s="20" t="s">
        <v>1138</v>
      </c>
      <c r="C12" s="20" t="s">
        <v>1139</v>
      </c>
      <c r="D12" s="20" t="s">
        <v>1140</v>
      </c>
      <c r="E12" s="20" t="s">
        <v>1141</v>
      </c>
      <c r="F12" s="20" t="s">
        <v>1142</v>
      </c>
      <c r="G12" s="20" t="s">
        <v>1143</v>
      </c>
      <c r="H12" s="29" t="s">
        <v>1144</v>
      </c>
      <c r="I12" s="29" t="s">
        <v>1145</v>
      </c>
      <c r="J12" s="29" t="s">
        <v>1146</v>
      </c>
      <c r="K12" s="29" t="s">
        <v>1049</v>
      </c>
      <c r="L12" s="29" t="s">
        <v>1147</v>
      </c>
      <c r="N12" s="29" t="s">
        <v>1148</v>
      </c>
      <c r="R12" s="20" t="s">
        <v>1049</v>
      </c>
      <c r="S12" s="20" t="s">
        <v>1056</v>
      </c>
      <c r="AE12" s="20" t="s">
        <v>1049</v>
      </c>
      <c r="AU12" s="20" t="s">
        <v>1051</v>
      </c>
      <c r="AX12" s="20" t="s">
        <v>1056</v>
      </c>
      <c r="CE12" s="20" t="s">
        <v>1056</v>
      </c>
      <c r="CF12" s="20" t="s">
        <v>1056</v>
      </c>
      <c r="CI12" s="20" t="s">
        <v>1051</v>
      </c>
      <c r="CJ12" s="20" t="s">
        <v>1051</v>
      </c>
      <c r="CK12" s="20" t="s">
        <v>1051</v>
      </c>
      <c r="CL12" s="20" t="s">
        <v>1056</v>
      </c>
      <c r="CS12" s="20" t="s">
        <v>1149</v>
      </c>
      <c r="DA12" s="20" t="s">
        <v>1150</v>
      </c>
      <c r="DB12" s="20" t="str">
        <f aca="false">IF(NOT(ISBLANK(DA12)),CONCATENATE("lamd:class_",DA12),CONCATENATE("lamd:class_",CZ12)  )</f>
        <v>lamd:class_CASE</v>
      </c>
    </row>
    <row r="13" customFormat="false" ht="116" hidden="false" customHeight="false" outlineLevel="0" collapsed="false">
      <c r="A13" s="20" t="s">
        <v>1151</v>
      </c>
      <c r="B13" s="20" t="s">
        <v>1152</v>
      </c>
      <c r="C13" s="20" t="s">
        <v>1139</v>
      </c>
      <c r="D13" s="20" t="s">
        <v>1153</v>
      </c>
      <c r="E13" s="20" t="s">
        <v>1154</v>
      </c>
      <c r="F13" s="20" t="s">
        <v>1142</v>
      </c>
      <c r="G13" s="20" t="s">
        <v>1155</v>
      </c>
      <c r="H13" s="29" t="s">
        <v>1144</v>
      </c>
      <c r="I13" s="29" t="s">
        <v>1145</v>
      </c>
      <c r="J13" s="29" t="s">
        <v>1146</v>
      </c>
      <c r="K13" s="29" t="s">
        <v>1049</v>
      </c>
      <c r="L13" s="29" t="s">
        <v>1156</v>
      </c>
      <c r="N13" s="29" t="s">
        <v>1148</v>
      </c>
      <c r="R13" s="20" t="s">
        <v>1049</v>
      </c>
      <c r="S13" s="20" t="s">
        <v>1056</v>
      </c>
      <c r="AE13" s="20" t="s">
        <v>1049</v>
      </c>
      <c r="AU13" s="20" t="s">
        <v>1051</v>
      </c>
      <c r="AX13" s="20" t="s">
        <v>1056</v>
      </c>
      <c r="CE13" s="20" t="s">
        <v>1056</v>
      </c>
      <c r="CF13" s="20" t="s">
        <v>1056</v>
      </c>
      <c r="CI13" s="20" t="s">
        <v>1051</v>
      </c>
      <c r="CJ13" s="20" t="s">
        <v>1051</v>
      </c>
      <c r="CK13" s="20" t="s">
        <v>1051</v>
      </c>
      <c r="CL13" s="20" t="s">
        <v>1056</v>
      </c>
      <c r="CS13" s="20" t="s">
        <v>1157</v>
      </c>
      <c r="DA13" s="20" t="s">
        <v>1150</v>
      </c>
      <c r="DB13" s="20" t="str">
        <f aca="false">IF(NOT(ISBLANK(DA13)),CONCATENATE("lamd:class_",DA13),CONCATENATE("lamd:class_",CZ13)  )</f>
        <v>lamd:class_CASE</v>
      </c>
    </row>
    <row r="14" customFormat="false" ht="58" hidden="false" customHeight="false" outlineLevel="0" collapsed="false">
      <c r="A14" s="20" t="s">
        <v>1158</v>
      </c>
      <c r="B14" s="20" t="s">
        <v>1159</v>
      </c>
      <c r="C14" s="20" t="s">
        <v>1160</v>
      </c>
      <c r="D14" s="20" t="s">
        <v>1161</v>
      </c>
      <c r="E14" s="20" t="s">
        <v>1162</v>
      </c>
      <c r="F14" s="20" t="s">
        <v>1163</v>
      </c>
      <c r="G14" s="20" t="s">
        <v>1164</v>
      </c>
      <c r="H14" s="29" t="s">
        <v>1165</v>
      </c>
      <c r="I14" s="29" t="s">
        <v>1166</v>
      </c>
      <c r="J14" s="29" t="s">
        <v>1167</v>
      </c>
      <c r="K14" s="29" t="s">
        <v>1049</v>
      </c>
      <c r="L14" s="29" t="s">
        <v>1168</v>
      </c>
      <c r="N14" s="29" t="s">
        <v>1169</v>
      </c>
      <c r="O14" s="20" t="s">
        <v>1170</v>
      </c>
      <c r="P14" s="20" t="s">
        <v>1171</v>
      </c>
      <c r="R14" s="20" t="s">
        <v>1049</v>
      </c>
      <c r="S14" s="20" t="s">
        <v>1172</v>
      </c>
      <c r="T14" s="20" t="s">
        <v>1051</v>
      </c>
      <c r="U14" s="20" t="s">
        <v>1056</v>
      </c>
      <c r="V14" s="20" t="s">
        <v>1056</v>
      </c>
      <c r="W14" s="20" t="s">
        <v>1051</v>
      </c>
      <c r="X14" s="20" t="s">
        <v>1056</v>
      </c>
      <c r="AA14" s="20" t="s">
        <v>1051</v>
      </c>
      <c r="AB14" s="20" t="s">
        <v>1173</v>
      </c>
      <c r="AK14" s="20" t="s">
        <v>1049</v>
      </c>
      <c r="AL14" s="20" t="s">
        <v>1049</v>
      </c>
      <c r="AP14" s="20" t="s">
        <v>1056</v>
      </c>
      <c r="AR14" s="20" t="s">
        <v>1056</v>
      </c>
      <c r="AS14" s="20" t="s">
        <v>1051</v>
      </c>
      <c r="AW14" s="20" t="s">
        <v>1056</v>
      </c>
      <c r="AX14" s="20" t="s">
        <v>1056</v>
      </c>
      <c r="AZ14" s="20" t="s">
        <v>1051</v>
      </c>
      <c r="BA14" s="30" t="s">
        <v>1051</v>
      </c>
      <c r="BB14" s="20" t="s">
        <v>1056</v>
      </c>
      <c r="BC14" s="20" t="s">
        <v>1056</v>
      </c>
      <c r="BD14" s="20" t="s">
        <v>1056</v>
      </c>
      <c r="BE14" s="20" t="s">
        <v>1056</v>
      </c>
      <c r="BH14" s="20" t="s">
        <v>1056</v>
      </c>
      <c r="BI14" s="20" t="s">
        <v>1056</v>
      </c>
      <c r="BJ14" s="20" t="s">
        <v>1056</v>
      </c>
      <c r="BK14" s="20" t="s">
        <v>1056</v>
      </c>
      <c r="BM14" s="20" t="s">
        <v>1056</v>
      </c>
      <c r="BT14" s="20" t="s">
        <v>1056</v>
      </c>
      <c r="BU14" s="20" t="s">
        <v>1056</v>
      </c>
      <c r="BV14" s="20" t="s">
        <v>1056</v>
      </c>
      <c r="BW14" s="20" t="s">
        <v>1056</v>
      </c>
      <c r="BX14" s="20" t="s">
        <v>1056</v>
      </c>
      <c r="CE14" s="20" t="s">
        <v>1056</v>
      </c>
      <c r="CF14" s="20" t="s">
        <v>1056</v>
      </c>
      <c r="DA14" s="20" t="s">
        <v>1174</v>
      </c>
      <c r="DB14" s="20" t="str">
        <f aca="false">IF(NOT(ISBLANK(DA14)),CONCATENATE("lamd:class_",DA14),CONCATENATE("lamd:class_",CZ14)  )</f>
        <v>lamd:class_AGREE</v>
      </c>
    </row>
    <row r="15" customFormat="false" ht="58" hidden="false" customHeight="false" outlineLevel="0" collapsed="false">
      <c r="A15" s="20" t="s">
        <v>1175</v>
      </c>
      <c r="B15" s="20" t="s">
        <v>1176</v>
      </c>
      <c r="C15" s="20" t="s">
        <v>1177</v>
      </c>
      <c r="D15" s="20" t="s">
        <v>1178</v>
      </c>
      <c r="E15" s="20" t="s">
        <v>1179</v>
      </c>
      <c r="G15" s="20" t="s">
        <v>1180</v>
      </c>
      <c r="H15" s="29" t="s">
        <v>1046</v>
      </c>
      <c r="I15" s="29" t="s">
        <v>1181</v>
      </c>
      <c r="J15" s="29" t="s">
        <v>1182</v>
      </c>
      <c r="K15" s="29" t="s">
        <v>1049</v>
      </c>
      <c r="L15" s="29" t="s">
        <v>1050</v>
      </c>
      <c r="N15" s="29" t="s">
        <v>1183</v>
      </c>
      <c r="O15" s="20" t="s">
        <v>1184</v>
      </c>
      <c r="P15" s="20" t="s">
        <v>1185</v>
      </c>
      <c r="R15" s="20" t="s">
        <v>1049</v>
      </c>
      <c r="S15" s="20" t="s">
        <v>1073</v>
      </c>
      <c r="AP15" s="20" t="s">
        <v>1056</v>
      </c>
      <c r="AR15" s="20" t="s">
        <v>1056</v>
      </c>
      <c r="AW15" s="20" t="s">
        <v>1056</v>
      </c>
      <c r="AX15" s="20" t="s">
        <v>1056</v>
      </c>
      <c r="BM15" s="20" t="s">
        <v>1186</v>
      </c>
      <c r="CF15" s="20" t="s">
        <v>1056</v>
      </c>
      <c r="CH15" s="20" t="s">
        <v>1187</v>
      </c>
      <c r="CZ15" s="20" t="s">
        <v>1058</v>
      </c>
      <c r="DA15" s="20" t="s">
        <v>1059</v>
      </c>
      <c r="DB15" s="20" t="str">
        <f aca="false">IF(NOT(ISBLANK(DA15)),CONCATENATE("lamd:class_",DA15),CONCATENATE("lamd:class_",CZ15)  )</f>
        <v>lamd:class_COM</v>
      </c>
    </row>
    <row r="16" customFormat="false" ht="87" hidden="false" customHeight="false" outlineLevel="0" collapsed="false">
      <c r="A16" s="20" t="s">
        <v>1188</v>
      </c>
      <c r="B16" s="20" t="s">
        <v>1189</v>
      </c>
      <c r="C16" s="20" t="s">
        <v>1190</v>
      </c>
      <c r="D16" s="20" t="s">
        <v>1191</v>
      </c>
      <c r="E16" s="20" t="s">
        <v>1192</v>
      </c>
      <c r="G16" s="20" t="s">
        <v>1193</v>
      </c>
      <c r="H16" s="29" t="s">
        <v>1194</v>
      </c>
      <c r="I16" s="29" t="s">
        <v>1181</v>
      </c>
      <c r="J16" s="29" t="s">
        <v>1195</v>
      </c>
      <c r="K16" s="29" t="s">
        <v>1049</v>
      </c>
      <c r="L16" s="29" t="s">
        <v>1050</v>
      </c>
      <c r="N16" s="29" t="s">
        <v>1196</v>
      </c>
      <c r="O16" s="35" t="s">
        <v>1197</v>
      </c>
      <c r="P16" s="35" t="s">
        <v>1198</v>
      </c>
      <c r="Q16" s="35"/>
      <c r="R16" s="35" t="s">
        <v>1049</v>
      </c>
      <c r="S16" s="35" t="s">
        <v>1073</v>
      </c>
      <c r="T16" s="35"/>
      <c r="U16" s="35"/>
      <c r="V16" s="35"/>
      <c r="W16" s="35"/>
      <c r="X16" s="35"/>
      <c r="Y16" s="35"/>
      <c r="Z16" s="35"/>
      <c r="AA16" s="35"/>
      <c r="AB16" s="35"/>
      <c r="AC16" s="35"/>
      <c r="AD16" s="35"/>
      <c r="AE16" s="35"/>
      <c r="AF16" s="35"/>
      <c r="AG16" s="35"/>
      <c r="AH16" s="35"/>
      <c r="AI16" s="35"/>
      <c r="AJ16" s="35"/>
      <c r="AK16" s="35"/>
      <c r="AL16" s="35"/>
      <c r="AM16" s="35"/>
      <c r="AN16" s="35"/>
      <c r="AO16" s="35"/>
      <c r="AP16" s="35" t="s">
        <v>1199</v>
      </c>
      <c r="AQ16" s="35"/>
      <c r="AR16" s="35"/>
      <c r="AS16" s="35"/>
      <c r="AT16" s="35"/>
      <c r="AU16" s="35"/>
      <c r="AV16" s="35"/>
      <c r="AW16" s="35"/>
      <c r="AX16" s="35"/>
      <c r="AY16" s="35"/>
      <c r="AZ16" s="35" t="s">
        <v>1200</v>
      </c>
      <c r="BA16" s="36" t="s">
        <v>1201</v>
      </c>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t="s">
        <v>1056</v>
      </c>
      <c r="CF16" s="35" t="s">
        <v>1056</v>
      </c>
      <c r="CG16" s="35"/>
      <c r="CH16" s="35"/>
      <c r="CI16" s="35"/>
      <c r="CJ16" s="35"/>
      <c r="CK16" s="35"/>
      <c r="CL16" s="35"/>
      <c r="CM16" s="35"/>
      <c r="CN16" s="35"/>
      <c r="CO16" s="35"/>
      <c r="CP16" s="35"/>
      <c r="CQ16" s="35"/>
      <c r="CR16" s="35"/>
      <c r="CS16" s="35"/>
      <c r="CT16" s="35"/>
      <c r="CU16" s="35"/>
      <c r="CV16" s="35"/>
      <c r="CW16" s="35"/>
      <c r="CX16" s="35"/>
      <c r="CY16" s="35"/>
      <c r="CZ16" s="20" t="s">
        <v>1202</v>
      </c>
      <c r="DA16" s="20" t="s">
        <v>1203</v>
      </c>
      <c r="DB16" s="20" t="str">
        <f aca="false">IF(NOT(ISBLANK(DA16)),CONCATENATE("lamd:class_",DA16),CONCATENATE("lamd:class_",CZ16)  )</f>
        <v>lamd:class_STATEAID</v>
      </c>
    </row>
    <row r="17" customFormat="false" ht="58" hidden="false" customHeight="false" outlineLevel="0" collapsed="false">
      <c r="A17" s="20" t="s">
        <v>1204</v>
      </c>
      <c r="B17" s="20" t="s">
        <v>1205</v>
      </c>
      <c r="C17" s="20" t="s">
        <v>1206</v>
      </c>
      <c r="D17" s="20" t="s">
        <v>1207</v>
      </c>
      <c r="E17" s="20" t="s">
        <v>1208</v>
      </c>
      <c r="F17" s="20" t="s">
        <v>1209</v>
      </c>
      <c r="G17" s="20" t="s">
        <v>1210</v>
      </c>
      <c r="H17" s="29" t="s">
        <v>1194</v>
      </c>
      <c r="I17" s="29" t="s">
        <v>1211</v>
      </c>
      <c r="J17" s="29" t="s">
        <v>1195</v>
      </c>
      <c r="K17" s="29" t="s">
        <v>1049</v>
      </c>
      <c r="L17" s="29" t="s">
        <v>1212</v>
      </c>
      <c r="N17" s="29" t="s">
        <v>1196</v>
      </c>
      <c r="O17" s="35" t="s">
        <v>1213</v>
      </c>
      <c r="P17" s="35" t="s">
        <v>1214</v>
      </c>
      <c r="Q17" s="35"/>
      <c r="R17" s="35" t="s">
        <v>1049</v>
      </c>
      <c r="S17" s="35" t="s">
        <v>1073</v>
      </c>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t="s">
        <v>1215</v>
      </c>
      <c r="BA17" s="36" t="s">
        <v>1216</v>
      </c>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t="s">
        <v>1217</v>
      </c>
      <c r="CF17" s="35" t="s">
        <v>1056</v>
      </c>
      <c r="CG17" s="35"/>
      <c r="CH17" s="35"/>
      <c r="CI17" s="35"/>
      <c r="CJ17" s="35"/>
      <c r="CK17" s="35"/>
      <c r="CL17" s="35"/>
      <c r="CM17" s="35"/>
      <c r="CN17" s="35"/>
      <c r="CO17" s="35"/>
      <c r="CP17" s="35"/>
      <c r="CQ17" s="35"/>
      <c r="CR17" s="35"/>
      <c r="CS17" s="35"/>
      <c r="CT17" s="35"/>
      <c r="CU17" s="35"/>
      <c r="CV17" s="35"/>
      <c r="CW17" s="35"/>
      <c r="CX17" s="35"/>
      <c r="CY17" s="35"/>
      <c r="DA17" s="20" t="s">
        <v>1218</v>
      </c>
      <c r="DB17" s="20" t="str">
        <f aca="false">IF(NOT(ISBLANK(DA17)),CONCATENATE("lamd:class_",DA17),CONCATENATE("lamd:class_",CZ17)  )</f>
        <v>lamd:class_EFTA</v>
      </c>
    </row>
    <row r="18" customFormat="false" ht="87" hidden="false" customHeight="false" outlineLevel="0" collapsed="false">
      <c r="A18" s="20" t="s">
        <v>1219</v>
      </c>
      <c r="B18" s="20" t="s">
        <v>1220</v>
      </c>
      <c r="C18" s="20" t="s">
        <v>1221</v>
      </c>
      <c r="D18" s="20" t="s">
        <v>1222</v>
      </c>
      <c r="E18" s="20" t="s">
        <v>1223</v>
      </c>
      <c r="F18" s="20" t="s">
        <v>1224</v>
      </c>
      <c r="G18" s="20" t="s">
        <v>1225</v>
      </c>
      <c r="H18" s="29" t="s">
        <v>1226</v>
      </c>
      <c r="I18" s="29" t="s">
        <v>1211</v>
      </c>
      <c r="J18" s="29" t="s">
        <v>1195</v>
      </c>
      <c r="K18" s="29" t="s">
        <v>1049</v>
      </c>
      <c r="L18" s="29" t="s">
        <v>1212</v>
      </c>
      <c r="N18" s="29" t="s">
        <v>1196</v>
      </c>
      <c r="O18" s="35" t="s">
        <v>1213</v>
      </c>
      <c r="P18" s="35" t="s">
        <v>1214</v>
      </c>
      <c r="Q18" s="35"/>
      <c r="R18" s="35" t="s">
        <v>1049</v>
      </c>
      <c r="S18" s="35" t="s">
        <v>1073</v>
      </c>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t="s">
        <v>1215</v>
      </c>
      <c r="BA18" s="36" t="s">
        <v>1216</v>
      </c>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t="s">
        <v>1217</v>
      </c>
      <c r="CF18" s="35" t="s">
        <v>1056</v>
      </c>
      <c r="CG18" s="35"/>
      <c r="CH18" s="35"/>
      <c r="CI18" s="35"/>
      <c r="CJ18" s="35"/>
      <c r="CK18" s="35"/>
      <c r="CL18" s="35"/>
      <c r="CM18" s="35"/>
      <c r="CN18" s="35"/>
      <c r="CO18" s="35"/>
      <c r="CP18" s="35"/>
      <c r="CQ18" s="35"/>
      <c r="CR18" s="35"/>
      <c r="CS18" s="35"/>
      <c r="CT18" s="35"/>
      <c r="CU18" s="35"/>
      <c r="CV18" s="35"/>
      <c r="CW18" s="35"/>
      <c r="CX18" s="35"/>
      <c r="CY18" s="35"/>
      <c r="DA18" s="20" t="s">
        <v>1218</v>
      </c>
      <c r="DB18" s="20" t="str">
        <f aca="false">IF(NOT(ISBLANK(DA18)),CONCATENATE("lamd:class_",DA18),CONCATENATE("lamd:class_",CZ18)  )</f>
        <v>lamd:class_EFTA</v>
      </c>
    </row>
    <row r="19" customFormat="false" ht="87" hidden="false" customHeight="false" outlineLevel="0" collapsed="false">
      <c r="A19" s="20" t="s">
        <v>1227</v>
      </c>
      <c r="B19" s="20" t="s">
        <v>1228</v>
      </c>
      <c r="C19" s="20" t="s">
        <v>1229</v>
      </c>
      <c r="D19" s="20" t="s">
        <v>1230</v>
      </c>
      <c r="E19" s="20" t="s">
        <v>1231</v>
      </c>
      <c r="F19" s="20" t="s">
        <v>1232</v>
      </c>
      <c r="G19" s="20" t="s">
        <v>1233</v>
      </c>
      <c r="H19" s="29" t="s">
        <v>1226</v>
      </c>
      <c r="I19" s="29" t="s">
        <v>1211</v>
      </c>
      <c r="J19" s="29" t="s">
        <v>1234</v>
      </c>
      <c r="K19" s="29" t="s">
        <v>1049</v>
      </c>
      <c r="L19" s="29" t="s">
        <v>1235</v>
      </c>
      <c r="N19" s="29" t="s">
        <v>1196</v>
      </c>
      <c r="O19" s="35" t="s">
        <v>1213</v>
      </c>
      <c r="P19" s="35" t="s">
        <v>1214</v>
      </c>
      <c r="Q19" s="35"/>
      <c r="R19" s="35" t="s">
        <v>1049</v>
      </c>
      <c r="S19" s="35" t="s">
        <v>1052</v>
      </c>
      <c r="T19" s="35" t="s">
        <v>1148</v>
      </c>
      <c r="U19" s="35" t="s">
        <v>1236</v>
      </c>
      <c r="V19" s="35" t="s">
        <v>1237</v>
      </c>
      <c r="W19" s="35" t="s">
        <v>1148</v>
      </c>
      <c r="X19" s="35"/>
      <c r="Y19" s="35" t="s">
        <v>1051</v>
      </c>
      <c r="Z19" s="35"/>
      <c r="AA19" s="35"/>
      <c r="AB19" s="35"/>
      <c r="AC19" s="35"/>
      <c r="AD19" s="35"/>
      <c r="AE19" s="35"/>
      <c r="AF19" s="35"/>
      <c r="AG19" s="35"/>
      <c r="AH19" s="35"/>
      <c r="AI19" s="35"/>
      <c r="AJ19" s="35"/>
      <c r="AK19" s="35" t="s">
        <v>1049</v>
      </c>
      <c r="AL19" s="35" t="s">
        <v>1049</v>
      </c>
      <c r="AM19" s="35"/>
      <c r="AN19" s="35"/>
      <c r="AO19" s="35"/>
      <c r="AP19" s="35"/>
      <c r="AQ19" s="35"/>
      <c r="AR19" s="35"/>
      <c r="AS19" s="35"/>
      <c r="AT19" s="35"/>
      <c r="AU19" s="35"/>
      <c r="AV19" s="35"/>
      <c r="AW19" s="35"/>
      <c r="AX19" s="35"/>
      <c r="AY19" s="35"/>
      <c r="AZ19" s="35" t="s">
        <v>1215</v>
      </c>
      <c r="BA19" s="36" t="s">
        <v>1238</v>
      </c>
      <c r="BB19" s="35" t="s">
        <v>1056</v>
      </c>
      <c r="BC19" s="35"/>
      <c r="BD19" s="35" t="s">
        <v>1056</v>
      </c>
      <c r="BE19" s="35" t="s">
        <v>1056</v>
      </c>
      <c r="BF19" s="35"/>
      <c r="BG19" s="35"/>
      <c r="BH19" s="35" t="s">
        <v>1056</v>
      </c>
      <c r="BI19" s="35"/>
      <c r="BJ19" s="35" t="s">
        <v>1056</v>
      </c>
      <c r="BK19" s="35" t="s">
        <v>1056</v>
      </c>
      <c r="BL19" s="35"/>
      <c r="BM19" s="35" t="s">
        <v>1056</v>
      </c>
      <c r="BN19" s="35" t="s">
        <v>1056</v>
      </c>
      <c r="BO19" s="35"/>
      <c r="BP19" s="35"/>
      <c r="BQ19" s="35"/>
      <c r="BR19" s="35"/>
      <c r="BS19" s="35"/>
      <c r="BT19" s="35"/>
      <c r="BU19" s="35"/>
      <c r="BV19" s="35"/>
      <c r="BW19" s="35"/>
      <c r="BX19" s="35"/>
      <c r="BY19" s="35"/>
      <c r="BZ19" s="35"/>
      <c r="CA19" s="35"/>
      <c r="CB19" s="35"/>
      <c r="CC19" s="35"/>
      <c r="CD19" s="35"/>
      <c r="CE19" s="35" t="s">
        <v>1056</v>
      </c>
      <c r="CF19" s="35" t="s">
        <v>1056</v>
      </c>
      <c r="CG19" s="35"/>
      <c r="CH19" s="35"/>
      <c r="CI19" s="35"/>
      <c r="CJ19" s="35"/>
      <c r="CK19" s="35"/>
      <c r="CL19" s="35"/>
      <c r="CM19" s="35"/>
      <c r="CN19" s="35"/>
      <c r="CO19" s="35"/>
      <c r="CP19" s="35"/>
      <c r="CQ19" s="35"/>
      <c r="CR19" s="35"/>
      <c r="CS19" s="35"/>
      <c r="CT19" s="35"/>
      <c r="CU19" s="35"/>
      <c r="CV19" s="35"/>
      <c r="CW19" s="35"/>
      <c r="CX19" s="35"/>
      <c r="CY19" s="35"/>
      <c r="DA19" s="20" t="s">
        <v>1218</v>
      </c>
      <c r="DB19" s="20" t="str">
        <f aca="false">IF(NOT(ISBLANK(DA19)),CONCATENATE("lamd:class_",DA19),CONCATENATE("lamd:class_",CZ19)  )</f>
        <v>lamd:class_EFTA</v>
      </c>
    </row>
    <row r="20" customFormat="false" ht="58" hidden="false" customHeight="false" outlineLevel="0" collapsed="false">
      <c r="A20" s="20" t="s">
        <v>1239</v>
      </c>
      <c r="B20" s="20" t="s">
        <v>1240</v>
      </c>
      <c r="C20" s="20" t="s">
        <v>1241</v>
      </c>
      <c r="D20" s="20" t="s">
        <v>1242</v>
      </c>
      <c r="E20" s="20" t="s">
        <v>1243</v>
      </c>
      <c r="F20" s="20" t="s">
        <v>1244</v>
      </c>
      <c r="G20" s="20" t="s">
        <v>1245</v>
      </c>
      <c r="H20" s="29" t="s">
        <v>1194</v>
      </c>
      <c r="I20" s="29" t="s">
        <v>1211</v>
      </c>
      <c r="J20" s="29" t="s">
        <v>1182</v>
      </c>
      <c r="K20" s="29" t="s">
        <v>1049</v>
      </c>
      <c r="L20" s="29" t="s">
        <v>1212</v>
      </c>
      <c r="N20" s="29" t="s">
        <v>1196</v>
      </c>
      <c r="O20" s="35" t="s">
        <v>1213</v>
      </c>
      <c r="P20" s="35" t="s">
        <v>1214</v>
      </c>
      <c r="Q20" s="35"/>
      <c r="R20" s="35" t="s">
        <v>1049</v>
      </c>
      <c r="S20" s="35" t="s">
        <v>1073</v>
      </c>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t="s">
        <v>1215</v>
      </c>
      <c r="BA20" s="36" t="s">
        <v>1246</v>
      </c>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t="s">
        <v>1056</v>
      </c>
      <c r="CF20" s="35" t="s">
        <v>1056</v>
      </c>
      <c r="CG20" s="35"/>
      <c r="CH20" s="35"/>
      <c r="CI20" s="35"/>
      <c r="CJ20" s="35"/>
      <c r="CK20" s="35"/>
      <c r="CL20" s="35"/>
      <c r="CM20" s="35"/>
      <c r="CN20" s="35"/>
      <c r="CO20" s="35"/>
      <c r="CP20" s="35"/>
      <c r="CQ20" s="35"/>
      <c r="CR20" s="35"/>
      <c r="CS20" s="35"/>
      <c r="CT20" s="35"/>
      <c r="CU20" s="35"/>
      <c r="CV20" s="35"/>
      <c r="CW20" s="35"/>
      <c r="CX20" s="35"/>
      <c r="CY20" s="35"/>
      <c r="DA20" s="20" t="s">
        <v>1218</v>
      </c>
      <c r="DB20" s="20" t="str">
        <f aca="false">IF(NOT(ISBLANK(DA20)),CONCATENATE("lamd:class_",DA20),CONCATENATE("lamd:class_",CZ20)  )</f>
        <v>lamd:class_EFTA</v>
      </c>
    </row>
    <row r="21" customFormat="false" ht="76.5" hidden="false" customHeight="true" outlineLevel="0" collapsed="false">
      <c r="A21" s="20" t="s">
        <v>1247</v>
      </c>
      <c r="B21" s="20" t="s">
        <v>1248</v>
      </c>
      <c r="C21" s="20" t="s">
        <v>1249</v>
      </c>
      <c r="D21" s="20" t="s">
        <v>1250</v>
      </c>
      <c r="E21" s="20" t="s">
        <v>1251</v>
      </c>
      <c r="F21" s="20" t="s">
        <v>1252</v>
      </c>
      <c r="G21" s="20" t="s">
        <v>1253</v>
      </c>
      <c r="H21" s="29" t="s">
        <v>1194</v>
      </c>
      <c r="I21" s="29" t="s">
        <v>1211</v>
      </c>
      <c r="J21" s="29" t="s">
        <v>1254</v>
      </c>
      <c r="K21" s="29" t="s">
        <v>1049</v>
      </c>
      <c r="L21" s="29" t="s">
        <v>1212</v>
      </c>
      <c r="N21" s="29" t="s">
        <v>1255</v>
      </c>
      <c r="O21" s="35" t="s">
        <v>1256</v>
      </c>
      <c r="P21" s="35" t="s">
        <v>1257</v>
      </c>
      <c r="Q21" s="35"/>
      <c r="R21" s="35" t="s">
        <v>1049</v>
      </c>
      <c r="S21" s="35" t="s">
        <v>1073</v>
      </c>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t="s">
        <v>1215</v>
      </c>
      <c r="BA21" s="36" t="s">
        <v>1258</v>
      </c>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t="s">
        <v>1056</v>
      </c>
      <c r="CF21" s="35" t="s">
        <v>1056</v>
      </c>
      <c r="CG21" s="35"/>
      <c r="CH21" s="35"/>
      <c r="CI21" s="35"/>
      <c r="CJ21" s="35"/>
      <c r="CK21" s="35"/>
      <c r="CL21" s="35"/>
      <c r="CM21" s="35"/>
      <c r="CN21" s="35"/>
      <c r="CO21" s="35"/>
      <c r="CP21" s="35"/>
      <c r="CQ21" s="35"/>
      <c r="CR21" s="35"/>
      <c r="CS21" s="35"/>
      <c r="CT21" s="35"/>
      <c r="CU21" s="35"/>
      <c r="CV21" s="35"/>
      <c r="CW21" s="35"/>
      <c r="CX21" s="35"/>
      <c r="CY21" s="35"/>
      <c r="DA21" s="20" t="s">
        <v>1218</v>
      </c>
      <c r="DB21" s="20"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25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83984375" defaultRowHeight="14.5" zeroHeight="false" outlineLevelRow="0" outlineLevelCol="0"/>
  <cols>
    <col collapsed="false" customWidth="true" hidden="false" outlineLevel="0" max="1" min="1" style="0" width="24.18"/>
    <col collapsed="false" customWidth="true" hidden="false" outlineLevel="0" max="2" min="2" style="37" width="10.73"/>
    <col collapsed="false" customWidth="true" hidden="false" outlineLevel="0" max="3" min="3" style="37" width="18.91"/>
    <col collapsed="false" customWidth="true" hidden="false" outlineLevel="0" max="4" min="4" style="37"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38" customFormat="true" ht="14.5" hidden="false" customHeight="false" outlineLevel="0" collapsed="false">
      <c r="A1" s="5" t="s">
        <v>0</v>
      </c>
      <c r="B1" s="4" t="s">
        <v>39</v>
      </c>
      <c r="C1" s="5" t="s">
        <v>808</v>
      </c>
      <c r="D1" s="5" t="s">
        <v>998</v>
      </c>
      <c r="E1" s="5" t="s">
        <v>812</v>
      </c>
      <c r="F1" s="5" t="s">
        <v>46</v>
      </c>
      <c r="G1" s="5" t="s">
        <v>816</v>
      </c>
      <c r="H1" s="5" t="s">
        <v>59</v>
      </c>
    </row>
    <row r="2" customFormat="false" ht="14.5" hidden="false" customHeight="false" outlineLevel="0" collapsed="false">
      <c r="A2" s="8" t="str">
        <f aca="false">CONCATENATE("lamd:class_",B2)</f>
        <v>lamd:class_TREATY</v>
      </c>
      <c r="B2" s="39" t="s">
        <v>1259</v>
      </c>
      <c r="C2" s="39" t="str">
        <f aca="false">IF(NOT(ISBLANK(D2)),CONCATENATE("lamd:class_",D2),""  )</f>
        <v/>
      </c>
      <c r="D2" s="9"/>
      <c r="E2" s="8" t="n">
        <v>1</v>
      </c>
      <c r="F2" s="17" t="s">
        <v>1260</v>
      </c>
      <c r="G2" s="8" t="s">
        <v>1261</v>
      </c>
      <c r="H2" s="8"/>
    </row>
    <row r="3" customFormat="false" ht="29" hidden="false" customHeight="false" outlineLevel="0" collapsed="false">
      <c r="A3" s="8" t="str">
        <f aca="false">CONCATENATE("lamd:class_",B3)</f>
        <v>lamd:class_AGREE</v>
      </c>
      <c r="B3" s="39" t="s">
        <v>1174</v>
      </c>
      <c r="C3" s="39" t="str">
        <f aca="false">IF(NOT(ISBLANK(D3)),CONCATENATE("lamd:class_",D3),""  )</f>
        <v/>
      </c>
      <c r="D3" s="9"/>
      <c r="E3" s="8" t="n">
        <v>2</v>
      </c>
      <c r="F3" s="17" t="s">
        <v>1262</v>
      </c>
      <c r="G3" s="8" t="s">
        <v>1263</v>
      </c>
      <c r="H3" s="8"/>
    </row>
    <row r="4" customFormat="false" ht="29" hidden="false" customHeight="false" outlineLevel="0" collapsed="false">
      <c r="A4" s="8" t="str">
        <f aca="false">CONCATENATE("lamd:class_",B4)</f>
        <v>lamd:class_LEGAL</v>
      </c>
      <c r="B4" s="39" t="s">
        <v>1264</v>
      </c>
      <c r="C4" s="39" t="str">
        <f aca="false">IF(NOT(ISBLANK(D4)),CONCATENATE("lamd:class_",D4),""  )</f>
        <v/>
      </c>
      <c r="D4" s="9"/>
      <c r="E4" s="8" t="n">
        <v>3</v>
      </c>
      <c r="F4" s="17" t="s">
        <v>1265</v>
      </c>
      <c r="G4" s="8" t="s">
        <v>1266</v>
      </c>
      <c r="H4" s="8"/>
    </row>
    <row r="5" customFormat="false" ht="14.5" hidden="false" customHeight="false" outlineLevel="0" collapsed="false">
      <c r="A5" s="8" t="str">
        <f aca="false">CONCATENATE("lamd:class_",B5)</f>
        <v>lamd:class_LEGIS</v>
      </c>
      <c r="B5" s="39" t="s">
        <v>1267</v>
      </c>
      <c r="C5" s="39" t="str">
        <f aca="false">IF(NOT(ISBLANK(D5)),CONCATENATE("lamd:class_",D5),""  )</f>
        <v>lamd:class_LEGAL</v>
      </c>
      <c r="D5" s="9" t="s">
        <v>1264</v>
      </c>
      <c r="E5" s="8" t="n">
        <v>1</v>
      </c>
      <c r="F5" s="2" t="s">
        <v>1268</v>
      </c>
      <c r="G5" s="8" t="s">
        <v>1269</v>
      </c>
      <c r="H5" s="8"/>
    </row>
    <row r="6" customFormat="false" ht="29" hidden="false" customHeight="false" outlineLevel="0" collapsed="false">
      <c r="A6" s="8" t="str">
        <f aca="false">CONCATENATE("lamd:class_",B6)</f>
        <v>lamd:class_NLEGIS</v>
      </c>
      <c r="B6" s="39" t="s">
        <v>1270</v>
      </c>
      <c r="C6" s="39" t="str">
        <f aca="false">IF(NOT(ISBLANK(D6)),CONCATENATE("lamd:class_",D6),""  )</f>
        <v>lamd:class_LEGAL</v>
      </c>
      <c r="D6" s="9" t="s">
        <v>1264</v>
      </c>
      <c r="E6" s="8" t="n">
        <v>2</v>
      </c>
      <c r="F6" s="2" t="s">
        <v>1271</v>
      </c>
      <c r="G6" s="8" t="s">
        <v>1272</v>
      </c>
      <c r="H6" s="8"/>
    </row>
    <row r="7" customFormat="false" ht="14.5" hidden="false" customHeight="false" outlineLevel="0" collapsed="false">
      <c r="A7" s="8" t="str">
        <f aca="false">CONCATENATE("lamd:class_",B7)</f>
        <v>lamd:class_3OTHER</v>
      </c>
      <c r="B7" s="39" t="s">
        <v>1273</v>
      </c>
      <c r="C7" s="39" t="str">
        <f aca="false">IF(NOT(ISBLANK(D7)),CONCATENATE("lamd:class_",D7),""  )</f>
        <v>lamd:class_LEGAL</v>
      </c>
      <c r="D7" s="9" t="s">
        <v>1264</v>
      </c>
      <c r="E7" s="8" t="n">
        <v>3</v>
      </c>
      <c r="F7" s="2" t="s">
        <v>1274</v>
      </c>
      <c r="G7" s="8" t="s">
        <v>1275</v>
      </c>
      <c r="H7" s="8"/>
    </row>
    <row r="8" customFormat="false" ht="29" hidden="false" customHeight="false" outlineLevel="0" collapsed="false">
      <c r="A8" s="8" t="str">
        <f aca="false">CONCATENATE("lamd:class_",B8)</f>
        <v>lamd:class_PREPDOC</v>
      </c>
      <c r="B8" s="40" t="s">
        <v>1058</v>
      </c>
      <c r="C8" s="39" t="str">
        <f aca="false">IF(NOT(ISBLANK(D8)),CONCATENATE("lamd:class_",D8),""  )</f>
        <v/>
      </c>
      <c r="E8" s="8" t="n">
        <v>4</v>
      </c>
      <c r="F8" s="27" t="s">
        <v>1276</v>
      </c>
      <c r="G8" s="8" t="s">
        <v>1277</v>
      </c>
    </row>
    <row r="9" customFormat="false" ht="58" hidden="false" customHeight="false" outlineLevel="0" collapsed="false">
      <c r="A9" s="8" t="str">
        <f aca="false">CONCATENATE("lamd:class_",B9)</f>
        <v>lamd:class_COM</v>
      </c>
      <c r="B9" s="40" t="s">
        <v>1059</v>
      </c>
      <c r="C9" s="39" t="str">
        <f aca="false">IF(NOT(ISBLANK(D9)),CONCATENATE("lamd:class_",D9),""  )</f>
        <v>lamd:class_PREPDOC</v>
      </c>
      <c r="D9" s="37" t="s">
        <v>1058</v>
      </c>
      <c r="E9" s="8" t="n">
        <v>1</v>
      </c>
      <c r="F9" s="0" t="s">
        <v>1278</v>
      </c>
      <c r="G9" s="8" t="s">
        <v>1279</v>
      </c>
    </row>
    <row r="10" customFormat="false" ht="14.5" hidden="false" customHeight="false" outlineLevel="0" collapsed="false">
      <c r="A10" s="8" t="str">
        <f aca="false">CONCATENATE("lamd:class_",B10)</f>
        <v>lamd:class_CONSIL</v>
      </c>
      <c r="B10" s="40" t="s">
        <v>1280</v>
      </c>
      <c r="C10" s="39" t="str">
        <f aca="false">IF(NOT(ISBLANK(D10)),CONCATENATE("lamd:class_",D10),""  )</f>
        <v>lamd:class_PREPDOC</v>
      </c>
      <c r="D10" s="37" t="s">
        <v>1058</v>
      </c>
      <c r="E10" s="8" t="n">
        <v>2</v>
      </c>
      <c r="F10" s="0" t="s">
        <v>1281</v>
      </c>
      <c r="G10" s="8" t="s">
        <v>1282</v>
      </c>
    </row>
    <row r="11" customFormat="false" ht="14.5" hidden="false" customHeight="false" outlineLevel="0" collapsed="false">
      <c r="A11" s="8" t="str">
        <f aca="false">CONCATENATE("lamd:class_",B11)</f>
        <v>lamd:class_EP</v>
      </c>
      <c r="B11" s="40" t="s">
        <v>1283</v>
      </c>
      <c r="C11" s="39" t="str">
        <f aca="false">IF(NOT(ISBLANK(D11)),CONCATENATE("lamd:class_",D11),""  )</f>
        <v>lamd:class_PREPDOC</v>
      </c>
      <c r="D11" s="37" t="s">
        <v>1058</v>
      </c>
      <c r="E11" s="8" t="n">
        <v>3</v>
      </c>
      <c r="F11" s="2" t="s">
        <v>1284</v>
      </c>
      <c r="G11" s="8" t="s">
        <v>1285</v>
      </c>
    </row>
    <row r="12" customFormat="false" ht="29" hidden="false" customHeight="false" outlineLevel="0" collapsed="false">
      <c r="A12" s="8" t="str">
        <f aca="false">CONCATENATE("lamd:class_",B12)</f>
        <v>lamd:class_EESC</v>
      </c>
      <c r="B12" s="40" t="s">
        <v>1286</v>
      </c>
      <c r="C12" s="39" t="str">
        <f aca="false">IF(NOT(ISBLANK(D12)),CONCATENATE("lamd:class_",D12),""  )</f>
        <v>lamd:class_PREPDOC</v>
      </c>
      <c r="D12" s="37" t="s">
        <v>1058</v>
      </c>
      <c r="E12" s="8" t="n">
        <v>4</v>
      </c>
      <c r="F12" s="2" t="s">
        <v>1287</v>
      </c>
      <c r="G12" s="8" t="s">
        <v>1288</v>
      </c>
    </row>
    <row r="13" customFormat="false" ht="14.5" hidden="false" customHeight="false" outlineLevel="0" collapsed="false">
      <c r="A13" s="8" t="str">
        <f aca="false">CONCATENATE("lamd:class_",B13)</f>
        <v>lamd:class_COR</v>
      </c>
      <c r="B13" s="40" t="s">
        <v>1289</v>
      </c>
      <c r="C13" s="39" t="str">
        <f aca="false">IF(NOT(ISBLANK(D13)),CONCATENATE("lamd:class_",D13),""  )</f>
        <v>lamd:class_PREPDOC</v>
      </c>
      <c r="D13" s="37" t="s">
        <v>1058</v>
      </c>
      <c r="E13" s="8" t="n">
        <v>5</v>
      </c>
      <c r="F13" s="2" t="s">
        <v>1290</v>
      </c>
      <c r="G13" s="8" t="s">
        <v>1291</v>
      </c>
    </row>
    <row r="14" customFormat="false" ht="14.5" hidden="false" customHeight="false" outlineLevel="0" collapsed="false">
      <c r="A14" s="8" t="str">
        <f aca="false">CONCATENATE("lamd:class_",B14)</f>
        <v>lamd:class_ECB</v>
      </c>
      <c r="B14" s="40" t="s">
        <v>1292</v>
      </c>
      <c r="C14" s="39" t="str">
        <f aca="false">IF(NOT(ISBLANK(D14)),CONCATENATE("lamd:class_",D14),""  )</f>
        <v>lamd:class_PREPDOC</v>
      </c>
      <c r="D14" s="37" t="s">
        <v>1058</v>
      </c>
      <c r="E14" s="8" t="n">
        <v>6</v>
      </c>
      <c r="F14" s="2" t="s">
        <v>1293</v>
      </c>
      <c r="G14" s="8" t="s">
        <v>1294</v>
      </c>
    </row>
    <row r="15" customFormat="false" ht="14.5" hidden="false" customHeight="false" outlineLevel="0" collapsed="false">
      <c r="A15" s="8" t="str">
        <f aca="false">CONCATENATE("lamd:class_",B15)</f>
        <v>lamd:class_5OTHER</v>
      </c>
      <c r="B15" s="40" t="s">
        <v>1295</v>
      </c>
      <c r="C15" s="39" t="str">
        <f aca="false">IF(NOT(ISBLANK(D15)),CONCATENATE("lamd:class_",D15),""  )</f>
        <v>lamd:class_PREPDOC</v>
      </c>
      <c r="D15" s="37" t="s">
        <v>1058</v>
      </c>
      <c r="E15" s="8" t="n">
        <v>7</v>
      </c>
      <c r="F15" s="2" t="s">
        <v>1274</v>
      </c>
      <c r="G15" s="8" t="s">
        <v>1296</v>
      </c>
    </row>
    <row r="16" customFormat="false" ht="29" hidden="false" customHeight="false" outlineLevel="0" collapsed="false">
      <c r="A16" s="8" t="str">
        <f aca="false">CONCATENATE("lamd:class_",B16)</f>
        <v>lamd:class_CASE</v>
      </c>
      <c r="B16" s="40" t="s">
        <v>1150</v>
      </c>
      <c r="C16" s="39" t="str">
        <f aca="false">IF(NOT(ISBLANK(D16)),CONCATENATE("lamd:class_",D16),""  )</f>
        <v/>
      </c>
      <c r="E16" s="8" t="n">
        <v>5</v>
      </c>
      <c r="F16" s="17" t="s">
        <v>1297</v>
      </c>
      <c r="G16" s="8" t="s">
        <v>1298</v>
      </c>
    </row>
    <row r="17" customFormat="false" ht="14.5" hidden="false" customHeight="false" outlineLevel="0" collapsed="false">
      <c r="A17" s="8" t="str">
        <f aca="false">CONCATENATE("lamd:class_",B17)</f>
        <v>lamd:class_EFTA</v>
      </c>
      <c r="B17" s="40" t="s">
        <v>1218</v>
      </c>
      <c r="C17" s="39" t="str">
        <f aca="false">IF(NOT(ISBLANK(D17)),CONCATENATE("lamd:class_",D17),""  )</f>
        <v/>
      </c>
      <c r="E17" s="8" t="n">
        <v>6</v>
      </c>
      <c r="F17" s="17" t="s">
        <v>1218</v>
      </c>
      <c r="G17" s="8" t="s">
        <v>1299</v>
      </c>
    </row>
    <row r="18" customFormat="false" ht="43.5" hidden="false" customHeight="false" outlineLevel="0" collapsed="false">
      <c r="A18" s="8" t="str">
        <f aca="false">CONCATENATE("lamd:class_",B18)</f>
        <v>lamd:class_CDOC</v>
      </c>
      <c r="B18" s="40" t="s">
        <v>1202</v>
      </c>
      <c r="C18" s="39" t="str">
        <f aca="false">IF(NOT(ISBLANK(D18)),CONCATENATE("lamd:class_",D18),""  )</f>
        <v/>
      </c>
      <c r="E18" s="8" t="n">
        <v>7</v>
      </c>
      <c r="F18" s="17" t="s">
        <v>1300</v>
      </c>
      <c r="G18" s="8" t="s">
        <v>1301</v>
      </c>
    </row>
    <row r="19" customFormat="false" ht="29" hidden="false" customHeight="false" outlineLevel="0" collapsed="false">
      <c r="A19" s="8" t="str">
        <f aca="false">CONCATENATE("lamd:class_",B19)</f>
        <v>lamd:class_STATEAID</v>
      </c>
      <c r="B19" s="40" t="s">
        <v>1203</v>
      </c>
      <c r="C19" s="39" t="str">
        <f aca="false">IF(NOT(ISBLANK(D19)),CONCATENATE("lamd:class_",D19),""  )</f>
        <v>lamd:class_CDOC</v>
      </c>
      <c r="D19" s="37" t="s">
        <v>1202</v>
      </c>
      <c r="E19" s="8" t="n">
        <v>1</v>
      </c>
      <c r="F19" s="2" t="s">
        <v>1302</v>
      </c>
      <c r="G19" s="8" t="s">
        <v>1303</v>
      </c>
    </row>
    <row r="20" customFormat="false" ht="29" hidden="false" customHeight="false" outlineLevel="0" collapsed="false">
      <c r="A20" s="8" t="str">
        <f aca="false">CONCATENATE("lamd:class_",B20)</f>
        <v>lamd:class_CRDS</v>
      </c>
      <c r="B20" s="40" t="s">
        <v>1304</v>
      </c>
      <c r="C20" s="39" t="str">
        <f aca="false">IF(NOT(ISBLANK(D20)),CONCATENATE("lamd:class_",D20),""  )</f>
        <v>lamd:class_CDOC</v>
      </c>
      <c r="D20" s="37" t="s">
        <v>1202</v>
      </c>
      <c r="E20" s="8" t="n">
        <v>2</v>
      </c>
      <c r="F20" s="2" t="s">
        <v>1305</v>
      </c>
    </row>
    <row r="21" customFormat="false" ht="29" hidden="false" customHeight="false" outlineLevel="0" collapsed="false">
      <c r="A21" s="8" t="str">
        <f aca="false">CONCATENATE("lamd:class_",B21)</f>
        <v>lamd:class_COTHER</v>
      </c>
      <c r="B21" s="40" t="s">
        <v>1306</v>
      </c>
      <c r="C21" s="39" t="str">
        <f aca="false">IF(NOT(ISBLANK(D21)),CONCATENATE("lamd:class_",D21),""  )</f>
        <v>lamd:class_CDOC</v>
      </c>
      <c r="D21" s="37" t="s">
        <v>1202</v>
      </c>
      <c r="E21" s="8" t="n">
        <v>3</v>
      </c>
      <c r="F21" s="2" t="s">
        <v>1274</v>
      </c>
      <c r="G21" s="8" t="s">
        <v>1307</v>
      </c>
    </row>
    <row r="22" customFormat="false" ht="14.5" hidden="false" customHeight="false" outlineLevel="0" collapsed="false">
      <c r="A22" s="8"/>
      <c r="E22" s="8"/>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92" activePane="bottomLeft" state="frozen"/>
      <selection pane="topLeft" activeCell="D1" activeCellId="0" sqref="D1"/>
      <selection pane="bottomLeft" activeCell="N277" activeCellId="0" sqref="N277"/>
    </sheetView>
  </sheetViews>
  <sheetFormatPr defaultColWidth="9.101562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3" customFormat="true" ht="29" hidden="false" customHeight="false" outlineLevel="0" collapsed="false">
      <c r="A1" s="41" t="s">
        <v>0</v>
      </c>
      <c r="B1" s="41" t="s">
        <v>39</v>
      </c>
      <c r="C1" s="41" t="s">
        <v>808</v>
      </c>
      <c r="D1" s="41" t="s">
        <v>998</v>
      </c>
      <c r="E1" s="41" t="s">
        <v>46</v>
      </c>
      <c r="F1" s="41" t="s">
        <v>1308</v>
      </c>
      <c r="G1" s="41" t="s">
        <v>52</v>
      </c>
      <c r="H1" s="41" t="s">
        <v>59</v>
      </c>
      <c r="I1" s="41" t="s">
        <v>772</v>
      </c>
      <c r="J1" s="41" t="s">
        <v>778</v>
      </c>
      <c r="K1" s="41" t="s">
        <v>783</v>
      </c>
      <c r="L1" s="41" t="s">
        <v>789</v>
      </c>
      <c r="M1" s="41" t="s">
        <v>1309</v>
      </c>
      <c r="N1" s="41" t="s">
        <v>126</v>
      </c>
      <c r="O1" s="41" t="s">
        <v>1310</v>
      </c>
      <c r="P1" s="42" t="s">
        <v>38</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1311</v>
      </c>
      <c r="I2" s="2" t="n">
        <v>0</v>
      </c>
      <c r="N2" s="2" t="n">
        <v>0</v>
      </c>
      <c r="P2" s="20"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1260</v>
      </c>
      <c r="I3" s="2" t="n">
        <v>1</v>
      </c>
      <c r="N3" s="2" t="n">
        <v>1</v>
      </c>
      <c r="P3" s="20"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1312</v>
      </c>
      <c r="I4" s="2" t="n">
        <v>2</v>
      </c>
      <c r="N4" s="2" t="n">
        <v>2</v>
      </c>
      <c r="P4" s="20"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1313</v>
      </c>
      <c r="I5" s="2" t="n">
        <v>3</v>
      </c>
      <c r="N5" s="2" t="n">
        <v>3</v>
      </c>
      <c r="P5" s="20"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1314</v>
      </c>
      <c r="I6" s="2" t="n">
        <v>4</v>
      </c>
      <c r="N6" s="2" t="n">
        <v>4</v>
      </c>
      <c r="P6" s="20"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1315</v>
      </c>
      <c r="I7" s="2" t="n">
        <v>5</v>
      </c>
      <c r="N7" s="2" t="n">
        <v>5</v>
      </c>
      <c r="P7" s="20"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1316</v>
      </c>
      <c r="I8" s="2" t="n">
        <v>6</v>
      </c>
      <c r="N8" s="2" t="n">
        <v>6</v>
      </c>
      <c r="P8" s="20"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1317</v>
      </c>
      <c r="G9" s="2" t="s">
        <v>1318</v>
      </c>
      <c r="H9" s="2" t="s">
        <v>1319</v>
      </c>
      <c r="I9" s="2" t="n">
        <v>7</v>
      </c>
      <c r="N9" s="2" t="n">
        <v>7</v>
      </c>
      <c r="P9" s="20"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848</v>
      </c>
      <c r="H10" s="2" t="s">
        <v>1320</v>
      </c>
      <c r="I10" s="2" t="n">
        <v>8</v>
      </c>
      <c r="N10" s="2" t="n">
        <v>8</v>
      </c>
      <c r="P10" s="20"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1321</v>
      </c>
      <c r="I11" s="2" t="n">
        <v>9</v>
      </c>
      <c r="N11" s="2" t="n">
        <v>9</v>
      </c>
      <c r="P11" s="20" t="str">
        <f aca="false">CONCATENATE("celexd:class_",N11)</f>
        <v>celexd:class_9</v>
      </c>
    </row>
    <row r="12" customFormat="false" ht="43.5" hidden="false" customHeight="false" outlineLevel="0" collapsed="false">
      <c r="A12" s="2" t="str">
        <f aca="false">CONCATENATE("celexd:c_",B12)</f>
        <v>celexd:c_1_AFI_DCL</v>
      </c>
      <c r="B12" s="2" t="s">
        <v>1322</v>
      </c>
      <c r="C12" s="2" t="str">
        <f aca="false">IF(NOT(ISBLANK(D12)),CONCATENATE("celexd:c_",D12),""  )</f>
        <v>celexd:c_1</v>
      </c>
      <c r="D12" s="2" t="n">
        <v>1</v>
      </c>
      <c r="E12" s="2" t="str">
        <f aca="false">CONCATENATE("[",B12,"] ",F12)</f>
        <v>[1_AFI_DCL] Declaration annexed to the Final Act</v>
      </c>
      <c r="F12" s="2" t="s">
        <v>1323</v>
      </c>
      <c r="G12" s="2" t="s">
        <v>1324</v>
      </c>
      <c r="H12" s="2" t="s">
        <v>1325</v>
      </c>
      <c r="I12" s="2" t="n">
        <v>1</v>
      </c>
      <c r="M12" s="2" t="s">
        <v>1326</v>
      </c>
      <c r="N12" s="2" t="n">
        <v>1</v>
      </c>
      <c r="P12" s="20" t="str">
        <f aca="false">CONCATENATE("celexd:class_",N12)</f>
        <v>celexd:class_1</v>
      </c>
    </row>
    <row r="13" customFormat="false" ht="14.5" hidden="false" customHeight="false" outlineLevel="0" collapsed="false">
      <c r="A13" s="2" t="str">
        <f aca="false">CONCATENATE("celexd:c_",B13)</f>
        <v>celexd:c_1_PRO</v>
      </c>
      <c r="B13" s="2" t="s">
        <v>1327</v>
      </c>
      <c r="C13" s="2" t="str">
        <f aca="false">IF(NOT(ISBLANK(D13)),CONCATENATE("celexd:c_",D13),""  )</f>
        <v>celexd:c_1</v>
      </c>
      <c r="D13" s="2" t="n">
        <v>1</v>
      </c>
      <c r="E13" s="2" t="str">
        <f aca="false">CONCATENATE("[",B13,"] ",F13)</f>
        <v>[1_PRO] Protocol</v>
      </c>
      <c r="F13" s="2" t="s">
        <v>1328</v>
      </c>
      <c r="G13" s="2" t="s">
        <v>1329</v>
      </c>
      <c r="H13" s="2" t="s">
        <v>1330</v>
      </c>
      <c r="I13" s="2" t="n">
        <v>1</v>
      </c>
      <c r="M13" s="2" t="s">
        <v>1326</v>
      </c>
      <c r="N13" s="2" t="n">
        <v>1</v>
      </c>
      <c r="P13" s="20" t="str">
        <f aca="false">CONCATENATE("celexd:class_",N13)</f>
        <v>celexd:class_1</v>
      </c>
    </row>
    <row r="14" customFormat="false" ht="409.5" hidden="false" customHeight="false" outlineLevel="0" collapsed="false">
      <c r="A14" s="2" t="str">
        <f aca="false">CONCATENATE("celexd:c_",B14)</f>
        <v>celexd:c_1_TXT</v>
      </c>
      <c r="B14" s="2" t="s">
        <v>1331</v>
      </c>
      <c r="C14" s="2" t="str">
        <f aca="false">IF(NOT(ISBLANK(D14)),CONCATENATE("celexd:c_",D14),""  )</f>
        <v>celexd:c_1</v>
      </c>
      <c r="D14" s="2" t="n">
        <v>1</v>
      </c>
      <c r="E14" s="2" t="str">
        <f aca="false">CONCATENATE("[",B14,"] ",F14)</f>
        <v>[1_TXT] Treaty - full text</v>
      </c>
      <c r="F14" s="2" t="s">
        <v>1332</v>
      </c>
      <c r="G14" s="2" t="s">
        <v>1333</v>
      </c>
      <c r="H14" s="2" t="s">
        <v>1334</v>
      </c>
      <c r="I14" s="2" t="n">
        <v>1</v>
      </c>
      <c r="K14" s="2" t="s">
        <v>1335</v>
      </c>
      <c r="L14" s="2" t="s">
        <v>1335</v>
      </c>
      <c r="M14" s="2" t="s">
        <v>1326</v>
      </c>
      <c r="N14" s="2" t="n">
        <v>1</v>
      </c>
      <c r="P14" s="20" t="str">
        <f aca="false">CONCATENATE("celexd:class_",N14)</f>
        <v>celexd:class_1</v>
      </c>
    </row>
    <row r="15" customFormat="false" ht="29" hidden="false" customHeight="false" outlineLevel="0" collapsed="false">
      <c r="A15" s="2" t="str">
        <f aca="false">CONCATENATE("celexd:c_",B15)</f>
        <v>celexd:c_1_N</v>
      </c>
      <c r="B15" s="2" t="s">
        <v>1336</v>
      </c>
      <c r="C15" s="2" t="str">
        <f aca="false">IF(NOT(ISBLANK(D15)),CONCATENATE("celexd:c_",D15),""  )</f>
        <v>celexd:c_1</v>
      </c>
      <c r="D15" s="2" t="n">
        <v>1</v>
      </c>
      <c r="E15" s="2" t="str">
        <f aca="false">CONCATENATE("[",B15,"] ",F15)</f>
        <v>[1_N] Annex</v>
      </c>
      <c r="F15" s="2" t="s">
        <v>1337</v>
      </c>
      <c r="G15" s="2" t="s">
        <v>1338</v>
      </c>
      <c r="H15" s="2" t="s">
        <v>1339</v>
      </c>
      <c r="I15" s="2" t="n">
        <v>1</v>
      </c>
      <c r="M15" s="2" t="s">
        <v>1326</v>
      </c>
      <c r="N15" s="2" t="n">
        <v>1</v>
      </c>
      <c r="P15" s="20" t="str">
        <f aca="false">CONCATENATE("celexd:class_",N15)</f>
        <v>celexd:class_1</v>
      </c>
    </row>
    <row r="16" customFormat="false" ht="87" hidden="false" customHeight="false" outlineLevel="0" collapsed="false">
      <c r="A16" s="2" t="str">
        <f aca="false">CONCATENATE("celexd:c_",B16)</f>
        <v>celexd:c_1_nnn</v>
      </c>
      <c r="B16" s="2" t="s">
        <v>1340</v>
      </c>
      <c r="C16" s="2" t="str">
        <f aca="false">IF(NOT(ISBLANK(D16)),CONCATENATE("celexd:c_",D16),""  )</f>
        <v>celexd:c_1</v>
      </c>
      <c r="D16" s="2" t="n">
        <v>1</v>
      </c>
      <c r="E16" s="2" t="str">
        <f aca="false">CONCATENATE("[",B16,"] ",F16)</f>
        <v>[1_nnn] Article</v>
      </c>
      <c r="F16" s="2" t="s">
        <v>1341</v>
      </c>
      <c r="G16" s="2" t="s">
        <v>1342</v>
      </c>
      <c r="H16" s="2" t="s">
        <v>1343</v>
      </c>
      <c r="I16" s="2" t="n">
        <v>1</v>
      </c>
      <c r="M16" s="2" t="s">
        <v>1326</v>
      </c>
      <c r="N16" s="2" t="n">
        <v>1</v>
      </c>
      <c r="P16" s="20" t="str">
        <f aca="false">CONCATENATE("celexd:class_",N16)</f>
        <v>celexd:class_1</v>
      </c>
    </row>
    <row r="17" customFormat="false" ht="29" hidden="false" customHeight="false" outlineLevel="0" collapsed="false">
      <c r="A17" s="2" t="str">
        <f aca="false">CONCATENATE("celexd:c_",B17)</f>
        <v>celexd:c_2_A</v>
      </c>
      <c r="B17" s="2" t="s">
        <v>1344</v>
      </c>
      <c r="C17" s="2" t="str">
        <f aca="false">IF(NOT(ISBLANK(D17)),CONCATENATE("celexd:c_",D17),""  )</f>
        <v>celexd:c_2</v>
      </c>
      <c r="D17" s="2" t="n">
        <v>2</v>
      </c>
      <c r="E17" s="2" t="str">
        <f aca="false">CONCATENATE("[",B17,"] ",F17)</f>
        <v>[2_A] Agreements with Member or non-member States  or international organisations</v>
      </c>
      <c r="F17" s="2" t="s">
        <v>1345</v>
      </c>
      <c r="H17" s="2" t="s">
        <v>1346</v>
      </c>
      <c r="I17" s="2" t="n">
        <v>2</v>
      </c>
      <c r="J17" s="2" t="s">
        <v>1347</v>
      </c>
      <c r="N17" s="2" t="n">
        <v>2</v>
      </c>
      <c r="P17" s="20" t="str">
        <f aca="false">CONCATENATE("celexd:class_",N17)</f>
        <v>celexd:class_2</v>
      </c>
    </row>
    <row r="18" customFormat="false" ht="43.5" hidden="false" customHeight="false" outlineLevel="0" collapsed="false">
      <c r="A18" s="2" t="s">
        <v>1348</v>
      </c>
      <c r="B18" s="2" t="s">
        <v>1349</v>
      </c>
      <c r="C18" s="2" t="str">
        <f aca="false">IF(NOT(ISBLANK(D18)),CONCATENATE("celexd:c_",D18),""  )</f>
        <v>celexd:c_2_A</v>
      </c>
      <c r="D18" s="2" t="s">
        <v>1344</v>
      </c>
      <c r="E18" s="2" t="str">
        <f aca="false">CONCATENATE("[",B18,"] ",F18)</f>
        <v>[2_A_OJC] OJ-C: Agreements with Member or non-member States  or international organisations</v>
      </c>
      <c r="F18" s="2" t="s">
        <v>1350</v>
      </c>
      <c r="G18" s="2" t="s">
        <v>1351</v>
      </c>
      <c r="H18" s="2" t="s">
        <v>1352</v>
      </c>
      <c r="I18" s="2" t="n">
        <v>2</v>
      </c>
      <c r="J18" s="2" t="s">
        <v>1347</v>
      </c>
      <c r="K18" s="2" t="s">
        <v>1335</v>
      </c>
      <c r="L18" s="2" t="s">
        <v>1335</v>
      </c>
      <c r="M18" s="2" t="s">
        <v>1326</v>
      </c>
      <c r="N18" s="2" t="n">
        <v>2</v>
      </c>
      <c r="P18" s="20" t="str">
        <f aca="false">CONCATENATE("celexd:class_",N18)</f>
        <v>celexd:class_2</v>
      </c>
    </row>
    <row r="19" customFormat="false" ht="43.5" hidden="false" customHeight="false" outlineLevel="0" collapsed="false">
      <c r="A19" s="2" t="s">
        <v>1168</v>
      </c>
      <c r="B19" s="2" t="s">
        <v>1353</v>
      </c>
      <c r="C19" s="2" t="str">
        <f aca="false">IF(NOT(ISBLANK(D19)),CONCATENATE("celexd:c_",D19),""  )</f>
        <v>celexd:c_2_A</v>
      </c>
      <c r="D19" s="2" t="s">
        <v>1344</v>
      </c>
      <c r="E19" s="2" t="str">
        <f aca="false">CONCATENATE("[",B19,"] ",F19)</f>
        <v>[2_A_OJL] OJ-L: Agreements with Member or non-member States  or international organisations</v>
      </c>
      <c r="F19" s="2" t="s">
        <v>1354</v>
      </c>
      <c r="G19" s="2" t="s">
        <v>1355</v>
      </c>
      <c r="I19" s="2" t="n">
        <v>2</v>
      </c>
      <c r="J19" s="2" t="s">
        <v>1347</v>
      </c>
      <c r="K19" s="2" t="s">
        <v>1335</v>
      </c>
      <c r="L19" s="2" t="s">
        <v>1335</v>
      </c>
      <c r="M19" s="2" t="s">
        <v>1326</v>
      </c>
      <c r="N19" s="2" t="n">
        <v>2</v>
      </c>
      <c r="P19" s="20" t="str">
        <f aca="false">CONCATENATE("celexd:class_",N19)</f>
        <v>celexd:class_2</v>
      </c>
    </row>
    <row r="20" customFormat="false" ht="72.5" hidden="false" customHeight="false" outlineLevel="0" collapsed="false">
      <c r="A20" s="2" t="str">
        <f aca="false">CONCATENATE("celexd:c_",B20)</f>
        <v>celexd:c_2_D</v>
      </c>
      <c r="B20" s="2" t="s">
        <v>1356</v>
      </c>
      <c r="C20" s="2" t="str">
        <f aca="false">IF(NOT(ISBLANK(D20)),CONCATENATE("celexd:c_",D20),""  )</f>
        <v>celexd:c_2</v>
      </c>
      <c r="D20" s="2" t="n">
        <v>2</v>
      </c>
      <c r="E20" s="2" t="str">
        <f aca="false">CONCATENATE("[",B20,"] ",F20)</f>
        <v>[2_D] Acts of bodies created by international agreements</v>
      </c>
      <c r="F20" s="2" t="s">
        <v>1357</v>
      </c>
      <c r="H20" s="2" t="s">
        <v>1358</v>
      </c>
      <c r="I20" s="2" t="n">
        <v>2</v>
      </c>
      <c r="J20" s="2" t="s">
        <v>1359</v>
      </c>
      <c r="N20" s="2" t="n">
        <v>2</v>
      </c>
      <c r="P20" s="20" t="str">
        <f aca="false">CONCATENATE("celexd:class_",N20)</f>
        <v>celexd:class_2</v>
      </c>
    </row>
    <row r="21" customFormat="false" ht="29" hidden="false" customHeight="false" outlineLevel="0" collapsed="false">
      <c r="A21" s="2" t="str">
        <f aca="false">CONCATENATE("celexd:c_",B21)</f>
        <v>celexd:c_2_D_OJC</v>
      </c>
      <c r="B21" s="2" t="s">
        <v>1360</v>
      </c>
      <c r="C21" s="2" t="str">
        <f aca="false">IF(NOT(ISBLANK(D21)),CONCATENATE("celexd:c_",D21),""  )</f>
        <v>celexd:c_2_D</v>
      </c>
      <c r="D21" s="2" t="s">
        <v>1356</v>
      </c>
      <c r="E21" s="2" t="str">
        <f aca="false">CONCATENATE("[",B21,"] ",F21)</f>
        <v>[2_D_OJC] OJ-C: Acts of bodies crated by international agreements</v>
      </c>
      <c r="F21" s="2" t="s">
        <v>1361</v>
      </c>
      <c r="G21" s="2" t="s">
        <v>1362</v>
      </c>
      <c r="I21" s="2" t="n">
        <v>2</v>
      </c>
      <c r="J21" s="2" t="s">
        <v>1359</v>
      </c>
      <c r="K21" s="2" t="s">
        <v>1335</v>
      </c>
      <c r="L21" s="2" t="s">
        <v>1335</v>
      </c>
      <c r="M21" s="2" t="s">
        <v>1326</v>
      </c>
      <c r="N21" s="2" t="n">
        <v>2</v>
      </c>
      <c r="P21" s="20" t="str">
        <f aca="false">CONCATENATE("celexd:class_",N21)</f>
        <v>celexd:class_2</v>
      </c>
    </row>
    <row r="22" customFormat="false" ht="58" hidden="false" customHeight="false" outlineLevel="0" collapsed="false">
      <c r="A22" s="2" t="str">
        <f aca="false">CONCATENATE("celexd:c_",B22)</f>
        <v>celexd:c_2_D_OJL</v>
      </c>
      <c r="B22" s="2" t="s">
        <v>1363</v>
      </c>
      <c r="C22" s="2" t="str">
        <f aca="false">IF(NOT(ISBLANK(D22)),CONCATENATE("celexd:c_",D22),""  )</f>
        <v>celexd:c_2_D</v>
      </c>
      <c r="D22" s="2" t="s">
        <v>1356</v>
      </c>
      <c r="E22" s="2" t="str">
        <f aca="false">CONCATENATE("[",B22,"] ",F22)</f>
        <v>[2_D_OJL] OJ-L: Acts of bodies crated by international agreements</v>
      </c>
      <c r="F22" s="2" t="s">
        <v>1364</v>
      </c>
      <c r="G22" s="2" t="s">
        <v>1365</v>
      </c>
      <c r="I22" s="2" t="n">
        <v>2</v>
      </c>
      <c r="J22" s="2" t="s">
        <v>1359</v>
      </c>
      <c r="K22" s="2" t="s">
        <v>1366</v>
      </c>
      <c r="L22" s="2" t="s">
        <v>1366</v>
      </c>
      <c r="M22" s="2" t="s">
        <v>1326</v>
      </c>
      <c r="N22" s="2" t="n">
        <v>2</v>
      </c>
      <c r="P22" s="20" t="str">
        <f aca="false">CONCATENATE("celexd:class_",N22)</f>
        <v>celexd:class_2</v>
      </c>
    </row>
    <row r="23" customFormat="false" ht="29" hidden="false" customHeight="false" outlineLevel="0" collapsed="false">
      <c r="A23" s="2" t="str">
        <f aca="false">CONCATENATE("celexd:c_",B23)</f>
        <v>celexd:c_2_P</v>
      </c>
      <c r="B23" s="2" t="s">
        <v>1367</v>
      </c>
      <c r="C23" s="2" t="str">
        <f aca="false">IF(NOT(ISBLANK(D23)),CONCATENATE("celexd:c_",D23),""  )</f>
        <v>celexd:c_2</v>
      </c>
      <c r="D23" s="2" t="n">
        <v>2</v>
      </c>
      <c r="E23" s="2" t="str">
        <f aca="false">CONCATENATE("[",B23,"] ",F23)</f>
        <v>[2_P] Acts of parliamentary bodies created by international agreements</v>
      </c>
      <c r="F23" s="2" t="s">
        <v>1368</v>
      </c>
      <c r="H23" s="2" t="s">
        <v>1369</v>
      </c>
      <c r="I23" s="2" t="n">
        <v>2</v>
      </c>
      <c r="J23" s="2" t="s">
        <v>1370</v>
      </c>
      <c r="N23" s="2" t="n">
        <v>2</v>
      </c>
      <c r="P23" s="20" t="str">
        <f aca="false">CONCATENATE("celexd:class_",N23)</f>
        <v>celexd:class_2</v>
      </c>
    </row>
    <row r="24" customFormat="false" ht="43.5" hidden="false" customHeight="false" outlineLevel="0" collapsed="false">
      <c r="A24" s="2" t="str">
        <f aca="false">CONCATENATE("celexd:c_",B24)</f>
        <v>celexd:c_2_P_OJC</v>
      </c>
      <c r="B24" s="2" t="s">
        <v>1371</v>
      </c>
      <c r="C24" s="2" t="str">
        <f aca="false">IF(NOT(ISBLANK(D24)),CONCATENATE("celexd:c_",D24),""  )</f>
        <v>celexd:c_2_P</v>
      </c>
      <c r="D24" s="2" t="s">
        <v>1367</v>
      </c>
      <c r="E24" s="2" t="str">
        <f aca="false">CONCATENATE("[",B24,"] ",F24)</f>
        <v>[2_P_OJC] OJ-C: Acts of parliamentary bodies created by international agreements</v>
      </c>
      <c r="F24" s="2" t="s">
        <v>1372</v>
      </c>
      <c r="G24" s="2" t="s">
        <v>1373</v>
      </c>
      <c r="I24" s="2" t="n">
        <v>2</v>
      </c>
      <c r="J24" s="2" t="s">
        <v>1370</v>
      </c>
      <c r="K24" s="2" t="s">
        <v>1335</v>
      </c>
      <c r="L24" s="2" t="s">
        <v>1335</v>
      </c>
      <c r="M24" s="2" t="s">
        <v>1326</v>
      </c>
      <c r="N24" s="2" t="n">
        <v>2</v>
      </c>
      <c r="P24" s="20" t="str">
        <f aca="false">CONCATENATE("celexd:class_",N24)</f>
        <v>celexd:class_2</v>
      </c>
    </row>
    <row r="25" customFormat="false" ht="29" hidden="false" customHeight="false" outlineLevel="0" collapsed="false">
      <c r="A25" s="2" t="str">
        <f aca="false">CONCATENATE("celexd:c_",B25)</f>
        <v>celexd:c_2_X</v>
      </c>
      <c r="B25" s="2" t="s">
        <v>1374</v>
      </c>
      <c r="C25" s="2" t="str">
        <f aca="false">IF(NOT(ISBLANK(D25)),CONCATENATE("celexd:c_",D25),""  )</f>
        <v>celexd:c_2</v>
      </c>
      <c r="D25" s="2" t="n">
        <v>2</v>
      </c>
      <c r="E25" s="2" t="str">
        <f aca="false">CONCATENATE("[",B25,"] ",F25)</f>
        <v>[2_X] Other acts</v>
      </c>
      <c r="F25" s="2" t="s">
        <v>1375</v>
      </c>
      <c r="H25" s="2" t="s">
        <v>1376</v>
      </c>
      <c r="I25" s="2" t="n">
        <v>2</v>
      </c>
      <c r="J25" s="2" t="s">
        <v>1377</v>
      </c>
      <c r="N25" s="2" t="n">
        <v>2</v>
      </c>
      <c r="P25" s="20" t="str">
        <f aca="false">CONCATENATE("celexd:class_",N25)</f>
        <v>celexd:class_2</v>
      </c>
    </row>
    <row r="26" customFormat="false" ht="29" hidden="false" customHeight="false" outlineLevel="0" collapsed="false">
      <c r="A26" s="2" t="str">
        <f aca="false">CONCATENATE("celexd:c_",B26)</f>
        <v>celexd:c_2_X_JOC</v>
      </c>
      <c r="B26" s="2" t="s">
        <v>1378</v>
      </c>
      <c r="C26" s="2" t="str">
        <f aca="false">IF(NOT(ISBLANK(D26)),CONCATENATE("celexd:c_",D26),""  )</f>
        <v>celexd:c_2_X</v>
      </c>
      <c r="D26" s="2" t="s">
        <v>1374</v>
      </c>
      <c r="E26" s="2" t="str">
        <f aca="false">CONCATENATE("[",B26,"] ",F26)</f>
        <v>[2_X_JOC] OJ-C: Other acts</v>
      </c>
      <c r="F26" s="2" t="s">
        <v>1379</v>
      </c>
      <c r="G26" s="2" t="s">
        <v>1380</v>
      </c>
      <c r="I26" s="2" t="n">
        <v>2</v>
      </c>
      <c r="J26" s="2" t="s">
        <v>1377</v>
      </c>
      <c r="K26" s="2" t="s">
        <v>1335</v>
      </c>
      <c r="L26" s="2" t="s">
        <v>1335</v>
      </c>
      <c r="M26" s="2" t="s">
        <v>1326</v>
      </c>
      <c r="N26" s="2" t="n">
        <v>2</v>
      </c>
      <c r="P26" s="20" t="str">
        <f aca="false">CONCATENATE("celexd:class_",N26)</f>
        <v>celexd:class_2</v>
      </c>
    </row>
    <row r="27" customFormat="false" ht="29" hidden="false" customHeight="false" outlineLevel="0" collapsed="false">
      <c r="A27" s="2" t="str">
        <f aca="false">CONCATENATE("celexd:c_",B27)</f>
        <v>celexd:c_2_X_OJL</v>
      </c>
      <c r="B27" s="2" t="s">
        <v>1381</v>
      </c>
      <c r="C27" s="2" t="str">
        <f aca="false">IF(NOT(ISBLANK(D27)),CONCATENATE("celexd:c_",D27),""  )</f>
        <v>celexd:c_2_X</v>
      </c>
      <c r="D27" s="2" t="s">
        <v>1374</v>
      </c>
      <c r="E27" s="2" t="str">
        <f aca="false">CONCATENATE("[",B27,"] ",F27)</f>
        <v>[2_X_OJL] OJ-L: Other acts</v>
      </c>
      <c r="F27" s="2" t="s">
        <v>1382</v>
      </c>
      <c r="G27" s="2" t="s">
        <v>1383</v>
      </c>
      <c r="I27" s="2" t="n">
        <v>2</v>
      </c>
      <c r="J27" s="2" t="s">
        <v>1377</v>
      </c>
      <c r="K27" s="2" t="s">
        <v>1335</v>
      </c>
      <c r="L27" s="2" t="s">
        <v>1335</v>
      </c>
      <c r="M27" s="2" t="s">
        <v>1326</v>
      </c>
      <c r="N27" s="2" t="n">
        <v>2</v>
      </c>
      <c r="P27" s="20" t="str">
        <f aca="false">CONCATENATE("celexd:class_",N27)</f>
        <v>celexd:class_2</v>
      </c>
    </row>
    <row r="28" customFormat="false" ht="14.5" hidden="false" customHeight="false" outlineLevel="0" collapsed="false">
      <c r="A28" s="2" t="str">
        <f aca="false">CONCATENATE("celexd:c_",B28)</f>
        <v>celexd:c_3_A</v>
      </c>
      <c r="B28" s="2" t="s">
        <v>1384</v>
      </c>
      <c r="C28" s="2" t="str">
        <f aca="false">IF(NOT(ISBLANK(D28)),CONCATENATE("celexd:c_",D28),""  )</f>
        <v>celexd:c_3</v>
      </c>
      <c r="D28" s="2" t="n">
        <v>3</v>
      </c>
      <c r="E28" s="2" t="str">
        <f aca="false">CONCATENATE("[",B28,"] ",F28)</f>
        <v>[3_A] Opinions</v>
      </c>
      <c r="F28" s="2" t="s">
        <v>1385</v>
      </c>
      <c r="I28" s="2" t="n">
        <v>3</v>
      </c>
      <c r="J28" s="2" t="s">
        <v>1347</v>
      </c>
      <c r="N28" s="2" t="n">
        <v>3</v>
      </c>
      <c r="P28" s="20" t="str">
        <f aca="false">CONCATENATE("celexd:class_",N28)</f>
        <v>celexd:class_3</v>
      </c>
    </row>
    <row r="29" customFormat="false" ht="29" hidden="false" customHeight="false" outlineLevel="0" collapsed="false">
      <c r="A29" s="2" t="str">
        <f aca="false">CONCATENATE("celexd:c_",B29)</f>
        <v>celexd:c_3_A_OJC</v>
      </c>
      <c r="B29" s="2" t="s">
        <v>1386</v>
      </c>
      <c r="C29" s="2" t="str">
        <f aca="false">IF(NOT(ISBLANK(D29)),CONCATENATE("celexd:c_",D29),""  )</f>
        <v>celexd:c_3_A</v>
      </c>
      <c r="D29" s="2" t="s">
        <v>1384</v>
      </c>
      <c r="E29" s="2" t="str">
        <f aca="false">CONCATENATE("[",B29,"] ",F29)</f>
        <v>[3_A_OJC] OJ-C: Opinions</v>
      </c>
      <c r="F29" s="2" t="s">
        <v>1387</v>
      </c>
      <c r="G29" s="2" t="s">
        <v>1388</v>
      </c>
      <c r="H29" s="2" t="s">
        <v>1389</v>
      </c>
      <c r="I29" s="2" t="n">
        <v>3</v>
      </c>
      <c r="J29" s="2" t="s">
        <v>1347</v>
      </c>
      <c r="K29" s="2" t="s">
        <v>1335</v>
      </c>
      <c r="L29" s="2" t="s">
        <v>1335</v>
      </c>
      <c r="M29" s="2" t="s">
        <v>1326</v>
      </c>
      <c r="N29" s="2" t="n">
        <v>3</v>
      </c>
      <c r="P29" s="20" t="str">
        <f aca="false">CONCATENATE("celexd:class_",N29)</f>
        <v>celexd:class_3</v>
      </c>
    </row>
    <row r="30" customFormat="false" ht="29" hidden="false" customHeight="false" outlineLevel="0" collapsed="false">
      <c r="A30" s="2" t="str">
        <f aca="false">CONCATENATE("celexd:c_",B30)</f>
        <v>celexd:c_3_A_OJL</v>
      </c>
      <c r="B30" s="2" t="s">
        <v>1390</v>
      </c>
      <c r="C30" s="2" t="str">
        <f aca="false">IF(NOT(ISBLANK(D30)),CONCATENATE("celexd:c_",D30),""  )</f>
        <v>celexd:c_3_A</v>
      </c>
      <c r="D30" s="2" t="s">
        <v>1384</v>
      </c>
      <c r="E30" s="2" t="str">
        <f aca="false">CONCATENATE("[",B30,"] ",F30)</f>
        <v>[3_A_OJL] OJ-L: Opinions</v>
      </c>
      <c r="F30" s="2" t="s">
        <v>1391</v>
      </c>
      <c r="G30" s="2" t="s">
        <v>1388</v>
      </c>
      <c r="H30" s="2" t="s">
        <v>1392</v>
      </c>
      <c r="I30" s="2" t="n">
        <v>3</v>
      </c>
      <c r="J30" s="2" t="s">
        <v>1347</v>
      </c>
      <c r="N30" s="2" t="n">
        <v>3</v>
      </c>
      <c r="P30" s="20" t="str">
        <f aca="false">CONCATENATE("celexd:class_",N30)</f>
        <v>celexd:class_3</v>
      </c>
    </row>
    <row r="31" customFormat="false" ht="14.5" hidden="false" customHeight="false" outlineLevel="0" collapsed="false">
      <c r="A31" s="2" t="str">
        <f aca="false">CONCATENATE("celexd:c_",B31)</f>
        <v>celexd:c_3_B</v>
      </c>
      <c r="B31" s="2" t="s">
        <v>1393</v>
      </c>
      <c r="C31" s="2" t="str">
        <f aca="false">IF(NOT(ISBLANK(D31)),CONCATENATE("celexd:c_",D31),""  )</f>
        <v>celexd:c_3</v>
      </c>
      <c r="D31" s="2" t="n">
        <v>3</v>
      </c>
      <c r="E31" s="2" t="str">
        <f aca="false">CONCATENATE("[",B31,"] ",F31)</f>
        <v>[3_B] Budget</v>
      </c>
      <c r="F31" s="2" t="s">
        <v>1394</v>
      </c>
      <c r="I31" s="2" t="n">
        <v>3</v>
      </c>
      <c r="J31" s="2" t="s">
        <v>1395</v>
      </c>
      <c r="N31" s="2" t="n">
        <v>3</v>
      </c>
      <c r="P31" s="20" t="str">
        <f aca="false">CONCATENATE("celexd:class_",N31)</f>
        <v>celexd:class_3</v>
      </c>
    </row>
    <row r="32" customFormat="false" ht="29" hidden="false" customHeight="false" outlineLevel="0" collapsed="false">
      <c r="A32" s="2" t="str">
        <f aca="false">CONCATENATE("celexd:c_",B32)</f>
        <v>celexd:c_3_B_OJC</v>
      </c>
      <c r="B32" s="2" t="s">
        <v>1396</v>
      </c>
      <c r="C32" s="2" t="str">
        <f aca="false">IF(NOT(ISBLANK(D32)),CONCATENATE("celexd:c_",D32),""  )</f>
        <v>celexd:c_3_B</v>
      </c>
      <c r="D32" s="2" t="s">
        <v>1393</v>
      </c>
      <c r="E32" s="2" t="str">
        <f aca="false">CONCATENATE("[",B32,"] ",F32)</f>
        <v>[3_B_OJC] OJ-C: Budget</v>
      </c>
      <c r="F32" s="2" t="s">
        <v>1397</v>
      </c>
      <c r="G32" s="2" t="s">
        <v>1398</v>
      </c>
      <c r="I32" s="2" t="n">
        <v>3</v>
      </c>
      <c r="J32" s="2" t="s">
        <v>1395</v>
      </c>
      <c r="K32" s="2" t="s">
        <v>1335</v>
      </c>
      <c r="L32" s="2" t="s">
        <v>1335</v>
      </c>
      <c r="M32" s="2" t="s">
        <v>1326</v>
      </c>
      <c r="N32" s="2" t="n">
        <v>3</v>
      </c>
      <c r="P32" s="20" t="str">
        <f aca="false">CONCATENATE("celexd:class_",N32)</f>
        <v>celexd:class_3</v>
      </c>
    </row>
    <row r="33" customFormat="false" ht="43.5" hidden="false" customHeight="false" outlineLevel="0" collapsed="false">
      <c r="A33" s="2" t="str">
        <f aca="false">CONCATENATE("celexd:c_",B33)</f>
        <v>celexd:c_3_B_OJL</v>
      </c>
      <c r="B33" s="2" t="s">
        <v>1399</v>
      </c>
      <c r="C33" s="2" t="str">
        <f aca="false">IF(NOT(ISBLANK(D33)),CONCATENATE("celexd:c_",D33),""  )</f>
        <v>celexd:c_3_B</v>
      </c>
      <c r="D33" s="2" t="s">
        <v>1393</v>
      </c>
      <c r="E33" s="2" t="str">
        <f aca="false">CONCATENATE("[",B33,"] ",F33)</f>
        <v>[3_B_OJL] OJ-L: Budget</v>
      </c>
      <c r="F33" s="2" t="s">
        <v>1400</v>
      </c>
      <c r="G33" s="2" t="s">
        <v>1401</v>
      </c>
      <c r="I33" s="2" t="n">
        <v>3</v>
      </c>
      <c r="J33" s="2" t="s">
        <v>1395</v>
      </c>
      <c r="K33" s="2" t="s">
        <v>1366</v>
      </c>
      <c r="M33" s="2" t="s">
        <v>1326</v>
      </c>
      <c r="N33" s="2" t="n">
        <v>3</v>
      </c>
      <c r="P33" s="20" t="str">
        <f aca="false">CONCATENATE("celexd:class_",N33)</f>
        <v>celexd:class_3</v>
      </c>
    </row>
    <row r="34" customFormat="false" ht="14.5" hidden="false" customHeight="false" outlineLevel="0" collapsed="false">
      <c r="A34" s="2" t="str">
        <f aca="false">CONCATENATE("celexd:c_",B34)</f>
        <v>celexd:c_3_C</v>
      </c>
      <c r="B34" s="2" t="s">
        <v>1402</v>
      </c>
      <c r="C34" s="2" t="str">
        <f aca="false">IF(NOT(ISBLANK(D34)),CONCATENATE("celexd:c_",D34),""  )</f>
        <v>celexd:c_3</v>
      </c>
      <c r="D34" s="2" t="n">
        <v>3</v>
      </c>
      <c r="E34" s="2" t="str">
        <f aca="false">CONCATENATE("[",B34,"] ",F34)</f>
        <v>[3_C] Declarations</v>
      </c>
      <c r="F34" s="2" t="s">
        <v>1403</v>
      </c>
      <c r="I34" s="2" t="n">
        <v>3</v>
      </c>
      <c r="J34" s="2" t="s">
        <v>1404</v>
      </c>
      <c r="N34" s="2" t="n">
        <v>3</v>
      </c>
      <c r="P34" s="20" t="str">
        <f aca="false">CONCATENATE("celexd:class_",N34)</f>
        <v>celexd:class_3</v>
      </c>
    </row>
    <row r="35" customFormat="false" ht="29" hidden="false" customHeight="false" outlineLevel="0" collapsed="false">
      <c r="A35" s="2" t="str">
        <f aca="false">CONCATENATE("celexd:c_",B35)</f>
        <v>celexd:c_3_C_OJC</v>
      </c>
      <c r="B35" s="2" t="s">
        <v>1405</v>
      </c>
      <c r="C35" s="2" t="str">
        <f aca="false">IF(NOT(ISBLANK(D35)),CONCATENATE("celexd:c_",D35),""  )</f>
        <v>celexd:c_3_C</v>
      </c>
      <c r="D35" s="2" t="s">
        <v>1402</v>
      </c>
      <c r="E35" s="2" t="str">
        <f aca="false">CONCATENATE("[",B35,"] ",F35)</f>
        <v>[3_C_OJC] OJ-C: Declarations</v>
      </c>
      <c r="F35" s="2" t="s">
        <v>1406</v>
      </c>
      <c r="G35" s="2" t="s">
        <v>1407</v>
      </c>
      <c r="I35" s="2" t="n">
        <v>3</v>
      </c>
      <c r="J35" s="2" t="s">
        <v>1404</v>
      </c>
      <c r="K35" s="2" t="s">
        <v>1335</v>
      </c>
      <c r="L35" s="2" t="s">
        <v>1335</v>
      </c>
      <c r="M35" s="2" t="s">
        <v>1326</v>
      </c>
      <c r="N35" s="2" t="n">
        <v>3</v>
      </c>
      <c r="P35" s="20" t="str">
        <f aca="false">CONCATENATE("celexd:class_",N35)</f>
        <v>celexd:class_3</v>
      </c>
    </row>
    <row r="36" customFormat="false" ht="29" hidden="false" customHeight="false" outlineLevel="0" collapsed="false">
      <c r="A36" s="2" t="str">
        <f aca="false">CONCATENATE("celexd:c_",B36)</f>
        <v>celexd:c_3_C_OJL</v>
      </c>
      <c r="B36" s="2" t="s">
        <v>1408</v>
      </c>
      <c r="C36" s="2" t="str">
        <f aca="false">IF(NOT(ISBLANK(D36)),CONCATENATE("celexd:c_",D36),""  )</f>
        <v>celexd:c_3_C</v>
      </c>
      <c r="D36" s="2" t="s">
        <v>1402</v>
      </c>
      <c r="E36" s="2" t="str">
        <f aca="false">CONCATENATE("[",B36,"] ",F36)</f>
        <v>[3_C_OJL] OJ-L: Declarations</v>
      </c>
      <c r="F36" s="2" t="s">
        <v>1409</v>
      </c>
      <c r="G36" s="2" t="s">
        <v>1410</v>
      </c>
      <c r="H36" s="2" t="s">
        <v>1411</v>
      </c>
      <c r="I36" s="2" t="n">
        <v>3</v>
      </c>
      <c r="J36" s="2" t="s">
        <v>1404</v>
      </c>
      <c r="K36" s="2" t="s">
        <v>1335</v>
      </c>
      <c r="L36" s="2" t="s">
        <v>1335</v>
      </c>
      <c r="M36" s="2" t="s">
        <v>1326</v>
      </c>
      <c r="N36" s="2" t="n">
        <v>3</v>
      </c>
      <c r="P36" s="20" t="str">
        <f aca="false">CONCATENATE("celexd:class_",N36)</f>
        <v>celexd:class_3</v>
      </c>
    </row>
    <row r="37" customFormat="false" ht="101.5" hidden="false" customHeight="false" outlineLevel="0" collapsed="false">
      <c r="A37" s="2" t="str">
        <f aca="false">CONCATENATE("celexd:c_",B37)</f>
        <v>celexd:c_3_D</v>
      </c>
      <c r="B37" s="2" t="s">
        <v>1412</v>
      </c>
      <c r="C37" s="2" t="str">
        <f aca="false">IF(NOT(ISBLANK(D37)),CONCATENATE("celexd:c_",D37),""  )</f>
        <v>celexd:c_3</v>
      </c>
      <c r="D37" s="2" t="n">
        <v>3</v>
      </c>
      <c r="E37" s="2" t="str">
        <f aca="false">CONCATENATE("[",B37,"] ",F37)</f>
        <v>[3_D] Decisions</v>
      </c>
      <c r="F37" s="2" t="s">
        <v>1413</v>
      </c>
      <c r="H37" s="2" t="s">
        <v>1414</v>
      </c>
      <c r="I37" s="2" t="n">
        <v>3</v>
      </c>
      <c r="J37" s="2" t="s">
        <v>1359</v>
      </c>
      <c r="N37" s="2" t="n">
        <v>3</v>
      </c>
      <c r="P37" s="20" t="str">
        <f aca="false">CONCATENATE("celexd:class_",N37)</f>
        <v>celexd:class_3</v>
      </c>
    </row>
    <row r="38" customFormat="false" ht="58" hidden="false" customHeight="false" outlineLevel="0" collapsed="false">
      <c r="A38" s="2" t="str">
        <f aca="false">CONCATENATE("celexd:c_",B38)</f>
        <v>celexd:c_3_D_OJC</v>
      </c>
      <c r="B38" s="2" t="s">
        <v>1415</v>
      </c>
      <c r="C38" s="2" t="str">
        <f aca="false">IF(NOT(ISBLANK(D38)),CONCATENATE("celexd:c_",D38),""  )</f>
        <v>celexd:c_3_D</v>
      </c>
      <c r="D38" s="2" t="s">
        <v>1412</v>
      </c>
      <c r="E38" s="2" t="str">
        <f aca="false">CONCATENATE("[",B38,"] ",F38)</f>
        <v>[3_D_OJC] OJ-C: Decisions</v>
      </c>
      <c r="F38" s="2" t="s">
        <v>1416</v>
      </c>
      <c r="G38" s="2" t="s">
        <v>1417</v>
      </c>
      <c r="I38" s="2" t="n">
        <v>3</v>
      </c>
      <c r="J38" s="2" t="s">
        <v>1359</v>
      </c>
      <c r="K38" s="2" t="s">
        <v>1335</v>
      </c>
      <c r="L38" s="2" t="s">
        <v>1335</v>
      </c>
      <c r="M38" s="2" t="s">
        <v>1326</v>
      </c>
      <c r="N38" s="2" t="n">
        <v>3</v>
      </c>
      <c r="P38" s="20" t="str">
        <f aca="false">CONCATENATE("celexd:class_",N38)</f>
        <v>celexd:class_3</v>
      </c>
    </row>
    <row r="39" customFormat="false" ht="72.5" hidden="false" customHeight="false" outlineLevel="0" collapsed="false">
      <c r="A39" s="2" t="str">
        <f aca="false">CONCATENATE("celexd:c_",B39)</f>
        <v>celexd:c_3_D_OJL</v>
      </c>
      <c r="B39" s="2" t="s">
        <v>1418</v>
      </c>
      <c r="C39" s="2" t="str">
        <f aca="false">IF(NOT(ISBLANK(D39)),CONCATENATE("celexd:c_",D39),""  )</f>
        <v>celexd:c_3_D</v>
      </c>
      <c r="D39" s="2" t="s">
        <v>1412</v>
      </c>
      <c r="E39" s="2" t="str">
        <f aca="false">CONCATENATE("[",B39,"] ",F39)</f>
        <v>[3_D_OJL] OJ-L: Decisions</v>
      </c>
      <c r="F39" s="2" t="s">
        <v>1419</v>
      </c>
      <c r="G39" s="2" t="s">
        <v>1420</v>
      </c>
      <c r="I39" s="2" t="n">
        <v>3</v>
      </c>
      <c r="J39" s="2" t="s">
        <v>1359</v>
      </c>
      <c r="K39" s="2" t="s">
        <v>1421</v>
      </c>
      <c r="L39" s="2" t="s">
        <v>1422</v>
      </c>
      <c r="M39" s="2" t="s">
        <v>1326</v>
      </c>
      <c r="N39" s="2" t="n">
        <v>3</v>
      </c>
      <c r="P39" s="20" t="str">
        <f aca="false">CONCATENATE("celexd:class_",N39)</f>
        <v>celexd:class_3</v>
      </c>
    </row>
    <row r="40" customFormat="false" ht="43.5" hidden="false" customHeight="false" outlineLevel="0" collapsed="false">
      <c r="A40" s="2" t="str">
        <f aca="false">CONCATENATE("celexd:c_",B40)</f>
        <v>celexd:c_3_E</v>
      </c>
      <c r="B40" s="2" t="s">
        <v>1423</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1424</v>
      </c>
      <c r="H40" s="2" t="s">
        <v>1425</v>
      </c>
      <c r="I40" s="2" t="n">
        <v>3</v>
      </c>
      <c r="J40" s="2" t="s">
        <v>1426</v>
      </c>
      <c r="N40" s="2" t="n">
        <v>3</v>
      </c>
      <c r="P40" s="20" t="str">
        <f aca="false">CONCATENATE("celexd:class_",N40)</f>
        <v>celexd:class_3</v>
      </c>
    </row>
    <row r="41" customFormat="false" ht="87" hidden="false" customHeight="false" outlineLevel="0" collapsed="false">
      <c r="A41" s="2" t="str">
        <f aca="false">CONCATENATE("celexd:c_",B41)</f>
        <v>celexd:c_3_E_OJL</v>
      </c>
      <c r="B41" s="2" t="s">
        <v>1427</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1428</v>
      </c>
      <c r="G41" s="44" t="s">
        <v>1429</v>
      </c>
      <c r="I41" s="2" t="n">
        <v>3</v>
      </c>
      <c r="J41" s="2" t="s">
        <v>1426</v>
      </c>
      <c r="K41" s="2" t="s">
        <v>1430</v>
      </c>
      <c r="L41" s="2" t="s">
        <v>1430</v>
      </c>
      <c r="N41" s="2" t="n">
        <v>3</v>
      </c>
      <c r="P41" s="20" t="str">
        <f aca="false">CONCATENATE("celexd:class_",N41)</f>
        <v>celexd:class_3</v>
      </c>
    </row>
    <row r="42" customFormat="false" ht="87" hidden="false" customHeight="false" outlineLevel="0" collapsed="false">
      <c r="A42" s="2" t="str">
        <f aca="false">CONCATENATE("celexd:c_",B42)</f>
        <v>celexd:c_3_F</v>
      </c>
      <c r="B42" s="2" t="s">
        <v>1431</v>
      </c>
      <c r="C42" s="2" t="str">
        <f aca="false">IF(NOT(ISBLANK(D42)),CONCATENATE("celexd:c_",D42),""  )</f>
        <v>celexd:c_3</v>
      </c>
      <c r="D42" s="2" t="n">
        <v>3</v>
      </c>
      <c r="E42" s="2" t="str">
        <f aca="false">CONCATENATE("[",B42,"] ",F42)</f>
        <v>[3_F] Police and judicial cooperation in criminal matters (pre-Lisbon Title VI of the EU Treaty)</v>
      </c>
      <c r="F42" s="2" t="s">
        <v>1432</v>
      </c>
      <c r="H42" s="2" t="s">
        <v>1433</v>
      </c>
      <c r="I42" s="2" t="n">
        <v>3</v>
      </c>
      <c r="J42" s="2" t="s">
        <v>1434</v>
      </c>
      <c r="N42" s="2" t="n">
        <v>3</v>
      </c>
      <c r="P42" s="20" t="str">
        <f aca="false">CONCATENATE("celexd:class_",N42)</f>
        <v>celexd:class_3</v>
      </c>
    </row>
    <row r="43" customFormat="false" ht="43.5" hidden="false" customHeight="false" outlineLevel="0" collapsed="false">
      <c r="A43" s="2" t="str">
        <f aca="false">CONCATENATE("celexd:c_",B43)</f>
        <v>celexd:c_3_F_OJC</v>
      </c>
      <c r="B43" s="2" t="s">
        <v>1435</v>
      </c>
      <c r="C43" s="2" t="str">
        <f aca="false">IF(NOT(ISBLANK(D43)),CONCATENATE("celexd:c_",D43),""  )</f>
        <v>celexd:c_3</v>
      </c>
      <c r="D43" s="2" t="n">
        <v>3</v>
      </c>
      <c r="E43" s="2" t="str">
        <f aca="false">CONCATENATE("[",B43,"] ",F43)</f>
        <v>[3_F_OJC] OJ-C: Police and judicial cooperation in criminal matters (pre-Lisbon Title VI of the EU Treaty)</v>
      </c>
      <c r="F43" s="2" t="s">
        <v>1436</v>
      </c>
      <c r="G43" s="2" t="s">
        <v>1437</v>
      </c>
      <c r="I43" s="2" t="n">
        <v>3</v>
      </c>
      <c r="J43" s="2" t="s">
        <v>1434</v>
      </c>
      <c r="K43" s="2" t="s">
        <v>1335</v>
      </c>
      <c r="L43" s="2" t="s">
        <v>1335</v>
      </c>
      <c r="N43" s="2" t="n">
        <v>3</v>
      </c>
      <c r="P43" s="20" t="str">
        <f aca="false">CONCATENATE("celexd:class_",N43)</f>
        <v>celexd:class_3</v>
      </c>
    </row>
    <row r="44" customFormat="false" ht="43.5" hidden="false" customHeight="false" outlineLevel="0" collapsed="false">
      <c r="A44" s="2" t="str">
        <f aca="false">CONCATENATE("celexd:c_",B44)</f>
        <v>celexd:c_3_F_OJL</v>
      </c>
      <c r="B44" s="2" t="s">
        <v>1438</v>
      </c>
      <c r="C44" s="2" t="str">
        <f aca="false">IF(NOT(ISBLANK(D44)),CONCATENATE("celexd:c_",D44),""  )</f>
        <v>celexd:c_3</v>
      </c>
      <c r="D44" s="2" t="n">
        <v>3</v>
      </c>
      <c r="E44" s="2" t="str">
        <f aca="false">CONCATENATE("[",B44,"] ",F44)</f>
        <v>[3_F_OJL] OJ-L: Police and judicial cooperation in criminal matters (pre-Lisbon Title VI of the EU Treaty)</v>
      </c>
      <c r="F44" s="2" t="s">
        <v>1439</v>
      </c>
      <c r="G44" s="2" t="s">
        <v>1440</v>
      </c>
      <c r="I44" s="2" t="n">
        <v>3</v>
      </c>
      <c r="J44" s="2" t="s">
        <v>1434</v>
      </c>
      <c r="K44" s="2" t="s">
        <v>1430</v>
      </c>
      <c r="L44" s="2" t="s">
        <v>1430</v>
      </c>
      <c r="N44" s="2" t="n">
        <v>3</v>
      </c>
      <c r="P44" s="20" t="str">
        <f aca="false">CONCATENATE("celexd:class_",N44)</f>
        <v>celexd:class_3</v>
      </c>
    </row>
    <row r="45" customFormat="false" ht="14.5" hidden="false" customHeight="false" outlineLevel="0" collapsed="false">
      <c r="A45" s="2" t="str">
        <f aca="false">CONCATENATE("celexd:c_",B45)</f>
        <v>celexd:c_3_G</v>
      </c>
      <c r="B45" s="2" t="s">
        <v>1441</v>
      </c>
      <c r="C45" s="2" t="str">
        <f aca="false">IF(NOT(ISBLANK(D45)),CONCATENATE("celexd:c_",D45),""  )</f>
        <v>celexd:c_3</v>
      </c>
      <c r="D45" s="2" t="n">
        <v>3</v>
      </c>
      <c r="E45" s="2" t="str">
        <f aca="false">CONCATENATE("[",B45,"] ",F45)</f>
        <v>[3_G] Resolutions</v>
      </c>
      <c r="F45" s="2" t="s">
        <v>1442</v>
      </c>
      <c r="H45" s="2" t="s">
        <v>1443</v>
      </c>
      <c r="I45" s="2" t="n">
        <v>3</v>
      </c>
      <c r="J45" s="2" t="s">
        <v>1444</v>
      </c>
      <c r="N45" s="2" t="n">
        <v>3</v>
      </c>
      <c r="P45" s="20" t="str">
        <f aca="false">CONCATENATE("celexd:class_",N45)</f>
        <v>celexd:class_3</v>
      </c>
    </row>
    <row r="46" customFormat="false" ht="29" hidden="false" customHeight="false" outlineLevel="0" collapsed="false">
      <c r="A46" s="2" t="str">
        <f aca="false">CONCATENATE("celexd:c_",B46)</f>
        <v>celexd:c_3_G_OJC</v>
      </c>
      <c r="B46" s="2" t="s">
        <v>1445</v>
      </c>
      <c r="C46" s="2" t="str">
        <f aca="false">IF(NOT(ISBLANK(D46)),CONCATENATE("celexd:c_",D46),""  )</f>
        <v>celexd:c_3_G</v>
      </c>
      <c r="D46" s="2" t="s">
        <v>1441</v>
      </c>
      <c r="E46" s="2" t="str">
        <f aca="false">CONCATENATE("[",B46,"] ",F46)</f>
        <v>[3_G_OJC] OJ-C: Resolutions</v>
      </c>
      <c r="F46" s="2" t="s">
        <v>1446</v>
      </c>
      <c r="G46" s="2" t="s">
        <v>1447</v>
      </c>
      <c r="I46" s="2" t="n">
        <v>3</v>
      </c>
      <c r="J46" s="2" t="s">
        <v>1444</v>
      </c>
      <c r="K46" s="2" t="s">
        <v>1335</v>
      </c>
      <c r="L46" s="2" t="s">
        <v>1335</v>
      </c>
      <c r="M46" s="2" t="s">
        <v>1326</v>
      </c>
      <c r="N46" s="2" t="n">
        <v>3</v>
      </c>
      <c r="P46" s="20" t="str">
        <f aca="false">CONCATENATE("celexd:class_",N46)</f>
        <v>celexd:class_3</v>
      </c>
    </row>
    <row r="47" customFormat="false" ht="29" hidden="false" customHeight="false" outlineLevel="0" collapsed="false">
      <c r="A47" s="2" t="str">
        <f aca="false">CONCATENATE("celexd:c_",B47)</f>
        <v>celexd:c_3_G_OJL</v>
      </c>
      <c r="B47" s="2" t="s">
        <v>1448</v>
      </c>
      <c r="C47" s="2" t="str">
        <f aca="false">IF(NOT(ISBLANK(D47)),CONCATENATE("celexd:c_",D47),""  )</f>
        <v>celexd:c_3</v>
      </c>
      <c r="D47" s="2" t="n">
        <v>3</v>
      </c>
      <c r="E47" s="2" t="str">
        <f aca="false">CONCATENATE("[",B47,"] ",F47)</f>
        <v>[3_G_OJL] OJ-L: Resolutions</v>
      </c>
      <c r="F47" s="2" t="s">
        <v>1449</v>
      </c>
      <c r="G47" s="2" t="s">
        <v>1450</v>
      </c>
      <c r="H47" s="2" t="s">
        <v>1451</v>
      </c>
      <c r="I47" s="2" t="n">
        <v>3</v>
      </c>
      <c r="J47" s="2" t="s">
        <v>1444</v>
      </c>
      <c r="K47" s="2" t="s">
        <v>1335</v>
      </c>
      <c r="L47" s="2" t="s">
        <v>1335</v>
      </c>
      <c r="N47" s="2" t="n">
        <v>3</v>
      </c>
      <c r="P47" s="20" t="str">
        <f aca="false">CONCATENATE("celexd:class_",N47)</f>
        <v>celexd:class_3</v>
      </c>
    </row>
    <row r="48" customFormat="false" ht="14.5" hidden="false" customHeight="false" outlineLevel="0" collapsed="false">
      <c r="A48" s="2" t="str">
        <f aca="false">CONCATENATE("celexd:c_",B48)</f>
        <v>celexd:c_3_H</v>
      </c>
      <c r="B48" s="2" t="s">
        <v>1452</v>
      </c>
      <c r="C48" s="2" t="str">
        <f aca="false">IF(NOT(ISBLANK(D48)),CONCATENATE("celexd:c_",D48),""  )</f>
        <v>celexd:c_3</v>
      </c>
      <c r="D48" s="2" t="n">
        <v>3</v>
      </c>
      <c r="E48" s="2" t="str">
        <f aca="false">CONCATENATE("[",B48,"] ",F48)</f>
        <v>[3_H] Recommendations</v>
      </c>
      <c r="F48" s="2" t="s">
        <v>1453</v>
      </c>
      <c r="I48" s="2" t="n">
        <v>3</v>
      </c>
      <c r="J48" s="2" t="s">
        <v>1454</v>
      </c>
      <c r="N48" s="2" t="n">
        <v>3</v>
      </c>
      <c r="P48" s="20" t="str">
        <f aca="false">CONCATENATE("celexd:class_",N48)</f>
        <v>celexd:class_3</v>
      </c>
    </row>
    <row r="49" customFormat="false" ht="43.5" hidden="false" customHeight="false" outlineLevel="0" collapsed="false">
      <c r="A49" s="2" t="str">
        <f aca="false">CONCATENATE("celexd:c_",B49)</f>
        <v>celexd:c_3_H_OJC</v>
      </c>
      <c r="B49" s="2" t="s">
        <v>1455</v>
      </c>
      <c r="C49" s="2" t="str">
        <f aca="false">IF(NOT(ISBLANK(D49)),CONCATENATE("celexd:c_",D49),""  )</f>
        <v>celexd:c_3_H</v>
      </c>
      <c r="D49" s="2" t="s">
        <v>1452</v>
      </c>
      <c r="E49" s="2" t="str">
        <f aca="false">CONCATENATE("[",B49,"] ",F49)</f>
        <v>[3_H_OJC] OJ-C: Recommendations</v>
      </c>
      <c r="F49" s="2" t="s">
        <v>1456</v>
      </c>
      <c r="G49" s="2" t="s">
        <v>1457</v>
      </c>
      <c r="I49" s="2" t="n">
        <v>3</v>
      </c>
      <c r="J49" s="2" t="s">
        <v>1454</v>
      </c>
      <c r="K49" s="2" t="s">
        <v>1335</v>
      </c>
      <c r="L49" s="2" t="s">
        <v>1335</v>
      </c>
      <c r="M49" s="2" t="s">
        <v>1326</v>
      </c>
      <c r="N49" s="2" t="n">
        <v>3</v>
      </c>
      <c r="P49" s="20" t="str">
        <f aca="false">CONCATENATE("celexd:class_",N49)</f>
        <v>celexd:class_3</v>
      </c>
    </row>
    <row r="50" customFormat="false" ht="29" hidden="false" customHeight="false" outlineLevel="0" collapsed="false">
      <c r="A50" s="2" t="str">
        <f aca="false">CONCATENATE("celexd:c_",B50)</f>
        <v>celexd:c_3_H_OJL</v>
      </c>
      <c r="B50" s="2" t="s">
        <v>1458</v>
      </c>
      <c r="C50" s="2" t="str">
        <f aca="false">IF(NOT(ISBLANK(D50)),CONCATENATE("celexd:c_",D50),""  )</f>
        <v>celexd:c_3_H</v>
      </c>
      <c r="D50" s="2" t="s">
        <v>1452</v>
      </c>
      <c r="E50" s="2" t="str">
        <f aca="false">CONCATENATE("[",B50,"] ",F50)</f>
        <v>[3_H_OJL] OJ-L: Recommendations</v>
      </c>
      <c r="F50" s="2" t="s">
        <v>1459</v>
      </c>
      <c r="G50" s="2" t="s">
        <v>1460</v>
      </c>
      <c r="I50" s="2" t="n">
        <v>3</v>
      </c>
      <c r="J50" s="2" t="s">
        <v>1454</v>
      </c>
      <c r="K50" s="2" t="s">
        <v>1366</v>
      </c>
      <c r="L50" s="2" t="s">
        <v>1366</v>
      </c>
      <c r="M50" s="2" t="s">
        <v>1326</v>
      </c>
      <c r="N50" s="2" t="n">
        <v>3</v>
      </c>
      <c r="P50" s="20" t="str">
        <f aca="false">CONCATENATE("celexd:class_",N50)</f>
        <v>celexd:class_3</v>
      </c>
    </row>
    <row r="51" customFormat="false" ht="14.5" hidden="false" customHeight="false" outlineLevel="0" collapsed="false">
      <c r="A51" s="2" t="str">
        <f aca="false">CONCATENATE("celexd:c_",B51)</f>
        <v>celexd:c_3_J</v>
      </c>
      <c r="B51" s="2" t="s">
        <v>1461</v>
      </c>
      <c r="C51" s="2" t="str">
        <f aca="false">IF(NOT(ISBLANK(D51)),CONCATENATE("celexd:c_",D51),""  )</f>
        <v>celexd:c_3</v>
      </c>
      <c r="D51" s="2" t="n">
        <v>3</v>
      </c>
      <c r="E51" s="2" t="str">
        <f aca="false">CONCATENATE("[",B51,"] ",F51)</f>
        <v>[3_J] Non-opposition to a notified joint venture</v>
      </c>
      <c r="F51" s="2" t="s">
        <v>1462</v>
      </c>
      <c r="I51" s="2" t="n">
        <v>3</v>
      </c>
      <c r="J51" s="2" t="s">
        <v>1463</v>
      </c>
      <c r="N51" s="2" t="n">
        <v>3</v>
      </c>
      <c r="P51" s="20" t="str">
        <f aca="false">CONCATENATE("celexd:class_",N51)</f>
        <v>celexd:class_3</v>
      </c>
    </row>
    <row r="52" customFormat="false" ht="43.5" hidden="false" customHeight="false" outlineLevel="0" collapsed="false">
      <c r="A52" s="2" t="str">
        <f aca="false">CONCATENATE("celexd:c_",B52)</f>
        <v>celexd:c_3_J_OJC</v>
      </c>
      <c r="B52" s="2" t="s">
        <v>1464</v>
      </c>
      <c r="C52" s="2" t="str">
        <f aca="false">IF(NOT(ISBLANK(D52)),CONCATENATE("celexd:c_",D52),""  )</f>
        <v>celexd:c_3_J</v>
      </c>
      <c r="D52" s="2" t="s">
        <v>1461</v>
      </c>
      <c r="E52" s="2" t="str">
        <f aca="false">CONCATENATE("[",B52,"] ",F52)</f>
        <v>[3_J_OJC] OJ-C: Non-oppositon to a notified joint venture</v>
      </c>
      <c r="F52" s="2" t="s">
        <v>1465</v>
      </c>
      <c r="G52" s="2" t="s">
        <v>1466</v>
      </c>
      <c r="I52" s="2" t="n">
        <v>3</v>
      </c>
      <c r="J52" s="2" t="s">
        <v>1463</v>
      </c>
      <c r="K52" s="2" t="s">
        <v>1430</v>
      </c>
      <c r="L52" s="2" t="s">
        <v>1430</v>
      </c>
      <c r="M52" s="2" t="s">
        <v>1326</v>
      </c>
      <c r="N52" s="2" t="n">
        <v>3</v>
      </c>
      <c r="P52" s="20" t="str">
        <f aca="false">CONCATENATE("celexd:class_",N52)</f>
        <v>celexd:class_3</v>
      </c>
    </row>
    <row r="53" customFormat="false" ht="14.5" hidden="false" customHeight="false" outlineLevel="0" collapsed="false">
      <c r="A53" s="2" t="str">
        <f aca="false">CONCATENATE("celexd:c_",B53)</f>
        <v>celexd:c_3_K</v>
      </c>
      <c r="B53" s="2" t="s">
        <v>1467</v>
      </c>
      <c r="C53" s="2" t="str">
        <f aca="false">IF(NOT(ISBLANK(D53)),CONCATENATE("celexd:c_",D53),""  )</f>
        <v>celexd:c_3</v>
      </c>
      <c r="D53" s="2" t="n">
        <v>3</v>
      </c>
      <c r="E53" s="2" t="str">
        <f aca="false">CONCATENATE("[",B53,"] ",F53)</f>
        <v>[3_K] ECSC recommendations</v>
      </c>
      <c r="F53" s="2" t="s">
        <v>1468</v>
      </c>
      <c r="H53" s="2" t="s">
        <v>1469</v>
      </c>
      <c r="I53" s="2" t="n">
        <v>3</v>
      </c>
      <c r="J53" s="2" t="s">
        <v>1470</v>
      </c>
      <c r="N53" s="2" t="n">
        <v>3</v>
      </c>
      <c r="P53" s="20" t="str">
        <f aca="false">CONCATENATE("celexd:class_",N53)</f>
        <v>celexd:class_3</v>
      </c>
    </row>
    <row r="54" customFormat="false" ht="43.5" hidden="false" customHeight="false" outlineLevel="0" collapsed="false">
      <c r="A54" s="2" t="str">
        <f aca="false">CONCATENATE("celexd:c_",B54)</f>
        <v>celexd:c_3_K_OJC</v>
      </c>
      <c r="B54" s="2" t="s">
        <v>1471</v>
      </c>
      <c r="C54" s="2" t="str">
        <f aca="false">IF(NOT(ISBLANK(D54)),CONCATENATE("celexd:c_",D54),""  )</f>
        <v>celexd:c_3_K</v>
      </c>
      <c r="D54" s="2" t="s">
        <v>1467</v>
      </c>
      <c r="E54" s="2" t="str">
        <f aca="false">CONCATENATE("[",B54,"] ",F54)</f>
        <v>[3_K_OJC] OJ-C: Non-oppositon to a notified joint venture</v>
      </c>
      <c r="F54" s="2" t="s">
        <v>1465</v>
      </c>
      <c r="G54" s="2" t="s">
        <v>1466</v>
      </c>
      <c r="I54" s="2" t="n">
        <v>3</v>
      </c>
      <c r="J54" s="2" t="s">
        <v>1470</v>
      </c>
      <c r="K54" s="2" t="s">
        <v>1366</v>
      </c>
      <c r="L54" s="2" t="s">
        <v>1366</v>
      </c>
      <c r="M54" s="2" t="s">
        <v>1326</v>
      </c>
      <c r="N54" s="2" t="n">
        <v>3</v>
      </c>
      <c r="P54" s="20" t="str">
        <f aca="false">CONCATENATE("celexd:class_",N54)</f>
        <v>celexd:class_3</v>
      </c>
    </row>
    <row r="55" customFormat="false" ht="14.5" hidden="false" customHeight="false" outlineLevel="0" collapsed="false">
      <c r="A55" s="2" t="str">
        <f aca="false">CONCATENATE("celexd:c_",B55)</f>
        <v>celexd:c_3_L</v>
      </c>
      <c r="B55" s="2" t="s">
        <v>1472</v>
      </c>
      <c r="C55" s="2" t="str">
        <f aca="false">IF(NOT(ISBLANK(D55)),CONCATENATE("celexd:c_",D55),""  )</f>
        <v>celexd:c_3</v>
      </c>
      <c r="D55" s="2" t="n">
        <v>3</v>
      </c>
      <c r="E55" s="2" t="str">
        <f aca="false">CONCATENATE("[",B55,"] ",F55)</f>
        <v>[3_L] Directives</v>
      </c>
      <c r="F55" s="2" t="s">
        <v>1473</v>
      </c>
      <c r="I55" s="2" t="n">
        <v>3</v>
      </c>
      <c r="J55" s="2" t="s">
        <v>1474</v>
      </c>
      <c r="N55" s="2" t="n">
        <v>3</v>
      </c>
      <c r="P55" s="20" t="str">
        <f aca="false">CONCATENATE("celexd:class_",N55)</f>
        <v>celexd:class_3</v>
      </c>
    </row>
    <row r="56" customFormat="false" ht="43.5" hidden="false" customHeight="false" outlineLevel="0" collapsed="false">
      <c r="A56" s="2" t="str">
        <f aca="false">CONCATENATE("celexd:c_",B56)</f>
        <v>celexd:c_3_L_OJL</v>
      </c>
      <c r="B56" s="2" t="s">
        <v>1475</v>
      </c>
      <c r="C56" s="2" t="str">
        <f aca="false">IF(NOT(ISBLANK(D56)),CONCATENATE("celexd:c_",D56),""  )</f>
        <v>celexd:c_3_L</v>
      </c>
      <c r="D56" s="2" t="s">
        <v>1472</v>
      </c>
      <c r="E56" s="2" t="str">
        <f aca="false">CONCATENATE("[",B56,"] ",F56)</f>
        <v>[3_L_OJL] OJ-L: Directive</v>
      </c>
      <c r="F56" s="2" t="s">
        <v>1476</v>
      </c>
      <c r="G56" s="2" t="s">
        <v>1477</v>
      </c>
      <c r="I56" s="2" t="n">
        <v>3</v>
      </c>
      <c r="J56" s="2" t="s">
        <v>1474</v>
      </c>
      <c r="K56" s="2" t="s">
        <v>1366</v>
      </c>
      <c r="L56" s="2" t="s">
        <v>1366</v>
      </c>
      <c r="M56" s="2" t="s">
        <v>1326</v>
      </c>
      <c r="N56" s="2" t="n">
        <v>3</v>
      </c>
      <c r="P56" s="20" t="str">
        <f aca="false">CONCATENATE("celexd:class_",N56)</f>
        <v>celexd:class_3</v>
      </c>
    </row>
    <row r="57" customFormat="false" ht="29" hidden="false" customHeight="false" outlineLevel="0" collapsed="false">
      <c r="A57" s="2" t="str">
        <f aca="false">CONCATENATE("celexd:c_",B57)</f>
        <v>celexd:c_3_M</v>
      </c>
      <c r="B57" s="2" t="s">
        <v>1478</v>
      </c>
      <c r="C57" s="2" t="str">
        <f aca="false">IF(NOT(ISBLANK(D57)),CONCATENATE("celexd:c_",D57),""  )</f>
        <v>celexd:c_3</v>
      </c>
      <c r="D57" s="2" t="n">
        <v>3</v>
      </c>
      <c r="E57" s="2" t="str">
        <f aca="false">CONCATENATE("[",B57,"] ",F57)</f>
        <v>[3_M] Non-opposition to a notified concentration</v>
      </c>
      <c r="F57" s="2" t="s">
        <v>1479</v>
      </c>
      <c r="I57" s="2" t="n">
        <v>3</v>
      </c>
      <c r="J57" s="2" t="s">
        <v>1480</v>
      </c>
      <c r="N57" s="2" t="n">
        <v>3</v>
      </c>
      <c r="P57" s="20" t="str">
        <f aca="false">CONCATENATE("celexd:class_",N57)</f>
        <v>celexd:class_3</v>
      </c>
    </row>
    <row r="58" customFormat="false" ht="43.5" hidden="false" customHeight="false" outlineLevel="0" collapsed="false">
      <c r="A58" s="2" t="str">
        <f aca="false">CONCATENATE("celexd:c_",B58)</f>
        <v>celexd:c_3_M_OJC</v>
      </c>
      <c r="B58" s="2" t="s">
        <v>1481</v>
      </c>
      <c r="C58" s="2" t="str">
        <f aca="false">IF(NOT(ISBLANK(D58)),CONCATENATE("celexd:c_",D58),""  )</f>
        <v>celexd:c_3_M</v>
      </c>
      <c r="D58" s="2" t="s">
        <v>1478</v>
      </c>
      <c r="E58" s="2" t="str">
        <f aca="false">CONCATENATE("[",B58,"] ",F58)</f>
        <v>[3_M_OJC] OJ-C: Non-oppositon to a notified concentration</v>
      </c>
      <c r="F58" s="2" t="s">
        <v>1482</v>
      </c>
      <c r="G58" s="2" t="s">
        <v>1483</v>
      </c>
      <c r="H58" s="2" t="s">
        <v>1484</v>
      </c>
      <c r="I58" s="2" t="n">
        <v>3</v>
      </c>
      <c r="J58" s="2" t="s">
        <v>1480</v>
      </c>
      <c r="K58" s="2" t="s">
        <v>1430</v>
      </c>
      <c r="L58" s="2" t="s">
        <v>1430</v>
      </c>
      <c r="M58" s="2" t="s">
        <v>1326</v>
      </c>
      <c r="N58" s="2" t="n">
        <v>3</v>
      </c>
      <c r="P58" s="20" t="str">
        <f aca="false">CONCATENATE("celexd:class_",N58)</f>
        <v>celexd:class_3</v>
      </c>
    </row>
    <row r="59" customFormat="false" ht="14.5" hidden="false" customHeight="false" outlineLevel="0" collapsed="false">
      <c r="A59" s="2" t="str">
        <f aca="false">CONCATENATE("celexd:c_",B59)</f>
        <v>celexd:c_3_O</v>
      </c>
      <c r="B59" s="2" t="s">
        <v>1485</v>
      </c>
      <c r="C59" s="2" t="str">
        <f aca="false">IF(NOT(ISBLANK(D59)),CONCATENATE("celexd:c_",D59),""  )</f>
        <v>celexd:c_3</v>
      </c>
      <c r="D59" s="2" t="n">
        <v>3</v>
      </c>
      <c r="E59" s="2" t="str">
        <f aca="false">CONCATENATE("[",B59,"] ",F59)</f>
        <v>[3_O] ECB guidelines</v>
      </c>
      <c r="F59" s="2" t="s">
        <v>1486</v>
      </c>
      <c r="I59" s="2" t="n">
        <v>3</v>
      </c>
      <c r="J59" s="2" t="s">
        <v>1056</v>
      </c>
      <c r="N59" s="2" t="n">
        <v>3</v>
      </c>
      <c r="P59" s="20" t="str">
        <f aca="false">CONCATENATE("celexd:class_",N59)</f>
        <v>celexd:class_3</v>
      </c>
    </row>
    <row r="60" customFormat="false" ht="43.5" hidden="false" customHeight="false" outlineLevel="0" collapsed="false">
      <c r="A60" s="2" t="str">
        <f aca="false">CONCATENATE("celexd:c_",B60)</f>
        <v>celexd:c_3_O_OJC</v>
      </c>
      <c r="B60" s="2" t="s">
        <v>1487</v>
      </c>
      <c r="C60" s="2" t="str">
        <f aca="false">IF(NOT(ISBLANK(D60)),CONCATENATE("celexd:c_",D60),""  )</f>
        <v>celexd:c_3_O</v>
      </c>
      <c r="D60" s="2" t="s">
        <v>1485</v>
      </c>
      <c r="E60" s="2" t="str">
        <f aca="false">CONCATENATE("[",B60,"] ",F60)</f>
        <v>[3_O_OJC] OJ-C: ECB Guidelines</v>
      </c>
      <c r="F60" s="2" t="s">
        <v>1488</v>
      </c>
      <c r="G60" s="2" t="s">
        <v>1489</v>
      </c>
      <c r="I60" s="2" t="n">
        <v>3</v>
      </c>
      <c r="J60" s="2" t="s">
        <v>1056</v>
      </c>
      <c r="K60" s="2" t="s">
        <v>1430</v>
      </c>
      <c r="L60" s="2" t="s">
        <v>1430</v>
      </c>
      <c r="M60" s="2" t="s">
        <v>1326</v>
      </c>
      <c r="N60" s="2" t="n">
        <v>3</v>
      </c>
      <c r="P60" s="20" t="str">
        <f aca="false">CONCATENATE("celexd:class_",N60)</f>
        <v>celexd:class_3</v>
      </c>
    </row>
    <row r="61" customFormat="false" ht="29" hidden="false" customHeight="false" outlineLevel="0" collapsed="false">
      <c r="A61" s="2" t="str">
        <f aca="false">CONCATENATE("celexd:c_",B61)</f>
        <v>celexd:c_3_O_OJL</v>
      </c>
      <c r="B61" s="2" t="s">
        <v>1490</v>
      </c>
      <c r="C61" s="2" t="str">
        <f aca="false">IF(NOT(ISBLANK(D61)),CONCATENATE("celexd:c_",D61),""  )</f>
        <v>celexd:c_3_O</v>
      </c>
      <c r="D61" s="2" t="s">
        <v>1485</v>
      </c>
      <c r="E61" s="2" t="str">
        <f aca="false">CONCATENATE("[",B61,"] ",F61)</f>
        <v>[3_O_OJL] OJ-L: ECB Guidelines</v>
      </c>
      <c r="F61" s="2" t="s">
        <v>1491</v>
      </c>
      <c r="G61" s="2" t="s">
        <v>1492</v>
      </c>
      <c r="I61" s="2" t="n">
        <v>3</v>
      </c>
      <c r="J61" s="2" t="s">
        <v>1056</v>
      </c>
      <c r="K61" s="2" t="s">
        <v>1430</v>
      </c>
      <c r="L61" s="2" t="s">
        <v>1430</v>
      </c>
      <c r="M61" s="2" t="s">
        <v>1326</v>
      </c>
      <c r="N61" s="2" t="n">
        <v>3</v>
      </c>
      <c r="P61" s="20" t="str">
        <f aca="false">CONCATENATE("celexd:class_",N61)</f>
        <v>celexd:class_3</v>
      </c>
    </row>
    <row r="62" customFormat="false" ht="29" hidden="false" customHeight="false" outlineLevel="0" collapsed="false">
      <c r="A62" s="2" t="str">
        <f aca="false">CONCATENATE("celexd:c_",B62)</f>
        <v>celexd:c_3_Q</v>
      </c>
      <c r="B62" s="2" t="s">
        <v>1493</v>
      </c>
      <c r="C62" s="2" t="str">
        <f aca="false">IF(NOT(ISBLANK(D62)),CONCATENATE("celexd:c_",D62),""  )</f>
        <v>celexd:c_3</v>
      </c>
      <c r="D62" s="2" t="n">
        <v>3</v>
      </c>
      <c r="E62" s="2" t="str">
        <f aca="false">CONCATENATE("[",B62,"] ",F62)</f>
        <v>[3_Q] Institutional arrangements (rules of procedure; internal agreements)</v>
      </c>
      <c r="F62" s="2" t="s">
        <v>1494</v>
      </c>
      <c r="I62" s="2" t="n">
        <v>3</v>
      </c>
      <c r="J62" s="2" t="s">
        <v>1495</v>
      </c>
      <c r="N62" s="2" t="n">
        <v>3</v>
      </c>
      <c r="P62" s="20" t="str">
        <f aca="false">CONCATENATE("celexd:class_",N62)</f>
        <v>celexd:class_3</v>
      </c>
    </row>
    <row r="63" customFormat="false" ht="43.5" hidden="false" customHeight="false" outlineLevel="0" collapsed="false">
      <c r="A63" s="2" t="str">
        <f aca="false">CONCATENATE("celexd:c_",B63)</f>
        <v>celexd:c_3_Q_OJC</v>
      </c>
      <c r="B63" s="2" t="s">
        <v>1496</v>
      </c>
      <c r="C63" s="2" t="str">
        <f aca="false">IF(NOT(ISBLANK(D63)),CONCATENATE("celexd:c_",D63),""  )</f>
        <v>celexd:c_3_Q</v>
      </c>
      <c r="D63" s="2" t="s">
        <v>1493</v>
      </c>
      <c r="E63" s="2" t="str">
        <f aca="false">CONCATENATE("[",B63,"] ",F63)</f>
        <v>[3_Q_OJC] Institutional arrangements (rules of procedure; internal agreements)</v>
      </c>
      <c r="F63" s="2" t="s">
        <v>1494</v>
      </c>
      <c r="G63" s="2" t="s">
        <v>1497</v>
      </c>
      <c r="I63" s="2" t="n">
        <v>3</v>
      </c>
      <c r="J63" s="2" t="s">
        <v>1495</v>
      </c>
      <c r="K63" s="2" t="s">
        <v>1335</v>
      </c>
      <c r="L63" s="2" t="s">
        <v>1335</v>
      </c>
      <c r="M63" s="2" t="s">
        <v>1326</v>
      </c>
      <c r="N63" s="2" t="n">
        <v>3</v>
      </c>
      <c r="P63" s="20" t="str">
        <f aca="false">CONCATENATE("celexd:class_",N63)</f>
        <v>celexd:class_3</v>
      </c>
    </row>
    <row r="64" customFormat="false" ht="43.5" hidden="false" customHeight="false" outlineLevel="0" collapsed="false">
      <c r="A64" s="2" t="str">
        <f aca="false">CONCATENATE("celexd:c_",B64)</f>
        <v>celexd:c_3_Q_OJL</v>
      </c>
      <c r="B64" s="2" t="s">
        <v>1498</v>
      </c>
      <c r="C64" s="2" t="str">
        <f aca="false">IF(NOT(ISBLANK(D64)),CONCATENATE("celexd:c_",D64),""  )</f>
        <v>celexd:c_3_Q</v>
      </c>
      <c r="D64" s="2" t="s">
        <v>1493</v>
      </c>
      <c r="E64" s="2" t="str">
        <f aca="false">CONCATENATE("[",B64,"] ",F64)</f>
        <v>[3_Q_OJL] Institutional arrangements (rules of procedure; internal agreements)</v>
      </c>
      <c r="F64" s="2" t="s">
        <v>1494</v>
      </c>
      <c r="G64" s="2" t="s">
        <v>1499</v>
      </c>
      <c r="I64" s="2" t="n">
        <v>3</v>
      </c>
      <c r="J64" s="2" t="s">
        <v>1495</v>
      </c>
      <c r="K64" s="2" t="s">
        <v>1335</v>
      </c>
      <c r="L64" s="2" t="s">
        <v>1335</v>
      </c>
      <c r="M64" s="2" t="s">
        <v>1326</v>
      </c>
      <c r="N64" s="2" t="n">
        <v>3</v>
      </c>
      <c r="P64" s="20" t="str">
        <f aca="false">CONCATENATE("celexd:class_",N64)</f>
        <v>celexd:class_3</v>
      </c>
    </row>
    <row r="65" customFormat="false" ht="14.5" hidden="false" customHeight="false" outlineLevel="0" collapsed="false">
      <c r="A65" s="2" t="str">
        <f aca="false">CONCATENATE("celexd:c_",B65)</f>
        <v>celexd:c_3_R</v>
      </c>
      <c r="B65" s="2" t="s">
        <v>1500</v>
      </c>
      <c r="C65" s="2" t="str">
        <f aca="false">IF(NOT(ISBLANK(D65)),CONCATENATE("celexd:c_",D65),""  )</f>
        <v>celexd:c_3</v>
      </c>
      <c r="D65" s="2" t="n">
        <v>3</v>
      </c>
      <c r="E65" s="2" t="str">
        <f aca="false">CONCATENATE("[",B65,"] ",F65)</f>
        <v>[3_R] Regulations</v>
      </c>
      <c r="F65" s="2" t="s">
        <v>1501</v>
      </c>
      <c r="I65" s="2" t="n">
        <v>3</v>
      </c>
      <c r="J65" s="2" t="s">
        <v>1502</v>
      </c>
      <c r="N65" s="2" t="n">
        <v>3</v>
      </c>
      <c r="P65" s="20" t="str">
        <f aca="false">CONCATENATE("celexd:class_",N65)</f>
        <v>celexd:class_3</v>
      </c>
    </row>
    <row r="66" customFormat="false" ht="14.5" hidden="false" customHeight="false" outlineLevel="0" collapsed="false">
      <c r="A66" s="2" t="str">
        <f aca="false">CONCATENATE("celexd:c_",B66)</f>
        <v>celexd:c_3_R_OJC</v>
      </c>
      <c r="B66" s="2" t="s">
        <v>1503</v>
      </c>
      <c r="C66" s="2" t="str">
        <f aca="false">IF(NOT(ISBLANK(D66)),CONCATENATE("celexd:c_",D66),""  )</f>
        <v>celexd:c_3_R</v>
      </c>
      <c r="D66" s="2" t="s">
        <v>1500</v>
      </c>
      <c r="E66" s="2" t="str">
        <f aca="false">CONCATENATE("[",B66,"] ",F66)</f>
        <v>[3_R_OJC] OJ-C: Regulations</v>
      </c>
      <c r="F66" s="2" t="s">
        <v>1504</v>
      </c>
      <c r="G66" s="2" t="s">
        <v>1505</v>
      </c>
      <c r="I66" s="2" t="n">
        <v>3</v>
      </c>
      <c r="J66" s="2" t="s">
        <v>1502</v>
      </c>
      <c r="K66" s="2" t="s">
        <v>1335</v>
      </c>
      <c r="L66" s="2" t="s">
        <v>1335</v>
      </c>
      <c r="M66" s="2" t="s">
        <v>1326</v>
      </c>
      <c r="N66" s="2" t="n">
        <v>3</v>
      </c>
      <c r="P66" s="20" t="str">
        <f aca="false">CONCATENATE("celexd:class_",N66)</f>
        <v>celexd:class_3</v>
      </c>
    </row>
    <row r="67" customFormat="false" ht="29" hidden="false" customHeight="false" outlineLevel="0" collapsed="false">
      <c r="A67" s="2" t="str">
        <f aca="false">CONCATENATE("celexd:c_",B67)</f>
        <v>celexd:c_3_R_OJL</v>
      </c>
      <c r="B67" s="2" t="s">
        <v>1506</v>
      </c>
      <c r="C67" s="2" t="str">
        <f aca="false">IF(NOT(ISBLANK(D67)),CONCATENATE("celexd:c_",D67),""  )</f>
        <v>celexd:c_3_R</v>
      </c>
      <c r="D67" s="2" t="s">
        <v>1500</v>
      </c>
      <c r="E67" s="2" t="str">
        <f aca="false">CONCATENATE("[",B67,"] ",F67)</f>
        <v>[3_R_OJL] OJ-L: Regulations</v>
      </c>
      <c r="F67" s="2" t="s">
        <v>1507</v>
      </c>
      <c r="G67" s="2" t="s">
        <v>1508</v>
      </c>
      <c r="I67" s="2" t="n">
        <v>3</v>
      </c>
      <c r="J67" s="2" t="s">
        <v>1502</v>
      </c>
      <c r="K67" s="2" t="s">
        <v>1366</v>
      </c>
      <c r="L67" s="2" t="s">
        <v>1366</v>
      </c>
      <c r="M67" s="2" t="s">
        <v>1326</v>
      </c>
      <c r="N67" s="2" t="n">
        <v>3</v>
      </c>
      <c r="P67" s="20" t="str">
        <f aca="false">CONCATENATE("celexd:class_",N67)</f>
        <v>celexd:class_3</v>
      </c>
    </row>
    <row r="68" customFormat="false" ht="14.5" hidden="false" customHeight="false" outlineLevel="0" collapsed="false">
      <c r="A68" s="2" t="str">
        <f aca="false">CONCATENATE("celexd:c_",B68)</f>
        <v>celexd:c_3_S</v>
      </c>
      <c r="B68" s="2" t="s">
        <v>1509</v>
      </c>
      <c r="C68" s="2" t="str">
        <f aca="false">IF(NOT(ISBLANK(D68)),CONCATENATE("celexd:c_",D68),""  )</f>
        <v>celexd:c_3</v>
      </c>
      <c r="D68" s="2" t="n">
        <v>3</v>
      </c>
      <c r="E68" s="2" t="str">
        <f aca="false">CONCATENATE("[",B68,"] ",F68)</f>
        <v>[3_S] ECSC decisions of general interest</v>
      </c>
      <c r="F68" s="2" t="s">
        <v>1510</v>
      </c>
      <c r="H68" s="2" t="s">
        <v>1511</v>
      </c>
      <c r="I68" s="2" t="n">
        <v>3</v>
      </c>
      <c r="J68" s="2" t="s">
        <v>1512</v>
      </c>
      <c r="N68" s="2" t="n">
        <v>3</v>
      </c>
      <c r="P68" s="20" t="str">
        <f aca="false">CONCATENATE("celexd:class_",N68)</f>
        <v>celexd:class_3</v>
      </c>
    </row>
    <row r="69" customFormat="false" ht="43.5" hidden="false" customHeight="false" outlineLevel="0" collapsed="false">
      <c r="A69" s="2" t="str">
        <f aca="false">CONCATENATE("celexd:c_",B69)</f>
        <v>celexd:c_3_S_OJL</v>
      </c>
      <c r="B69" s="2" t="s">
        <v>1513</v>
      </c>
      <c r="C69" s="2" t="str">
        <f aca="false">IF(NOT(ISBLANK(D69)),CONCATENATE("celexd:c_",D69),""  )</f>
        <v>celexd:c_3_S</v>
      </c>
      <c r="D69" s="2" t="s">
        <v>1509</v>
      </c>
      <c r="E69" s="2" t="str">
        <f aca="false">CONCATENATE("[",B69,"] ",F69)</f>
        <v>[3_S_OJL] OJ-L: ECSC decisions of general interest</v>
      </c>
      <c r="F69" s="2" t="s">
        <v>1514</v>
      </c>
      <c r="G69" s="2" t="s">
        <v>1515</v>
      </c>
      <c r="I69" s="2" t="n">
        <v>3</v>
      </c>
      <c r="J69" s="2" t="s">
        <v>1512</v>
      </c>
      <c r="K69" s="2" t="s">
        <v>1366</v>
      </c>
      <c r="L69" s="2" t="s">
        <v>1366</v>
      </c>
      <c r="M69" s="2" t="s">
        <v>1326</v>
      </c>
      <c r="N69" s="2" t="n">
        <v>3</v>
      </c>
      <c r="P69" s="20" t="str">
        <f aca="false">CONCATENATE("celexd:class_",N69)</f>
        <v>celexd:class_3</v>
      </c>
    </row>
    <row r="70" customFormat="false" ht="29" hidden="false" customHeight="false" outlineLevel="0" collapsed="false">
      <c r="A70" s="2" t="str">
        <f aca="false">CONCATENATE("celexd:c_",B70)</f>
        <v>celexd:c_3_X</v>
      </c>
      <c r="B70" s="2" t="s">
        <v>1516</v>
      </c>
      <c r="C70" s="2" t="str">
        <f aca="false">IF(NOT(ISBLANK(D70)),CONCATENATE("celexd:c_",D70),""  )</f>
        <v>celexd:c_3</v>
      </c>
      <c r="D70" s="2" t="n">
        <v>3</v>
      </c>
      <c r="E70" s="2" t="str">
        <f aca="false">CONCATENATE("[",B70,"] ",F70)</f>
        <v>[3_X] Other documents published ine OJ-L, addenda, i. a.</v>
      </c>
      <c r="F70" s="2" t="s">
        <v>1517</v>
      </c>
      <c r="I70" s="2" t="n">
        <v>3</v>
      </c>
      <c r="J70" s="2" t="s">
        <v>1377</v>
      </c>
      <c r="N70" s="2" t="n">
        <v>3</v>
      </c>
      <c r="P70" s="20" t="str">
        <f aca="false">CONCATENATE("celexd:class_",N70)</f>
        <v>celexd:class_3</v>
      </c>
    </row>
    <row r="71" customFormat="false" ht="58" hidden="false" customHeight="false" outlineLevel="0" collapsed="false">
      <c r="A71" s="2" t="str">
        <f aca="false">CONCATENATE("celexd:c_",B71)</f>
        <v>celexd:c_3_X_OJL</v>
      </c>
      <c r="B71" s="2" t="s">
        <v>1518</v>
      </c>
      <c r="C71" s="2" t="str">
        <f aca="false">IF(NOT(ISBLANK(D71)),CONCATENATE("celexd:c_",D71),""  )</f>
        <v>celexd:c_3_X</v>
      </c>
      <c r="D71" s="2" t="s">
        <v>1516</v>
      </c>
      <c r="E71" s="2" t="str">
        <f aca="false">CONCATENATE("[",B71,"] ",F71)</f>
        <v>[3_X_OJL] OJ-L: Other documents</v>
      </c>
      <c r="F71" s="2" t="s">
        <v>1519</v>
      </c>
      <c r="G71" s="2" t="s">
        <v>1520</v>
      </c>
      <c r="H71" s="2" t="s">
        <v>1521</v>
      </c>
      <c r="I71" s="2" t="n">
        <v>3</v>
      </c>
      <c r="J71" s="2" t="s">
        <v>1377</v>
      </c>
      <c r="K71" s="2" t="s">
        <v>1335</v>
      </c>
      <c r="L71" s="2" t="s">
        <v>1335</v>
      </c>
      <c r="M71" s="2" t="s">
        <v>1326</v>
      </c>
      <c r="N71" s="2" t="n">
        <v>3</v>
      </c>
      <c r="P71" s="20" t="str">
        <f aca="false">CONCATENATE("celexd:class_",N71)</f>
        <v>celexd:class_3</v>
      </c>
    </row>
    <row r="72" customFormat="false" ht="29" hidden="false" customHeight="false" outlineLevel="0" collapsed="false">
      <c r="A72" s="2" t="str">
        <f aca="false">CONCATENATE("celexd:c_",B72)</f>
        <v>celexd:c_3_Y</v>
      </c>
      <c r="B72" s="2" t="s">
        <v>1522</v>
      </c>
      <c r="C72" s="2" t="str">
        <f aca="false">IF(NOT(ISBLANK(D72)),CONCATENATE("celexd:c_",D72),""  )</f>
        <v>celexd:c_3</v>
      </c>
      <c r="D72" s="2" t="n">
        <v>3</v>
      </c>
      <c r="E72" s="2" t="str">
        <f aca="false">CONCATENATE("[",B72,"] ",F72)</f>
        <v>[3_Y] Other documents published in the OJ C series</v>
      </c>
      <c r="F72" s="2" t="s">
        <v>1523</v>
      </c>
      <c r="I72" s="2" t="n">
        <v>3</v>
      </c>
      <c r="J72" s="2" t="s">
        <v>1051</v>
      </c>
      <c r="N72" s="2" t="n">
        <v>3</v>
      </c>
      <c r="P72" s="20" t="str">
        <f aca="false">CONCATENATE("celexd:class_",N72)</f>
        <v>celexd:class_3</v>
      </c>
    </row>
    <row r="73" customFormat="false" ht="58" hidden="false" customHeight="false" outlineLevel="0" collapsed="false">
      <c r="A73" s="2" t="str">
        <f aca="false">CONCATENATE("celexd:c_",B73)</f>
        <v>celexd:c_3_Y_OJC</v>
      </c>
      <c r="B73" s="2" t="s">
        <v>1524</v>
      </c>
      <c r="C73" s="2" t="str">
        <f aca="false">IF(NOT(ISBLANK(D73)),CONCATENATE("celexd:c_",D73),""  )</f>
        <v>celexd:c_3_Y</v>
      </c>
      <c r="D73" s="2" t="s">
        <v>1522</v>
      </c>
      <c r="E73" s="2" t="str">
        <f aca="false">CONCATENATE("[",B73,"] ",F73)</f>
        <v>[3_Y_OJC] OJ-C: Other documents published in OJ-C</v>
      </c>
      <c r="F73" s="2" t="s">
        <v>1525</v>
      </c>
      <c r="G73" s="2" t="s">
        <v>1526</v>
      </c>
      <c r="I73" s="2" t="n">
        <v>3</v>
      </c>
      <c r="J73" s="2" t="s">
        <v>1051</v>
      </c>
      <c r="K73" s="2" t="s">
        <v>1335</v>
      </c>
      <c r="L73" s="2" t="s">
        <v>1335</v>
      </c>
      <c r="M73" s="2" t="s">
        <v>1326</v>
      </c>
      <c r="N73" s="2" t="n">
        <v>3</v>
      </c>
      <c r="P73" s="20" t="str">
        <f aca="false">CONCATENATE("celexd:class_",N73)</f>
        <v>celexd:class_3</v>
      </c>
    </row>
    <row r="74" customFormat="false" ht="14.5" hidden="false" customHeight="false" outlineLevel="0" collapsed="false">
      <c r="A74" s="2" t="str">
        <f aca="false">CONCATENATE("celexd:c_",B74)</f>
        <v>celexd:c_4_A</v>
      </c>
      <c r="B74" s="2" t="s">
        <v>1527</v>
      </c>
      <c r="C74" s="2" t="str">
        <f aca="false">IF(NOT(ISBLANK(D74)),CONCATENATE("celexd:c_",D74),""  )</f>
        <v>celexd:c_4</v>
      </c>
      <c r="D74" s="2" t="n">
        <v>4</v>
      </c>
      <c r="E74" s="2" t="str">
        <f aca="false">CONCATENATE("[",B74,"] ",F74)</f>
        <v>[4_A] Agreements between Member States</v>
      </c>
      <c r="F74" s="2" t="s">
        <v>1528</v>
      </c>
      <c r="H74" s="2" t="s">
        <v>1529</v>
      </c>
      <c r="I74" s="2" t="n">
        <v>4</v>
      </c>
      <c r="J74" s="2" t="s">
        <v>1347</v>
      </c>
      <c r="N74" s="2" t="n">
        <v>4</v>
      </c>
      <c r="P74" s="20" t="str">
        <f aca="false">CONCATENATE("celexd:class_",N74)</f>
        <v>celexd:class_4</v>
      </c>
    </row>
    <row r="75" customFormat="false" ht="29" hidden="false" customHeight="false" outlineLevel="0" collapsed="false">
      <c r="A75" s="2" t="str">
        <f aca="false">CONCATENATE("celexd:c_",B75)</f>
        <v>celexd:c_4_A_OJC</v>
      </c>
      <c r="B75" s="2" t="s">
        <v>1530</v>
      </c>
      <c r="C75" s="2" t="str">
        <f aca="false">IF(NOT(ISBLANK(D75)),CONCATENATE("celexd:c_",D75),""  )</f>
        <v>celexd:c_4_A</v>
      </c>
      <c r="D75" s="2" t="s">
        <v>1527</v>
      </c>
      <c r="E75" s="2" t="str">
        <f aca="false">CONCATENATE("[",B75,"] ",F75)</f>
        <v>[4_A_OJC] OJ-L: Agreements between Member States</v>
      </c>
      <c r="F75" s="2" t="s">
        <v>1531</v>
      </c>
      <c r="G75" s="2" t="s">
        <v>1532</v>
      </c>
      <c r="I75" s="2" t="n">
        <v>4</v>
      </c>
      <c r="J75" s="2" t="s">
        <v>1347</v>
      </c>
      <c r="K75" s="2" t="s">
        <v>1335</v>
      </c>
      <c r="L75" s="2" t="s">
        <v>1335</v>
      </c>
      <c r="M75" s="2" t="s">
        <v>1326</v>
      </c>
      <c r="N75" s="2" t="n">
        <v>4</v>
      </c>
      <c r="P75" s="20" t="str">
        <f aca="false">CONCATENATE("celexd:class_",N75)</f>
        <v>celexd:class_4</v>
      </c>
    </row>
    <row r="76" customFormat="false" ht="43.5" hidden="false" customHeight="false" outlineLevel="0" collapsed="false">
      <c r="A76" s="2" t="str">
        <f aca="false">CONCATENATE("celexd:c_",B76)</f>
        <v>celexd:c_4_A_OJL</v>
      </c>
      <c r="B76" s="2" t="s">
        <v>1533</v>
      </c>
      <c r="C76" s="2" t="str">
        <f aca="false">IF(NOT(ISBLANK(D76)),CONCATENATE("celexd:c_",D76),""  )</f>
        <v>celexd:c_4_A</v>
      </c>
      <c r="D76" s="2" t="s">
        <v>1527</v>
      </c>
      <c r="E76" s="2" t="str">
        <f aca="false">CONCATENATE("[",B76,"] ",F76)</f>
        <v>[4_A_OJL] OJ-C: Agreements between Member States</v>
      </c>
      <c r="F76" s="2" t="s">
        <v>1534</v>
      </c>
      <c r="G76" s="2" t="s">
        <v>1535</v>
      </c>
      <c r="I76" s="2" t="n">
        <v>4</v>
      </c>
      <c r="J76" s="2" t="s">
        <v>1347</v>
      </c>
      <c r="K76" s="2" t="s">
        <v>1335</v>
      </c>
      <c r="L76" s="2" t="s">
        <v>1335</v>
      </c>
      <c r="M76" s="2" t="s">
        <v>1326</v>
      </c>
      <c r="N76" s="2" t="n">
        <v>4</v>
      </c>
      <c r="P76" s="20" t="str">
        <f aca="false">CONCATENATE("celexd:class_",N76)</f>
        <v>celexd:class_4</v>
      </c>
    </row>
    <row r="77" customFormat="false" ht="29" hidden="false" customHeight="false" outlineLevel="0" collapsed="false">
      <c r="A77" s="2" t="str">
        <f aca="false">CONCATENATE("celexd:c_",B77)</f>
        <v>celexd:c_4_D</v>
      </c>
      <c r="B77" s="2" t="s">
        <v>1536</v>
      </c>
      <c r="C77" s="2" t="str">
        <f aca="false">IF(NOT(ISBLANK(D77)),CONCATENATE("celexd:c_",D77),""  )</f>
        <v>celexd:c_4</v>
      </c>
      <c r="D77" s="2" t="n">
        <v>4</v>
      </c>
      <c r="E77" s="2" t="str">
        <f aca="false">CONCATENATE("[",B77,"] ",F77)</f>
        <v>[4_D] Decisions of the representatives of the governments of the Member States</v>
      </c>
      <c r="F77" s="2" t="s">
        <v>1537</v>
      </c>
      <c r="I77" s="2" t="n">
        <v>4</v>
      </c>
      <c r="J77" s="2" t="s">
        <v>1359</v>
      </c>
      <c r="N77" s="2" t="n">
        <v>4</v>
      </c>
      <c r="P77" s="20" t="str">
        <f aca="false">CONCATENATE("celexd:class_",N77)</f>
        <v>celexd:class_4</v>
      </c>
    </row>
    <row r="78" customFormat="false" ht="43.5" hidden="false" customHeight="false" outlineLevel="0" collapsed="false">
      <c r="A78" s="2" t="str">
        <f aca="false">CONCATENATE("celexd:c_",B78)</f>
        <v>celexd:c_4_D_OJC</v>
      </c>
      <c r="B78" s="2" t="s">
        <v>1538</v>
      </c>
      <c r="C78" s="2" t="str">
        <f aca="false">IF(NOT(ISBLANK(D78)),CONCATENATE("celexd:c_",D78),""  )</f>
        <v>celexd:c_4_D</v>
      </c>
      <c r="D78" s="2" t="s">
        <v>1536</v>
      </c>
      <c r="E78" s="2" t="str">
        <f aca="false">CONCATENATE("[",B78,"] ",F78)</f>
        <v>[4_D_OJC] OJ-C: Decisions of the representatives of the governments of the Member States</v>
      </c>
      <c r="F78" s="2" t="s">
        <v>1539</v>
      </c>
      <c r="G78" s="2" t="s">
        <v>1540</v>
      </c>
      <c r="I78" s="2" t="n">
        <v>4</v>
      </c>
      <c r="J78" s="2" t="s">
        <v>1359</v>
      </c>
      <c r="K78" s="2" t="s">
        <v>1335</v>
      </c>
      <c r="L78" s="2" t="s">
        <v>1335</v>
      </c>
      <c r="M78" s="2" t="s">
        <v>1326</v>
      </c>
      <c r="N78" s="2" t="n">
        <v>4</v>
      </c>
      <c r="P78" s="20" t="str">
        <f aca="false">CONCATENATE("celexd:class_",N78)</f>
        <v>celexd:class_4</v>
      </c>
    </row>
    <row r="79" customFormat="false" ht="43.5" hidden="false" customHeight="false" outlineLevel="0" collapsed="false">
      <c r="A79" s="2" t="str">
        <f aca="false">CONCATENATE("celexd:c_",B79)</f>
        <v>celexd:c_4_D_OJL</v>
      </c>
      <c r="B79" s="2" t="s">
        <v>1541</v>
      </c>
      <c r="C79" s="2" t="str">
        <f aca="false">IF(NOT(ISBLANK(D79)),CONCATENATE("celexd:c_",D79),""  )</f>
        <v>celexd:c_4_D</v>
      </c>
      <c r="D79" s="2" t="s">
        <v>1536</v>
      </c>
      <c r="E79" s="2" t="str">
        <f aca="false">CONCATENATE("[",B79,"] ",F79)</f>
        <v>[4_D_OJL] OJ-L: Decisions of the representatives of the governments of the Member States</v>
      </c>
      <c r="F79" s="2" t="s">
        <v>1542</v>
      </c>
      <c r="G79" s="2" t="s">
        <v>1543</v>
      </c>
      <c r="I79" s="2" t="n">
        <v>4</v>
      </c>
      <c r="J79" s="2" t="s">
        <v>1359</v>
      </c>
      <c r="K79" s="2" t="s">
        <v>1366</v>
      </c>
      <c r="L79" s="2" t="s">
        <v>1366</v>
      </c>
      <c r="M79" s="2" t="s">
        <v>1326</v>
      </c>
      <c r="N79" s="2" t="n">
        <v>4</v>
      </c>
      <c r="P79" s="20" t="str">
        <f aca="false">CONCATENATE("celexd:class_",N79)</f>
        <v>celexd:class_4</v>
      </c>
    </row>
    <row r="80" customFormat="false" ht="14.5" hidden="false" customHeight="false" outlineLevel="0" collapsed="false">
      <c r="A80" s="2" t="str">
        <f aca="false">CONCATENATE("celexd:c_",B80)</f>
        <v>celexd:c_4_X</v>
      </c>
      <c r="B80" s="2" t="s">
        <v>1544</v>
      </c>
      <c r="C80" s="2" t="str">
        <f aca="false">IF(NOT(ISBLANK(D80)),CONCATENATE("celexd:c_",D80),""  )</f>
        <v>celexd:c_4</v>
      </c>
      <c r="D80" s="2" t="n">
        <v>4</v>
      </c>
      <c r="E80" s="2" t="str">
        <f aca="false">CONCATENATE("[",B80,"] ",F80)</f>
        <v>[4_X] Other documents</v>
      </c>
      <c r="F80" s="2" t="s">
        <v>1300</v>
      </c>
      <c r="H80" s="2" t="s">
        <v>1545</v>
      </c>
      <c r="I80" s="2" t="n">
        <v>4</v>
      </c>
      <c r="J80" s="2" t="s">
        <v>1377</v>
      </c>
      <c r="N80" s="2" t="n">
        <v>4</v>
      </c>
      <c r="P80" s="20" t="str">
        <f aca="false">CONCATENATE("celexd:class_",N80)</f>
        <v>celexd:class_4</v>
      </c>
    </row>
    <row r="81" customFormat="false" ht="58" hidden="false" customHeight="false" outlineLevel="0" collapsed="false">
      <c r="A81" s="2" t="str">
        <f aca="false">CONCATENATE("celexd:c_",B81)</f>
        <v>celexd:c_4_X_OJL_1</v>
      </c>
      <c r="B81" s="2" t="s">
        <v>1546</v>
      </c>
      <c r="C81" s="2" t="str">
        <f aca="false">IF(NOT(ISBLANK(D81)),CONCATENATE("celexd:c_",D81),""  )</f>
        <v>celexd:c_4_X</v>
      </c>
      <c r="D81" s="2" t="s">
        <v>1544</v>
      </c>
      <c r="E81" s="2" t="str">
        <f aca="false">CONCATENATE("[",B81,"] ",F81)</f>
        <v>[4_X_OJL_1] OJ-L: Other documents</v>
      </c>
      <c r="F81" s="2" t="s">
        <v>1519</v>
      </c>
      <c r="G81" s="2" t="s">
        <v>1547</v>
      </c>
      <c r="H81" s="2" t="s">
        <v>1548</v>
      </c>
      <c r="I81" s="2" t="n">
        <v>4</v>
      </c>
      <c r="J81" s="2" t="s">
        <v>1377</v>
      </c>
      <c r="K81" s="2" t="s">
        <v>1549</v>
      </c>
      <c r="L81" s="2" t="s">
        <v>1549</v>
      </c>
      <c r="M81" s="2" t="s">
        <v>1326</v>
      </c>
      <c r="N81" s="2" t="n">
        <v>4</v>
      </c>
      <c r="P81" s="20" t="str">
        <f aca="false">CONCATENATE("celexd:class_",N81)</f>
        <v>celexd:class_4</v>
      </c>
    </row>
    <row r="82" customFormat="false" ht="14.5" hidden="false" customHeight="false" outlineLevel="0" collapsed="false">
      <c r="A82" s="2" t="str">
        <f aca="false">CONCATENATE("celexd:c_",B82)</f>
        <v>celexd:c_4_Y</v>
      </c>
      <c r="B82" s="2" t="s">
        <v>1550</v>
      </c>
      <c r="C82" s="2" t="str">
        <f aca="false">IF(NOT(ISBLANK(D82)),CONCATENATE("celexd:c_",D82),""  )</f>
        <v>celexd:c_4</v>
      </c>
      <c r="D82" s="2" t="n">
        <v>4</v>
      </c>
      <c r="E82" s="2" t="str">
        <f aca="false">CONCATENATE("[",B82,"] ",F82)</f>
        <v>[4_Y] Other documents</v>
      </c>
      <c r="F82" s="2" t="s">
        <v>1300</v>
      </c>
      <c r="I82" s="2" t="n">
        <v>4</v>
      </c>
      <c r="J82" s="2" t="s">
        <v>1148</v>
      </c>
      <c r="N82" s="2" t="n">
        <v>4</v>
      </c>
      <c r="P82" s="20" t="str">
        <f aca="false">CONCATENATE("celexd:class_",N82)</f>
        <v>celexd:class_4</v>
      </c>
    </row>
    <row r="83" customFormat="false" ht="29" hidden="false" customHeight="false" outlineLevel="0" collapsed="false">
      <c r="A83" s="2" t="str">
        <f aca="false">CONCATENATE("celexd:c_",B83)</f>
        <v>celexd:c_4_Y_OJC</v>
      </c>
      <c r="B83" s="2" t="s">
        <v>1551</v>
      </c>
      <c r="C83" s="2" t="str">
        <f aca="false">IF(NOT(ISBLANK(D83)),CONCATENATE("celexd:c_",D83),""  )</f>
        <v>celexd:c_4_Y</v>
      </c>
      <c r="D83" s="2" t="s">
        <v>1550</v>
      </c>
      <c r="E83" s="2" t="str">
        <f aca="false">CONCATENATE("[",B83,"] ",F83)</f>
        <v>[4_Y_OJC] OJ-C: Other documents</v>
      </c>
      <c r="F83" s="2" t="s">
        <v>1552</v>
      </c>
      <c r="G83" s="2" t="s">
        <v>1553</v>
      </c>
      <c r="I83" s="2" t="n">
        <v>4</v>
      </c>
      <c r="J83" s="2" t="s">
        <v>1051</v>
      </c>
      <c r="K83" s="2" t="s">
        <v>1335</v>
      </c>
      <c r="L83" s="2" t="s">
        <v>1335</v>
      </c>
      <c r="M83" s="2" t="s">
        <v>1326</v>
      </c>
      <c r="N83" s="2" t="n">
        <v>4</v>
      </c>
      <c r="P83" s="20" t="str">
        <f aca="false">CONCATENATE("celexd:class_",N83)</f>
        <v>celexd:class_4</v>
      </c>
    </row>
    <row r="84" customFormat="false" ht="72.5" hidden="false" customHeight="false" outlineLevel="0" collapsed="false">
      <c r="A84" s="2" t="str">
        <f aca="false">CONCATENATE("celexd:c_",B84)</f>
        <v>celexd:c_4_Z</v>
      </c>
      <c r="B84" s="2" t="s">
        <v>1554</v>
      </c>
      <c r="E84" s="2" t="str">
        <f aca="false">CONCATENATE("[",B84,"] ",F84)</f>
        <v>[4_Z] Complementary legislation</v>
      </c>
      <c r="F84" s="2" t="s">
        <v>1314</v>
      </c>
      <c r="G84" s="2" t="s">
        <v>1555</v>
      </c>
      <c r="H84" s="2" t="s">
        <v>1556</v>
      </c>
      <c r="I84" s="2" t="n">
        <v>4</v>
      </c>
      <c r="J84" s="2" t="s">
        <v>1557</v>
      </c>
      <c r="K84" s="2" t="s">
        <v>1558</v>
      </c>
      <c r="L84" s="2" t="s">
        <v>1558</v>
      </c>
      <c r="M84" s="2" t="s">
        <v>1326</v>
      </c>
      <c r="N84" s="2" t="n">
        <v>4</v>
      </c>
      <c r="P84" s="20" t="str">
        <f aca="false">CONCATENATE("celexd:class_",N84)</f>
        <v>celexd:class_4</v>
      </c>
    </row>
    <row r="85" customFormat="false" ht="29" hidden="false" customHeight="false" outlineLevel="0" collapsed="false">
      <c r="A85" s="2" t="str">
        <f aca="false">CONCATENATE("celexd:c_",B85)</f>
        <v>celexd:c_5_AA</v>
      </c>
      <c r="B85" s="2" t="s">
        <v>1559</v>
      </c>
      <c r="C85" s="2" t="str">
        <f aca="false">IF(NOT(ISBLANK(D85)),CONCATENATE("celexd:c_",D85),""  )</f>
        <v>celexd:c_5</v>
      </c>
      <c r="D85" s="2" t="n">
        <v>5</v>
      </c>
      <c r="E85" s="2" t="str">
        <f aca="false">CONCATENATE("[",B85,"] ",F85)</f>
        <v>[5_AA] Opinions of the Court of Auditors</v>
      </c>
      <c r="F85" s="2" t="s">
        <v>1560</v>
      </c>
      <c r="I85" s="2" t="n">
        <v>5</v>
      </c>
      <c r="J85" s="2" t="s">
        <v>1561</v>
      </c>
      <c r="N85" s="2" t="s">
        <v>1562</v>
      </c>
      <c r="O85" s="2" t="n">
        <v>5</v>
      </c>
      <c r="P85" s="20" t="str">
        <f aca="false">CONCATENATE("celexd:class_",N85)</f>
        <v>celexd:class_5_ECA</v>
      </c>
    </row>
    <row r="86" customFormat="false" ht="43.5" hidden="false" customHeight="false" outlineLevel="0" collapsed="false">
      <c r="A86" s="2" t="str">
        <f aca="false">CONCATENATE("celexd:c_",B86)</f>
        <v>celexd:c_5_AA_OJC</v>
      </c>
      <c r="B86" s="2" t="s">
        <v>1563</v>
      </c>
      <c r="C86" s="2" t="str">
        <f aca="false">IF(NOT(ISBLANK(D86)),CONCATENATE("celexd:c_",D86),""  )</f>
        <v>celexd:c_5_AA</v>
      </c>
      <c r="D86" s="2" t="s">
        <v>1559</v>
      </c>
      <c r="E86" s="2" t="str">
        <f aca="false">CONCATENATE("[",B86,"] ",F86)</f>
        <v>[5_AA_OJC] OJ-C: Opinions of the Court of Auditors</v>
      </c>
      <c r="F86" s="2" t="s">
        <v>1564</v>
      </c>
      <c r="G86" s="2" t="s">
        <v>1565</v>
      </c>
      <c r="I86" s="2" t="n">
        <v>5</v>
      </c>
      <c r="J86" s="2" t="s">
        <v>1561</v>
      </c>
      <c r="K86" s="2" t="s">
        <v>1430</v>
      </c>
      <c r="L86" s="2" t="s">
        <v>1566</v>
      </c>
      <c r="N86" s="2" t="s">
        <v>1562</v>
      </c>
      <c r="O86" s="2" t="n">
        <v>5</v>
      </c>
      <c r="P86" s="20" t="str">
        <f aca="false">CONCATENATE("celexd:class_",N86)</f>
        <v>celexd:class_5_ECA</v>
      </c>
    </row>
    <row r="87" customFormat="false" ht="29" hidden="false" customHeight="false" outlineLevel="0" collapsed="false">
      <c r="A87" s="2" t="str">
        <f aca="false">CONCATENATE("celexd:c_",B87)</f>
        <v>celexd:c_5_AB</v>
      </c>
      <c r="B87" s="2" t="s">
        <v>1567</v>
      </c>
      <c r="C87" s="2" t="str">
        <f aca="false">IF(NOT(ISBLANK(D87)),CONCATENATE("celexd:c_",D87),""  )</f>
        <v>celexd:c_5</v>
      </c>
      <c r="D87" s="2" t="n">
        <v>5</v>
      </c>
      <c r="E87" s="2" t="str">
        <f aca="false">CONCATENATE("[",B87,"] ",F87)</f>
        <v>[5_AB] Opinions of the European Central Bank</v>
      </c>
      <c r="F87" s="2" t="s">
        <v>1568</v>
      </c>
      <c r="I87" s="2" t="n">
        <v>5</v>
      </c>
      <c r="J87" s="2" t="s">
        <v>1569</v>
      </c>
      <c r="N87" s="2" t="s">
        <v>1570</v>
      </c>
      <c r="O87" s="2" t="n">
        <v>5</v>
      </c>
      <c r="P87" s="20" t="str">
        <f aca="false">CONCATENATE("celexd:class_",N87)</f>
        <v>celexd:class_5_ECB</v>
      </c>
    </row>
    <row r="88" customFormat="false" ht="43.5" hidden="false" customHeight="false" outlineLevel="0" collapsed="false">
      <c r="A88" s="2" t="str">
        <f aca="false">CONCATENATE("celexd:c_",B88)</f>
        <v>celexd:c_5_AB_OJC</v>
      </c>
      <c r="B88" s="2" t="s">
        <v>1571</v>
      </c>
      <c r="C88" s="2" t="str">
        <f aca="false">IF(NOT(ISBLANK(D88)),CONCATENATE("celexd:c_",D88),""  )</f>
        <v>celexd:c_5_AB</v>
      </c>
      <c r="D88" s="2" t="s">
        <v>1567</v>
      </c>
      <c r="E88" s="2" t="str">
        <f aca="false">CONCATENATE("[",B88,"] ",F88)</f>
        <v>[5_AB_OJC] OJ-C: Opinions of the European Central Bank</v>
      </c>
      <c r="F88" s="2" t="s">
        <v>1572</v>
      </c>
      <c r="G88" s="2" t="s">
        <v>1573</v>
      </c>
      <c r="I88" s="2" t="n">
        <v>5</v>
      </c>
      <c r="J88" s="2" t="s">
        <v>1569</v>
      </c>
      <c r="K88" s="2" t="s">
        <v>1574</v>
      </c>
      <c r="L88" s="2" t="s">
        <v>1574</v>
      </c>
      <c r="N88" s="2" t="s">
        <v>1570</v>
      </c>
      <c r="O88" s="2" t="n">
        <v>5</v>
      </c>
      <c r="P88" s="20" t="str">
        <f aca="false">CONCATENATE("celexd:class_",N88)</f>
        <v>celexd:class_5_ECB</v>
      </c>
    </row>
    <row r="89" customFormat="false" ht="29" hidden="false" customHeight="false" outlineLevel="0" collapsed="false">
      <c r="A89" s="2" t="str">
        <f aca="false">CONCATENATE("celexd:c_",B89)</f>
        <v>celexd:c_5_AC</v>
      </c>
      <c r="B89" s="2" t="s">
        <v>1575</v>
      </c>
      <c r="C89" s="2" t="str">
        <f aca="false">IF(NOT(ISBLANK(D89)),CONCATENATE("celexd:c_",D89),""  )</f>
        <v>celexd:c_5</v>
      </c>
      <c r="D89" s="2" t="n">
        <v>5</v>
      </c>
      <c r="E89" s="2" t="str">
        <f aca="false">CONCATENATE("[",B89,"] ",F89)</f>
        <v>[5_AC] Opinions of the European Economic and Social Committee</v>
      </c>
      <c r="F89" s="2" t="s">
        <v>1576</v>
      </c>
      <c r="I89" s="2" t="n">
        <v>5</v>
      </c>
      <c r="J89" s="2" t="s">
        <v>1577</v>
      </c>
      <c r="N89" s="2" t="s">
        <v>1578</v>
      </c>
      <c r="O89" s="2" t="n">
        <v>5</v>
      </c>
      <c r="P89" s="20" t="str">
        <f aca="false">CONCATENATE("celexd:class_",N89)</f>
        <v>celexd:class_5_EESC</v>
      </c>
    </row>
    <row r="90" customFormat="false" ht="43.5" hidden="false" customHeight="false" outlineLevel="0" collapsed="false">
      <c r="A90" s="2" t="str">
        <f aca="false">CONCATENATE("celexd:c_",B90)</f>
        <v>celexd:c_5_AC_OJC</v>
      </c>
      <c r="B90" s="2" t="s">
        <v>1579</v>
      </c>
      <c r="C90" s="2" t="str">
        <f aca="false">IF(NOT(ISBLANK(D90)),CONCATENATE("celexd:c_",D90),""  )</f>
        <v>celexd:c_5_AC</v>
      </c>
      <c r="D90" s="2" t="s">
        <v>1575</v>
      </c>
      <c r="E90" s="2" t="str">
        <f aca="false">CONCATENATE("[",B90,"] ",F90)</f>
        <v>[5_AC_OJC] OJ-C: Opinions of the European Economic and Social Committee</v>
      </c>
      <c r="F90" s="2" t="s">
        <v>1580</v>
      </c>
      <c r="G90" s="8" t="s">
        <v>1581</v>
      </c>
      <c r="H90" s="2" t="s">
        <v>1582</v>
      </c>
      <c r="I90" s="2" t="n">
        <v>5</v>
      </c>
      <c r="J90" s="2" t="s">
        <v>1577</v>
      </c>
      <c r="K90" s="2" t="s">
        <v>1430</v>
      </c>
      <c r="L90" s="2" t="s">
        <v>1430</v>
      </c>
      <c r="N90" s="2" t="s">
        <v>1578</v>
      </c>
      <c r="O90" s="2" t="n">
        <v>5</v>
      </c>
      <c r="P90" s="20" t="str">
        <f aca="false">CONCATENATE("celexd:class_",N90)</f>
        <v>celexd:class_5_EESC</v>
      </c>
    </row>
    <row r="91" customFormat="false" ht="29" hidden="false" customHeight="false" outlineLevel="0" collapsed="false">
      <c r="A91" s="2" t="str">
        <f aca="false">CONCATENATE("celexd:c_",B91)</f>
        <v>celexd:c_5_AE</v>
      </c>
      <c r="B91" s="2" t="s">
        <v>1583</v>
      </c>
      <c r="C91" s="2" t="str">
        <f aca="false">IF(NOT(ISBLANK(D91)),CONCATENATE("celexd:c_",D91),""  )</f>
        <v>celexd:c_5</v>
      </c>
      <c r="D91" s="2" t="n">
        <v>5</v>
      </c>
      <c r="E91" s="2" t="str">
        <f aca="false">CONCATENATE("[",B91,"] ",F91)</f>
        <v>[5_AE] Opinions on consultation of the European Economic and Social Committee</v>
      </c>
      <c r="F91" s="2" t="s">
        <v>1584</v>
      </c>
      <c r="I91" s="2" t="n">
        <v>5</v>
      </c>
      <c r="J91" s="2" t="s">
        <v>1585</v>
      </c>
      <c r="N91" s="2" t="s">
        <v>1578</v>
      </c>
      <c r="O91" s="2" t="n">
        <v>5</v>
      </c>
      <c r="P91" s="20" t="str">
        <f aca="false">CONCATENATE("celexd:class_",N91)</f>
        <v>celexd:class_5_EESC</v>
      </c>
    </row>
    <row r="92" customFormat="false" ht="87" hidden="false" customHeight="false" outlineLevel="0" collapsed="false">
      <c r="A92" s="2" t="str">
        <f aca="false">CONCATENATE("celexd:c_",B92)</f>
        <v>celexd:c_5_AE_OJC</v>
      </c>
      <c r="B92" s="2" t="s">
        <v>1586</v>
      </c>
      <c r="C92" s="2" t="str">
        <f aca="false">IF(NOT(ISBLANK(D92)),CONCATENATE("celexd:c_",D92),""  )</f>
        <v>celexd:c_5_AE</v>
      </c>
      <c r="D92" s="2" t="s">
        <v>1583</v>
      </c>
      <c r="E92" s="2" t="str">
        <f aca="false">CONCATENATE("[",B92,"] ",F92)</f>
        <v>[5_AE_OJC] OJ-C: Opinions on consultation of the European Economic and Social Committee</v>
      </c>
      <c r="F92" s="2" t="s">
        <v>1587</v>
      </c>
      <c r="G92" s="2" t="s">
        <v>1588</v>
      </c>
      <c r="H92" s="2" t="s">
        <v>1589</v>
      </c>
      <c r="I92" s="2" t="n">
        <v>5</v>
      </c>
      <c r="J92" s="2" t="s">
        <v>1585</v>
      </c>
      <c r="K92" s="2" t="s">
        <v>1430</v>
      </c>
      <c r="L92" s="2" t="s">
        <v>1590</v>
      </c>
      <c r="N92" s="2" t="s">
        <v>1578</v>
      </c>
      <c r="O92" s="2" t="n">
        <v>5</v>
      </c>
      <c r="P92" s="20" t="str">
        <f aca="false">CONCATENATE("celexd:class_",N92)</f>
        <v>celexd:class_5_EESC</v>
      </c>
    </row>
    <row r="93" customFormat="false" ht="29" hidden="false" customHeight="false" outlineLevel="0" collapsed="false">
      <c r="A93" s="2" t="str">
        <f aca="false">CONCATENATE("celexd:c_",B93)</f>
        <v>celexd:c_5_AG</v>
      </c>
      <c r="B93" s="2" t="s">
        <v>1591</v>
      </c>
      <c r="C93" s="2" t="str">
        <f aca="false">IF(NOT(ISBLANK(D93)),CONCATENATE("celexd:c_",D93),""  )</f>
        <v>celexd:c_5</v>
      </c>
      <c r="D93" s="2" t="n">
        <v>5</v>
      </c>
      <c r="E93" s="2" t="str">
        <f aca="false">CONCATENATE("[",B93,"] ",F93)</f>
        <v>[5_AG] Council positions and statement of reasons</v>
      </c>
      <c r="F93" s="2" t="s">
        <v>1592</v>
      </c>
      <c r="H93" s="2" t="s">
        <v>1593</v>
      </c>
      <c r="I93" s="2" t="n">
        <v>5</v>
      </c>
      <c r="J93" s="2" t="s">
        <v>1594</v>
      </c>
      <c r="N93" s="2" t="s">
        <v>1595</v>
      </c>
      <c r="O93" s="2" t="n">
        <v>5</v>
      </c>
      <c r="P93" s="20" t="str">
        <f aca="false">CONCATENATE("celexd:class_",N93)</f>
        <v>celexd:class_5_CONSIL</v>
      </c>
    </row>
    <row r="94" customFormat="false" ht="72.5" hidden="false" customHeight="false" outlineLevel="0" collapsed="false">
      <c r="A94" s="2" t="str">
        <f aca="false">CONCATENATE("celexd:c_",B94)</f>
        <v>celexd:c_5_AG_OJC</v>
      </c>
      <c r="B94" s="2" t="s">
        <v>1596</v>
      </c>
      <c r="C94" s="2" t="str">
        <f aca="false">IF(NOT(ISBLANK(D94)),CONCATENATE("celexd:c_",D94),""  )</f>
        <v>celexd:c_5_AG</v>
      </c>
      <c r="D94" s="2" t="s">
        <v>1591</v>
      </c>
      <c r="E94" s="2" t="str">
        <f aca="false">CONCATENATE("[",B94,"] ",F94)</f>
        <v>[5_AG_OJC] Council positions and statement of reasons</v>
      </c>
      <c r="F94" s="2" t="s">
        <v>1592</v>
      </c>
      <c r="G94" s="2" t="s">
        <v>1597</v>
      </c>
      <c r="H94" s="2" t="s">
        <v>1598</v>
      </c>
      <c r="I94" s="2" t="n">
        <v>5</v>
      </c>
      <c r="J94" s="2" t="s">
        <v>1594</v>
      </c>
      <c r="K94" s="2" t="s">
        <v>1366</v>
      </c>
      <c r="L94" s="2" t="s">
        <v>1366</v>
      </c>
      <c r="N94" s="2" t="s">
        <v>1595</v>
      </c>
      <c r="O94" s="2" t="n">
        <v>5</v>
      </c>
      <c r="P94" s="20" t="str">
        <f aca="false">CONCATENATE("celexd:class_",N94)</f>
        <v>celexd:class_5_CONSIL</v>
      </c>
    </row>
    <row r="95" customFormat="false" ht="29" hidden="false" customHeight="false" outlineLevel="0" collapsed="false">
      <c r="A95" s="2" t="str">
        <f aca="false">CONCATENATE("celexd:c_",B95)</f>
        <v>celexd:c_5_AK</v>
      </c>
      <c r="B95" s="2" t="s">
        <v>1599</v>
      </c>
      <c r="C95" s="2" t="str">
        <f aca="false">IF(NOT(ISBLANK(D95)),CONCATENATE("celexd:c_",D95),""  )</f>
        <v>celexd:c_5</v>
      </c>
      <c r="D95" s="2" t="n">
        <v>5</v>
      </c>
      <c r="E95" s="2" t="str">
        <f aca="false">CONCATENATE("[",B95,"] ",F95)</f>
        <v>[5_AK] ECSC Consultative Committee opinions</v>
      </c>
      <c r="F95" s="2" t="s">
        <v>1600</v>
      </c>
      <c r="I95" s="2" t="n">
        <v>5</v>
      </c>
      <c r="J95" s="2" t="s">
        <v>1601</v>
      </c>
      <c r="N95" s="2" t="s">
        <v>1602</v>
      </c>
      <c r="O95" s="2" t="n">
        <v>5</v>
      </c>
      <c r="P95" s="20" t="str">
        <f aca="false">CONCATENATE("celexd:class_",N95)</f>
        <v>celexd:class_5_ECSC</v>
      </c>
    </row>
    <row r="96" customFormat="false" ht="43.5" hidden="false" customHeight="false" outlineLevel="0" collapsed="false">
      <c r="A96" s="2" t="str">
        <f aca="false">CONCATENATE("celexd:c_",B96)</f>
        <v>celexd:c_5_AK_OJC</v>
      </c>
      <c r="B96" s="2" t="s">
        <v>1603</v>
      </c>
      <c r="C96" s="2" t="str">
        <f aca="false">IF(NOT(ISBLANK(D96)),CONCATENATE("celexd:c_",D96),""  )</f>
        <v>celexd:c_5_AK</v>
      </c>
      <c r="D96" s="2" t="s">
        <v>1599</v>
      </c>
      <c r="E96" s="2" t="str">
        <f aca="false">CONCATENATE("[",B96,"] ",F96)</f>
        <v>[5_AK_OJC] OJ-C: ECSC Consultative Committee opinions</v>
      </c>
      <c r="F96" s="2" t="s">
        <v>1604</v>
      </c>
      <c r="G96" s="2" t="s">
        <v>1605</v>
      </c>
      <c r="I96" s="2" t="n">
        <v>5</v>
      </c>
      <c r="J96" s="2" t="s">
        <v>1601</v>
      </c>
      <c r="K96" s="2" t="s">
        <v>1335</v>
      </c>
      <c r="L96" s="2" t="s">
        <v>1335</v>
      </c>
      <c r="N96" s="2" t="s">
        <v>1602</v>
      </c>
      <c r="O96" s="2" t="n">
        <v>5</v>
      </c>
      <c r="P96" s="20" t="str">
        <f aca="false">CONCATENATE("celexd:class_",N96)</f>
        <v>celexd:class_5_ECSC</v>
      </c>
    </row>
    <row r="97" customFormat="false" ht="29" hidden="false" customHeight="false" outlineLevel="0" collapsed="false">
      <c r="A97" s="2" t="str">
        <f aca="false">CONCATENATE("celexd:c_",B97)</f>
        <v>celexd:c_5_AP</v>
      </c>
      <c r="B97" s="2" t="s">
        <v>1606</v>
      </c>
      <c r="C97" s="2" t="str">
        <f aca="false">IF(NOT(ISBLANK(D97)),CONCATENATE("celexd:c_",D97),""  )</f>
        <v>celexd:c_5</v>
      </c>
      <c r="D97" s="2" t="n">
        <v>5</v>
      </c>
      <c r="E97" s="2" t="str">
        <f aca="false">CONCATENATE("[",B97,"] ",F97)</f>
        <v>[5_AP] Legislative resolutions of the European Parliament</v>
      </c>
      <c r="F97" s="2" t="s">
        <v>1607</v>
      </c>
      <c r="I97" s="2" t="n">
        <v>5</v>
      </c>
      <c r="J97" s="2" t="s">
        <v>641</v>
      </c>
      <c r="N97" s="2" t="s">
        <v>1608</v>
      </c>
      <c r="O97" s="2" t="n">
        <v>5</v>
      </c>
      <c r="P97" s="20" t="str">
        <f aca="false">CONCATENATE("celexd:class_",N97)</f>
        <v>celexd:class_5_EP</v>
      </c>
    </row>
    <row r="98" customFormat="false" ht="72.5" hidden="false" customHeight="false" outlineLevel="0" collapsed="false">
      <c r="A98" s="2" t="str">
        <f aca="false">CONCATENATE("celexd:c_",B98)</f>
        <v>celexd:c_5_AP_OJC</v>
      </c>
      <c r="B98" s="2" t="s">
        <v>1609</v>
      </c>
      <c r="C98" s="2" t="str">
        <f aca="false">IF(NOT(ISBLANK(D98)),CONCATENATE("celexd:c_",D98),""  )</f>
        <v>celexd:c_5_AP</v>
      </c>
      <c r="D98" s="2" t="s">
        <v>1606</v>
      </c>
      <c r="E98" s="2" t="str">
        <f aca="false">CONCATENATE("[",B98,"] ",F98)</f>
        <v>[5_AP_OJC] OJ-C: Legislative resolutions of the European Parliament</v>
      </c>
      <c r="F98" s="2" t="s">
        <v>1610</v>
      </c>
      <c r="G98" s="2" t="s">
        <v>1611</v>
      </c>
      <c r="H98" s="2" t="s">
        <v>1612</v>
      </c>
      <c r="I98" s="2" t="n">
        <v>5</v>
      </c>
      <c r="J98" s="2" t="s">
        <v>641</v>
      </c>
      <c r="K98" s="2" t="s">
        <v>1430</v>
      </c>
      <c r="L98" s="2" t="s">
        <v>1613</v>
      </c>
      <c r="N98" s="2" t="s">
        <v>1608</v>
      </c>
      <c r="O98" s="2" t="n">
        <v>5</v>
      </c>
      <c r="P98" s="20" t="str">
        <f aca="false">CONCATENATE("celexd:class_",N98)</f>
        <v>celexd:class_5_EP</v>
      </c>
    </row>
    <row r="99" customFormat="false" ht="87" hidden="false" customHeight="false" outlineLevel="0" collapsed="false">
      <c r="A99" s="2" t="str">
        <f aca="false">CONCATENATE("celexd:c_",B99)</f>
        <v>celexd:c_5_AP_OJL</v>
      </c>
      <c r="B99" s="2" t="s">
        <v>1614</v>
      </c>
      <c r="C99" s="2" t="str">
        <f aca="false">IF(NOT(ISBLANK(D99)),CONCATENATE("celexd:c_",D99),""  )</f>
        <v>celexd:c_5_AP</v>
      </c>
      <c r="D99" s="2" t="s">
        <v>1606</v>
      </c>
      <c r="E99" s="2" t="str">
        <f aca="false">CONCATENATE("[",B99,"] ",F99)</f>
        <v>[5_AP_OJL] OJ-L: Legislative resolutions of the European Parliament</v>
      </c>
      <c r="F99" s="2" t="s">
        <v>1615</v>
      </c>
      <c r="G99" s="2" t="s">
        <v>1616</v>
      </c>
      <c r="H99" s="2" t="s">
        <v>1617</v>
      </c>
      <c r="I99" s="2" t="n">
        <v>5</v>
      </c>
      <c r="J99" s="2" t="s">
        <v>641</v>
      </c>
      <c r="K99" s="2" t="s">
        <v>1430</v>
      </c>
      <c r="L99" s="2" t="s">
        <v>1613</v>
      </c>
      <c r="N99" s="2" t="s">
        <v>1608</v>
      </c>
      <c r="O99" s="2" t="n">
        <v>5</v>
      </c>
      <c r="P99" s="20" t="str">
        <f aca="false">CONCATENATE("celexd:class_",N99)</f>
        <v>celexd:class_5_EP</v>
      </c>
    </row>
    <row r="100" customFormat="false" ht="29" hidden="false" customHeight="false" outlineLevel="0" collapsed="false">
      <c r="A100" s="2" t="str">
        <f aca="false">CONCATENATE("celexd:c_",B100)</f>
        <v>celexd:c_5_AR</v>
      </c>
      <c r="B100" s="2" t="s">
        <v>1618</v>
      </c>
      <c r="C100" s="2" t="str">
        <f aca="false">IF(NOT(ISBLANK(D100)),CONCATENATE("celexd:c_",D100),""  )</f>
        <v>celexd:c_5</v>
      </c>
      <c r="D100" s="2" t="n">
        <v>5</v>
      </c>
      <c r="E100" s="2" t="str">
        <f aca="false">CONCATENATE("[",B100,"] ",F100)</f>
        <v>[5_AR] Opinions on consultation of the Committee of the Regions (art. 307(01) TFUE)</v>
      </c>
      <c r="F100" s="2" t="s">
        <v>1619</v>
      </c>
      <c r="H100" s="2" t="s">
        <v>1620</v>
      </c>
      <c r="I100" s="2" t="n">
        <v>5</v>
      </c>
      <c r="J100" s="2" t="s">
        <v>1621</v>
      </c>
      <c r="N100" s="2" t="s">
        <v>1622</v>
      </c>
      <c r="O100" s="2" t="n">
        <v>5</v>
      </c>
      <c r="P100" s="20" t="str">
        <f aca="false">CONCATENATE("celexd:class_",N100)</f>
        <v>celexd:class_5_COR</v>
      </c>
    </row>
    <row r="101" customFormat="false" ht="72.5" hidden="false" customHeight="false" outlineLevel="0" collapsed="false">
      <c r="A101" s="2" t="str">
        <f aca="false">CONCATENATE("celexd:c_",B101)</f>
        <v>celexd:c_5_AR_OJC</v>
      </c>
      <c r="B101" s="2" t="s">
        <v>1623</v>
      </c>
      <c r="C101" s="2" t="str">
        <f aca="false">IF(NOT(ISBLANK(D101)),CONCATENATE("celexd:c_",D101),""  )</f>
        <v>celexd:c_5_AR</v>
      </c>
      <c r="D101" s="2" t="s">
        <v>1618</v>
      </c>
      <c r="E101" s="2" t="str">
        <f aca="false">CONCATENATE("[",B101,"] ",F101)</f>
        <v>[5_AR_OJC] OJ-C: Opinions on consultation of the Committee of the Regions (art. 307(01) TFUE)</v>
      </c>
      <c r="F101" s="2" t="s">
        <v>1624</v>
      </c>
      <c r="G101" s="2" t="s">
        <v>1625</v>
      </c>
      <c r="I101" s="2" t="n">
        <v>5</v>
      </c>
      <c r="J101" s="2" t="s">
        <v>1621</v>
      </c>
      <c r="K101" s="2" t="s">
        <v>1430</v>
      </c>
      <c r="L101" s="2" t="s">
        <v>1626</v>
      </c>
      <c r="N101" s="2" t="s">
        <v>1622</v>
      </c>
      <c r="O101" s="2" t="n">
        <v>5</v>
      </c>
      <c r="P101" s="20" t="str">
        <f aca="false">CONCATENATE("celexd:class_",N101)</f>
        <v>celexd:class_5_COR</v>
      </c>
    </row>
    <row r="102" customFormat="false" ht="409.5" hidden="false" customHeight="false" outlineLevel="0" collapsed="false">
      <c r="A102" s="2" t="str">
        <f aca="false">CONCATENATE("celexd:c_",B102)</f>
        <v>celexd:c_5_AS</v>
      </c>
      <c r="B102" s="2" t="s">
        <v>1627</v>
      </c>
      <c r="C102" s="2" t="str">
        <f aca="false">IF(NOT(ISBLANK(D102)),CONCATENATE("celexd:c_",D102),""  )</f>
        <v>celexd:c_5</v>
      </c>
      <c r="D102" s="2" t="n">
        <v>5</v>
      </c>
      <c r="E102" s="2" t="str">
        <f aca="false">CONCATENATE("[",B102,"] ",F102)</f>
        <v>[5_AS] State aid</v>
      </c>
      <c r="F102" s="2" t="s">
        <v>1628</v>
      </c>
      <c r="H102" s="2" t="s">
        <v>1629</v>
      </c>
      <c r="I102" s="2" t="n">
        <v>5</v>
      </c>
      <c r="J102" s="2" t="s">
        <v>286</v>
      </c>
      <c r="N102" s="2" t="s">
        <v>1630</v>
      </c>
      <c r="O102" s="2" t="n">
        <v>5</v>
      </c>
      <c r="P102" s="20" t="str">
        <f aca="false">CONCATENATE("celexd:class_",N102)</f>
        <v>celexd:class_5_OTHER</v>
      </c>
    </row>
    <row r="103" customFormat="false" ht="58" hidden="false" customHeight="false" outlineLevel="0" collapsed="false">
      <c r="A103" s="2" t="str">
        <f aca="false">CONCATENATE("celexd:c_",B103)</f>
        <v>celexd:c_5_AS_OJC</v>
      </c>
      <c r="B103" s="2" t="s">
        <v>1631</v>
      </c>
      <c r="C103" s="2" t="str">
        <f aca="false">IF(NOT(ISBLANK(D103)),CONCATENATE("celexd:c_",D103),""  )</f>
        <v>celexd:c_5_AS</v>
      </c>
      <c r="D103" s="2" t="s">
        <v>1627</v>
      </c>
      <c r="E103" s="2" t="str">
        <f aca="false">CONCATENATE("[",B103,"] ",F103)</f>
        <v>[5_AS_OJC] State aid</v>
      </c>
      <c r="F103" s="2" t="s">
        <v>1628</v>
      </c>
      <c r="G103" s="2" t="s">
        <v>1632</v>
      </c>
      <c r="H103" s="2" t="s">
        <v>1633</v>
      </c>
      <c r="I103" s="2" t="n">
        <v>5</v>
      </c>
      <c r="J103" s="2" t="s">
        <v>286</v>
      </c>
      <c r="K103" s="2" t="s">
        <v>1634</v>
      </c>
      <c r="L103" s="2" t="s">
        <v>1634</v>
      </c>
      <c r="N103" s="2" t="s">
        <v>1630</v>
      </c>
      <c r="O103" s="2" t="n">
        <v>5</v>
      </c>
      <c r="P103" s="20" t="str">
        <f aca="false">CONCATENATE("celexd:class_",N103)</f>
        <v>celexd:class_5_OTHER</v>
      </c>
    </row>
    <row r="104" customFormat="false" ht="29" hidden="false" customHeight="false" outlineLevel="0" collapsed="false">
      <c r="A104" s="2" t="str">
        <f aca="false">CONCATENATE("celexd:c_",B104)</f>
        <v>celexd:c_5_AT</v>
      </c>
      <c r="B104" s="2" t="s">
        <v>1635</v>
      </c>
      <c r="C104" s="2" t="str">
        <f aca="false">IF(NOT(ISBLANK(D104)),CONCATENATE("celexd:c_",D104),""  )</f>
        <v>celexd:c_5</v>
      </c>
      <c r="D104" s="2" t="n">
        <v>5</v>
      </c>
      <c r="E104" s="2" t="str">
        <f aca="false">CONCATENATE("[",B104,"] ",F104)</f>
        <v>[5_AT] Antitrust</v>
      </c>
      <c r="F104" s="2" t="s">
        <v>1636</v>
      </c>
      <c r="H104" s="2" t="s">
        <v>1637</v>
      </c>
      <c r="I104" s="2" t="n">
        <v>5</v>
      </c>
      <c r="J104" s="2" t="s">
        <v>1638</v>
      </c>
      <c r="N104" s="2" t="s">
        <v>1630</v>
      </c>
      <c r="O104" s="2" t="n">
        <v>5</v>
      </c>
      <c r="P104" s="20" t="str">
        <f aca="false">CONCATENATE("celexd:class_",N104)</f>
        <v>celexd:class_5_OTHER</v>
      </c>
    </row>
    <row r="105" customFormat="false" ht="72.5" hidden="false" customHeight="false" outlineLevel="0" collapsed="false">
      <c r="A105" s="2" t="str">
        <f aca="false">CONCATENATE("celexd:c_",B105)</f>
        <v>celexd:c_5_AT_OJC</v>
      </c>
      <c r="B105" s="2" t="s">
        <v>1639</v>
      </c>
      <c r="C105" s="2" t="str">
        <f aca="false">IF(NOT(ISBLANK(D105)),CONCATENATE("celexd:c_",D105),""  )</f>
        <v>celexd:c_5_AT</v>
      </c>
      <c r="D105" s="2" t="s">
        <v>1635</v>
      </c>
      <c r="E105" s="2" t="str">
        <f aca="false">CONCATENATE("[",B105,"] ",F105)</f>
        <v>[5_AT_OJC] Antitrust</v>
      </c>
      <c r="F105" s="2" t="s">
        <v>1636</v>
      </c>
      <c r="G105" s="2" t="s">
        <v>1640</v>
      </c>
      <c r="H105" s="2" t="s">
        <v>1641</v>
      </c>
      <c r="I105" s="2" t="n">
        <v>5</v>
      </c>
      <c r="J105" s="2" t="s">
        <v>1638</v>
      </c>
      <c r="K105" s="2" t="s">
        <v>1634</v>
      </c>
      <c r="L105" s="2" t="s">
        <v>1634</v>
      </c>
      <c r="N105" s="2" t="s">
        <v>1630</v>
      </c>
      <c r="O105" s="2" t="n">
        <v>5</v>
      </c>
      <c r="P105" s="20" t="str">
        <f aca="false">CONCATENATE("celexd:class_",N105)</f>
        <v>celexd:class_5_OTHER</v>
      </c>
    </row>
    <row r="106" customFormat="false" ht="14.5" hidden="false" customHeight="false" outlineLevel="0" collapsed="false">
      <c r="A106" s="2" t="str">
        <f aca="false">CONCATENATE("celexd:c_",B106)</f>
        <v>celexd:c_5_BP</v>
      </c>
      <c r="B106" s="2" t="s">
        <v>1642</v>
      </c>
      <c r="C106" s="2" t="str">
        <f aca="false">IF(NOT(ISBLANK(D106)),CONCATENATE("celexd:c_",D106),""  )</f>
        <v>celexd:c_5</v>
      </c>
      <c r="D106" s="2" t="n">
        <v>5</v>
      </c>
      <c r="E106" s="2" t="str">
        <f aca="false">CONCATENATE("[",B106,"] ",F106)</f>
        <v>[5_BP] Budget (European Parliament)</v>
      </c>
      <c r="F106" s="2" t="s">
        <v>1643</v>
      </c>
      <c r="I106" s="2" t="n">
        <v>5</v>
      </c>
      <c r="J106" s="2" t="s">
        <v>837</v>
      </c>
      <c r="N106" s="2" t="s">
        <v>1608</v>
      </c>
      <c r="O106" s="2" t="n">
        <v>5</v>
      </c>
      <c r="P106" s="20" t="str">
        <f aca="false">CONCATENATE("celexd:class_",N106)</f>
        <v>celexd:class_5_EP</v>
      </c>
    </row>
    <row r="107" customFormat="false" ht="72.5" hidden="false" customHeight="false" outlineLevel="0" collapsed="false">
      <c r="A107" s="2" t="str">
        <f aca="false">CONCATENATE("celexd:c_",B107)</f>
        <v>celexd:c_5_BP_OJC</v>
      </c>
      <c r="B107" s="2" t="s">
        <v>1644</v>
      </c>
      <c r="C107" s="2" t="str">
        <f aca="false">IF(NOT(ISBLANK(D107)),CONCATENATE("celexd:c_",D107),""  )</f>
        <v>celexd:c_5_BP</v>
      </c>
      <c r="D107" s="2" t="s">
        <v>1642</v>
      </c>
      <c r="E107" s="2" t="str">
        <f aca="false">CONCATENATE("[",B107,"] ",F107)</f>
        <v>[5_BP_OJC] OJ-C: Budget (European Parliament)</v>
      </c>
      <c r="F107" s="2" t="s">
        <v>1645</v>
      </c>
      <c r="G107" s="2" t="s">
        <v>1646</v>
      </c>
      <c r="I107" s="2" t="n">
        <v>5</v>
      </c>
      <c r="J107" s="2" t="s">
        <v>837</v>
      </c>
      <c r="K107" s="2" t="s">
        <v>1430</v>
      </c>
      <c r="L107" s="2" t="s">
        <v>1647</v>
      </c>
      <c r="N107" s="2" t="s">
        <v>1608</v>
      </c>
      <c r="O107" s="2" t="n">
        <v>5</v>
      </c>
      <c r="P107" s="20" t="str">
        <f aca="false">CONCATENATE("celexd:class_",N107)</f>
        <v>celexd:class_5_EP</v>
      </c>
    </row>
    <row r="108" customFormat="false" ht="87" hidden="false" customHeight="false" outlineLevel="0" collapsed="false">
      <c r="A108" s="2" t="str">
        <f aca="false">CONCATENATE("celexd:c_",B108)</f>
        <v>celexd:c_5_BP_OJL</v>
      </c>
      <c r="B108" s="2" t="s">
        <v>1648</v>
      </c>
      <c r="C108" s="2" t="str">
        <f aca="false">IF(NOT(ISBLANK(D108)),CONCATENATE("celexd:c_",D108),""  )</f>
        <v>celexd:c_5_BP</v>
      </c>
      <c r="D108" s="2" t="s">
        <v>1642</v>
      </c>
      <c r="E108" s="2" t="str">
        <f aca="false">CONCATENATE("[",B108,"] ",F108)</f>
        <v>[5_BP_OJL] OJ-L: Budget (European Parliament)</v>
      </c>
      <c r="F108" s="2" t="s">
        <v>1649</v>
      </c>
      <c r="G108" s="2" t="s">
        <v>1650</v>
      </c>
      <c r="H108" s="2" t="s">
        <v>1651</v>
      </c>
      <c r="I108" s="2" t="n">
        <v>5</v>
      </c>
      <c r="J108" s="2" t="s">
        <v>837</v>
      </c>
      <c r="K108" s="2" t="s">
        <v>1652</v>
      </c>
      <c r="L108" s="2" t="s">
        <v>1366</v>
      </c>
      <c r="N108" s="2" t="s">
        <v>1608</v>
      </c>
      <c r="O108" s="2" t="n">
        <v>5</v>
      </c>
      <c r="P108" s="20" t="str">
        <f aca="false">CONCATENATE("celexd:class_",N108)</f>
        <v>celexd:class_5_EP</v>
      </c>
    </row>
    <row r="109" customFormat="false" ht="29" hidden="false" customHeight="false" outlineLevel="0" collapsed="false">
      <c r="A109" s="2" t="str">
        <f aca="false">CONCATENATE("celexd:c_",B109)</f>
        <v>celexd:c_5_DC</v>
      </c>
      <c r="B109" s="2" t="s">
        <v>1653</v>
      </c>
      <c r="C109" s="2" t="str">
        <f aca="false">IF(NOT(ISBLANK(D109)),CONCATENATE("celexd:c_",D109),""  )</f>
        <v>celexd:c_5</v>
      </c>
      <c r="D109" s="2" t="n">
        <v>5</v>
      </c>
      <c r="E109" s="2" t="str">
        <f aca="false">CONCATENATE("[",B109,"] ",F109)</f>
        <v>[5_DC] Other COM documents (green papers, white papers, communications, reports, etc.)</v>
      </c>
      <c r="F109" s="2" t="s">
        <v>1654</v>
      </c>
      <c r="I109" s="2" t="n">
        <v>5</v>
      </c>
      <c r="J109" s="2" t="s">
        <v>119</v>
      </c>
      <c r="N109" s="2" t="s">
        <v>1655</v>
      </c>
      <c r="O109" s="2" t="n">
        <v>5</v>
      </c>
      <c r="P109" s="20" t="str">
        <f aca="false">CONCATENATE("celexd:class_",N109)</f>
        <v>celexd:class_5_COM</v>
      </c>
    </row>
    <row r="110" customFormat="false" ht="116" hidden="false" customHeight="false" outlineLevel="0" collapsed="false">
      <c r="A110" s="2" t="str">
        <f aca="false">CONCATENATE("celexd:c_",B110)</f>
        <v>celexd:c_5_DC_EUR</v>
      </c>
      <c r="B110" s="2" t="s">
        <v>1656</v>
      </c>
      <c r="C110" s="2" t="str">
        <f aca="false">IF(NOT(ISBLANK(D110)),CONCATENATE("celexd:c_",D110),""  )</f>
        <v>celexd:c_5_DC</v>
      </c>
      <c r="D110" s="2" t="s">
        <v>1653</v>
      </c>
      <c r="E110" s="2" t="str">
        <f aca="false">CONCATENATE("[",B110,"] ",F110)</f>
        <v>[5_DC_EUR] EUR-Lex: Other COM documents (green papers, white papers, communications, reports, etc.)</v>
      </c>
      <c r="F110" s="2" t="s">
        <v>1657</v>
      </c>
      <c r="G110" s="2" t="s">
        <v>1658</v>
      </c>
      <c r="I110" s="2" t="n">
        <v>5</v>
      </c>
      <c r="J110" s="2" t="s">
        <v>119</v>
      </c>
      <c r="K110" s="2" t="s">
        <v>1659</v>
      </c>
      <c r="L110" s="2" t="s">
        <v>1660</v>
      </c>
      <c r="N110" s="2" t="s">
        <v>1655</v>
      </c>
      <c r="O110" s="2" t="n">
        <v>5</v>
      </c>
      <c r="P110" s="20" t="str">
        <f aca="false">CONCATENATE("celexd:class_",N110)</f>
        <v>celexd:class_5_COM</v>
      </c>
    </row>
    <row r="111" customFormat="false" ht="43.5" hidden="false" customHeight="false" outlineLevel="0" collapsed="false">
      <c r="A111" s="2" t="str">
        <f aca="false">CONCATENATE("celexd:c_",B111)</f>
        <v>celexd:c_5_DC_OJC</v>
      </c>
      <c r="B111" s="2" t="s">
        <v>1661</v>
      </c>
      <c r="C111" s="2" t="str">
        <f aca="false">IF(NOT(ISBLANK(D111)),CONCATENATE("celexd:c_",D111),""  )</f>
        <v>celexd:c_5_DC</v>
      </c>
      <c r="D111" s="2" t="s">
        <v>1653</v>
      </c>
      <c r="E111" s="2" t="str">
        <f aca="false">CONCATENATE("[",B111,"] ",F111)</f>
        <v>[5_DC_OJC] OJ-C: Other COM documents (green papers, white papers, communications, reports, etc.)</v>
      </c>
      <c r="F111" s="2" t="s">
        <v>1662</v>
      </c>
      <c r="H111" s="2" t="s">
        <v>1663</v>
      </c>
      <c r="I111" s="2" t="n">
        <v>5</v>
      </c>
      <c r="J111" s="2" t="s">
        <v>119</v>
      </c>
      <c r="N111" s="2" t="s">
        <v>1655</v>
      </c>
      <c r="O111" s="2" t="n">
        <v>5</v>
      </c>
      <c r="P111" s="20" t="str">
        <f aca="false">CONCATENATE("celexd:class_",N111)</f>
        <v>celexd:class_5_COM</v>
      </c>
    </row>
    <row r="112" customFormat="false" ht="29" hidden="false" customHeight="false" outlineLevel="0" collapsed="false">
      <c r="A112" s="2" t="str">
        <f aca="false">CONCATENATE("celexd:c_",B112)</f>
        <v>celexd:c_5_DP</v>
      </c>
      <c r="B112" s="2" t="s">
        <v>1664</v>
      </c>
      <c r="C112" s="2" t="str">
        <f aca="false">IF(NOT(ISBLANK(D112)),CONCATENATE("celexd:c_",D112),""  )</f>
        <v>celexd:c_5</v>
      </c>
      <c r="D112" s="2" t="n">
        <v>5</v>
      </c>
      <c r="E112" s="2" t="str">
        <f aca="false">CONCATENATE("[",B112,"] ",F112)</f>
        <v>[5_DP] Internal decisions of the European Parliament</v>
      </c>
      <c r="F112" s="2" t="s">
        <v>1665</v>
      </c>
      <c r="I112" s="2" t="n">
        <v>5</v>
      </c>
      <c r="J112" s="2" t="s">
        <v>324</v>
      </c>
      <c r="N112" s="2" t="s">
        <v>1608</v>
      </c>
      <c r="O112" s="2" t="n">
        <v>5</v>
      </c>
      <c r="P112" s="20" t="str">
        <f aca="false">CONCATENATE("celexd:class_",N112)</f>
        <v>celexd:class_5_EP</v>
      </c>
    </row>
    <row r="113" customFormat="false" ht="72.5" hidden="false" customHeight="false" outlineLevel="0" collapsed="false">
      <c r="A113" s="2" t="str">
        <f aca="false">CONCATENATE("celexd:c_",B113)</f>
        <v>celexd:c_5_DP_OJC</v>
      </c>
      <c r="B113" s="2" t="s">
        <v>1666</v>
      </c>
      <c r="C113" s="2" t="str">
        <f aca="false">IF(NOT(ISBLANK(D113)),CONCATENATE("celexd:c_",D113),""  )</f>
        <v>celexd:c_5_DP</v>
      </c>
      <c r="D113" s="2" t="s">
        <v>1664</v>
      </c>
      <c r="E113" s="2" t="str">
        <f aca="false">CONCATENATE("[",B113,"] ",F113)</f>
        <v>[5_DP_OJC] OJ-C: Internal decisions of the European Parliament</v>
      </c>
      <c r="F113" s="2" t="s">
        <v>1667</v>
      </c>
      <c r="G113" s="2" t="s">
        <v>1668</v>
      </c>
      <c r="I113" s="2" t="n">
        <v>5</v>
      </c>
      <c r="J113" s="2" t="s">
        <v>324</v>
      </c>
      <c r="K113" s="2" t="s">
        <v>1430</v>
      </c>
      <c r="L113" s="2" t="s">
        <v>1669</v>
      </c>
      <c r="N113" s="2" t="s">
        <v>1608</v>
      </c>
      <c r="O113" s="2" t="n">
        <v>5</v>
      </c>
      <c r="P113" s="20" t="str">
        <f aca="false">CONCATENATE("celexd:class_",N113)</f>
        <v>celexd:class_5_EP</v>
      </c>
    </row>
    <row r="114" customFormat="false" ht="29" hidden="false" customHeight="false" outlineLevel="0" collapsed="false">
      <c r="A114" s="2" t="str">
        <f aca="false">CONCATENATE("celexd:c_",B114)</f>
        <v>celexd:c_5_EC</v>
      </c>
      <c r="B114" s="2" t="s">
        <v>1670</v>
      </c>
      <c r="C114" s="2" t="str">
        <f aca="false">IF(NOT(ISBLANK(D114)),CONCATENATE("celexd:c_",D114),""  )</f>
        <v>celexd:c_5</v>
      </c>
      <c r="D114" s="2" t="n">
        <v>5</v>
      </c>
      <c r="E114" s="2" t="str">
        <f aca="false">CONCATENATE("[",B114,"] ",F114)</f>
        <v>[5_EC] Proposals of codified versions of regulations</v>
      </c>
      <c r="F114" s="2" t="s">
        <v>1671</v>
      </c>
      <c r="I114" s="2" t="n">
        <v>5</v>
      </c>
      <c r="J114" s="2" t="s">
        <v>1672</v>
      </c>
      <c r="N114" s="2" t="s">
        <v>1655</v>
      </c>
      <c r="O114" s="2" t="n">
        <v>5</v>
      </c>
      <c r="P114" s="20" t="str">
        <f aca="false">CONCATENATE("celexd:class_",N114)</f>
        <v>celexd:class_5_COM</v>
      </c>
    </row>
    <row r="115" customFormat="false" ht="101.5" hidden="false" customHeight="false" outlineLevel="0" collapsed="false">
      <c r="A115" s="2" t="str">
        <f aca="false">CONCATENATE("celexd:c_",B115)</f>
        <v>celexd:c_5_EC_EUR</v>
      </c>
      <c r="B115" s="2" t="s">
        <v>1673</v>
      </c>
      <c r="C115" s="2" t="str">
        <f aca="false">IF(NOT(ISBLANK(D115)),CONCATENATE("celexd:c_",D115),""  )</f>
        <v>celexd:c_5_EC</v>
      </c>
      <c r="D115" s="2" t="s">
        <v>1670</v>
      </c>
      <c r="E115" s="2" t="str">
        <f aca="false">CONCATENATE("[",B115,"] ",F115)</f>
        <v>[5_EC_EUR] EUR-Lex: Proposals of codified versions of regulations</v>
      </c>
      <c r="F115" s="2" t="s">
        <v>1674</v>
      </c>
      <c r="G115" s="2" t="s">
        <v>1675</v>
      </c>
      <c r="I115" s="2" t="n">
        <v>5</v>
      </c>
      <c r="J115" s="2" t="s">
        <v>1672</v>
      </c>
      <c r="K115" s="2" t="s">
        <v>1676</v>
      </c>
      <c r="L115" s="2" t="s">
        <v>1676</v>
      </c>
      <c r="N115" s="2" t="s">
        <v>1655</v>
      </c>
      <c r="O115" s="2" t="n">
        <v>5</v>
      </c>
      <c r="P115" s="20" t="str">
        <f aca="false">CONCATENATE("celexd:class_",N115)</f>
        <v>celexd:class_5_COM</v>
      </c>
    </row>
    <row r="116" customFormat="false" ht="29" hidden="false" customHeight="false" outlineLevel="0" collapsed="false">
      <c r="A116" s="2" t="str">
        <f aca="false">CONCATENATE("celexd:c_",B116)</f>
        <v>celexd:c_5_FC</v>
      </c>
      <c r="B116" s="2" t="s">
        <v>1677</v>
      </c>
      <c r="C116" s="2" t="str">
        <f aca="false">IF(NOT(ISBLANK(D116)),CONCATENATE("celexd:c_",D116),""  )</f>
        <v>celexd:c_5</v>
      </c>
      <c r="D116" s="2" t="n">
        <v>5</v>
      </c>
      <c r="E116" s="2" t="str">
        <f aca="false">CONCATENATE("[",B116,"] ",F116)</f>
        <v>[5_FC] Proposals of codified versions of directives</v>
      </c>
      <c r="F116" s="2" t="s">
        <v>1678</v>
      </c>
      <c r="I116" s="2" t="n">
        <v>5</v>
      </c>
      <c r="J116" s="2" t="s">
        <v>1679</v>
      </c>
      <c r="N116" s="2" t="s">
        <v>1655</v>
      </c>
      <c r="O116" s="2" t="n">
        <v>5</v>
      </c>
      <c r="P116" s="20" t="str">
        <f aca="false">CONCATENATE("celexd:class_",N116)</f>
        <v>celexd:class_5_COM</v>
      </c>
    </row>
    <row r="117" customFormat="false" ht="101.5" hidden="false" customHeight="false" outlineLevel="0" collapsed="false">
      <c r="A117" s="2" t="str">
        <f aca="false">CONCATENATE("celexd:c_",B117)</f>
        <v>celexd:c_5_FC_EUR</v>
      </c>
      <c r="B117" s="2" t="s">
        <v>1680</v>
      </c>
      <c r="C117" s="2" t="str">
        <f aca="false">IF(NOT(ISBLANK(D117)),CONCATENATE("celexd:c_",D117),""  )</f>
        <v>celexd:c_5_FC</v>
      </c>
      <c r="D117" s="2" t="s">
        <v>1677</v>
      </c>
      <c r="E117" s="2" t="str">
        <f aca="false">CONCATENATE("[",B117,"] ",F117)</f>
        <v>[5_FC_EUR] EUR-Lex: Proposals of codified versions of directives</v>
      </c>
      <c r="F117" s="2" t="s">
        <v>1681</v>
      </c>
      <c r="G117" s="2" t="s">
        <v>1682</v>
      </c>
      <c r="I117" s="2" t="n">
        <v>5</v>
      </c>
      <c r="J117" s="2" t="s">
        <v>1679</v>
      </c>
      <c r="K117" s="2" t="s">
        <v>1683</v>
      </c>
      <c r="L117" s="2" t="s">
        <v>1683</v>
      </c>
      <c r="N117" s="2" t="s">
        <v>1655</v>
      </c>
      <c r="O117" s="2" t="n">
        <v>5</v>
      </c>
      <c r="P117" s="20" t="str">
        <f aca="false">CONCATENATE("celexd:class_",N117)</f>
        <v>celexd:class_5_COM</v>
      </c>
    </row>
    <row r="118" customFormat="false" ht="29" hidden="false" customHeight="false" outlineLevel="0" collapsed="false">
      <c r="A118" s="2" t="str">
        <f aca="false">CONCATENATE("celexd:c_",B118)</f>
        <v>celexd:c_5_GC</v>
      </c>
      <c r="B118" s="2" t="s">
        <v>1684</v>
      </c>
      <c r="C118" s="2" t="str">
        <f aca="false">IF(NOT(ISBLANK(D118)),CONCATENATE("celexd:c_",D118),""  )</f>
        <v>celexd:c_5</v>
      </c>
      <c r="D118" s="2" t="n">
        <v>5</v>
      </c>
      <c r="E118" s="2" t="str">
        <f aca="false">CONCATENATE("[",B118,"] ",F118)</f>
        <v>[5_GC] Proposals of codified versions of decisions</v>
      </c>
      <c r="F118" s="2" t="s">
        <v>1685</v>
      </c>
      <c r="I118" s="2" t="n">
        <v>5</v>
      </c>
      <c r="J118" s="2" t="s">
        <v>1686</v>
      </c>
      <c r="N118" s="2" t="s">
        <v>1655</v>
      </c>
      <c r="O118" s="2" t="n">
        <v>5</v>
      </c>
      <c r="P118" s="20" t="str">
        <f aca="false">CONCATENATE("celexd:class_",N118)</f>
        <v>celexd:class_5_COM</v>
      </c>
    </row>
    <row r="119" customFormat="false" ht="101.5" hidden="false" customHeight="false" outlineLevel="0" collapsed="false">
      <c r="A119" s="2" t="str">
        <f aca="false">CONCATENATE("celexd:c_",B119)</f>
        <v>celexd:c_5_GC_EUR</v>
      </c>
      <c r="B119" s="2" t="s">
        <v>1687</v>
      </c>
      <c r="C119" s="2" t="str">
        <f aca="false">IF(NOT(ISBLANK(D119)),CONCATENATE("celexd:c_",D119),""  )</f>
        <v>celexd:c_5_GC</v>
      </c>
      <c r="D119" s="2" t="s">
        <v>1684</v>
      </c>
      <c r="E119" s="2" t="str">
        <f aca="false">CONCATENATE("[",B119,"] ",F119)</f>
        <v>[5_GC_EUR] EUR-Lex: Proposals of codified versions of decisions</v>
      </c>
      <c r="F119" s="2" t="s">
        <v>1688</v>
      </c>
      <c r="G119" s="2" t="s">
        <v>1689</v>
      </c>
      <c r="I119" s="2" t="n">
        <v>5</v>
      </c>
      <c r="J119" s="2" t="s">
        <v>1686</v>
      </c>
      <c r="K119" s="2" t="s">
        <v>1690</v>
      </c>
      <c r="L119" s="2" t="s">
        <v>1690</v>
      </c>
      <c r="N119" s="2" t="s">
        <v>1655</v>
      </c>
      <c r="O119" s="2" t="n">
        <v>5</v>
      </c>
      <c r="P119" s="20" t="str">
        <f aca="false">CONCATENATE("celexd:class_",N119)</f>
        <v>celexd:class_5_COM</v>
      </c>
    </row>
    <row r="120" customFormat="false" ht="29" hidden="false" customHeight="false" outlineLevel="0" collapsed="false">
      <c r="A120" s="2" t="str">
        <f aca="false">CONCATENATE("celexd:c_",B120)</f>
        <v>celexd:c_5_HB</v>
      </c>
      <c r="B120" s="2" t="s">
        <v>1691</v>
      </c>
      <c r="C120" s="2" t="str">
        <f aca="false">IF(NOT(ISBLANK(D120)),CONCATENATE("celexd:c_",D120),""  )</f>
        <v>celexd:c_5</v>
      </c>
      <c r="D120" s="2" t="n">
        <v>5</v>
      </c>
      <c r="E120" s="2" t="str">
        <f aca="false">CONCATENATE("[",B120,"] ",F120)</f>
        <v>[5_HB] Recommendations of the European Central Bank</v>
      </c>
      <c r="F120" s="2" t="s">
        <v>1692</v>
      </c>
      <c r="I120" s="2" t="n">
        <v>5</v>
      </c>
      <c r="J120" s="2" t="s">
        <v>1693</v>
      </c>
      <c r="N120" s="2" t="s">
        <v>1570</v>
      </c>
      <c r="O120" s="2" t="n">
        <v>5</v>
      </c>
      <c r="P120" s="20" t="str">
        <f aca="false">CONCATENATE("celexd:class_",N120)</f>
        <v>celexd:class_5_ECB</v>
      </c>
    </row>
    <row r="121" customFormat="false" ht="29" hidden="false" customHeight="false" outlineLevel="0" collapsed="false">
      <c r="A121" s="2" t="str">
        <f aca="false">CONCATENATE("celexd:c_",B121)</f>
        <v>celexd:c_5_HB_OJC</v>
      </c>
      <c r="B121" s="2" t="s">
        <v>1694</v>
      </c>
      <c r="C121" s="2" t="str">
        <f aca="false">IF(NOT(ISBLANK(D121)),CONCATENATE("celexd:c_",D121),""  )</f>
        <v>celexd:c_5_HB</v>
      </c>
      <c r="D121" s="2" t="s">
        <v>1691</v>
      </c>
      <c r="E121" s="2" t="str">
        <f aca="false">CONCATENATE("[",B121,"] ",F121)</f>
        <v>[5_HB_OJC] OJ-C: Recommendations of the European Central Bank</v>
      </c>
      <c r="F121" s="2" t="s">
        <v>1695</v>
      </c>
      <c r="G121" s="2" t="s">
        <v>1696</v>
      </c>
      <c r="I121" s="2" t="n">
        <v>5</v>
      </c>
      <c r="J121" s="2" t="s">
        <v>1693</v>
      </c>
      <c r="K121" s="2" t="s">
        <v>1697</v>
      </c>
      <c r="L121" s="2" t="s">
        <v>1697</v>
      </c>
      <c r="N121" s="2" t="s">
        <v>1570</v>
      </c>
      <c r="O121" s="2" t="n">
        <v>5</v>
      </c>
      <c r="P121" s="20" t="str">
        <f aca="false">CONCATENATE("celexd:class_",N121)</f>
        <v>celexd:class_5_ECB</v>
      </c>
    </row>
    <row r="122" customFormat="false" ht="29" hidden="false" customHeight="false" outlineLevel="0" collapsed="false">
      <c r="A122" s="2" t="str">
        <f aca="false">CONCATENATE("celexd:c_",B122)</f>
        <v>celexd:c_5_IE</v>
      </c>
      <c r="B122" s="2" t="s">
        <v>1698</v>
      </c>
      <c r="C122" s="2" t="str">
        <f aca="false">IF(NOT(ISBLANK(D122)),CONCATENATE("celexd:c_",D122),""  )</f>
        <v>celexd:c_5</v>
      </c>
      <c r="D122" s="2" t="n">
        <v>5</v>
      </c>
      <c r="E122" s="2" t="str">
        <f aca="false">CONCATENATE("[",B122,"] ",F122)</f>
        <v>[5_IE] Own-initiative opinions of the European Economic and Social Committee</v>
      </c>
      <c r="F122" s="2" t="s">
        <v>1699</v>
      </c>
      <c r="I122" s="2" t="n">
        <v>5</v>
      </c>
      <c r="J122" s="2" t="s">
        <v>1700</v>
      </c>
      <c r="N122" s="2" t="s">
        <v>1578</v>
      </c>
      <c r="O122" s="2" t="n">
        <v>5</v>
      </c>
      <c r="P122" s="20" t="str">
        <f aca="false">CONCATENATE("celexd:class_",N122)</f>
        <v>celexd:class_5_EESC</v>
      </c>
    </row>
    <row r="123" customFormat="false" ht="29" hidden="false" customHeight="false" outlineLevel="0" collapsed="false">
      <c r="A123" s="2" t="str">
        <f aca="false">CONCATENATE("celexd:c_",B123)</f>
        <v>celexd:c_5_IE_OJC</v>
      </c>
      <c r="B123" s="2" t="s">
        <v>1701</v>
      </c>
      <c r="C123" s="2" t="str">
        <f aca="false">IF(NOT(ISBLANK(D123)),CONCATENATE("celexd:c_",D123),""  )</f>
        <v>celexd:c_5_IE</v>
      </c>
      <c r="D123" s="2" t="s">
        <v>1698</v>
      </c>
      <c r="E123" s="2" t="str">
        <f aca="false">CONCATENATE("[",B123,"] ",F123)</f>
        <v>[5_IE_OJC] OJ-C: Own-initiative opinions of the European Economic and Social Committee</v>
      </c>
      <c r="F123" s="2" t="s">
        <v>1702</v>
      </c>
      <c r="G123" s="2" t="s">
        <v>1703</v>
      </c>
      <c r="H123" s="2" t="s">
        <v>1589</v>
      </c>
      <c r="I123" s="2" t="n">
        <v>5</v>
      </c>
      <c r="J123" s="2" t="s">
        <v>1700</v>
      </c>
      <c r="K123" s="2" t="s">
        <v>1430</v>
      </c>
      <c r="L123" s="2" t="s">
        <v>1430</v>
      </c>
      <c r="N123" s="2" t="s">
        <v>1578</v>
      </c>
      <c r="O123" s="2" t="n">
        <v>5</v>
      </c>
      <c r="P123" s="20" t="str">
        <f aca="false">CONCATENATE("celexd:class_",N123)</f>
        <v>celexd:class_5_EESC</v>
      </c>
    </row>
    <row r="124" customFormat="false" ht="29" hidden="false" customHeight="false" outlineLevel="0" collapsed="false">
      <c r="A124" s="2" t="str">
        <f aca="false">CONCATENATE("celexd:c_",B124)</f>
        <v>celexd:c_5_IG</v>
      </c>
      <c r="B124" s="2" t="s">
        <v>1704</v>
      </c>
      <c r="C124" s="2" t="str">
        <f aca="false">IF(NOT(ISBLANK(D124)),CONCATENATE("celexd:c_",D124),""  )</f>
        <v>celexd:c_5</v>
      </c>
      <c r="D124" s="2" t="n">
        <v>5</v>
      </c>
      <c r="E124" s="2" t="str">
        <f aca="false">CONCATENATE("[",B124,"] ",F124)</f>
        <v>[5_IG] Initiatives from Member States</v>
      </c>
      <c r="F124" s="2" t="s">
        <v>1705</v>
      </c>
      <c r="I124" s="2" t="n">
        <v>5</v>
      </c>
      <c r="J124" s="2" t="s">
        <v>1706</v>
      </c>
      <c r="N124" s="2" t="s">
        <v>1595</v>
      </c>
      <c r="O124" s="2" t="n">
        <v>5</v>
      </c>
      <c r="P124" s="20" t="str">
        <f aca="false">CONCATENATE("celexd:class_",N124)</f>
        <v>celexd:class_5_CONSIL</v>
      </c>
    </row>
    <row r="125" customFormat="false" ht="43.5" hidden="false" customHeight="false" outlineLevel="0" collapsed="false">
      <c r="A125" s="2" t="str">
        <f aca="false">CONCATENATE("celexd:c_",B125)</f>
        <v>celexd:c_5_IG_OJC</v>
      </c>
      <c r="B125" s="2" t="s">
        <v>1707</v>
      </c>
      <c r="C125" s="2" t="str">
        <f aca="false">IF(NOT(ISBLANK(D125)),CONCATENATE("celexd:c_",D125),""  )</f>
        <v>celexd:c_5_IG</v>
      </c>
      <c r="D125" s="2" t="s">
        <v>1704</v>
      </c>
      <c r="E125" s="2" t="str">
        <f aca="false">CONCATENATE("[",B125,"] ",F125)</f>
        <v>[5_IG_OJC] OJ-C: Initiatives from Member States</v>
      </c>
      <c r="F125" s="2" t="s">
        <v>1708</v>
      </c>
      <c r="G125" s="2" t="s">
        <v>1709</v>
      </c>
      <c r="I125" s="2" t="n">
        <v>5</v>
      </c>
      <c r="J125" s="2" t="s">
        <v>1706</v>
      </c>
      <c r="K125" s="2" t="s">
        <v>1335</v>
      </c>
      <c r="L125" s="2" t="s">
        <v>1335</v>
      </c>
      <c r="N125" s="2" t="s">
        <v>1595</v>
      </c>
      <c r="O125" s="2" t="n">
        <v>5</v>
      </c>
      <c r="P125" s="20" t="str">
        <f aca="false">CONCATENATE("celexd:class_",N125)</f>
        <v>celexd:class_5_CONSIL</v>
      </c>
    </row>
    <row r="126" customFormat="false" ht="29" hidden="false" customHeight="false" outlineLevel="0" collapsed="false">
      <c r="A126" s="2" t="str">
        <f aca="false">CONCATENATE("celexd:c_",B126)</f>
        <v>celexd:c_5_IP</v>
      </c>
      <c r="B126" s="2" t="s">
        <v>1710</v>
      </c>
      <c r="C126" s="2" t="str">
        <f aca="false">IF(NOT(ISBLANK(D126)),CONCATENATE("celexd:c_",D126),""  )</f>
        <v>celexd:c_5</v>
      </c>
      <c r="D126" s="2" t="n">
        <v>5</v>
      </c>
      <c r="E126" s="2" t="str">
        <f aca="false">CONCATENATE("[",B126,"] ",F126)</f>
        <v>[5_IP] Other resolutions and declarations of the European Parliament</v>
      </c>
      <c r="F126" s="2" t="s">
        <v>1711</v>
      </c>
      <c r="I126" s="2" t="n">
        <v>5</v>
      </c>
      <c r="J126" s="2" t="s">
        <v>1712</v>
      </c>
      <c r="N126" s="2" t="s">
        <v>1608</v>
      </c>
      <c r="O126" s="2" t="n">
        <v>5</v>
      </c>
      <c r="P126" s="20" t="str">
        <f aca="false">CONCATENATE("celexd:class_",N126)</f>
        <v>celexd:class_5_EP</v>
      </c>
    </row>
    <row r="127" customFormat="false" ht="72.5" hidden="false" customHeight="false" outlineLevel="0" collapsed="false">
      <c r="A127" s="2" t="str">
        <f aca="false">CONCATENATE("celexd:c_",B127)</f>
        <v>celexd:c_5_IP_OJC</v>
      </c>
      <c r="B127" s="2" t="s">
        <v>1713</v>
      </c>
      <c r="C127" s="2" t="str">
        <f aca="false">IF(NOT(ISBLANK(D127)),CONCATENATE("celexd:c_",D127),""  )</f>
        <v>celexd:c_5_IP</v>
      </c>
      <c r="D127" s="2" t="s">
        <v>1710</v>
      </c>
      <c r="E127" s="2" t="str">
        <f aca="false">CONCATENATE("[",B127,"] ",F127)</f>
        <v>[5_IP_OJC] OJ-C: Other resolutions and declarations of the European Parliament</v>
      </c>
      <c r="F127" s="2" t="s">
        <v>1714</v>
      </c>
      <c r="G127" s="2" t="s">
        <v>1715</v>
      </c>
      <c r="I127" s="2" t="n">
        <v>5</v>
      </c>
      <c r="J127" s="2" t="s">
        <v>1712</v>
      </c>
      <c r="K127" s="2" t="s">
        <v>1430</v>
      </c>
      <c r="L127" s="2" t="s">
        <v>1716</v>
      </c>
      <c r="N127" s="2" t="s">
        <v>1608</v>
      </c>
      <c r="O127" s="2" t="n">
        <v>5</v>
      </c>
      <c r="P127" s="20" t="str">
        <f aca="false">CONCATENATE("celexd:class_",N127)</f>
        <v>celexd:class_5_EP</v>
      </c>
    </row>
    <row r="128" customFormat="false" ht="29" hidden="false" customHeight="false" outlineLevel="0" collapsed="false">
      <c r="A128" s="2" t="str">
        <f aca="false">CONCATENATE("celexd:c_",B128)</f>
        <v>celexd:c_5_IR</v>
      </c>
      <c r="B128" s="2" t="s">
        <v>1717</v>
      </c>
      <c r="C128" s="2" t="str">
        <f aca="false">IF(NOT(ISBLANK(D128)),CONCATENATE("celexd:c_",D128),""  )</f>
        <v>celexd:c_5</v>
      </c>
      <c r="D128" s="2" t="n">
        <v>5</v>
      </c>
      <c r="E128" s="2" t="str">
        <f aca="false">CONCATENATE("[",B128,"] ",F128)</f>
        <v>[5_IR] Own-initiative opinions of the Committee of the Regions (art. 307 (4) TFUE)</v>
      </c>
      <c r="F128" s="2" t="s">
        <v>1718</v>
      </c>
      <c r="H128" s="2" t="s">
        <v>1719</v>
      </c>
      <c r="I128" s="2" t="n">
        <v>5</v>
      </c>
      <c r="J128" s="2" t="s">
        <v>1720</v>
      </c>
      <c r="N128" s="2" t="s">
        <v>1622</v>
      </c>
      <c r="O128" s="2" t="n">
        <v>5</v>
      </c>
      <c r="P128" s="20" t="str">
        <f aca="false">CONCATENATE("celexd:class_",N128)</f>
        <v>celexd:class_5_COR</v>
      </c>
    </row>
    <row r="129" customFormat="false" ht="87" hidden="false" customHeight="false" outlineLevel="0" collapsed="false">
      <c r="A129" s="2" t="str">
        <f aca="false">CONCATENATE("celexd:c_",B129)</f>
        <v>celexd:c_5_IR_OJC</v>
      </c>
      <c r="B129" s="2" t="s">
        <v>1721</v>
      </c>
      <c r="C129" s="2" t="str">
        <f aca="false">IF(NOT(ISBLANK(D129)),CONCATENATE("celexd:c_",D129),""  )</f>
        <v>celexd:c_5_IR</v>
      </c>
      <c r="D129" s="2" t="s">
        <v>1717</v>
      </c>
      <c r="E129" s="2" t="str">
        <f aca="false">CONCATENATE("[",B129,"] ",F129)</f>
        <v>[5_IR_OJC] OJ-C: Own-initiative opinions of the Committee of the Regions (art. 307 (4) TFUE)</v>
      </c>
      <c r="F129" s="2" t="s">
        <v>1722</v>
      </c>
      <c r="G129" s="2" t="s">
        <v>1723</v>
      </c>
      <c r="I129" s="2" t="n">
        <v>5</v>
      </c>
      <c r="J129" s="2" t="s">
        <v>1720</v>
      </c>
      <c r="K129" s="2" t="s">
        <v>1430</v>
      </c>
      <c r="L129" s="2" t="s">
        <v>1724</v>
      </c>
      <c r="N129" s="2" t="s">
        <v>1622</v>
      </c>
      <c r="O129" s="2" t="n">
        <v>5</v>
      </c>
      <c r="P129" s="20" t="str">
        <f aca="false">CONCATENATE("celexd:class_",N129)</f>
        <v>celexd:class_5_COR</v>
      </c>
    </row>
    <row r="130" customFormat="false" ht="29" hidden="false" customHeight="false" outlineLevel="0" collapsed="false">
      <c r="A130" s="2" t="str">
        <f aca="false">CONCATENATE("celexd:c_",B130)</f>
        <v>celexd:c_5_JC</v>
      </c>
      <c r="B130" s="2" t="s">
        <v>1725</v>
      </c>
      <c r="C130" s="2" t="str">
        <f aca="false">IF(NOT(ISBLANK(D130)),CONCATENATE("celexd:c_",D130),""  )</f>
        <v>celexd:c_5</v>
      </c>
      <c r="D130" s="2" t="n">
        <v>5</v>
      </c>
      <c r="E130" s="2" t="str">
        <f aca="false">CONCATENATE("[",B130,"] ",F130)</f>
        <v>[5_JC] JOIN documents</v>
      </c>
      <c r="F130" s="2" t="s">
        <v>1726</v>
      </c>
      <c r="I130" s="2" t="n">
        <v>5</v>
      </c>
      <c r="J130" s="2" t="s">
        <v>1727</v>
      </c>
      <c r="N130" s="2" t="s">
        <v>1655</v>
      </c>
      <c r="O130" s="2" t="n">
        <v>5</v>
      </c>
      <c r="P130" s="20" t="str">
        <f aca="false">CONCATENATE("celexd:class_",N130)</f>
        <v>celexd:class_5_COM</v>
      </c>
    </row>
    <row r="131" customFormat="false" ht="58" hidden="false" customHeight="false" outlineLevel="0" collapsed="false">
      <c r="A131" s="2" t="str">
        <f aca="false">CONCATENATE("celexd:c_",B131)</f>
        <v>celexd:c_5_JC_EUR</v>
      </c>
      <c r="B131" s="2" t="s">
        <v>1728</v>
      </c>
      <c r="C131" s="2" t="str">
        <f aca="false">IF(NOT(ISBLANK(D131)),CONCATENATE("celexd:c_",D131),""  )</f>
        <v>celexd:c_5_JC</v>
      </c>
      <c r="D131" s="2" t="s">
        <v>1725</v>
      </c>
      <c r="E131" s="2" t="str">
        <f aca="false">CONCATENATE("[",B131,"] ",F131)</f>
        <v>[5_JC_EUR] EUR-Lex: JOIN documents</v>
      </c>
      <c r="F131" s="2" t="s">
        <v>1729</v>
      </c>
      <c r="G131" s="2" t="s">
        <v>1730</v>
      </c>
      <c r="H131" s="2" t="s">
        <v>1731</v>
      </c>
      <c r="I131" s="2" t="n">
        <v>5</v>
      </c>
      <c r="J131" s="2" t="s">
        <v>1727</v>
      </c>
      <c r="K131" s="2" t="s">
        <v>1732</v>
      </c>
      <c r="L131" s="2" t="s">
        <v>1733</v>
      </c>
      <c r="N131" s="2" t="s">
        <v>1655</v>
      </c>
      <c r="O131" s="2" t="n">
        <v>5</v>
      </c>
      <c r="P131" s="20" t="str">
        <f aca="false">CONCATENATE("celexd:class_",N131)</f>
        <v>celexd:class_5_COM</v>
      </c>
    </row>
    <row r="132" customFormat="false" ht="29" hidden="false" customHeight="false" outlineLevel="0" collapsed="false">
      <c r="A132" s="2" t="str">
        <f aca="false">CONCATENATE("celexd:c_",B132)</f>
        <v>celexd:c_5_KG</v>
      </c>
      <c r="B132" s="2" t="s">
        <v>1734</v>
      </c>
      <c r="C132" s="2" t="str">
        <f aca="false">IF(NOT(ISBLANK(D132)),CONCATENATE("celexd:c_",D132),""  )</f>
        <v>celexd:c_5</v>
      </c>
      <c r="D132" s="2" t="n">
        <v>5</v>
      </c>
      <c r="E132" s="2" t="str">
        <f aca="false">CONCATENATE("[",B132,"] ",F132)</f>
        <v>[5_KG] Council Assents (ECSC Treaty)</v>
      </c>
      <c r="F132" s="2" t="s">
        <v>1735</v>
      </c>
      <c r="H132" s="2" t="s">
        <v>1511</v>
      </c>
      <c r="I132" s="2" t="n">
        <v>5</v>
      </c>
      <c r="J132" s="2" t="s">
        <v>1736</v>
      </c>
      <c r="N132" s="2" t="s">
        <v>1595</v>
      </c>
      <c r="O132" s="2" t="n">
        <v>5</v>
      </c>
      <c r="P132" s="20" t="str">
        <f aca="false">CONCATENATE("celexd:class_",N132)</f>
        <v>celexd:class_5_CONSIL</v>
      </c>
    </row>
    <row r="133" customFormat="false" ht="29" hidden="false" customHeight="false" outlineLevel="0" collapsed="false">
      <c r="A133" s="2" t="str">
        <f aca="false">CONCATENATE("celexd:c_",B133)</f>
        <v>celexd:c_5_KG_OJC</v>
      </c>
      <c r="B133" s="2" t="s">
        <v>1737</v>
      </c>
      <c r="C133" s="2" t="str">
        <f aca="false">IF(NOT(ISBLANK(D133)),CONCATENATE("celexd:c_",D133),""  )</f>
        <v>celexd:c_5_KG</v>
      </c>
      <c r="D133" s="2" t="s">
        <v>1734</v>
      </c>
      <c r="E133" s="2" t="str">
        <f aca="false">CONCATENATE("[",B133,"] ",F133)</f>
        <v>[5_KG_OJC] OJ-C: Council Assents (ECSC Treaty)</v>
      </c>
      <c r="F133" s="2" t="s">
        <v>1738</v>
      </c>
      <c r="I133" s="2" t="n">
        <v>5</v>
      </c>
      <c r="J133" s="2" t="s">
        <v>1736</v>
      </c>
      <c r="K133" s="2" t="s">
        <v>1366</v>
      </c>
      <c r="L133" s="2" t="s">
        <v>1366</v>
      </c>
      <c r="N133" s="2" t="s">
        <v>1595</v>
      </c>
      <c r="O133" s="2" t="n">
        <v>5</v>
      </c>
      <c r="P133" s="20" t="str">
        <f aca="false">CONCATENATE("celexd:class_",N133)</f>
        <v>celexd:class_5_CONSIL</v>
      </c>
    </row>
    <row r="134" customFormat="false" ht="116" hidden="false" customHeight="false" outlineLevel="0" collapsed="false">
      <c r="A134" s="2" t="str">
        <f aca="false">CONCATENATE("celexd:c_",B134)</f>
        <v>celexd:c_5_M</v>
      </c>
      <c r="B134" s="2" t="s">
        <v>1739</v>
      </c>
      <c r="C134" s="2" t="str">
        <f aca="false">IF(NOT(ISBLANK(D134)),CONCATENATE("celexd:c_",D134),""  )</f>
        <v>celexd:c_5</v>
      </c>
      <c r="D134" s="2" t="n">
        <v>5</v>
      </c>
      <c r="E134" s="2" t="str">
        <f aca="false">CONCATENATE("[",B134,"] ",F134)</f>
        <v>[5_M] Mergers</v>
      </c>
      <c r="F134" s="2" t="s">
        <v>1740</v>
      </c>
      <c r="H134" s="2" t="s">
        <v>1741</v>
      </c>
      <c r="I134" s="2" t="n">
        <v>5</v>
      </c>
      <c r="J134" s="2" t="s">
        <v>1480</v>
      </c>
      <c r="N134" s="2" t="s">
        <v>1630</v>
      </c>
      <c r="O134" s="2" t="n">
        <v>5</v>
      </c>
      <c r="P134" s="20" t="str">
        <f aca="false">CONCATENATE("celexd:class_",N134)</f>
        <v>celexd:class_5_OTHER</v>
      </c>
    </row>
    <row r="135" customFormat="false" ht="72.5" hidden="false" customHeight="false" outlineLevel="0" collapsed="false">
      <c r="A135" s="2" t="str">
        <f aca="false">CONCATENATE("celexd:c_",B135)</f>
        <v>celexd:c_5_M_OJC</v>
      </c>
      <c r="B135" s="2" t="s">
        <v>1742</v>
      </c>
      <c r="C135" s="2" t="str">
        <f aca="false">IF(NOT(ISBLANK(D135)),CONCATENATE("celexd:c_",D135),""  )</f>
        <v>celexd:c_5_M</v>
      </c>
      <c r="D135" s="2" t="s">
        <v>1739</v>
      </c>
      <c r="E135" s="2" t="str">
        <f aca="false">CONCATENATE("[",B135,"] ",F135)</f>
        <v>[5_M_OJC] OJ-C: Merger control documents</v>
      </c>
      <c r="F135" s="2" t="s">
        <v>1743</v>
      </c>
      <c r="G135" s="2" t="s">
        <v>1744</v>
      </c>
      <c r="I135" s="2" t="n">
        <v>5</v>
      </c>
      <c r="J135" s="2" t="s">
        <v>1480</v>
      </c>
      <c r="K135" s="2" t="s">
        <v>1745</v>
      </c>
      <c r="L135" s="2" t="s">
        <v>1746</v>
      </c>
      <c r="N135" s="2" t="s">
        <v>1630</v>
      </c>
      <c r="O135" s="2" t="n">
        <v>5</v>
      </c>
      <c r="P135" s="20" t="str">
        <f aca="false">CONCATENATE("celexd:class_",N135)</f>
        <v>celexd:class_5_OTHER</v>
      </c>
    </row>
    <row r="136" customFormat="false" ht="29" hidden="false" customHeight="false" outlineLevel="0" collapsed="false">
      <c r="A136" s="2" t="str">
        <f aca="false">CONCATENATE("celexd:c_",B136)</f>
        <v>celexd:c_5_PC</v>
      </c>
      <c r="B136" s="2" t="s">
        <v>1747</v>
      </c>
      <c r="C136" s="2" t="str">
        <f aca="false">IF(NOT(ISBLANK(D136)),CONCATENATE("celexd:c_",D136),""  )</f>
        <v>celexd:c_5</v>
      </c>
      <c r="D136" s="2" t="n">
        <v>5</v>
      </c>
      <c r="E136" s="2" t="str">
        <f aca="false">CONCATENATE("[",B136,"] ",F136)</f>
        <v>[5_PC] COM - legislative proposals, and documents related</v>
      </c>
      <c r="F136" s="2" t="s">
        <v>1748</v>
      </c>
      <c r="H136" s="2" t="s">
        <v>1749</v>
      </c>
      <c r="I136" s="2" t="n">
        <v>5</v>
      </c>
      <c r="J136" s="2" t="s">
        <v>1750</v>
      </c>
      <c r="K136" s="2" t="s">
        <v>1659</v>
      </c>
      <c r="L136" s="2" t="s">
        <v>1659</v>
      </c>
      <c r="N136" s="2" t="s">
        <v>1655</v>
      </c>
      <c r="O136" s="2" t="n">
        <v>5</v>
      </c>
      <c r="P136" s="20" t="str">
        <f aca="false">CONCATENATE("celexd:class_",N136)</f>
        <v>celexd:class_5_COM</v>
      </c>
    </row>
    <row r="137" customFormat="false" ht="43.5" hidden="false" customHeight="false" outlineLevel="0" collapsed="false">
      <c r="A137" s="2" t="str">
        <f aca="false">CONCATENATE("celexd:c_",B137)</f>
        <v>celexd:c_5_PC_EUR</v>
      </c>
      <c r="B137" s="2" t="s">
        <v>1751</v>
      </c>
      <c r="C137" s="2" t="str">
        <f aca="false">IF(NOT(ISBLANK(D137)),CONCATENATE("celexd:c_",D137),""  )</f>
        <v>celexd:c_5_PC</v>
      </c>
      <c r="D137" s="2" t="s">
        <v>1747</v>
      </c>
      <c r="E137" s="2" t="str">
        <f aca="false">CONCATENATE("[",B137,"] ",F137)</f>
        <v>[5_PC_EUR] EUR-Lex: COM - legislative proposals, and documents related</v>
      </c>
      <c r="F137" s="2" t="s">
        <v>1752</v>
      </c>
      <c r="G137" s="2" t="s">
        <v>1753</v>
      </c>
      <c r="I137" s="2" t="n">
        <v>5</v>
      </c>
      <c r="J137" s="2" t="s">
        <v>1750</v>
      </c>
      <c r="K137" s="2" t="s">
        <v>1659</v>
      </c>
      <c r="L137" s="2" t="s">
        <v>1659</v>
      </c>
      <c r="N137" s="2" t="s">
        <v>1655</v>
      </c>
      <c r="O137" s="2" t="n">
        <v>5</v>
      </c>
      <c r="P137" s="20" t="str">
        <f aca="false">CONCATENATE("celexd:class_",N137)</f>
        <v>celexd:class_5_COM</v>
      </c>
    </row>
    <row r="138" customFormat="false" ht="29" hidden="false" customHeight="false" outlineLevel="0" collapsed="false">
      <c r="A138" s="2" t="str">
        <f aca="false">CONCATENATE("celexd:c_",B138)</f>
        <v>celexd:c_5_PC_OJC</v>
      </c>
      <c r="B138" s="2" t="s">
        <v>1754</v>
      </c>
      <c r="C138" s="2" t="str">
        <f aca="false">IF(NOT(ISBLANK(D138)),CONCATENATE("celexd:c_",D138),""  )</f>
        <v>celexd:c_5_PC</v>
      </c>
      <c r="D138" s="2" t="s">
        <v>1747</v>
      </c>
      <c r="E138" s="2" t="str">
        <f aca="false">CONCATENATE("[",B138,"] ",F138)</f>
        <v>[5_PC_OJC] OJ-C: COM - legislative proposals, and documents related</v>
      </c>
      <c r="F138" s="2" t="s">
        <v>1755</v>
      </c>
      <c r="H138" s="2" t="s">
        <v>1756</v>
      </c>
      <c r="I138" s="2" t="n">
        <v>5</v>
      </c>
      <c r="J138" s="2" t="s">
        <v>1750</v>
      </c>
      <c r="K138" s="2" t="s">
        <v>1659</v>
      </c>
      <c r="L138" s="2" t="s">
        <v>1659</v>
      </c>
      <c r="N138" s="2" t="s">
        <v>1655</v>
      </c>
      <c r="O138" s="2" t="n">
        <v>5</v>
      </c>
      <c r="P138" s="20" t="str">
        <f aca="false">CONCATENATE("celexd:class_",N138)</f>
        <v>celexd:class_5_COM</v>
      </c>
    </row>
    <row r="139" customFormat="false" ht="29" hidden="false" customHeight="false" outlineLevel="0" collapsed="false">
      <c r="A139" s="2" t="str">
        <f aca="false">CONCATENATE("celexd:c_",B139)</f>
        <v>celexd:c_5_PC_OJL</v>
      </c>
      <c r="B139" s="2" t="s">
        <v>1757</v>
      </c>
      <c r="C139" s="2" t="str">
        <f aca="false">IF(NOT(ISBLANK(D139)),CONCATENATE("celexd:c_",D139),""  )</f>
        <v>celexd:c_5_PC</v>
      </c>
      <c r="D139" s="2" t="s">
        <v>1747</v>
      </c>
      <c r="E139" s="2" t="str">
        <f aca="false">CONCATENATE("[",B139,"] ",F139)</f>
        <v>[5_PC_OJL] OJ-L: COM - legislative proposals, and documents related</v>
      </c>
      <c r="F139" s="2" t="s">
        <v>1758</v>
      </c>
      <c r="H139" s="2" t="s">
        <v>1759</v>
      </c>
      <c r="I139" s="2" t="n">
        <v>5</v>
      </c>
      <c r="J139" s="2" t="s">
        <v>1750</v>
      </c>
      <c r="K139" s="2" t="s">
        <v>1659</v>
      </c>
      <c r="L139" s="2" t="s">
        <v>1659</v>
      </c>
      <c r="N139" s="2" t="s">
        <v>1655</v>
      </c>
      <c r="O139" s="2" t="n">
        <v>5</v>
      </c>
      <c r="P139" s="20" t="str">
        <f aca="false">CONCATENATE("celexd:class_",N139)</f>
        <v>celexd:class_5_COM</v>
      </c>
    </row>
    <row r="140" customFormat="false" ht="101.5" hidden="false" customHeight="false" outlineLevel="0" collapsed="false">
      <c r="A140" s="2" t="str">
        <f aca="false">CONCATENATE("celexd:c_",B140)</f>
        <v>celexd:c_5_SA</v>
      </c>
      <c r="B140" s="2" t="s">
        <v>1760</v>
      </c>
      <c r="C140" s="2" t="str">
        <f aca="false">IF(NOT(ISBLANK(D140)),CONCATENATE("celexd:c_",D140),""  )</f>
        <v>celexd:c_5</v>
      </c>
      <c r="D140" s="2" t="n">
        <v>5</v>
      </c>
      <c r="E140" s="2" t="str">
        <f aca="false">CONCATENATE("[",B140,"] ",F140)</f>
        <v>[5_SA] Special reports of the Court of Auditors</v>
      </c>
      <c r="F140" s="2" t="s">
        <v>1761</v>
      </c>
      <c r="H140" s="2" t="s">
        <v>1762</v>
      </c>
      <c r="I140" s="2" t="n">
        <v>5</v>
      </c>
      <c r="J140" s="2" t="s">
        <v>1763</v>
      </c>
      <c r="N140" s="2" t="s">
        <v>1562</v>
      </c>
      <c r="O140" s="2" t="n">
        <v>5</v>
      </c>
      <c r="P140" s="20" t="str">
        <f aca="false">CONCATENATE("celexd:class_",N140)</f>
        <v>celexd:class_5_ECA</v>
      </c>
    </row>
    <row r="141" customFormat="false" ht="58" hidden="false" customHeight="false" outlineLevel="0" collapsed="false">
      <c r="A141" s="2" t="str">
        <f aca="false">CONCATENATE("celexd:c_",B141)</f>
        <v>celexd:c_5_SA_EUR</v>
      </c>
      <c r="B141" s="2" t="s">
        <v>1764</v>
      </c>
      <c r="C141" s="2" t="str">
        <f aca="false">IF(NOT(ISBLANK(D141)),CONCATENATE("celexd:c_",D141),""  )</f>
        <v>celexd:c_5_SA</v>
      </c>
      <c r="D141" s="2" t="s">
        <v>1760</v>
      </c>
      <c r="E141" s="2" t="str">
        <f aca="false">CONCATENATE("[",B141,"] ",F141)</f>
        <v>[5_SA_EUR] EUR-Lex: Special reports of the Court of Auditors</v>
      </c>
      <c r="F141" s="2" t="s">
        <v>1765</v>
      </c>
      <c r="G141" s="2" t="s">
        <v>1766</v>
      </c>
      <c r="I141" s="2" t="n">
        <v>5</v>
      </c>
      <c r="J141" s="2" t="s">
        <v>1763</v>
      </c>
      <c r="K141" s="2" t="s">
        <v>1430</v>
      </c>
      <c r="L141" s="2" t="s">
        <v>1767</v>
      </c>
      <c r="N141" s="2" t="s">
        <v>1562</v>
      </c>
      <c r="O141" s="2" t="n">
        <v>5</v>
      </c>
      <c r="P141" s="20" t="str">
        <f aca="false">CONCATENATE("celexd:class_",N141)</f>
        <v>celexd:class_5_ECA</v>
      </c>
    </row>
    <row r="142" customFormat="false" ht="72.5" hidden="false" customHeight="false" outlineLevel="0" collapsed="false">
      <c r="A142" s="2" t="str">
        <f aca="false">CONCATENATE("celexd:c_",B142)</f>
        <v>celexd:c_5_SA_OJC</v>
      </c>
      <c r="B142" s="2" t="s">
        <v>1768</v>
      </c>
      <c r="C142" s="2" t="str">
        <f aca="false">IF(NOT(ISBLANK(D142)),CONCATENATE("celexd:c_",D142),""  )</f>
        <v>celexd:c_5_SA</v>
      </c>
      <c r="D142" s="2" t="s">
        <v>1760</v>
      </c>
      <c r="E142" s="2" t="str">
        <f aca="false">CONCATENATE("[",B142,"] ",F142)</f>
        <v>[5_SA_OJC] OJ-C: Special reports of the Court of Auditors</v>
      </c>
      <c r="F142" s="2" t="s">
        <v>1769</v>
      </c>
      <c r="G142" s="2" t="s">
        <v>1770</v>
      </c>
      <c r="I142" s="2" t="n">
        <v>5</v>
      </c>
      <c r="J142" s="2" t="s">
        <v>1763</v>
      </c>
      <c r="K142" s="2" t="s">
        <v>1430</v>
      </c>
      <c r="L142" s="2" t="s">
        <v>1771</v>
      </c>
      <c r="N142" s="2" t="s">
        <v>1562</v>
      </c>
      <c r="O142" s="2" t="n">
        <v>5</v>
      </c>
      <c r="P142" s="20" t="str">
        <f aca="false">CONCATENATE("celexd:class_",N142)</f>
        <v>celexd:class_5_ECA</v>
      </c>
    </row>
    <row r="143" customFormat="false" ht="29" hidden="false" customHeight="false" outlineLevel="0" collapsed="false">
      <c r="A143" s="2" t="str">
        <f aca="false">CONCATENATE("celexd:c_",B143)</f>
        <v>celexd:c_5_SC</v>
      </c>
      <c r="B143" s="2" t="s">
        <v>1772</v>
      </c>
      <c r="C143" s="2" t="str">
        <f aca="false">IF(NOT(ISBLANK(D143)),CONCATENATE("celexd:c_",D143),""  )</f>
        <v>celexd:c_5</v>
      </c>
      <c r="D143" s="2" t="n">
        <v>5</v>
      </c>
      <c r="E143" s="2" t="str">
        <f aca="false">CONCATENATE("[",B143,"] ",F143)</f>
        <v>[5_SC] SEC and SWD documents</v>
      </c>
      <c r="F143" s="2" t="s">
        <v>1773</v>
      </c>
      <c r="I143" s="2" t="n">
        <v>5</v>
      </c>
      <c r="J143" s="2" t="s">
        <v>1774</v>
      </c>
      <c r="N143" s="2" t="s">
        <v>1655</v>
      </c>
      <c r="O143" s="2" t="n">
        <v>5</v>
      </c>
      <c r="P143" s="20" t="str">
        <f aca="false">CONCATENATE("celexd:class_",N143)</f>
        <v>celexd:class_5_COM</v>
      </c>
    </row>
    <row r="144" customFormat="false" ht="72.5" hidden="false" customHeight="false" outlineLevel="0" collapsed="false">
      <c r="A144" s="2" t="str">
        <f aca="false">CONCATENATE("celexd:c_",B144)</f>
        <v>celexd:c_5_SC_EUR</v>
      </c>
      <c r="B144" s="2" t="s">
        <v>1775</v>
      </c>
      <c r="C144" s="2" t="str">
        <f aca="false">IF(NOT(ISBLANK(D144)),CONCATENATE("celexd:c_",D144),""  )</f>
        <v>celexd:c_5_SC</v>
      </c>
      <c r="D144" s="2" t="s">
        <v>1772</v>
      </c>
      <c r="E144" s="2" t="str">
        <f aca="false">CONCATENATE("[",B144,"] ",F144)</f>
        <v>[5_SC_EUR] EUR-Lex: SEC and SWD documents</v>
      </c>
      <c r="F144" s="2" t="s">
        <v>1776</v>
      </c>
      <c r="G144" s="2" t="s">
        <v>1777</v>
      </c>
      <c r="I144" s="2" t="n">
        <v>5</v>
      </c>
      <c r="J144" s="2" t="s">
        <v>1774</v>
      </c>
      <c r="K144" s="2" t="s">
        <v>1778</v>
      </c>
      <c r="L144" s="2" t="s">
        <v>1778</v>
      </c>
      <c r="N144" s="2" t="s">
        <v>1655</v>
      </c>
      <c r="O144" s="2" t="n">
        <v>5</v>
      </c>
      <c r="P144" s="20" t="str">
        <f aca="false">CONCATENATE("celexd:class_",N144)</f>
        <v>celexd:class_5_COM</v>
      </c>
    </row>
    <row r="145" customFormat="false" ht="29" hidden="false" customHeight="false" outlineLevel="0" collapsed="false">
      <c r="A145" s="2" t="str">
        <f aca="false">CONCATENATE("celexd:c_",B145)</f>
        <v>celexd:c_5_SC_OJC</v>
      </c>
      <c r="B145" s="2" t="s">
        <v>1779</v>
      </c>
      <c r="C145" s="2" t="str">
        <f aca="false">IF(NOT(ISBLANK(D145)),CONCATENATE("celexd:c_",D145),""  )</f>
        <v>celexd:c_5_SC</v>
      </c>
      <c r="D145" s="2" t="s">
        <v>1772</v>
      </c>
      <c r="E145" s="2" t="str">
        <f aca="false">CONCATENATE("[",B145,"] ",F145)</f>
        <v>[5_SC_OJC] OJ-C: SEC and SWD documents</v>
      </c>
      <c r="F145" s="2" t="s">
        <v>1780</v>
      </c>
      <c r="H145" s="2" t="s">
        <v>1781</v>
      </c>
      <c r="I145" s="2" t="n">
        <v>5</v>
      </c>
      <c r="J145" s="2" t="s">
        <v>1774</v>
      </c>
      <c r="N145" s="2" t="s">
        <v>1655</v>
      </c>
      <c r="O145" s="2" t="n">
        <v>5</v>
      </c>
      <c r="P145" s="20" t="str">
        <f aca="false">CONCATENATE("celexd:class_",N145)</f>
        <v>celexd:class_5_COM</v>
      </c>
    </row>
    <row r="146" customFormat="false" ht="29" hidden="false" customHeight="false" outlineLevel="0" collapsed="false">
      <c r="A146" s="2" t="str">
        <f aca="false">CONCATENATE("celexd:c_",B146)</f>
        <v>celexd:c_5_SC_OJL</v>
      </c>
      <c r="B146" s="2" t="s">
        <v>1782</v>
      </c>
      <c r="C146" s="2" t="str">
        <f aca="false">IF(NOT(ISBLANK(D146)),CONCATENATE("celexd:c_",D146),""  )</f>
        <v>celexd:c_5_SC</v>
      </c>
      <c r="D146" s="2" t="s">
        <v>1772</v>
      </c>
      <c r="E146" s="2" t="str">
        <f aca="false">CONCATENATE("[",B146,"] ",F146)</f>
        <v>[5_SC_OJL] OJ-L: SEC and SWD documents</v>
      </c>
      <c r="F146" s="2" t="s">
        <v>1783</v>
      </c>
      <c r="H146" s="2" t="s">
        <v>1784</v>
      </c>
      <c r="I146" s="2" t="n">
        <v>5</v>
      </c>
      <c r="J146" s="2" t="s">
        <v>1774</v>
      </c>
      <c r="N146" s="2" t="s">
        <v>1655</v>
      </c>
      <c r="O146" s="2" t="n">
        <v>5</v>
      </c>
      <c r="P146" s="20" t="str">
        <f aca="false">CONCATENATE("celexd:class_",N146)</f>
        <v>celexd:class_5_COM</v>
      </c>
    </row>
    <row r="147" customFormat="false" ht="29" hidden="false" customHeight="false" outlineLevel="0" collapsed="false">
      <c r="A147" s="2" t="str">
        <f aca="false">CONCATENATE("celexd:c_",B147)</f>
        <v>celexd:c_5_TA</v>
      </c>
      <c r="B147" s="2" t="s">
        <v>1785</v>
      </c>
      <c r="C147" s="2" t="str">
        <f aca="false">IF(NOT(ISBLANK(D147)),CONCATENATE("celexd:c_",D147),""  )</f>
        <v>celexd:c_5</v>
      </c>
      <c r="D147" s="2" t="n">
        <v>5</v>
      </c>
      <c r="E147" s="2" t="str">
        <f aca="false">CONCATENATE("[",B147,"] ",F147)</f>
        <v>[5_TA] Reports of the Court of Auditors</v>
      </c>
      <c r="F147" s="2" t="s">
        <v>1786</v>
      </c>
      <c r="I147" s="2" t="n">
        <v>5</v>
      </c>
      <c r="J147" s="2" t="s">
        <v>1787</v>
      </c>
      <c r="N147" s="2" t="s">
        <v>1562</v>
      </c>
      <c r="O147" s="2" t="n">
        <v>5</v>
      </c>
      <c r="P147" s="20" t="str">
        <f aca="false">CONCATENATE("celexd:class_",N147)</f>
        <v>celexd:class_5_ECA</v>
      </c>
    </row>
    <row r="148" customFormat="false" ht="43.5" hidden="false" customHeight="false" outlineLevel="0" collapsed="false">
      <c r="A148" s="2" t="str">
        <f aca="false">CONCATENATE("celexd:c_",B148)</f>
        <v>celexd:c_5_TA_OJC</v>
      </c>
      <c r="B148" s="2" t="s">
        <v>1788</v>
      </c>
      <c r="C148" s="2" t="str">
        <f aca="false">IF(NOT(ISBLANK(D148)),CONCATENATE("celexd:c_",D148),""  )</f>
        <v>celexd:c_5_TA</v>
      </c>
      <c r="D148" s="2" t="s">
        <v>1785</v>
      </c>
      <c r="E148" s="2" t="str">
        <f aca="false">CONCATENATE("[",B148,"] ",F148)</f>
        <v>[5_TA_OJC] OJ-C: Reports of the Court of Auditors</v>
      </c>
      <c r="F148" s="2" t="s">
        <v>1789</v>
      </c>
      <c r="G148" s="2" t="s">
        <v>1790</v>
      </c>
      <c r="I148" s="2" t="n">
        <v>5</v>
      </c>
      <c r="J148" s="2" t="s">
        <v>1787</v>
      </c>
      <c r="K148" s="2" t="s">
        <v>1335</v>
      </c>
      <c r="L148" s="2" t="s">
        <v>1335</v>
      </c>
      <c r="N148" s="2" t="s">
        <v>1562</v>
      </c>
      <c r="O148" s="2" t="n">
        <v>5</v>
      </c>
      <c r="P148" s="20" t="str">
        <f aca="false">CONCATENATE("celexd:class_",N148)</f>
        <v>celexd:class_5_ECA</v>
      </c>
    </row>
    <row r="149" customFormat="false" ht="29" hidden="false" customHeight="false" outlineLevel="0" collapsed="false">
      <c r="A149" s="2" t="str">
        <f aca="false">CONCATENATE("celexd:c_",B149)</f>
        <v>celexd:c_5_XA</v>
      </c>
      <c r="B149" s="2" t="s">
        <v>1791</v>
      </c>
      <c r="C149" s="2" t="str">
        <f aca="false">IF(NOT(ISBLANK(D149)),CONCATENATE("celexd:c_",D149),""  )</f>
        <v>celexd:c_5</v>
      </c>
      <c r="D149" s="2" t="n">
        <v>5</v>
      </c>
      <c r="E149" s="2" t="str">
        <f aca="false">CONCATENATE("[",B149,"] ",F149)</f>
        <v>[5_XA] Other documents of the Court of Auditors</v>
      </c>
      <c r="F149" s="2" t="s">
        <v>1792</v>
      </c>
      <c r="I149" s="2" t="n">
        <v>5</v>
      </c>
      <c r="J149" s="2" t="s">
        <v>1793</v>
      </c>
      <c r="N149" s="2" t="s">
        <v>1562</v>
      </c>
      <c r="O149" s="2" t="n">
        <v>5</v>
      </c>
      <c r="P149" s="20" t="str">
        <f aca="false">CONCATENATE("celexd:class_",N149)</f>
        <v>celexd:class_5_ECA</v>
      </c>
    </row>
    <row r="150" customFormat="false" ht="29" hidden="false" customHeight="false" outlineLevel="0" collapsed="false">
      <c r="A150" s="2" t="str">
        <f aca="false">CONCATENATE("celexd:c_",B150)</f>
        <v>celexd:c_5_XA_OJC</v>
      </c>
      <c r="B150" s="2" t="s">
        <v>1794</v>
      </c>
      <c r="C150" s="2" t="str">
        <f aca="false">IF(NOT(ISBLANK(D150)),CONCATENATE("celexd:c_",D150),""  )</f>
        <v>celexd:c_5_XA</v>
      </c>
      <c r="D150" s="2" t="s">
        <v>1791</v>
      </c>
      <c r="E150" s="2" t="str">
        <f aca="false">CONCATENATE("[",B150,"] ",F150)</f>
        <v>[5_XA_OJC] OJ-C: Other documents of the Court of Auditors</v>
      </c>
      <c r="F150" s="2" t="s">
        <v>1795</v>
      </c>
      <c r="G150" s="2" t="s">
        <v>1796</v>
      </c>
      <c r="I150" s="2" t="n">
        <v>5</v>
      </c>
      <c r="J150" s="2" t="s">
        <v>1793</v>
      </c>
      <c r="K150" s="2" t="s">
        <v>1335</v>
      </c>
      <c r="L150" s="2" t="s">
        <v>1335</v>
      </c>
      <c r="N150" s="2" t="s">
        <v>1562</v>
      </c>
      <c r="O150" s="2" t="n">
        <v>5</v>
      </c>
      <c r="P150" s="20" t="str">
        <f aca="false">CONCATENATE("celexd:class_",N150)</f>
        <v>celexd:class_5_ECA</v>
      </c>
    </row>
    <row r="151" customFormat="false" ht="29" hidden="false" customHeight="false" outlineLevel="0" collapsed="false">
      <c r="A151" s="2" t="str">
        <f aca="false">CONCATENATE("celexd:c_",B151)</f>
        <v>celexd:c_5_XB</v>
      </c>
      <c r="B151" s="2" t="s">
        <v>1797</v>
      </c>
      <c r="C151" s="2" t="str">
        <f aca="false">IF(NOT(ISBLANK(D151)),CONCATENATE("celexd:c_",D151),""  )</f>
        <v>celexd:c_5</v>
      </c>
      <c r="D151" s="2" t="n">
        <v>5</v>
      </c>
      <c r="E151" s="2" t="str">
        <f aca="false">CONCATENATE("[",B151,"] ",F151)</f>
        <v>[5_XB] Other documents of the European Central Bank</v>
      </c>
      <c r="F151" s="2" t="s">
        <v>1798</v>
      </c>
      <c r="I151" s="2" t="n">
        <v>5</v>
      </c>
      <c r="J151" s="2" t="s">
        <v>1799</v>
      </c>
      <c r="N151" s="2" t="s">
        <v>1570</v>
      </c>
      <c r="O151" s="2" t="n">
        <v>5</v>
      </c>
      <c r="P151" s="20" t="str">
        <f aca="false">CONCATENATE("celexd:class_",N151)</f>
        <v>celexd:class_5_ECB</v>
      </c>
    </row>
    <row r="152" customFormat="false" ht="29" hidden="false" customHeight="false" outlineLevel="0" collapsed="false">
      <c r="A152" s="2" t="str">
        <f aca="false">CONCATENATE("celexd:c_",B152)</f>
        <v>celexd:c_5_XB_OJC</v>
      </c>
      <c r="B152" s="2" t="s">
        <v>1800</v>
      </c>
      <c r="C152" s="2" t="str">
        <f aca="false">IF(NOT(ISBLANK(D152)),CONCATENATE("celexd:c_",D152),""  )</f>
        <v>celexd:c_5_XB</v>
      </c>
      <c r="D152" s="2" t="s">
        <v>1797</v>
      </c>
      <c r="E152" s="2" t="str">
        <f aca="false">CONCATENATE("[",B152,"] ",F152)</f>
        <v>[5_XB_OJC] OJ-C: Other documents of the European Central Bank</v>
      </c>
      <c r="F152" s="2" t="s">
        <v>1801</v>
      </c>
      <c r="G152" s="2" t="s">
        <v>1802</v>
      </c>
      <c r="I152" s="2" t="n">
        <v>5</v>
      </c>
      <c r="J152" s="2" t="s">
        <v>1799</v>
      </c>
      <c r="K152" s="2" t="s">
        <v>1335</v>
      </c>
      <c r="L152" s="2" t="s">
        <v>1335</v>
      </c>
      <c r="N152" s="2" t="s">
        <v>1570</v>
      </c>
      <c r="O152" s="2" t="n">
        <v>5</v>
      </c>
      <c r="P152" s="20" t="str">
        <f aca="false">CONCATENATE("celexd:class_",N152)</f>
        <v>celexd:class_5_ECB</v>
      </c>
    </row>
    <row r="153" customFormat="false" ht="29" hidden="false" customHeight="false" outlineLevel="0" collapsed="false">
      <c r="A153" s="2" t="str">
        <f aca="false">CONCATENATE("celexd:c_",B153)</f>
        <v>celexd:c_5_XC</v>
      </c>
      <c r="B153" s="2" t="s">
        <v>1803</v>
      </c>
      <c r="C153" s="2" t="str">
        <f aca="false">IF(NOT(ISBLANK(D153)),CONCATENATE("celexd:c_",D153),""  )</f>
        <v>celexd:c_5</v>
      </c>
      <c r="D153" s="2" t="n">
        <v>5</v>
      </c>
      <c r="E153" s="2" t="str">
        <f aca="false">CONCATENATE("[",B153,"] ",F153)</f>
        <v>[5_XC] Other documents of the Commission</v>
      </c>
      <c r="F153" s="2" t="s">
        <v>1804</v>
      </c>
      <c r="I153" s="2" t="n">
        <v>5</v>
      </c>
      <c r="J153" s="2" t="s">
        <v>1805</v>
      </c>
      <c r="N153" s="2" t="s">
        <v>1655</v>
      </c>
      <c r="O153" s="2" t="n">
        <v>5</v>
      </c>
      <c r="P153" s="20" t="str">
        <f aca="false">CONCATENATE("celexd:class_",N153)</f>
        <v>celexd:class_5_COM</v>
      </c>
    </row>
    <row r="154" customFormat="false" ht="43.5" hidden="false" customHeight="false" outlineLevel="0" collapsed="false">
      <c r="A154" s="2" t="str">
        <f aca="false">CONCATENATE("celexd:c_",B154)</f>
        <v>celexd:c_5_XC_OJC</v>
      </c>
      <c r="B154" s="2" t="s">
        <v>1806</v>
      </c>
      <c r="C154" s="2" t="str">
        <f aca="false">IF(NOT(ISBLANK(D154)),CONCATENATE("celexd:c_",D154),""  )</f>
        <v>celexd:c_5_XC</v>
      </c>
      <c r="D154" s="2" t="s">
        <v>1803</v>
      </c>
      <c r="E154" s="2" t="str">
        <f aca="false">CONCATENATE("[",B154,"] ",F154)</f>
        <v>[5_XC_OJC] OJ-C: Other documents of the Commission</v>
      </c>
      <c r="F154" s="2" t="s">
        <v>1807</v>
      </c>
      <c r="G154" s="2" t="s">
        <v>1808</v>
      </c>
      <c r="I154" s="2" t="n">
        <v>5</v>
      </c>
      <c r="J154" s="2" t="s">
        <v>1805</v>
      </c>
      <c r="K154" s="2" t="s">
        <v>1335</v>
      </c>
      <c r="L154" s="2" t="s">
        <v>1335</v>
      </c>
      <c r="N154" s="2" t="s">
        <v>1655</v>
      </c>
      <c r="O154" s="2" t="n">
        <v>5</v>
      </c>
      <c r="P154" s="20" t="str">
        <f aca="false">CONCATENATE("celexd:class_",N154)</f>
        <v>celexd:class_5_COM</v>
      </c>
    </row>
    <row r="155" customFormat="false" ht="29" hidden="false" customHeight="false" outlineLevel="0" collapsed="false">
      <c r="A155" s="2" t="str">
        <f aca="false">CONCATENATE("celexd:c_",B155)</f>
        <v>celexd:c_5_XC_OJL</v>
      </c>
      <c r="B155" s="2" t="s">
        <v>1809</v>
      </c>
      <c r="C155" s="2" t="str">
        <f aca="false">IF(NOT(ISBLANK(D155)),CONCATENATE("celexd:c_",D155),""  )</f>
        <v>celexd:c_5_XC</v>
      </c>
      <c r="D155" s="2" t="s">
        <v>1803</v>
      </c>
      <c r="E155" s="2" t="str">
        <f aca="false">CONCATENATE("[",B155,"] ",F155)</f>
        <v>[5_XC_OJL] OJ-L: Other documents of the Commission</v>
      </c>
      <c r="F155" s="2" t="s">
        <v>1810</v>
      </c>
      <c r="G155" s="2" t="s">
        <v>1811</v>
      </c>
      <c r="H155" s="2" t="s">
        <v>1392</v>
      </c>
      <c r="I155" s="2" t="n">
        <v>5</v>
      </c>
      <c r="J155" s="2" t="s">
        <v>1805</v>
      </c>
      <c r="K155" s="2" t="s">
        <v>1335</v>
      </c>
      <c r="L155" s="2" t="s">
        <v>1335</v>
      </c>
      <c r="N155" s="2" t="s">
        <v>1655</v>
      </c>
      <c r="O155" s="2" t="n">
        <v>5</v>
      </c>
      <c r="P155" s="20" t="str">
        <f aca="false">CONCATENATE("celexd:class_",N155)</f>
        <v>celexd:class_5_COM</v>
      </c>
    </row>
    <row r="156" customFormat="false" ht="29" hidden="false" customHeight="false" outlineLevel="0" collapsed="false">
      <c r="A156" s="2" t="str">
        <f aca="false">CONCATENATE("celexd:c_",B156)</f>
        <v>celexd:c_5_XE</v>
      </c>
      <c r="B156" s="2" t="s">
        <v>1812</v>
      </c>
      <c r="C156" s="2" t="str">
        <f aca="false">IF(NOT(ISBLANK(D156)),CONCATENATE("celexd:c_",D156),""  )</f>
        <v>celexd:c_5</v>
      </c>
      <c r="D156" s="2" t="n">
        <v>5</v>
      </c>
      <c r="E156" s="2" t="str">
        <f aca="false">CONCATENATE("[",B156,"] ",F156)</f>
        <v>[5_XE] Other documents of the European Economic and Social Committee</v>
      </c>
      <c r="F156" s="2" t="s">
        <v>1813</v>
      </c>
      <c r="I156" s="2" t="n">
        <v>5</v>
      </c>
      <c r="J156" s="2" t="s">
        <v>1814</v>
      </c>
      <c r="N156" s="2" t="s">
        <v>1578</v>
      </c>
      <c r="O156" s="2" t="n">
        <v>5</v>
      </c>
      <c r="P156" s="20" t="str">
        <f aca="false">CONCATENATE("celexd:class_",N156)</f>
        <v>celexd:class_5_EESC</v>
      </c>
    </row>
    <row r="157" customFormat="false" ht="87" hidden="false" customHeight="false" outlineLevel="0" collapsed="false">
      <c r="A157" s="2" t="str">
        <f aca="false">CONCATENATE("celexd:c_",B157)</f>
        <v>celexd:c_5_XE_OJC</v>
      </c>
      <c r="B157" s="2" t="s">
        <v>1815</v>
      </c>
      <c r="C157" s="2" t="str">
        <f aca="false">IF(NOT(ISBLANK(D157)),CONCATENATE("celexd:c_",D157),""  )</f>
        <v>celexd:c_5_XE</v>
      </c>
      <c r="D157" s="2" t="s">
        <v>1812</v>
      </c>
      <c r="E157" s="2" t="str">
        <f aca="false">CONCATENATE("[",B157,"] ",F157)</f>
        <v>[5_XE_OJC] OJ-C: Other documents of the European Economic and Social Committee</v>
      </c>
      <c r="F157" s="2" t="s">
        <v>1816</v>
      </c>
      <c r="G157" s="2" t="s">
        <v>1817</v>
      </c>
      <c r="H157" s="2" t="s">
        <v>1818</v>
      </c>
      <c r="I157" s="2" t="n">
        <v>5</v>
      </c>
      <c r="J157" s="2" t="s">
        <v>1814</v>
      </c>
      <c r="K157" s="2" t="s">
        <v>1430</v>
      </c>
      <c r="L157" s="2" t="s">
        <v>1819</v>
      </c>
      <c r="N157" s="2" t="s">
        <v>1578</v>
      </c>
      <c r="O157" s="2" t="n">
        <v>5</v>
      </c>
      <c r="P157" s="20" t="str">
        <f aca="false">CONCATENATE("celexd:class_",N157)</f>
        <v>celexd:class_5_EESC</v>
      </c>
    </row>
    <row r="158" customFormat="false" ht="29" hidden="false" customHeight="false" outlineLevel="0" collapsed="false">
      <c r="A158" s="2" t="str">
        <f aca="false">CONCATENATE("celexd:c_",B158)</f>
        <v>celexd:c_5_XG</v>
      </c>
      <c r="B158" s="2" t="s">
        <v>1820</v>
      </c>
      <c r="C158" s="2" t="str">
        <f aca="false">IF(NOT(ISBLANK(D158)),CONCATENATE("celexd:c_",D158),""  )</f>
        <v>celexd:c_5</v>
      </c>
      <c r="D158" s="2" t="n">
        <v>5</v>
      </c>
      <c r="E158" s="2" t="str">
        <f aca="false">CONCATENATE("[",B158,"] ",F158)</f>
        <v>[5_XG] Other documents of the Council or the Member States</v>
      </c>
      <c r="F158" s="2" t="s">
        <v>1821</v>
      </c>
      <c r="I158" s="2" t="n">
        <v>5</v>
      </c>
      <c r="J158" s="2" t="s">
        <v>1822</v>
      </c>
      <c r="N158" s="2" t="s">
        <v>1595</v>
      </c>
      <c r="O158" s="2" t="n">
        <v>5</v>
      </c>
      <c r="P158" s="20" t="str">
        <f aca="false">CONCATENATE("celexd:class_",N158)</f>
        <v>celexd:class_5_CONSIL</v>
      </c>
    </row>
    <row r="159" customFormat="false" ht="29" hidden="false" customHeight="false" outlineLevel="0" collapsed="false">
      <c r="A159" s="2" t="str">
        <f aca="false">CONCATENATE("celexd:c_",B159)</f>
        <v>celexd:c_5_XG_OJC</v>
      </c>
      <c r="B159" s="2" t="s">
        <v>1823</v>
      </c>
      <c r="C159" s="2" t="str">
        <f aca="false">IF(NOT(ISBLANK(D159)),CONCATENATE("celexd:c_",D159),""  )</f>
        <v>celexd:c_5_XG</v>
      </c>
      <c r="D159" s="2" t="s">
        <v>1820</v>
      </c>
      <c r="E159" s="2" t="str">
        <f aca="false">CONCATENATE("[",B159,"] ",F159)</f>
        <v>[5_XG_OJC] OJ-C: Other documents of the Council or the Member States</v>
      </c>
      <c r="F159" s="2" t="s">
        <v>1824</v>
      </c>
      <c r="G159" s="2" t="s">
        <v>1825</v>
      </c>
      <c r="I159" s="2" t="n">
        <v>5</v>
      </c>
      <c r="J159" s="2" t="s">
        <v>1822</v>
      </c>
      <c r="K159" s="2" t="s">
        <v>1335</v>
      </c>
      <c r="L159" s="2" t="s">
        <v>1335</v>
      </c>
      <c r="N159" s="2" t="s">
        <v>1595</v>
      </c>
      <c r="O159" s="2" t="n">
        <v>5</v>
      </c>
      <c r="P159" s="20" t="str">
        <f aca="false">CONCATENATE("celexd:class_",N159)</f>
        <v>celexd:class_5_CONSIL</v>
      </c>
    </row>
    <row r="160" customFormat="false" ht="29" hidden="false" customHeight="false" outlineLevel="0" collapsed="false">
      <c r="A160" s="2" t="str">
        <f aca="false">CONCATENATE("celexd:c_",B160)</f>
        <v>celexd:c_5_XG_OJL</v>
      </c>
      <c r="B160" s="2" t="s">
        <v>1826</v>
      </c>
      <c r="C160" s="2" t="str">
        <f aca="false">IF(NOT(ISBLANK(D160)),CONCATENATE("celexd:c_",D160),""  )</f>
        <v>celexd:c_5_XG</v>
      </c>
      <c r="D160" s="2" t="s">
        <v>1820</v>
      </c>
      <c r="E160" s="2" t="str">
        <f aca="false">CONCATENATE("[",B160,"] ",F160)</f>
        <v>[5_XG_OJL] OJ-L: Other documents of the Council or the Member States</v>
      </c>
      <c r="F160" s="2" t="s">
        <v>1827</v>
      </c>
      <c r="G160" s="2" t="s">
        <v>1828</v>
      </c>
      <c r="H160" s="2" t="s">
        <v>1829</v>
      </c>
      <c r="I160" s="2" t="n">
        <v>5</v>
      </c>
      <c r="J160" s="2" t="s">
        <v>1822</v>
      </c>
      <c r="K160" s="2" t="s">
        <v>1335</v>
      </c>
      <c r="L160" s="2" t="s">
        <v>1335</v>
      </c>
      <c r="N160" s="2" t="s">
        <v>1595</v>
      </c>
      <c r="O160" s="2" t="n">
        <v>5</v>
      </c>
      <c r="P160" s="20" t="str">
        <f aca="false">CONCATENATE("celexd:class_",N160)</f>
        <v>celexd:class_5_CONSIL</v>
      </c>
    </row>
    <row r="161" customFormat="false" ht="29" hidden="false" customHeight="false" outlineLevel="0" collapsed="false">
      <c r="A161" s="2" t="str">
        <f aca="false">CONCATENATE("celexd:c_",B161)</f>
        <v>celexd:c_5_XK</v>
      </c>
      <c r="B161" s="2" t="s">
        <v>1830</v>
      </c>
      <c r="C161" s="2" t="str">
        <f aca="false">IF(NOT(ISBLANK(D161)),CONCATENATE("celexd:c_",D161),""  )</f>
        <v>celexd:c_5</v>
      </c>
      <c r="D161" s="2" t="n">
        <v>5</v>
      </c>
      <c r="E161" s="2" t="str">
        <f aca="false">CONCATENATE("[",B161,"] ",F161)</f>
        <v>[5_XK] Other documents of the ECSC Committee</v>
      </c>
      <c r="F161" s="2" t="s">
        <v>1831</v>
      </c>
      <c r="I161" s="2" t="n">
        <v>5</v>
      </c>
      <c r="J161" s="2" t="s">
        <v>1832</v>
      </c>
      <c r="N161" s="2" t="s">
        <v>1602</v>
      </c>
      <c r="O161" s="2" t="n">
        <v>5</v>
      </c>
      <c r="P161" s="20" t="str">
        <f aca="false">CONCATENATE("celexd:class_",N161)</f>
        <v>celexd:class_5_ECSC</v>
      </c>
    </row>
    <row r="162" customFormat="false" ht="43.5" hidden="false" customHeight="false" outlineLevel="0" collapsed="false">
      <c r="A162" s="2" t="str">
        <f aca="false">CONCATENATE("celexd:c_",B162)</f>
        <v>celexd:c_5_XK_OJC</v>
      </c>
      <c r="B162" s="2" t="s">
        <v>1833</v>
      </c>
      <c r="C162" s="2" t="str">
        <f aca="false">IF(NOT(ISBLANK(D162)),CONCATENATE("celexd:c_",D162),""  )</f>
        <v>celexd:c_5_XK</v>
      </c>
      <c r="D162" s="2" t="s">
        <v>1830</v>
      </c>
      <c r="E162" s="2" t="str">
        <f aca="false">CONCATENATE("[",B162,"] ",F162)</f>
        <v>[5_XK_OJC] OJ-C: Other documents of the ECSC Committee</v>
      </c>
      <c r="F162" s="2" t="s">
        <v>1834</v>
      </c>
      <c r="G162" s="2" t="s">
        <v>1835</v>
      </c>
      <c r="I162" s="2" t="n">
        <v>5</v>
      </c>
      <c r="J162" s="2" t="s">
        <v>1832</v>
      </c>
      <c r="K162" s="2" t="s">
        <v>1335</v>
      </c>
      <c r="L162" s="2" t="s">
        <v>1335</v>
      </c>
      <c r="N162" s="2" t="s">
        <v>1602</v>
      </c>
      <c r="O162" s="2" t="n">
        <v>5</v>
      </c>
      <c r="P162" s="20" t="str">
        <f aca="false">CONCATENATE("celexd:class_",N162)</f>
        <v>celexd:class_5_ECSC</v>
      </c>
    </row>
    <row r="163" customFormat="false" ht="29" hidden="false" customHeight="false" outlineLevel="0" collapsed="false">
      <c r="A163" s="2" t="str">
        <f aca="false">CONCATENATE("celexd:c_",B163)</f>
        <v>celexd:c_5_XP</v>
      </c>
      <c r="B163" s="2" t="s">
        <v>1836</v>
      </c>
      <c r="C163" s="2" t="str">
        <f aca="false">IF(NOT(ISBLANK(D163)),CONCATENATE("celexd:c_",D163),""  )</f>
        <v>celexd:c_5</v>
      </c>
      <c r="D163" s="2" t="n">
        <v>5</v>
      </c>
      <c r="E163" s="2" t="str">
        <f aca="false">CONCATENATE("[",B163,"] ",F163)</f>
        <v>[5_XP] Other documents of the European Parliament</v>
      </c>
      <c r="F163" s="2" t="s">
        <v>1837</v>
      </c>
      <c r="I163" s="2" t="n">
        <v>5</v>
      </c>
      <c r="J163" s="2" t="s">
        <v>1838</v>
      </c>
      <c r="N163" s="2" t="s">
        <v>1608</v>
      </c>
      <c r="O163" s="2" t="n">
        <v>5</v>
      </c>
      <c r="P163" s="20" t="str">
        <f aca="false">CONCATENATE("celexd:class_",N163)</f>
        <v>celexd:class_5_EP</v>
      </c>
    </row>
    <row r="164" customFormat="false" ht="29" hidden="false" customHeight="false" outlineLevel="0" collapsed="false">
      <c r="A164" s="2" t="str">
        <f aca="false">CONCATENATE("celexd:c_",B164)</f>
        <v>celexd:c_5_XP_OJC</v>
      </c>
      <c r="B164" s="2" t="s">
        <v>1839</v>
      </c>
      <c r="C164" s="2" t="str">
        <f aca="false">IF(NOT(ISBLANK(D164)),CONCATENATE("celexd:c_",D164),""  )</f>
        <v>celexd:c_5_XP</v>
      </c>
      <c r="D164" s="2" t="s">
        <v>1836</v>
      </c>
      <c r="E164" s="2" t="str">
        <f aca="false">CONCATENATE("[",B164,"] ",F164)</f>
        <v>[5_XP_OJC] OJ-C: Other documents of the European Parliament</v>
      </c>
      <c r="F164" s="2" t="s">
        <v>1840</v>
      </c>
      <c r="G164" s="2" t="s">
        <v>1841</v>
      </c>
      <c r="I164" s="2" t="n">
        <v>5</v>
      </c>
      <c r="J164" s="2" t="s">
        <v>1838</v>
      </c>
      <c r="K164" s="2" t="s">
        <v>1335</v>
      </c>
      <c r="L164" s="2" t="s">
        <v>1335</v>
      </c>
      <c r="N164" s="2" t="s">
        <v>1608</v>
      </c>
      <c r="O164" s="2" t="n">
        <v>5</v>
      </c>
      <c r="P164" s="20" t="str">
        <f aca="false">CONCATENATE("celexd:class_",N164)</f>
        <v>celexd:class_5_EP</v>
      </c>
    </row>
    <row r="165" customFormat="false" ht="29" hidden="false" customHeight="false" outlineLevel="0" collapsed="false">
      <c r="A165" s="2" t="str">
        <f aca="false">CONCATENATE("celexd:c_",B165)</f>
        <v>celexd:c_5_XR</v>
      </c>
      <c r="B165" s="2" t="s">
        <v>1842</v>
      </c>
      <c r="C165" s="2" t="str">
        <f aca="false">IF(NOT(ISBLANK(D165)),CONCATENATE("celexd:c_",D165),""  )</f>
        <v>celexd:c_5</v>
      </c>
      <c r="D165" s="2" t="n">
        <v>5</v>
      </c>
      <c r="E165" s="2" t="str">
        <f aca="false">CONCATENATE("[",B165,"] ",F165)</f>
        <v>[5_XR] Other documents of the Committee of the Regions</v>
      </c>
      <c r="F165" s="2" t="s">
        <v>1843</v>
      </c>
      <c r="I165" s="2" t="n">
        <v>5</v>
      </c>
      <c r="J165" s="2" t="s">
        <v>1844</v>
      </c>
      <c r="N165" s="2" t="s">
        <v>1622</v>
      </c>
      <c r="O165" s="2" t="n">
        <v>5</v>
      </c>
      <c r="P165" s="20" t="str">
        <f aca="false">CONCATENATE("celexd:class_",N165)</f>
        <v>celexd:class_5_COR</v>
      </c>
    </row>
    <row r="166" customFormat="false" ht="29" hidden="false" customHeight="false" outlineLevel="0" collapsed="false">
      <c r="A166" s="2" t="str">
        <f aca="false">CONCATENATE("celexd:c_",B166)</f>
        <v>celexd:c_5_XR_OJC</v>
      </c>
      <c r="B166" s="2" t="s">
        <v>1845</v>
      </c>
      <c r="C166" s="2" t="str">
        <f aca="false">IF(NOT(ISBLANK(D166)),CONCATENATE("celexd:c_",D166),""  )</f>
        <v>celexd:c_5_XR</v>
      </c>
      <c r="D166" s="2" t="s">
        <v>1842</v>
      </c>
      <c r="E166" s="2" t="str">
        <f aca="false">CONCATENATE("[",B166,"] ",F166)</f>
        <v>[5_XR_OJC] OJ-C: Other documents of the Committee of the Regions</v>
      </c>
      <c r="F166" s="2" t="s">
        <v>1846</v>
      </c>
      <c r="G166" s="2" t="s">
        <v>1847</v>
      </c>
      <c r="H166" s="2" t="s">
        <v>1818</v>
      </c>
      <c r="I166" s="2" t="n">
        <v>5</v>
      </c>
      <c r="J166" s="2" t="s">
        <v>1844</v>
      </c>
      <c r="K166" s="2" t="s">
        <v>1335</v>
      </c>
      <c r="L166" s="2" t="s">
        <v>1335</v>
      </c>
      <c r="N166" s="2" t="s">
        <v>1622</v>
      </c>
      <c r="O166" s="2" t="n">
        <v>5</v>
      </c>
      <c r="P166" s="20" t="str">
        <f aca="false">CONCATENATE("celexd:class_",N166)</f>
        <v>celexd:class_5_COR</v>
      </c>
    </row>
    <row r="167" customFormat="false" ht="29" hidden="false" customHeight="false" outlineLevel="0" collapsed="false">
      <c r="A167" s="2" t="str">
        <f aca="false">CONCATENATE("celexd:c_",B167)</f>
        <v>celexd:c_5_XX</v>
      </c>
      <c r="B167" s="2" t="s">
        <v>1848</v>
      </c>
      <c r="C167" s="2" t="str">
        <f aca="false">IF(NOT(ISBLANK(D167)),CONCATENATE("celexd:c_",D167),""  )</f>
        <v>celexd:c_5</v>
      </c>
      <c r="D167" s="2" t="n">
        <v>5</v>
      </c>
      <c r="E167" s="2" t="str">
        <f aca="false">CONCATENATE("[",B167,"] ",F167)</f>
        <v>[5_XX] Other documents</v>
      </c>
      <c r="F167" s="2" t="s">
        <v>1300</v>
      </c>
      <c r="I167" s="2" t="n">
        <v>5</v>
      </c>
      <c r="J167" s="2" t="s">
        <v>1849</v>
      </c>
      <c r="N167" s="2" t="s">
        <v>1630</v>
      </c>
      <c r="O167" s="2" t="n">
        <v>5</v>
      </c>
      <c r="P167" s="20" t="str">
        <f aca="false">CONCATENATE("celexd:class_",N167)</f>
        <v>celexd:class_5_OTHER</v>
      </c>
    </row>
    <row r="168" customFormat="false" ht="29" hidden="false" customHeight="false" outlineLevel="0" collapsed="false">
      <c r="A168" s="2" t="str">
        <f aca="false">CONCATENATE("celexd:c_",B168)</f>
        <v>celexd:c_5_XX_OJC</v>
      </c>
      <c r="B168" s="2" t="s">
        <v>1850</v>
      </c>
      <c r="C168" s="2" t="str">
        <f aca="false">IF(NOT(ISBLANK(D168)),CONCATENATE("celexd:c_",D168),""  )</f>
        <v>celexd:c_5_XX</v>
      </c>
      <c r="D168" s="2" t="s">
        <v>1848</v>
      </c>
      <c r="E168" s="2" t="str">
        <f aca="false">CONCATENATE("[",B168,"] ",F168)</f>
        <v>[5_XX_OJC] OJ-C: Other documents</v>
      </c>
      <c r="F168" s="2" t="s">
        <v>1552</v>
      </c>
      <c r="G168" s="2" t="s">
        <v>1851</v>
      </c>
      <c r="H168" s="2" t="s">
        <v>1392</v>
      </c>
      <c r="I168" s="2" t="n">
        <v>5</v>
      </c>
      <c r="J168" s="2" t="s">
        <v>1849</v>
      </c>
      <c r="K168" s="2" t="s">
        <v>1335</v>
      </c>
      <c r="L168" s="2" t="s">
        <v>1335</v>
      </c>
      <c r="N168" s="2" t="s">
        <v>1630</v>
      </c>
      <c r="O168" s="2" t="n">
        <v>5</v>
      </c>
      <c r="P168" s="20" t="str">
        <f aca="false">CONCATENATE("celexd:class_",N168)</f>
        <v>celexd:class_5_OTHER</v>
      </c>
    </row>
    <row r="169" customFormat="false" ht="14.5" hidden="false" customHeight="false" outlineLevel="0" collapsed="false">
      <c r="A169" s="2" t="str">
        <f aca="false">CONCATENATE("celexd:c_",B169)</f>
        <v>celexd:c_5_XX_OJL</v>
      </c>
      <c r="B169" s="2" t="s">
        <v>1852</v>
      </c>
      <c r="C169" s="2" t="str">
        <f aca="false">IF(NOT(ISBLANK(D169)),CONCATENATE("celexd:c_",D169),""  )</f>
        <v>celexd:c_5_XX</v>
      </c>
      <c r="D169" s="2" t="s">
        <v>1848</v>
      </c>
      <c r="E169" s="2" t="str">
        <f aca="false">CONCATENATE("[",B169,"] ",F169)</f>
        <v>[5_XX_OJL] OJ-L: Other documents</v>
      </c>
      <c r="F169" s="2" t="s">
        <v>1519</v>
      </c>
      <c r="G169" s="2" t="s">
        <v>1853</v>
      </c>
      <c r="I169" s="2" t="n">
        <v>5</v>
      </c>
      <c r="J169" s="2" t="s">
        <v>1849</v>
      </c>
      <c r="K169" s="2" t="s">
        <v>1335</v>
      </c>
      <c r="L169" s="2" t="s">
        <v>1335</v>
      </c>
      <c r="N169" s="2" t="s">
        <v>1630</v>
      </c>
      <c r="O169" s="2" t="n">
        <v>6</v>
      </c>
      <c r="P169" s="20" t="str">
        <f aca="false">CONCATENATE("celexd:class_",N169)</f>
        <v>celexd:class_5_OTHER</v>
      </c>
    </row>
    <row r="170" customFormat="false" ht="14.5" hidden="false" customHeight="false" outlineLevel="0" collapsed="false">
      <c r="A170" s="2" t="str">
        <f aca="false">CONCATENATE("celexd:c_",B170)</f>
        <v>celexd:c_6_CA</v>
      </c>
      <c r="B170" s="2" t="s">
        <v>1854</v>
      </c>
      <c r="C170" s="2" t="str">
        <f aca="false">IF(NOT(ISBLANK(D170)),CONCATENATE("celexd:c_",D170),""  )</f>
        <v>celexd:c_6</v>
      </c>
      <c r="D170" s="2" t="n">
        <v>6</v>
      </c>
      <c r="E170" s="2" t="str">
        <f aca="false">CONCATENATE("[",B170,"] ",F170)</f>
        <v>[6_CA] Communication: judgment</v>
      </c>
      <c r="F170" s="2" t="s">
        <v>1855</v>
      </c>
      <c r="I170" s="2" t="n">
        <v>6</v>
      </c>
      <c r="J170" s="2" t="s">
        <v>1856</v>
      </c>
      <c r="N170" s="2" t="s">
        <v>1857</v>
      </c>
      <c r="O170" s="2" t="n">
        <v>6</v>
      </c>
      <c r="P170" s="20" t="str">
        <f aca="false">CONCATENATE("celexd:class_",N170)</f>
        <v>celexd:class_6_CJ</v>
      </c>
    </row>
    <row r="171" customFormat="false" ht="43.5" hidden="false" customHeight="false" outlineLevel="0" collapsed="false">
      <c r="A171" s="2" t="str">
        <f aca="false">CONCATENATE("celexd:c_",B171)</f>
        <v>celexd:c_6_CA_OJC</v>
      </c>
      <c r="B171" s="2" t="s">
        <v>1858</v>
      </c>
      <c r="C171" s="2" t="str">
        <f aca="false">IF(NOT(ISBLANK(D171)),CONCATENATE("celexd:c_",D171),""  )</f>
        <v>celexd:c_6_CA</v>
      </c>
      <c r="D171" s="2" t="s">
        <v>1854</v>
      </c>
      <c r="E171" s="2" t="str">
        <f aca="false">CONCATENATE("[",B171,"] ",F171)</f>
        <v>[6_CA_OJC] OJ-C: Communication: judgment</v>
      </c>
      <c r="F171" s="2" t="s">
        <v>1859</v>
      </c>
      <c r="G171" s="2" t="s">
        <v>1860</v>
      </c>
      <c r="I171" s="2" t="n">
        <v>6</v>
      </c>
      <c r="J171" s="2" t="s">
        <v>1856</v>
      </c>
      <c r="K171" s="2" t="s">
        <v>1634</v>
      </c>
      <c r="L171" s="2" t="s">
        <v>1634</v>
      </c>
      <c r="N171" s="2" t="s">
        <v>1857</v>
      </c>
      <c r="O171" s="2" t="n">
        <v>6</v>
      </c>
      <c r="P171" s="20" t="str">
        <f aca="false">CONCATENATE("celexd:class_",N171)</f>
        <v>celexd:class_6_CJ</v>
      </c>
    </row>
    <row r="172" customFormat="false" ht="14.5" hidden="false" customHeight="false" outlineLevel="0" collapsed="false">
      <c r="A172" s="2" t="str">
        <f aca="false">CONCATENATE("celexd:c_",B172)</f>
        <v>celexd:c_6_CB</v>
      </c>
      <c r="B172" s="2" t="s">
        <v>1861</v>
      </c>
      <c r="C172" s="2" t="str">
        <f aca="false">IF(NOT(ISBLANK(D172)),CONCATENATE("celexd:c_",D172),""  )</f>
        <v>celexd:c_6</v>
      </c>
      <c r="D172" s="2" t="n">
        <v>6</v>
      </c>
      <c r="E172" s="2" t="str">
        <f aca="false">CONCATENATE("[",B172,"] ",F172)</f>
        <v>[6_CB] Communication: order</v>
      </c>
      <c r="F172" s="2" t="s">
        <v>1862</v>
      </c>
      <c r="I172" s="2" t="n">
        <v>6</v>
      </c>
      <c r="J172" s="2" t="s">
        <v>1863</v>
      </c>
      <c r="N172" s="2" t="s">
        <v>1857</v>
      </c>
      <c r="O172" s="2" t="n">
        <v>6</v>
      </c>
      <c r="P172" s="20" t="str">
        <f aca="false">CONCATENATE("celexd:class_",N172)</f>
        <v>celexd:class_6_CJ</v>
      </c>
    </row>
    <row r="173" customFormat="false" ht="29" hidden="false" customHeight="false" outlineLevel="0" collapsed="false">
      <c r="A173" s="2" t="str">
        <f aca="false">CONCATENATE("celexd:c_",B173)</f>
        <v>celexd:c_6_CB_OJC</v>
      </c>
      <c r="B173" s="2" t="s">
        <v>1864</v>
      </c>
      <c r="C173" s="2" t="str">
        <f aca="false">IF(NOT(ISBLANK(D173)),CONCATENATE("celexd:c_",D173),""  )</f>
        <v>celexd:c_6_CB</v>
      </c>
      <c r="D173" s="2" t="s">
        <v>1861</v>
      </c>
      <c r="E173" s="2" t="str">
        <f aca="false">CONCATENATE("[",B173,"] ",F173)</f>
        <v>[6_CB_OJC] OJ-C: Communication: order</v>
      </c>
      <c r="F173" s="2" t="s">
        <v>1865</v>
      </c>
      <c r="G173" s="2" t="s">
        <v>1866</v>
      </c>
      <c r="I173" s="2" t="n">
        <v>6</v>
      </c>
      <c r="J173" s="2" t="s">
        <v>1863</v>
      </c>
      <c r="K173" s="2" t="s">
        <v>1634</v>
      </c>
      <c r="L173" s="2" t="s">
        <v>1634</v>
      </c>
      <c r="N173" s="2" t="s">
        <v>1857</v>
      </c>
      <c r="O173" s="2" t="n">
        <v>6</v>
      </c>
      <c r="P173" s="20" t="str">
        <f aca="false">CONCATENATE("celexd:class_",N173)</f>
        <v>celexd:class_6_CJ</v>
      </c>
    </row>
    <row r="174" customFormat="false" ht="14.5" hidden="false" customHeight="false" outlineLevel="0" collapsed="false">
      <c r="A174" s="2" t="str">
        <f aca="false">CONCATENATE("celexd:c_",B174)</f>
        <v>celexd:c_6_CC</v>
      </c>
      <c r="B174" s="2" t="s">
        <v>1867</v>
      </c>
      <c r="C174" s="2" t="str">
        <f aca="false">IF(NOT(ISBLANK(D174)),CONCATENATE("celexd:c_",D174),""  )</f>
        <v>celexd:c_6</v>
      </c>
      <c r="D174" s="2" t="n">
        <v>6</v>
      </c>
      <c r="E174" s="2" t="str">
        <f aca="false">CONCATENATE("[",B174,"] ",F174)</f>
        <v>[6_CC] Opinion of the Advocate-General</v>
      </c>
      <c r="F174" s="2" t="s">
        <v>1868</v>
      </c>
      <c r="I174" s="2" t="n">
        <v>6</v>
      </c>
      <c r="J174" s="2" t="s">
        <v>137</v>
      </c>
      <c r="N174" s="2" t="s">
        <v>1857</v>
      </c>
      <c r="O174" s="2" t="n">
        <v>6</v>
      </c>
      <c r="P174" s="20" t="str">
        <f aca="false">CONCATENATE("celexd:class_",N174)</f>
        <v>celexd:class_6_CJ</v>
      </c>
    </row>
    <row r="175" customFormat="false" ht="58" hidden="false" customHeight="false" outlineLevel="0" collapsed="false">
      <c r="A175" s="2" t="str">
        <f aca="false">CONCATENATE("celexd:c_",B175)</f>
        <v>celexd:c_6_CC_EUR</v>
      </c>
      <c r="B175" s="2" t="s">
        <v>1869</v>
      </c>
      <c r="C175" s="2" t="str">
        <f aca="false">IF(NOT(ISBLANK(D175)),CONCATENATE("celexd:c_",D175),""  )</f>
        <v>celexd:c_6_CC</v>
      </c>
      <c r="D175" s="2" t="s">
        <v>1867</v>
      </c>
      <c r="E175" s="2" t="str">
        <f aca="false">CONCATENATE("[",B175,"] ",F175)</f>
        <v>[6_CC_EUR] EUR-Lex: Opinion of the Advocate- General</v>
      </c>
      <c r="F175" s="2" t="s">
        <v>1870</v>
      </c>
      <c r="G175" s="2" t="s">
        <v>1871</v>
      </c>
      <c r="I175" s="2" t="n">
        <v>6</v>
      </c>
      <c r="J175" s="2" t="s">
        <v>137</v>
      </c>
      <c r="K175" s="2" t="s">
        <v>1634</v>
      </c>
      <c r="L175" s="2" t="s">
        <v>1634</v>
      </c>
      <c r="N175" s="2" t="s">
        <v>1857</v>
      </c>
      <c r="O175" s="2" t="n">
        <v>6</v>
      </c>
      <c r="P175" s="20" t="str">
        <f aca="false">CONCATENATE("celexd:class_",N175)</f>
        <v>celexd:class_6_CJ</v>
      </c>
    </row>
    <row r="176" customFormat="false" ht="14.5" hidden="false" customHeight="false" outlineLevel="0" collapsed="false">
      <c r="A176" s="2" t="str">
        <f aca="false">CONCATENATE("celexd:c_",B176)</f>
        <v>celexd:c_6_CD</v>
      </c>
      <c r="B176" s="2" t="s">
        <v>1872</v>
      </c>
      <c r="C176" s="2" t="str">
        <f aca="false">IF(NOT(ISBLANK(D176)),CONCATENATE("celexd:c_",D176),""  )</f>
        <v>celexd:c_6</v>
      </c>
      <c r="D176" s="2" t="n">
        <v>6</v>
      </c>
      <c r="E176" s="2" t="str">
        <f aca="false">CONCATENATE("[",B176,"] ",F176)</f>
        <v>[6_CD] Decision</v>
      </c>
      <c r="F176" s="2" t="s">
        <v>1873</v>
      </c>
      <c r="I176" s="2" t="n">
        <v>6</v>
      </c>
      <c r="J176" s="2" t="s">
        <v>1874</v>
      </c>
      <c r="N176" s="2" t="s">
        <v>1857</v>
      </c>
      <c r="O176" s="2" t="n">
        <v>6</v>
      </c>
      <c r="P176" s="20" t="str">
        <f aca="false">CONCATENATE("celexd:class_",N176)</f>
        <v>celexd:class_6_CJ</v>
      </c>
    </row>
    <row r="177" customFormat="false" ht="58" hidden="false" customHeight="false" outlineLevel="0" collapsed="false">
      <c r="A177" s="2" t="str">
        <f aca="false">CONCATENATE("celexd:c_",B177)</f>
        <v>celexd:c_6_CD_EUR</v>
      </c>
      <c r="B177" s="2" t="s">
        <v>1875</v>
      </c>
      <c r="C177" s="2" t="str">
        <f aca="false">IF(NOT(ISBLANK(D177)),CONCATENATE("celexd:c_",D177),""  )</f>
        <v>celexd:c_6_CD</v>
      </c>
      <c r="D177" s="2" t="s">
        <v>1872</v>
      </c>
      <c r="E177" s="2" t="str">
        <f aca="false">CONCATENATE("[",B177,"] ",F177)</f>
        <v>[6_CD_EUR] EUR-Lex: Decision</v>
      </c>
      <c r="F177" s="2" t="s">
        <v>1876</v>
      </c>
      <c r="G177" s="2" t="s">
        <v>1877</v>
      </c>
      <c r="I177" s="2" t="n">
        <v>6</v>
      </c>
      <c r="J177" s="2" t="s">
        <v>1874</v>
      </c>
      <c r="K177" s="2" t="s">
        <v>1634</v>
      </c>
      <c r="L177" s="2" t="s">
        <v>1634</v>
      </c>
      <c r="N177" s="2" t="s">
        <v>1857</v>
      </c>
      <c r="O177" s="2" t="n">
        <v>6</v>
      </c>
      <c r="P177" s="20" t="str">
        <f aca="false">CONCATENATE("celexd:class_",N177)</f>
        <v>celexd:class_6_CJ</v>
      </c>
    </row>
    <row r="178" customFormat="false" ht="14.5" hidden="false" customHeight="false" outlineLevel="0" collapsed="false">
      <c r="A178" s="2" t="str">
        <f aca="false">CONCATENATE("celexd:c_",B178)</f>
        <v>celexd:c_6_CG</v>
      </c>
      <c r="B178" s="2" t="s">
        <v>1878</v>
      </c>
      <c r="C178" s="2" t="str">
        <f aca="false">IF(NOT(ISBLANK(D178)),CONCATENATE("celexd:c_",D178),""  )</f>
        <v>celexd:c_6</v>
      </c>
      <c r="D178" s="2" t="n">
        <v>6</v>
      </c>
      <c r="E178" s="2" t="str">
        <f aca="false">CONCATENATE("[",B178,"] ",F178)</f>
        <v>[6_CG] Communication: opinion</v>
      </c>
      <c r="F178" s="2" t="s">
        <v>1879</v>
      </c>
      <c r="I178" s="2" t="n">
        <v>6</v>
      </c>
      <c r="J178" s="2" t="s">
        <v>1880</v>
      </c>
      <c r="N178" s="2" t="s">
        <v>1857</v>
      </c>
      <c r="O178" s="2" t="n">
        <v>6</v>
      </c>
      <c r="P178" s="20" t="str">
        <f aca="false">CONCATENATE("celexd:class_",N178)</f>
        <v>celexd:class_6_CJ</v>
      </c>
    </row>
    <row r="179" customFormat="false" ht="58" hidden="false" customHeight="false" outlineLevel="0" collapsed="false">
      <c r="A179" s="2" t="str">
        <f aca="false">CONCATENATE("celexd:c_",B179)</f>
        <v>celexd:c_6_CG_OJC</v>
      </c>
      <c r="B179" s="2" t="s">
        <v>1881</v>
      </c>
      <c r="C179" s="2" t="str">
        <f aca="false">IF(NOT(ISBLANK(D179)),CONCATENATE("celexd:c_",D179),""  )</f>
        <v>celexd:c_6_CG</v>
      </c>
      <c r="D179" s="2" t="s">
        <v>1878</v>
      </c>
      <c r="E179" s="2" t="str">
        <f aca="false">CONCATENATE("[",B179,"] ",F179)</f>
        <v>[6_CG_OJC] OJ-C: Communication:  opinion</v>
      </c>
      <c r="F179" s="2" t="s">
        <v>1882</v>
      </c>
      <c r="G179" s="2" t="s">
        <v>1883</v>
      </c>
      <c r="I179" s="2" t="n">
        <v>6</v>
      </c>
      <c r="J179" s="2" t="s">
        <v>1880</v>
      </c>
      <c r="K179" s="2" t="s">
        <v>1884</v>
      </c>
      <c r="L179" s="2" t="s">
        <v>1884</v>
      </c>
      <c r="N179" s="2" t="s">
        <v>1857</v>
      </c>
      <c r="O179" s="2" t="n">
        <v>6</v>
      </c>
      <c r="P179" s="20" t="str">
        <f aca="false">CONCATENATE("celexd:class_",N179)</f>
        <v>celexd:class_6_CJ</v>
      </c>
    </row>
    <row r="180" customFormat="false" ht="14.5" hidden="false" customHeight="false" outlineLevel="0" collapsed="false">
      <c r="A180" s="2" t="str">
        <f aca="false">CONCATENATE("celexd:c_",B180)</f>
        <v>celexd:c_6_CJ</v>
      </c>
      <c r="B180" s="2" t="s">
        <v>1857</v>
      </c>
      <c r="C180" s="2" t="str">
        <f aca="false">IF(NOT(ISBLANK(D180)),CONCATENATE("celexd:c_",D180),""  )</f>
        <v>celexd:c_6</v>
      </c>
      <c r="D180" s="2" t="n">
        <v>6</v>
      </c>
      <c r="E180" s="2" t="str">
        <f aca="false">CONCATENATE("[",B180,"] ",F180)</f>
        <v>[6_CJ] Judgment</v>
      </c>
      <c r="F180" s="2" t="s">
        <v>1885</v>
      </c>
      <c r="I180" s="2" t="n">
        <v>6</v>
      </c>
      <c r="J180" s="2" t="s">
        <v>1886</v>
      </c>
      <c r="N180" s="2" t="s">
        <v>1857</v>
      </c>
      <c r="O180" s="2" t="n">
        <v>6</v>
      </c>
      <c r="P180" s="20" t="str">
        <f aca="false">CONCATENATE("celexd:class_",N180)</f>
        <v>celexd:class_6_CJ</v>
      </c>
    </row>
    <row r="181" customFormat="false" ht="58" hidden="false" customHeight="false" outlineLevel="0" collapsed="false">
      <c r="A181" s="2" t="str">
        <f aca="false">CONCATENATE("celexd:c_",B181)</f>
        <v>celexd:c_6_CJ_EUR</v>
      </c>
      <c r="B181" s="2" t="s">
        <v>1887</v>
      </c>
      <c r="C181" s="2" t="str">
        <f aca="false">IF(NOT(ISBLANK(D181)),CONCATENATE("celexd:c_",D181),""  )</f>
        <v>celexd:c_6_CJ</v>
      </c>
      <c r="D181" s="2" t="s">
        <v>1857</v>
      </c>
      <c r="E181" s="2" t="str">
        <f aca="false">CONCATENATE("[",B181,"] ",F181)</f>
        <v>[6_CJ_EUR] EUR-Lex: Judgment</v>
      </c>
      <c r="F181" s="2" t="s">
        <v>1888</v>
      </c>
      <c r="G181" s="2" t="s">
        <v>1889</v>
      </c>
      <c r="I181" s="2" t="n">
        <v>6</v>
      </c>
      <c r="J181" s="2" t="s">
        <v>1886</v>
      </c>
      <c r="K181" s="2" t="s">
        <v>1634</v>
      </c>
      <c r="L181" s="2" t="s">
        <v>1634</v>
      </c>
      <c r="N181" s="2" t="s">
        <v>1857</v>
      </c>
      <c r="O181" s="2" t="n">
        <v>6</v>
      </c>
      <c r="P181" s="20" t="str">
        <f aca="false">CONCATENATE("celexd:class_",N181)</f>
        <v>celexd:class_6_CJ</v>
      </c>
    </row>
    <row r="182" customFormat="false" ht="14.5" hidden="false" customHeight="false" outlineLevel="0" collapsed="false">
      <c r="A182" s="2" t="str">
        <f aca="false">CONCATENATE("celexd:c_",B182)</f>
        <v>celexd:c_6_CN</v>
      </c>
      <c r="B182" s="2" t="s">
        <v>1890</v>
      </c>
      <c r="C182" s="2" t="str">
        <f aca="false">IF(NOT(ISBLANK(D182)),CONCATENATE("celexd:c_",D182),""  )</f>
        <v>celexd:c_6</v>
      </c>
      <c r="D182" s="2" t="n">
        <v>6</v>
      </c>
      <c r="E182" s="2" t="str">
        <f aca="false">CONCATENATE("[",B182,"] ",F182)</f>
        <v>[6_CN] Communication: new case</v>
      </c>
      <c r="F182" s="2" t="s">
        <v>1891</v>
      </c>
      <c r="I182" s="2" t="n">
        <v>6</v>
      </c>
      <c r="J182" s="2" t="s">
        <v>1892</v>
      </c>
      <c r="N182" s="2" t="s">
        <v>1857</v>
      </c>
      <c r="O182" s="2" t="n">
        <v>6</v>
      </c>
      <c r="P182" s="20" t="str">
        <f aca="false">CONCATENATE("celexd:class_",N182)</f>
        <v>celexd:class_6_CJ</v>
      </c>
    </row>
    <row r="183" customFormat="false" ht="29" hidden="false" customHeight="false" outlineLevel="0" collapsed="false">
      <c r="A183" s="2" t="str">
        <f aca="false">CONCATENATE("celexd:c_",B183)</f>
        <v>celexd:c_6_CN_OJC</v>
      </c>
      <c r="B183" s="2" t="s">
        <v>1893</v>
      </c>
      <c r="C183" s="2" t="str">
        <f aca="false">IF(NOT(ISBLANK(D183)),CONCATENATE("celexd:c_",D183),""  )</f>
        <v>celexd:c_6_CN</v>
      </c>
      <c r="D183" s="2" t="s">
        <v>1890</v>
      </c>
      <c r="E183" s="2" t="str">
        <f aca="false">CONCATENATE("[",B183,"] ",F183)</f>
        <v>[6_CN_OJC] OJ-C: Communication:  new case</v>
      </c>
      <c r="F183" s="2" t="s">
        <v>1894</v>
      </c>
      <c r="G183" s="2" t="s">
        <v>1895</v>
      </c>
      <c r="I183" s="2" t="n">
        <v>6</v>
      </c>
      <c r="J183" s="2" t="s">
        <v>1892</v>
      </c>
      <c r="K183" s="2" t="s">
        <v>1634</v>
      </c>
      <c r="L183" s="2" t="s">
        <v>1634</v>
      </c>
      <c r="N183" s="2" t="s">
        <v>1857</v>
      </c>
      <c r="O183" s="2" t="n">
        <v>6</v>
      </c>
      <c r="P183" s="20" t="str">
        <f aca="false">CONCATENATE("celexd:class_",N183)</f>
        <v>celexd:class_6_CJ</v>
      </c>
    </row>
    <row r="184" customFormat="false" ht="14.5" hidden="false" customHeight="false" outlineLevel="0" collapsed="false">
      <c r="A184" s="2" t="str">
        <f aca="false">CONCATENATE("celexd:c_",B184)</f>
        <v>celexd:c_6_CO</v>
      </c>
      <c r="B184" s="2" t="s">
        <v>1896</v>
      </c>
      <c r="C184" s="2" t="str">
        <f aca="false">IF(NOT(ISBLANK(D184)),CONCATENATE("celexd:c_",D184),""  )</f>
        <v>celexd:c_6</v>
      </c>
      <c r="D184" s="2" t="n">
        <v>6</v>
      </c>
      <c r="E184" s="2" t="str">
        <f aca="false">CONCATENATE("[",B184,"] ",F184)</f>
        <v>[6_CO] Order</v>
      </c>
      <c r="F184" s="2" t="s">
        <v>813</v>
      </c>
      <c r="I184" s="2" t="n">
        <v>6</v>
      </c>
      <c r="J184" s="2" t="s">
        <v>1897</v>
      </c>
      <c r="N184" s="2" t="s">
        <v>1857</v>
      </c>
      <c r="O184" s="2" t="n">
        <v>6</v>
      </c>
      <c r="P184" s="20" t="str">
        <f aca="false">CONCATENATE("celexd:class_",N184)</f>
        <v>celexd:class_6_CJ</v>
      </c>
    </row>
    <row r="185" customFormat="false" ht="58" hidden="false" customHeight="false" outlineLevel="0" collapsed="false">
      <c r="A185" s="2" t="str">
        <f aca="false">CONCATENATE("celexd:c_",B185)</f>
        <v>celexd:c_6_CO_EUR</v>
      </c>
      <c r="B185" s="2" t="s">
        <v>1898</v>
      </c>
      <c r="C185" s="2" t="str">
        <f aca="false">IF(NOT(ISBLANK(D185)),CONCATENATE("celexd:c_",D185),""  )</f>
        <v>celexd:c_6_CO</v>
      </c>
      <c r="D185" s="2" t="s">
        <v>1896</v>
      </c>
      <c r="E185" s="2" t="str">
        <f aca="false">CONCATENATE("[",B185,"] ",F185)</f>
        <v>[6_CO_EUR] EUR-Lex: Order</v>
      </c>
      <c r="F185" s="2" t="s">
        <v>1899</v>
      </c>
      <c r="G185" s="2" t="s">
        <v>1900</v>
      </c>
      <c r="I185" s="2" t="n">
        <v>6</v>
      </c>
      <c r="J185" s="2" t="s">
        <v>1897</v>
      </c>
      <c r="K185" s="2" t="s">
        <v>1634</v>
      </c>
      <c r="L185" s="2" t="s">
        <v>1634</v>
      </c>
      <c r="N185" s="2" t="s">
        <v>1857</v>
      </c>
      <c r="O185" s="2" t="n">
        <v>6</v>
      </c>
      <c r="P185" s="20" t="str">
        <f aca="false">CONCATENATE("celexd:class_",N185)</f>
        <v>celexd:class_6_CJ</v>
      </c>
    </row>
    <row r="186" customFormat="false" ht="14.5" hidden="false" customHeight="false" outlineLevel="0" collapsed="false">
      <c r="A186" s="2" t="str">
        <f aca="false">CONCATENATE("celexd:c_",B186)</f>
        <v>celexd:c_6_CP</v>
      </c>
      <c r="B186" s="2" t="s">
        <v>1901</v>
      </c>
      <c r="C186" s="2" t="str">
        <f aca="false">IF(NOT(ISBLANK(D186)),CONCATENATE("celexd:c_",D186),""  )</f>
        <v>celexd:c_6</v>
      </c>
      <c r="D186" s="2" t="n">
        <v>6</v>
      </c>
      <c r="E186" s="2" t="str">
        <f aca="false">CONCATENATE("[",B186,"] ",F186)</f>
        <v>[6_CP] View</v>
      </c>
      <c r="F186" s="2" t="s">
        <v>1902</v>
      </c>
      <c r="I186" s="2" t="n">
        <v>6</v>
      </c>
      <c r="J186" s="2" t="s">
        <v>1903</v>
      </c>
      <c r="N186" s="2" t="s">
        <v>1857</v>
      </c>
      <c r="O186" s="2" t="n">
        <v>6</v>
      </c>
      <c r="P186" s="20" t="str">
        <f aca="false">CONCATENATE("celexd:class_",N186)</f>
        <v>celexd:class_6_CJ</v>
      </c>
    </row>
    <row r="187" customFormat="false" ht="58" hidden="false" customHeight="false" outlineLevel="0" collapsed="false">
      <c r="A187" s="2" t="str">
        <f aca="false">CONCATENATE("celexd:c_",B187)</f>
        <v>celexd:c_6_CP_EUR</v>
      </c>
      <c r="B187" s="2" t="s">
        <v>1904</v>
      </c>
      <c r="C187" s="2" t="str">
        <f aca="false">IF(NOT(ISBLANK(D187)),CONCATENATE("celexd:c_",D187),""  )</f>
        <v>celexd:c_6_CP</v>
      </c>
      <c r="D187" s="2" t="s">
        <v>1901</v>
      </c>
      <c r="E187" s="2" t="str">
        <f aca="false">CONCATENATE("[",B187,"] ",F187)</f>
        <v>[6_CP_EUR] EUR-Lex: View</v>
      </c>
      <c r="F187" s="2" t="s">
        <v>1905</v>
      </c>
      <c r="G187" s="2" t="s">
        <v>1906</v>
      </c>
      <c r="I187" s="2" t="n">
        <v>6</v>
      </c>
      <c r="J187" s="2" t="s">
        <v>1903</v>
      </c>
      <c r="K187" s="2" t="s">
        <v>1634</v>
      </c>
      <c r="L187" s="2" t="s">
        <v>1634</v>
      </c>
      <c r="N187" s="2" t="s">
        <v>1857</v>
      </c>
      <c r="O187" s="2" t="n">
        <v>6</v>
      </c>
      <c r="P187" s="20" t="str">
        <f aca="false">CONCATENATE("celexd:class_",N187)</f>
        <v>celexd:class_6_CJ</v>
      </c>
    </row>
    <row r="188" customFormat="false" ht="14.5" hidden="false" customHeight="false" outlineLevel="0" collapsed="false">
      <c r="A188" s="2" t="str">
        <f aca="false">CONCATENATE("celexd:c_",B188)</f>
        <v>celexd:c_6_CS</v>
      </c>
      <c r="B188" s="2" t="s">
        <v>1907</v>
      </c>
      <c r="C188" s="2" t="str">
        <f aca="false">IF(NOT(ISBLANK(D188)),CONCATENATE("celexd:c_",D188),""  )</f>
        <v>celexd:c_6</v>
      </c>
      <c r="D188" s="2" t="n">
        <v>6</v>
      </c>
      <c r="E188" s="2" t="str">
        <f aca="false">CONCATENATE("[",B188,"] ",F188)</f>
        <v>[6_CS] Attachment order</v>
      </c>
      <c r="F188" s="2" t="s">
        <v>1908</v>
      </c>
      <c r="I188" s="2" t="n">
        <v>6</v>
      </c>
      <c r="J188" s="2" t="s">
        <v>1909</v>
      </c>
      <c r="N188" s="2" t="s">
        <v>1857</v>
      </c>
      <c r="O188" s="2" t="n">
        <v>6</v>
      </c>
      <c r="P188" s="20" t="str">
        <f aca="false">CONCATENATE("celexd:class_",N188)</f>
        <v>celexd:class_6_CJ</v>
      </c>
    </row>
    <row r="189" customFormat="false" ht="72.5" hidden="false" customHeight="false" outlineLevel="0" collapsed="false">
      <c r="A189" s="2" t="str">
        <f aca="false">CONCATENATE("celexd:c_",B189)</f>
        <v>celexd:c_6_CS_EUR</v>
      </c>
      <c r="B189" s="2" t="s">
        <v>1910</v>
      </c>
      <c r="C189" s="2" t="str">
        <f aca="false">IF(NOT(ISBLANK(D189)),CONCATENATE("celexd:c_",D189),""  )</f>
        <v>celexd:c_6_CS</v>
      </c>
      <c r="D189" s="2" t="s">
        <v>1907</v>
      </c>
      <c r="E189" s="2" t="str">
        <f aca="false">CONCATENATE("[",B189,"] ",F189)</f>
        <v>[6_CS_EUR] EUR-Lex: Attachment order</v>
      </c>
      <c r="F189" s="2" t="s">
        <v>1911</v>
      </c>
      <c r="G189" s="2" t="s">
        <v>1912</v>
      </c>
      <c r="I189" s="2" t="n">
        <v>6</v>
      </c>
      <c r="J189" s="2" t="s">
        <v>1909</v>
      </c>
      <c r="K189" s="2" t="s">
        <v>1634</v>
      </c>
      <c r="L189" s="2" t="s">
        <v>1634</v>
      </c>
      <c r="N189" s="2" t="s">
        <v>1857</v>
      </c>
      <c r="O189" s="2" t="n">
        <v>6</v>
      </c>
      <c r="P189" s="20" t="str">
        <f aca="false">CONCATENATE("celexd:class_",N189)</f>
        <v>celexd:class_6_CJ</v>
      </c>
    </row>
    <row r="190" customFormat="false" ht="14.5" hidden="false" customHeight="false" outlineLevel="0" collapsed="false">
      <c r="A190" s="2" t="str">
        <f aca="false">CONCATENATE("celexd:c_",B190)</f>
        <v>celexd:c_6_CT</v>
      </c>
      <c r="B190" s="2" t="s">
        <v>1913</v>
      </c>
      <c r="C190" s="2" t="str">
        <f aca="false">IF(NOT(ISBLANK(D190)),CONCATENATE("celexd:c_",D190),""  )</f>
        <v>celexd:c_6</v>
      </c>
      <c r="D190" s="2" t="n">
        <v>6</v>
      </c>
      <c r="E190" s="2" t="str">
        <f aca="false">CONCATENATE("[",B190,"] ",F190)</f>
        <v>[6_CT] Third party proceeding</v>
      </c>
      <c r="F190" s="2" t="s">
        <v>1914</v>
      </c>
      <c r="I190" s="2" t="n">
        <v>6</v>
      </c>
      <c r="J190" s="2" t="s">
        <v>128</v>
      </c>
      <c r="N190" s="2" t="s">
        <v>1857</v>
      </c>
      <c r="O190" s="2" t="n">
        <v>6</v>
      </c>
      <c r="P190" s="20" t="str">
        <f aca="false">CONCATENATE("celexd:class_",N190)</f>
        <v>celexd:class_6_CJ</v>
      </c>
    </row>
    <row r="191" customFormat="false" ht="58" hidden="false" customHeight="false" outlineLevel="0" collapsed="false">
      <c r="A191" s="2" t="str">
        <f aca="false">CONCATENATE("celexd:c_",B191)</f>
        <v>celexd:c_6_CT_EUR</v>
      </c>
      <c r="B191" s="2" t="s">
        <v>1915</v>
      </c>
      <c r="C191" s="2" t="str">
        <f aca="false">IF(NOT(ISBLANK(D191)),CONCATENATE("celexd:c_",D191),""  )</f>
        <v>celexd:c_6_CT</v>
      </c>
      <c r="D191" s="2" t="s">
        <v>1913</v>
      </c>
      <c r="E191" s="2" t="str">
        <f aca="false">CONCATENATE("[",B191,"] ",F191)</f>
        <v>[6_CT_EUR] EUR-Lex: Third party proceeding</v>
      </c>
      <c r="F191" s="2" t="s">
        <v>1916</v>
      </c>
      <c r="G191" s="2" t="s">
        <v>1917</v>
      </c>
      <c r="I191" s="2" t="n">
        <v>6</v>
      </c>
      <c r="J191" s="2" t="s">
        <v>128</v>
      </c>
      <c r="K191" s="2" t="s">
        <v>1634</v>
      </c>
      <c r="L191" s="2" t="s">
        <v>1634</v>
      </c>
      <c r="N191" s="2" t="s">
        <v>1857</v>
      </c>
      <c r="O191" s="2" t="n">
        <v>6</v>
      </c>
      <c r="P191" s="20" t="str">
        <f aca="false">CONCATENATE("celexd:class_",N191)</f>
        <v>celexd:class_6_CJ</v>
      </c>
    </row>
    <row r="192" customFormat="false" ht="14.5" hidden="false" customHeight="false" outlineLevel="0" collapsed="false">
      <c r="A192" s="2" t="str">
        <f aca="false">CONCATENATE("celexd:c_",B192)</f>
        <v>celexd:c_6_CU</v>
      </c>
      <c r="B192" s="2" t="s">
        <v>1918</v>
      </c>
      <c r="C192" s="2" t="str">
        <f aca="false">IF(NOT(ISBLANK(D192)),CONCATENATE("celexd:c_",D192),""  )</f>
        <v>celexd:c_6</v>
      </c>
      <c r="D192" s="2" t="n">
        <v>6</v>
      </c>
      <c r="E192" s="2" t="str">
        <f aca="false">CONCATENATE("[",B192,"] ",F192)</f>
        <v>[6_CU] Communication: request for an opinion</v>
      </c>
      <c r="F192" s="2" t="s">
        <v>1919</v>
      </c>
      <c r="I192" s="2" t="n">
        <v>6</v>
      </c>
      <c r="J192" s="2" t="s">
        <v>1920</v>
      </c>
      <c r="N192" s="2" t="s">
        <v>1857</v>
      </c>
      <c r="O192" s="2" t="n">
        <v>6</v>
      </c>
      <c r="P192" s="20" t="str">
        <f aca="false">CONCATENATE("celexd:class_",N192)</f>
        <v>celexd:class_6_CJ</v>
      </c>
    </row>
    <row r="193" customFormat="false" ht="29" hidden="false" customHeight="false" outlineLevel="0" collapsed="false">
      <c r="A193" s="2" t="str">
        <f aca="false">CONCATENATE("celexd:c_",B193)</f>
        <v>celexd:c_6_CU_OJC</v>
      </c>
      <c r="B193" s="2" t="s">
        <v>1921</v>
      </c>
      <c r="C193" s="2" t="str">
        <f aca="false">IF(NOT(ISBLANK(D193)),CONCATENATE("celexd:c_",D193),""  )</f>
        <v>celexd:c_6_CU</v>
      </c>
      <c r="D193" s="2" t="s">
        <v>1918</v>
      </c>
      <c r="E193" s="2" t="str">
        <f aca="false">CONCATENATE("[",B193,"] ",F193)</f>
        <v>[6_CU_OJC] OJ-C: Communication: request for an opinion</v>
      </c>
      <c r="F193" s="2" t="s">
        <v>1922</v>
      </c>
      <c r="G193" s="2" t="s">
        <v>1923</v>
      </c>
      <c r="I193" s="2" t="n">
        <v>6</v>
      </c>
      <c r="J193" s="2" t="s">
        <v>1920</v>
      </c>
      <c r="K193" s="2" t="s">
        <v>1884</v>
      </c>
      <c r="L193" s="2" t="s">
        <v>1884</v>
      </c>
      <c r="N193" s="2" t="s">
        <v>1857</v>
      </c>
      <c r="O193" s="2" t="n">
        <v>6</v>
      </c>
      <c r="P193" s="20" t="str">
        <f aca="false">CONCATENATE("celexd:class_",N193)</f>
        <v>celexd:class_6_CJ</v>
      </c>
    </row>
    <row r="194" customFormat="false" ht="14.5" hidden="false" customHeight="false" outlineLevel="0" collapsed="false">
      <c r="A194" s="2" t="str">
        <f aca="false">CONCATENATE("celexd:c_",B194)</f>
        <v>celexd:c_6_CV</v>
      </c>
      <c r="B194" s="2" t="s">
        <v>1924</v>
      </c>
      <c r="C194" s="2" t="str">
        <f aca="false">IF(NOT(ISBLANK(D194)),CONCATENATE("celexd:c_",D194),""  )</f>
        <v>celexd:c_6</v>
      </c>
      <c r="D194" s="2" t="n">
        <v>6</v>
      </c>
      <c r="E194" s="2" t="str">
        <f aca="false">CONCATENATE("[",B194,"] ",F194)</f>
        <v>[6_CV] Opinion</v>
      </c>
      <c r="F194" s="2" t="s">
        <v>1925</v>
      </c>
      <c r="I194" s="2" t="n">
        <v>6</v>
      </c>
      <c r="J194" s="2" t="s">
        <v>1926</v>
      </c>
      <c r="N194" s="2" t="s">
        <v>1857</v>
      </c>
      <c r="O194" s="2" t="n">
        <v>6</v>
      </c>
      <c r="P194" s="20" t="str">
        <f aca="false">CONCATENATE("celexd:class_",N194)</f>
        <v>celexd:class_6_CJ</v>
      </c>
    </row>
    <row r="195" customFormat="false" ht="72.5" hidden="false" customHeight="false" outlineLevel="0" collapsed="false">
      <c r="A195" s="2" t="str">
        <f aca="false">CONCATENATE("celexd:c_",B195)</f>
        <v>celexd:c_6_CV_EUR</v>
      </c>
      <c r="B195" s="2" t="s">
        <v>1927</v>
      </c>
      <c r="C195" s="2" t="str">
        <f aca="false">IF(NOT(ISBLANK(D195)),CONCATENATE("celexd:c_",D195),""  )</f>
        <v>celexd:c_6_CV</v>
      </c>
      <c r="D195" s="2" t="s">
        <v>1924</v>
      </c>
      <c r="E195" s="2" t="str">
        <f aca="false">CONCATENATE("[",B195,"] ",F195)</f>
        <v>[6_CV_EUR] EUR-Lex: Opinion</v>
      </c>
      <c r="F195" s="2" t="s">
        <v>1928</v>
      </c>
      <c r="G195" s="2" t="s">
        <v>1929</v>
      </c>
      <c r="I195" s="2" t="n">
        <v>6</v>
      </c>
      <c r="J195" s="2" t="s">
        <v>1926</v>
      </c>
      <c r="K195" s="2" t="s">
        <v>1884</v>
      </c>
      <c r="L195" s="2" t="s">
        <v>1884</v>
      </c>
      <c r="N195" s="2" t="s">
        <v>1857</v>
      </c>
      <c r="O195" s="2" t="n">
        <v>6</v>
      </c>
      <c r="P195" s="20" t="str">
        <f aca="false">CONCATENATE("celexd:class_",N195)</f>
        <v>celexd:class_6_CJ</v>
      </c>
    </row>
    <row r="196" customFormat="false" ht="14.5" hidden="false" customHeight="false" outlineLevel="0" collapsed="false">
      <c r="A196" s="2" t="str">
        <f aca="false">CONCATENATE("celexd:c_",B196)</f>
        <v>celexd:c_6_CX</v>
      </c>
      <c r="B196" s="2" t="s">
        <v>1930</v>
      </c>
      <c r="C196" s="2" t="str">
        <f aca="false">IF(NOT(ISBLANK(D196)),CONCATENATE("celexd:c_",D196),""  )</f>
        <v>celexd:c_6</v>
      </c>
      <c r="D196" s="2" t="n">
        <v>6</v>
      </c>
      <c r="E196" s="2" t="str">
        <f aca="false">CONCATENATE("[",B196,"] ",F196)</f>
        <v>[6_CX] Ruling</v>
      </c>
      <c r="F196" s="2" t="s">
        <v>1931</v>
      </c>
      <c r="I196" s="2" t="n">
        <v>6</v>
      </c>
      <c r="J196" s="2" t="s">
        <v>1932</v>
      </c>
      <c r="N196" s="2" t="s">
        <v>1857</v>
      </c>
      <c r="O196" s="2" t="n">
        <v>6</v>
      </c>
      <c r="P196" s="20" t="str">
        <f aca="false">CONCATENATE("celexd:class_",N196)</f>
        <v>celexd:class_6_CJ</v>
      </c>
    </row>
    <row r="197" customFormat="false" ht="58" hidden="false" customHeight="false" outlineLevel="0" collapsed="false">
      <c r="A197" s="2" t="str">
        <f aca="false">CONCATENATE("celexd:c_",B197)</f>
        <v>celexd:c_6_CX_EUR</v>
      </c>
      <c r="B197" s="2" t="s">
        <v>1933</v>
      </c>
      <c r="C197" s="2" t="str">
        <f aca="false">IF(NOT(ISBLANK(D197)),CONCATENATE("celexd:c_",D197),""  )</f>
        <v>celexd:c_6_CX</v>
      </c>
      <c r="D197" s="2" t="s">
        <v>1930</v>
      </c>
      <c r="E197" s="2" t="str">
        <f aca="false">CONCATENATE("[",B197,"] ",F197)</f>
        <v>[6_CX_EUR] EUR-Lex: Ruling</v>
      </c>
      <c r="F197" s="2" t="s">
        <v>1934</v>
      </c>
      <c r="G197" s="2" t="s">
        <v>1935</v>
      </c>
      <c r="I197" s="2" t="n">
        <v>6</v>
      </c>
      <c r="J197" s="2" t="s">
        <v>1932</v>
      </c>
      <c r="K197" s="2" t="s">
        <v>1936</v>
      </c>
      <c r="L197" s="2" t="s">
        <v>1936</v>
      </c>
      <c r="N197" s="2" t="s">
        <v>1857</v>
      </c>
      <c r="O197" s="2" t="n">
        <v>6</v>
      </c>
      <c r="P197" s="20" t="str">
        <f aca="false">CONCATENATE("celexd:class_",N197)</f>
        <v>celexd:class_6_CJ</v>
      </c>
    </row>
    <row r="198" customFormat="false" ht="29" hidden="false" customHeight="false" outlineLevel="0" collapsed="false">
      <c r="A198" s="2" t="str">
        <f aca="false">CONCATENATE("celexd:c_",B198)</f>
        <v>celexd:c_6_FA</v>
      </c>
      <c r="B198" s="2" t="s">
        <v>1937</v>
      </c>
      <c r="C198" s="2" t="str">
        <f aca="false">IF(NOT(ISBLANK(D198)),CONCATENATE("celexd:c_",D198),""  )</f>
        <v>celexd:c_6</v>
      </c>
      <c r="D198" s="2" t="n">
        <v>6</v>
      </c>
      <c r="E198" s="2" t="str">
        <f aca="false">CONCATENATE("[",B198,"] ",F198)</f>
        <v>[6_FA] Communication: judgment</v>
      </c>
      <c r="F198" s="2" t="s">
        <v>1855</v>
      </c>
      <c r="I198" s="2" t="n">
        <v>6</v>
      </c>
      <c r="J198" s="2" t="s">
        <v>1938</v>
      </c>
      <c r="N198" s="2" t="s">
        <v>1939</v>
      </c>
      <c r="O198" s="2" t="n">
        <v>6</v>
      </c>
      <c r="P198" s="20" t="str">
        <f aca="false">CONCATENATE("celexd:class_",N198)</f>
        <v>celexd:class_6_CST</v>
      </c>
    </row>
    <row r="199" customFormat="false" ht="43.5" hidden="false" customHeight="false" outlineLevel="0" collapsed="false">
      <c r="A199" s="2" t="str">
        <f aca="false">CONCATENATE("celexd:c_",B199)</f>
        <v>celexd:c_6_FA_OJC</v>
      </c>
      <c r="B199" s="2" t="s">
        <v>1940</v>
      </c>
      <c r="C199" s="2" t="str">
        <f aca="false">IF(NOT(ISBLANK(D199)),CONCATENATE("celexd:c_",D199),""  )</f>
        <v>celexd:c_6_FA</v>
      </c>
      <c r="D199" s="2" t="s">
        <v>1937</v>
      </c>
      <c r="E199" s="2" t="str">
        <f aca="false">CONCATENATE("[",B199,"] ",F199)</f>
        <v>[6_FA_OJC] OJ-C: Communication: judgment</v>
      </c>
      <c r="F199" s="2" t="s">
        <v>1859</v>
      </c>
      <c r="G199" s="2" t="s">
        <v>1941</v>
      </c>
      <c r="I199" s="2" t="n">
        <v>6</v>
      </c>
      <c r="J199" s="2" t="s">
        <v>1938</v>
      </c>
      <c r="K199" s="2" t="s">
        <v>1634</v>
      </c>
      <c r="L199" s="2" t="s">
        <v>1634</v>
      </c>
      <c r="N199" s="2" t="s">
        <v>1939</v>
      </c>
      <c r="O199" s="2" t="n">
        <v>6</v>
      </c>
      <c r="P199" s="20" t="str">
        <f aca="false">CONCATENATE("celexd:class_",N199)</f>
        <v>celexd:class_6_CST</v>
      </c>
    </row>
    <row r="200" customFormat="false" ht="29" hidden="false" customHeight="false" outlineLevel="0" collapsed="false">
      <c r="A200" s="2" t="str">
        <f aca="false">CONCATENATE("celexd:c_",B200)</f>
        <v>celexd:c_6_FB</v>
      </c>
      <c r="B200" s="2" t="s">
        <v>1942</v>
      </c>
      <c r="C200" s="2" t="str">
        <f aca="false">IF(NOT(ISBLANK(D200)),CONCATENATE("celexd:c_",D200),""  )</f>
        <v>celexd:c_6</v>
      </c>
      <c r="D200" s="2" t="n">
        <v>6</v>
      </c>
      <c r="E200" s="2" t="str">
        <f aca="false">CONCATENATE("[",B200,"] ",F200)</f>
        <v>[6_FB] Communication: order</v>
      </c>
      <c r="F200" s="2" t="s">
        <v>1862</v>
      </c>
      <c r="I200" s="2" t="n">
        <v>6</v>
      </c>
      <c r="J200" s="2" t="s">
        <v>1943</v>
      </c>
      <c r="N200" s="2" t="s">
        <v>1939</v>
      </c>
      <c r="O200" s="2" t="n">
        <v>6</v>
      </c>
      <c r="P200" s="20" t="str">
        <f aca="false">CONCATENATE("celexd:class_",N200)</f>
        <v>celexd:class_6_CST</v>
      </c>
    </row>
    <row r="201" customFormat="false" ht="29" hidden="false" customHeight="false" outlineLevel="0" collapsed="false">
      <c r="A201" s="2" t="str">
        <f aca="false">CONCATENATE("celexd:c_",B201)</f>
        <v>celexd:c_6_FB_OJC</v>
      </c>
      <c r="B201" s="2" t="s">
        <v>1944</v>
      </c>
      <c r="C201" s="2" t="str">
        <f aca="false">IF(NOT(ISBLANK(D201)),CONCATENATE("celexd:c_",D201),""  )</f>
        <v>celexd:c_6_FB</v>
      </c>
      <c r="D201" s="2" t="s">
        <v>1942</v>
      </c>
      <c r="E201" s="2" t="str">
        <f aca="false">CONCATENATE("[",B201,"] ",F201)</f>
        <v>[6_FB_OJC] OJ-C: Communication: order</v>
      </c>
      <c r="F201" s="2" t="s">
        <v>1865</v>
      </c>
      <c r="G201" s="2" t="s">
        <v>1945</v>
      </c>
      <c r="I201" s="2" t="n">
        <v>6</v>
      </c>
      <c r="J201" s="2" t="s">
        <v>1943</v>
      </c>
      <c r="K201" s="2" t="s">
        <v>1634</v>
      </c>
      <c r="L201" s="2" t="s">
        <v>1634</v>
      </c>
      <c r="N201" s="2" t="s">
        <v>1939</v>
      </c>
      <c r="O201" s="2" t="n">
        <v>6</v>
      </c>
      <c r="P201" s="20" t="str">
        <f aca="false">CONCATENATE("celexd:class_",N201)</f>
        <v>celexd:class_6_CST</v>
      </c>
    </row>
    <row r="202" customFormat="false" ht="29" hidden="false" customHeight="false" outlineLevel="0" collapsed="false">
      <c r="A202" s="2" t="str">
        <f aca="false">CONCATENATE("celexd:c_",B202)</f>
        <v>celexd:c_6_FJ</v>
      </c>
      <c r="B202" s="2" t="s">
        <v>1946</v>
      </c>
      <c r="C202" s="2" t="str">
        <f aca="false">IF(NOT(ISBLANK(D202)),CONCATENATE("celexd:c_",D202),""  )</f>
        <v>celexd:c_6</v>
      </c>
      <c r="D202" s="2" t="n">
        <v>6</v>
      </c>
      <c r="E202" s="2" t="str">
        <f aca="false">CONCATENATE("[",B202,"] ",F202)</f>
        <v>[6_FJ] Judgment</v>
      </c>
      <c r="F202" s="2" t="s">
        <v>1885</v>
      </c>
      <c r="I202" s="2" t="n">
        <v>6</v>
      </c>
      <c r="J202" s="2" t="s">
        <v>1947</v>
      </c>
      <c r="N202" s="2" t="s">
        <v>1939</v>
      </c>
      <c r="O202" s="2" t="n">
        <v>6</v>
      </c>
      <c r="P202" s="20" t="str">
        <f aca="false">CONCATENATE("celexd:class_",N202)</f>
        <v>celexd:class_6_CST</v>
      </c>
    </row>
    <row r="203" customFormat="false" ht="43.5" hidden="false" customHeight="false" outlineLevel="0" collapsed="false">
      <c r="A203" s="2" t="str">
        <f aca="false">CONCATENATE("celexd:c_",B203)</f>
        <v>celexd:c_6_FJ_EUR</v>
      </c>
      <c r="B203" s="2" t="s">
        <v>1948</v>
      </c>
      <c r="C203" s="2" t="str">
        <f aca="false">IF(NOT(ISBLANK(D203)),CONCATENATE("celexd:c_",D203),""  )</f>
        <v>celexd:c_6_FJ</v>
      </c>
      <c r="D203" s="2" t="s">
        <v>1946</v>
      </c>
      <c r="E203" s="2" t="str">
        <f aca="false">CONCATENATE("[",B203,"] ",F203)</f>
        <v>[6_FJ_EUR] EUR-Lex: Judgment</v>
      </c>
      <c r="F203" s="2" t="s">
        <v>1888</v>
      </c>
      <c r="G203" s="2" t="s">
        <v>1949</v>
      </c>
      <c r="I203" s="2" t="n">
        <v>6</v>
      </c>
      <c r="J203" s="2" t="s">
        <v>1947</v>
      </c>
      <c r="K203" s="2" t="s">
        <v>1634</v>
      </c>
      <c r="L203" s="2" t="s">
        <v>1634</v>
      </c>
      <c r="N203" s="2" t="s">
        <v>1939</v>
      </c>
      <c r="O203" s="2" t="n">
        <v>6</v>
      </c>
      <c r="P203" s="20" t="str">
        <f aca="false">CONCATENATE("celexd:class_",N203)</f>
        <v>celexd:class_6_CST</v>
      </c>
    </row>
    <row r="204" customFormat="false" ht="29" hidden="false" customHeight="false" outlineLevel="0" collapsed="false">
      <c r="A204" s="2" t="str">
        <f aca="false">CONCATENATE("celexd:c_",B204)</f>
        <v>celexd:c_6_FN</v>
      </c>
      <c r="B204" s="2" t="s">
        <v>1950</v>
      </c>
      <c r="C204" s="2" t="str">
        <f aca="false">IF(NOT(ISBLANK(D204)),CONCATENATE("celexd:c_",D204),""  )</f>
        <v>celexd:c_6</v>
      </c>
      <c r="D204" s="2" t="n">
        <v>6</v>
      </c>
      <c r="E204" s="2" t="str">
        <f aca="false">CONCATENATE("[",B204,"] ",F204)</f>
        <v>[6_FN] Communication: new case</v>
      </c>
      <c r="F204" s="2" t="s">
        <v>1891</v>
      </c>
      <c r="I204" s="2" t="n">
        <v>6</v>
      </c>
      <c r="J204" s="2" t="s">
        <v>1951</v>
      </c>
      <c r="N204" s="2" t="s">
        <v>1939</v>
      </c>
      <c r="O204" s="2" t="n">
        <v>6</v>
      </c>
      <c r="P204" s="20" t="str">
        <f aca="false">CONCATENATE("celexd:class_",N204)</f>
        <v>celexd:class_6_CST</v>
      </c>
    </row>
    <row r="205" customFormat="false" ht="29" hidden="false" customHeight="false" outlineLevel="0" collapsed="false">
      <c r="A205" s="2" t="str">
        <f aca="false">CONCATENATE("celexd:c_",B205)</f>
        <v>celexd:c_6_FN_OJC</v>
      </c>
      <c r="B205" s="2" t="s">
        <v>1952</v>
      </c>
      <c r="C205" s="2" t="str">
        <f aca="false">IF(NOT(ISBLANK(D205)),CONCATENATE("celexd:c_",D205),""  )</f>
        <v>celexd:c_6_FN</v>
      </c>
      <c r="D205" s="2" t="s">
        <v>1950</v>
      </c>
      <c r="E205" s="2" t="str">
        <f aca="false">CONCATENATE("[",B205,"] ",F205)</f>
        <v>[6_FN_OJC] OJ-C: Communication: new case</v>
      </c>
      <c r="F205" s="2" t="s">
        <v>1953</v>
      </c>
      <c r="G205" s="2" t="s">
        <v>1954</v>
      </c>
      <c r="I205" s="2" t="n">
        <v>6</v>
      </c>
      <c r="J205" s="2" t="s">
        <v>1951</v>
      </c>
      <c r="K205" s="2" t="s">
        <v>1634</v>
      </c>
      <c r="L205" s="2" t="s">
        <v>1634</v>
      </c>
      <c r="N205" s="2" t="s">
        <v>1939</v>
      </c>
      <c r="O205" s="2" t="n">
        <v>6</v>
      </c>
      <c r="P205" s="20" t="str">
        <f aca="false">CONCATENATE("celexd:class_",N205)</f>
        <v>celexd:class_6_CST</v>
      </c>
    </row>
    <row r="206" customFormat="false" ht="29" hidden="false" customHeight="false" outlineLevel="0" collapsed="false">
      <c r="A206" s="2" t="str">
        <f aca="false">CONCATENATE("celexd:c_",B206)</f>
        <v>celexd:c_6_FO</v>
      </c>
      <c r="B206" s="2" t="s">
        <v>1955</v>
      </c>
      <c r="C206" s="2" t="str">
        <f aca="false">IF(NOT(ISBLANK(D206)),CONCATENATE("celexd:c_",D206),""  )</f>
        <v>celexd:c_6</v>
      </c>
      <c r="D206" s="2" t="n">
        <v>6</v>
      </c>
      <c r="E206" s="2" t="str">
        <f aca="false">CONCATENATE("[",B206,"] ",F206)</f>
        <v>[6_FO] Order</v>
      </c>
      <c r="F206" s="2" t="s">
        <v>813</v>
      </c>
      <c r="I206" s="2" t="n">
        <v>6</v>
      </c>
      <c r="J206" s="2" t="s">
        <v>1956</v>
      </c>
      <c r="N206" s="2" t="s">
        <v>1939</v>
      </c>
      <c r="O206" s="2" t="n">
        <v>6</v>
      </c>
      <c r="P206" s="20" t="str">
        <f aca="false">CONCATENATE("celexd:class_",N206)</f>
        <v>celexd:class_6_CST</v>
      </c>
    </row>
    <row r="207" customFormat="false" ht="43.5" hidden="false" customHeight="false" outlineLevel="0" collapsed="false">
      <c r="A207" s="2" t="str">
        <f aca="false">CONCATENATE("celexd:c_",B207)</f>
        <v>celexd:c_6_FO_EUR</v>
      </c>
      <c r="B207" s="2" t="s">
        <v>1957</v>
      </c>
      <c r="C207" s="2" t="str">
        <f aca="false">IF(NOT(ISBLANK(D207)),CONCATENATE("celexd:c_",D207),""  )</f>
        <v>celexd:c_6_FO</v>
      </c>
      <c r="D207" s="2" t="s">
        <v>1955</v>
      </c>
      <c r="E207" s="2" t="str">
        <f aca="false">CONCATENATE("[",B207,"] ",F207)</f>
        <v>[6_FO_EUR] EUR-Lex: Order</v>
      </c>
      <c r="F207" s="2" t="s">
        <v>1899</v>
      </c>
      <c r="G207" s="2" t="s">
        <v>1958</v>
      </c>
      <c r="I207" s="2" t="n">
        <v>6</v>
      </c>
      <c r="J207" s="2" t="s">
        <v>1956</v>
      </c>
      <c r="K207" s="2" t="s">
        <v>1634</v>
      </c>
      <c r="L207" s="2" t="s">
        <v>1634</v>
      </c>
      <c r="N207" s="2" t="s">
        <v>1939</v>
      </c>
      <c r="O207" s="2" t="n">
        <v>6</v>
      </c>
      <c r="P207" s="20" t="str">
        <f aca="false">CONCATENATE("celexd:class_",N207)</f>
        <v>celexd:class_6_CST</v>
      </c>
    </row>
    <row r="208" customFormat="false" ht="29" hidden="false" customHeight="false" outlineLevel="0" collapsed="false">
      <c r="A208" s="2" t="str">
        <f aca="false">CONCATENATE("celexd:c_",B208)</f>
        <v>celexd:c_6_FT</v>
      </c>
      <c r="B208" s="2" t="s">
        <v>1959</v>
      </c>
      <c r="C208" s="2" t="str">
        <f aca="false">IF(NOT(ISBLANK(D208)),CONCATENATE("celexd:c_",D208),""  )</f>
        <v>celexd:c_6</v>
      </c>
      <c r="D208" s="2" t="n">
        <v>6</v>
      </c>
      <c r="E208" s="2" t="str">
        <f aca="false">CONCATENATE("[",B208,"] ",F208)</f>
        <v>[6_FT] Third party proceeding</v>
      </c>
      <c r="F208" s="2" t="s">
        <v>1914</v>
      </c>
      <c r="I208" s="2" t="n">
        <v>6</v>
      </c>
      <c r="J208" s="2" t="s">
        <v>1960</v>
      </c>
      <c r="N208" s="2" t="s">
        <v>1939</v>
      </c>
      <c r="O208" s="2" t="n">
        <v>6</v>
      </c>
      <c r="P208" s="20" t="str">
        <f aca="false">CONCATENATE("celexd:class_",N208)</f>
        <v>celexd:class_6_CST</v>
      </c>
    </row>
    <row r="209" customFormat="false" ht="29" hidden="false" customHeight="false" outlineLevel="0" collapsed="false">
      <c r="A209" s="2" t="str">
        <f aca="false">CONCATENATE("celexd:c_",B209)</f>
        <v>celexd:c_6_FT_EUR</v>
      </c>
      <c r="B209" s="2" t="s">
        <v>1961</v>
      </c>
      <c r="C209" s="2" t="str">
        <f aca="false">IF(NOT(ISBLANK(D209)),CONCATENATE("celexd:c_",D209),""  )</f>
        <v>celexd:c_6_FT</v>
      </c>
      <c r="D209" s="2" t="s">
        <v>1959</v>
      </c>
      <c r="E209" s="2" t="str">
        <f aca="false">CONCATENATE("[",B209,"] ",F209)</f>
        <v>[6_FT_EUR] EUR-Lex: Third party proceeding</v>
      </c>
      <c r="F209" s="2" t="s">
        <v>1916</v>
      </c>
      <c r="I209" s="2" t="n">
        <v>6</v>
      </c>
      <c r="J209" s="2" t="s">
        <v>1960</v>
      </c>
      <c r="K209" s="2" t="s">
        <v>1634</v>
      </c>
      <c r="L209" s="2" t="s">
        <v>1634</v>
      </c>
      <c r="N209" s="2" t="s">
        <v>1939</v>
      </c>
      <c r="O209" s="2" t="n">
        <v>6</v>
      </c>
      <c r="P209" s="20" t="str">
        <f aca="false">CONCATENATE("celexd:class_",N209)</f>
        <v>celexd:class_6_CST</v>
      </c>
    </row>
    <row r="210" customFormat="false" ht="29" hidden="false" customHeight="false" outlineLevel="0" collapsed="false">
      <c r="A210" s="2" t="str">
        <f aca="false">CONCATENATE("celexd:c_",B210)</f>
        <v>celexd:c_6_TA</v>
      </c>
      <c r="B210" s="2" t="s">
        <v>1962</v>
      </c>
      <c r="C210" s="2" t="str">
        <f aca="false">IF(NOT(ISBLANK(D210)),CONCATENATE("celexd:c_",D210),""  )</f>
        <v>celexd:c_6</v>
      </c>
      <c r="D210" s="2" t="n">
        <v>6</v>
      </c>
      <c r="E210" s="2" t="str">
        <f aca="false">CONCATENATE("[",B210,"] ",F210)</f>
        <v>[6_TA] Communication: judgment</v>
      </c>
      <c r="F210" s="2" t="s">
        <v>1855</v>
      </c>
      <c r="I210" s="2" t="n">
        <v>6</v>
      </c>
      <c r="J210" s="2" t="s">
        <v>1787</v>
      </c>
      <c r="N210" s="2" t="s">
        <v>1963</v>
      </c>
      <c r="O210" s="2" t="n">
        <v>6</v>
      </c>
      <c r="P210" s="20" t="str">
        <f aca="false">CONCATENATE("celexd:class_",N210)</f>
        <v>celexd:class_6_GCEU</v>
      </c>
    </row>
    <row r="211" customFormat="false" ht="29" hidden="false" customHeight="false" outlineLevel="0" collapsed="false">
      <c r="A211" s="2" t="str">
        <f aca="false">CONCATENATE("celexd:c_",B211)</f>
        <v>celexd:c_6_TA_OJC</v>
      </c>
      <c r="B211" s="2" t="s">
        <v>1964</v>
      </c>
      <c r="C211" s="2" t="str">
        <f aca="false">IF(NOT(ISBLANK(D211)),CONCATENATE("celexd:c_",D211),""  )</f>
        <v>celexd:c_6_TA</v>
      </c>
      <c r="D211" s="2" t="s">
        <v>1962</v>
      </c>
      <c r="E211" s="2" t="str">
        <f aca="false">CONCATENATE("[",B211,"] ",F211)</f>
        <v>[6_TA_OJC] OJ-C: Communication: judgment</v>
      </c>
      <c r="F211" s="2" t="s">
        <v>1859</v>
      </c>
      <c r="G211" s="2" t="s">
        <v>1965</v>
      </c>
      <c r="I211" s="2" t="n">
        <v>6</v>
      </c>
      <c r="J211" s="2" t="s">
        <v>1787</v>
      </c>
      <c r="K211" s="2" t="s">
        <v>1634</v>
      </c>
      <c r="L211" s="2" t="s">
        <v>1634</v>
      </c>
      <c r="N211" s="2" t="s">
        <v>1963</v>
      </c>
      <c r="O211" s="2" t="n">
        <v>6</v>
      </c>
      <c r="P211" s="20" t="str">
        <f aca="false">CONCATENATE("celexd:class_",N211)</f>
        <v>celexd:class_6_GCEU</v>
      </c>
    </row>
    <row r="212" customFormat="false" ht="29" hidden="false" customHeight="false" outlineLevel="0" collapsed="false">
      <c r="A212" s="2" t="str">
        <f aca="false">CONCATENATE("celexd:c_",B212)</f>
        <v>celexd:c_6_TB</v>
      </c>
      <c r="B212" s="2" t="s">
        <v>1966</v>
      </c>
      <c r="C212" s="2" t="str">
        <f aca="false">IF(NOT(ISBLANK(D212)),CONCATENATE("celexd:c_",D212),""  )</f>
        <v>celexd:c_6</v>
      </c>
      <c r="D212" s="2" t="n">
        <v>6</v>
      </c>
      <c r="E212" s="2" t="str">
        <f aca="false">CONCATENATE("[",B212,"] ",F212)</f>
        <v>[6_TB] Communication: order</v>
      </c>
      <c r="F212" s="2" t="s">
        <v>1862</v>
      </c>
      <c r="I212" s="2" t="n">
        <v>6</v>
      </c>
      <c r="J212" s="2" t="s">
        <v>1967</v>
      </c>
      <c r="N212" s="2" t="s">
        <v>1963</v>
      </c>
      <c r="O212" s="2" t="n">
        <v>6</v>
      </c>
      <c r="P212" s="20" t="str">
        <f aca="false">CONCATENATE("celexd:class_",N212)</f>
        <v>celexd:class_6_GCEU</v>
      </c>
    </row>
    <row r="213" customFormat="false" ht="29" hidden="false" customHeight="false" outlineLevel="0" collapsed="false">
      <c r="A213" s="2" t="str">
        <f aca="false">CONCATENATE("celexd:c_",B213)</f>
        <v>celexd:c_6_TB_OJC</v>
      </c>
      <c r="B213" s="2" t="s">
        <v>1968</v>
      </c>
      <c r="C213" s="2" t="str">
        <f aca="false">IF(NOT(ISBLANK(D213)),CONCATENATE("celexd:c_",D213),""  )</f>
        <v>celexd:c_6_TB</v>
      </c>
      <c r="D213" s="2" t="s">
        <v>1966</v>
      </c>
      <c r="E213" s="2" t="str">
        <f aca="false">CONCATENATE("[",B213,"] ",F213)</f>
        <v>[6_TB_OJC] OJ-C: Communication: order</v>
      </c>
      <c r="F213" s="2" t="s">
        <v>1865</v>
      </c>
      <c r="G213" s="2" t="s">
        <v>1969</v>
      </c>
      <c r="I213" s="2" t="n">
        <v>6</v>
      </c>
      <c r="J213" s="2" t="s">
        <v>1967</v>
      </c>
      <c r="K213" s="2" t="s">
        <v>1634</v>
      </c>
      <c r="L213" s="2" t="s">
        <v>1634</v>
      </c>
      <c r="N213" s="2" t="s">
        <v>1963</v>
      </c>
      <c r="O213" s="2" t="n">
        <v>6</v>
      </c>
      <c r="P213" s="20" t="str">
        <f aca="false">CONCATENATE("celexd:class_",N213)</f>
        <v>celexd:class_6_GCEU</v>
      </c>
    </row>
    <row r="214" customFormat="false" ht="29" hidden="false" customHeight="false" outlineLevel="0" collapsed="false">
      <c r="A214" s="2" t="str">
        <f aca="false">CONCATENATE("celexd:c_",B214)</f>
        <v>celexd:c_6_TC</v>
      </c>
      <c r="B214" s="2" t="s">
        <v>1970</v>
      </c>
      <c r="C214" s="2" t="str">
        <f aca="false">IF(NOT(ISBLANK(D214)),CONCATENATE("celexd:c_",D214),""  )</f>
        <v>celexd:c_6</v>
      </c>
      <c r="D214" s="2" t="n">
        <v>6</v>
      </c>
      <c r="E214" s="2" t="str">
        <f aca="false">CONCATENATE("[",B214,"] ",F214)</f>
        <v>[6_TC] Opinion of the Advocate-General</v>
      </c>
      <c r="F214" s="2" t="s">
        <v>1868</v>
      </c>
      <c r="I214" s="2" t="n">
        <v>6</v>
      </c>
      <c r="J214" s="2" t="s">
        <v>1971</v>
      </c>
      <c r="N214" s="2" t="s">
        <v>1963</v>
      </c>
      <c r="O214" s="2" t="n">
        <v>6</v>
      </c>
      <c r="P214" s="20" t="str">
        <f aca="false">CONCATENATE("celexd:class_",N214)</f>
        <v>celexd:class_6_GCEU</v>
      </c>
    </row>
    <row r="215" customFormat="false" ht="58" hidden="false" customHeight="false" outlineLevel="0" collapsed="false">
      <c r="A215" s="2" t="str">
        <f aca="false">CONCATENATE("celexd:c_",B215)</f>
        <v>celexd:c_6_TC_EUR</v>
      </c>
      <c r="B215" s="2" t="s">
        <v>1972</v>
      </c>
      <c r="C215" s="2" t="str">
        <f aca="false">IF(NOT(ISBLANK(D215)),CONCATENATE("celexd:c_",D215),""  )</f>
        <v>celexd:c_6_TC</v>
      </c>
      <c r="D215" s="2" t="s">
        <v>1970</v>
      </c>
      <c r="E215" s="2" t="str">
        <f aca="false">CONCATENATE("[",B215,"] ",F215)</f>
        <v>[6_TC_EUR] EUR-Lex: Opinion of the Advocate- General</v>
      </c>
      <c r="F215" s="2" t="s">
        <v>1870</v>
      </c>
      <c r="G215" s="2" t="s">
        <v>1973</v>
      </c>
      <c r="I215" s="2" t="n">
        <v>6</v>
      </c>
      <c r="J215" s="2" t="s">
        <v>1971</v>
      </c>
      <c r="K215" s="2" t="s">
        <v>1634</v>
      </c>
      <c r="L215" s="2" t="s">
        <v>1634</v>
      </c>
      <c r="N215" s="2" t="s">
        <v>1963</v>
      </c>
      <c r="O215" s="2" t="n">
        <v>6</v>
      </c>
      <c r="P215" s="20" t="str">
        <f aca="false">CONCATENATE("celexd:class_",N215)</f>
        <v>celexd:class_6_GCEU</v>
      </c>
    </row>
    <row r="216" customFormat="false" ht="29" hidden="false" customHeight="false" outlineLevel="0" collapsed="false">
      <c r="A216" s="2" t="str">
        <f aca="false">CONCATENATE("celexd:c_",B216)</f>
        <v>celexd:c_6_TJ</v>
      </c>
      <c r="B216" s="2" t="s">
        <v>1974</v>
      </c>
      <c r="C216" s="2" t="str">
        <f aca="false">IF(NOT(ISBLANK(D216)),CONCATENATE("celexd:c_",D216),""  )</f>
        <v>celexd:c_6</v>
      </c>
      <c r="D216" s="2" t="n">
        <v>6</v>
      </c>
      <c r="E216" s="2" t="str">
        <f aca="false">CONCATENATE("[",B216,"] ",F216)</f>
        <v>[6_TJ] Judgment</v>
      </c>
      <c r="F216" s="2" t="s">
        <v>1885</v>
      </c>
      <c r="I216" s="2" t="n">
        <v>6</v>
      </c>
      <c r="J216" s="2" t="s">
        <v>1975</v>
      </c>
      <c r="N216" s="2" t="s">
        <v>1963</v>
      </c>
      <c r="O216" s="2" t="n">
        <v>6</v>
      </c>
      <c r="P216" s="20" t="str">
        <f aca="false">CONCATENATE("celexd:class_",N216)</f>
        <v>celexd:class_6_GCEU</v>
      </c>
    </row>
    <row r="217" customFormat="false" ht="43.5" hidden="false" customHeight="false" outlineLevel="0" collapsed="false">
      <c r="A217" s="2" t="str">
        <f aca="false">CONCATENATE("celexd:c_",B217)</f>
        <v>celexd:c_6_TJ_EUR</v>
      </c>
      <c r="B217" s="2" t="s">
        <v>1976</v>
      </c>
      <c r="C217" s="2" t="str">
        <f aca="false">IF(NOT(ISBLANK(D217)),CONCATENATE("celexd:c_",D217),""  )</f>
        <v>celexd:c_6_TJ</v>
      </c>
      <c r="D217" s="2" t="s">
        <v>1974</v>
      </c>
      <c r="E217" s="2" t="str">
        <f aca="false">CONCATENATE("[",B217,"] ",F217)</f>
        <v>[6_TJ_EUR] EUR-Lex: Judgment</v>
      </c>
      <c r="F217" s="2" t="s">
        <v>1888</v>
      </c>
      <c r="G217" s="2" t="s">
        <v>1977</v>
      </c>
      <c r="I217" s="2" t="n">
        <v>6</v>
      </c>
      <c r="J217" s="2" t="s">
        <v>1975</v>
      </c>
      <c r="K217" s="2" t="s">
        <v>1634</v>
      </c>
      <c r="L217" s="2" t="s">
        <v>1634</v>
      </c>
      <c r="N217" s="2" t="s">
        <v>1963</v>
      </c>
      <c r="O217" s="2" t="n">
        <v>6</v>
      </c>
      <c r="P217" s="20" t="str">
        <f aca="false">CONCATENATE("celexd:class_",N217)</f>
        <v>celexd:class_6_GCEU</v>
      </c>
    </row>
    <row r="218" customFormat="false" ht="29" hidden="false" customHeight="false" outlineLevel="0" collapsed="false">
      <c r="A218" s="2" t="str">
        <f aca="false">CONCATENATE("celexd:c_",B218)</f>
        <v>celexd:c_6_TN</v>
      </c>
      <c r="B218" s="2" t="s">
        <v>1978</v>
      </c>
      <c r="C218" s="2" t="str">
        <f aca="false">IF(NOT(ISBLANK(D218)),CONCATENATE("celexd:c_",D218),""  )</f>
        <v>celexd:c_6</v>
      </c>
      <c r="D218" s="2" t="n">
        <v>6</v>
      </c>
      <c r="E218" s="2" t="str">
        <f aca="false">CONCATENATE("[",B218,"] ",F218)</f>
        <v>[6_TN] Communication: new case</v>
      </c>
      <c r="F218" s="2" t="s">
        <v>1891</v>
      </c>
      <c r="I218" s="2" t="n">
        <v>6</v>
      </c>
      <c r="J218" s="2" t="s">
        <v>1979</v>
      </c>
      <c r="N218" s="2" t="s">
        <v>1963</v>
      </c>
      <c r="O218" s="2" t="n">
        <v>6</v>
      </c>
      <c r="P218" s="20" t="str">
        <f aca="false">CONCATENATE("celexd:class_",N218)</f>
        <v>celexd:class_6_GCEU</v>
      </c>
    </row>
    <row r="219" customFormat="false" ht="29" hidden="false" customHeight="false" outlineLevel="0" collapsed="false">
      <c r="A219" s="2" t="str">
        <f aca="false">CONCATENATE("celexd:c_",B219)</f>
        <v>celexd:c_6_TN_OJC</v>
      </c>
      <c r="B219" s="2" t="s">
        <v>1980</v>
      </c>
      <c r="C219" s="2" t="str">
        <f aca="false">IF(NOT(ISBLANK(D219)),CONCATENATE("celexd:c_",D219),""  )</f>
        <v>celexd:c_6_TN</v>
      </c>
      <c r="D219" s="2" t="s">
        <v>1978</v>
      </c>
      <c r="E219" s="2" t="str">
        <f aca="false">CONCATENATE("[",B219,"] ",F219)</f>
        <v>[6_TN_OJC] 6_TN_OJC – OJ-C: Communication: new case</v>
      </c>
      <c r="F219" s="8" t="s">
        <v>1981</v>
      </c>
      <c r="G219" s="2" t="s">
        <v>1982</v>
      </c>
      <c r="I219" s="2" t="n">
        <v>6</v>
      </c>
      <c r="J219" s="2" t="s">
        <v>1979</v>
      </c>
      <c r="K219" s="2" t="s">
        <v>1634</v>
      </c>
      <c r="L219" s="2" t="s">
        <v>1634</v>
      </c>
      <c r="N219" s="2" t="s">
        <v>1963</v>
      </c>
      <c r="O219" s="2" t="n">
        <v>6</v>
      </c>
      <c r="P219" s="20" t="str">
        <f aca="false">CONCATENATE("celexd:class_",N219)</f>
        <v>celexd:class_6_GCEU</v>
      </c>
    </row>
    <row r="220" customFormat="false" ht="29" hidden="false" customHeight="false" outlineLevel="0" collapsed="false">
      <c r="A220" s="2" t="str">
        <f aca="false">CONCATENATE("celexd:c_",B220)</f>
        <v>celexd:c_6_TO</v>
      </c>
      <c r="B220" s="2" t="s">
        <v>1983</v>
      </c>
      <c r="C220" s="2" t="str">
        <f aca="false">IF(NOT(ISBLANK(D220)),CONCATENATE("celexd:c_",D220),""  )</f>
        <v>celexd:c_6</v>
      </c>
      <c r="D220" s="2" t="n">
        <v>6</v>
      </c>
      <c r="E220" s="2" t="str">
        <f aca="false">CONCATENATE("[",B220,"] ",F220)</f>
        <v>[6_TO] Order</v>
      </c>
      <c r="F220" s="2" t="s">
        <v>813</v>
      </c>
      <c r="I220" s="2" t="n">
        <v>6</v>
      </c>
      <c r="J220" s="2" t="s">
        <v>1984</v>
      </c>
      <c r="N220" s="2" t="s">
        <v>1963</v>
      </c>
      <c r="O220" s="2" t="n">
        <v>6</v>
      </c>
      <c r="P220" s="20" t="str">
        <f aca="false">CONCATENATE("celexd:class_",N220)</f>
        <v>celexd:class_6_GCEU</v>
      </c>
    </row>
    <row r="221" customFormat="false" ht="43.5" hidden="false" customHeight="false" outlineLevel="0" collapsed="false">
      <c r="A221" s="2" t="str">
        <f aca="false">CONCATENATE("celexd:c_",B221)</f>
        <v>celexd:c_6_TO_EUR</v>
      </c>
      <c r="B221" s="2" t="s">
        <v>1985</v>
      </c>
      <c r="C221" s="2" t="str">
        <f aca="false">IF(NOT(ISBLANK(D221)),CONCATENATE("celexd:c_",D221),""  )</f>
        <v>celexd:c_6_TO</v>
      </c>
      <c r="D221" s="2" t="s">
        <v>1983</v>
      </c>
      <c r="E221" s="2" t="str">
        <f aca="false">CONCATENATE("[",B221,"] ",F221)</f>
        <v>[6_TO_EUR] EUR-Lex: Order</v>
      </c>
      <c r="F221" s="2" t="s">
        <v>1899</v>
      </c>
      <c r="G221" s="2" t="s">
        <v>1986</v>
      </c>
      <c r="I221" s="2" t="n">
        <v>6</v>
      </c>
      <c r="J221" s="2" t="s">
        <v>1984</v>
      </c>
      <c r="K221" s="2" t="s">
        <v>1634</v>
      </c>
      <c r="L221" s="2" t="s">
        <v>1634</v>
      </c>
      <c r="N221" s="2" t="s">
        <v>1963</v>
      </c>
      <c r="O221" s="2" t="n">
        <v>6</v>
      </c>
      <c r="P221" s="20" t="str">
        <f aca="false">CONCATENATE("celexd:class_",N221)</f>
        <v>celexd:class_6_GCEU</v>
      </c>
    </row>
    <row r="222" customFormat="false" ht="29" hidden="false" customHeight="false" outlineLevel="0" collapsed="false">
      <c r="A222" s="2" t="str">
        <f aca="false">CONCATENATE("celexd:c_",B222)</f>
        <v>celexd:c_6_TT</v>
      </c>
      <c r="B222" s="2" t="s">
        <v>1987</v>
      </c>
      <c r="C222" s="2" t="str">
        <f aca="false">IF(NOT(ISBLANK(D222)),CONCATENATE("celexd:c_",D222),""  )</f>
        <v>celexd:c_6</v>
      </c>
      <c r="D222" s="2" t="n">
        <v>6</v>
      </c>
      <c r="E222" s="2" t="str">
        <f aca="false">CONCATENATE("[",B222,"] ",F222)</f>
        <v>[6_TT] Third party proceeding</v>
      </c>
      <c r="F222" s="2" t="s">
        <v>1914</v>
      </c>
      <c r="I222" s="2" t="n">
        <v>6</v>
      </c>
      <c r="J222" s="2" t="s">
        <v>396</v>
      </c>
      <c r="N222" s="2" t="s">
        <v>1963</v>
      </c>
      <c r="O222" s="2" t="n">
        <v>6</v>
      </c>
      <c r="P222" s="20" t="str">
        <f aca="false">CONCATENATE("celexd:class_",N222)</f>
        <v>celexd:class_6_GCEU</v>
      </c>
    </row>
    <row r="223" customFormat="false" ht="58" hidden="false" customHeight="false" outlineLevel="0" collapsed="false">
      <c r="A223" s="2" t="str">
        <f aca="false">CONCATENATE("celexd:c_",B223)</f>
        <v>celexd:c_6_TT_EUR</v>
      </c>
      <c r="B223" s="2" t="s">
        <v>1988</v>
      </c>
      <c r="C223" s="2" t="str">
        <f aca="false">IF(NOT(ISBLANK(D223)),CONCATENATE("celexd:c_",D223),""  )</f>
        <v>celexd:c_6_TT</v>
      </c>
      <c r="D223" s="2" t="s">
        <v>1987</v>
      </c>
      <c r="E223" s="2" t="str">
        <f aca="false">CONCATENATE("[",B223,"] ",F223)</f>
        <v>[6_TT_EUR] EUR-Lex: Third party proceeding</v>
      </c>
      <c r="F223" s="2" t="s">
        <v>1916</v>
      </c>
      <c r="G223" s="2" t="s">
        <v>1989</v>
      </c>
      <c r="I223" s="2" t="n">
        <v>6</v>
      </c>
      <c r="J223" s="2" t="s">
        <v>396</v>
      </c>
      <c r="K223" s="2" t="s">
        <v>1634</v>
      </c>
      <c r="L223" s="2" t="s">
        <v>1634</v>
      </c>
      <c r="N223" s="2" t="s">
        <v>1963</v>
      </c>
      <c r="O223" s="2" t="n">
        <v>6</v>
      </c>
      <c r="P223" s="20" t="str">
        <f aca="false">CONCATENATE("celexd:class_",N223)</f>
        <v>celexd:class_6_GCEU</v>
      </c>
    </row>
    <row r="224" customFormat="false" ht="29" hidden="false" customHeight="false" outlineLevel="0" collapsed="false">
      <c r="A224" s="2" t="str">
        <f aca="false">CONCATENATE("celexd:c_",B224)</f>
        <v>celexd:c_8_AT</v>
      </c>
      <c r="B224" s="2" t="s">
        <v>1990</v>
      </c>
      <c r="C224" s="2" t="str">
        <f aca="false">IF(NOT(ISBLANK(D224)),CONCATENATE("celexd:c_",D224),""  )</f>
        <v>celexd:c_8</v>
      </c>
      <c r="D224" s="2" t="n">
        <v>8</v>
      </c>
      <c r="E224" s="2" t="str">
        <f aca="false">CONCATENATE("[",B224,"] ",F224)</f>
        <v>[8_AT] Austria</v>
      </c>
      <c r="F224" s="2" t="s">
        <v>1991</v>
      </c>
      <c r="G224" s="2" t="s">
        <v>1992</v>
      </c>
      <c r="I224" s="2" t="n">
        <v>8</v>
      </c>
      <c r="J224" s="2" t="s">
        <v>1638</v>
      </c>
      <c r="N224" s="2" t="n">
        <v>8</v>
      </c>
      <c r="P224" s="20" t="str">
        <f aca="false">CONCATENATE("celexd:class_",N224)</f>
        <v>celexd:class_8</v>
      </c>
    </row>
    <row r="225" customFormat="false" ht="43.5" hidden="false" customHeight="false" outlineLevel="0" collapsed="false">
      <c r="A225" s="2" t="str">
        <f aca="false">CONCATENATE("celexd:c_",B225)</f>
        <v>celexd:c_8_BE</v>
      </c>
      <c r="B225" s="2" t="s">
        <v>1993</v>
      </c>
      <c r="C225" s="2" t="str">
        <f aca="false">IF(NOT(ISBLANK(D225)),CONCATENATE("celexd:c_",D225),""  )</f>
        <v>celexd:c_8</v>
      </c>
      <c r="D225" s="2" t="n">
        <v>8</v>
      </c>
      <c r="E225" s="2" t="str">
        <f aca="false">CONCATENATE("[",B225,"] ",F225)</f>
        <v>[8_BE] Belgium</v>
      </c>
      <c r="F225" s="2" t="s">
        <v>1994</v>
      </c>
      <c r="G225" s="2" t="s">
        <v>1995</v>
      </c>
      <c r="I225" s="2" t="n">
        <v>8</v>
      </c>
      <c r="N225" s="2" t="n">
        <v>8</v>
      </c>
      <c r="P225" s="20" t="str">
        <f aca="false">CONCATENATE("celexd:class_",N225)</f>
        <v>celexd:class_8</v>
      </c>
    </row>
    <row r="226" customFormat="false" ht="43.5" hidden="false" customHeight="false" outlineLevel="0" collapsed="false">
      <c r="A226" s="2" t="str">
        <f aca="false">CONCATENATE("celexd:c_",B226)</f>
        <v>celexd:c_8_BG</v>
      </c>
      <c r="B226" s="2" t="s">
        <v>1996</v>
      </c>
      <c r="C226" s="2" t="str">
        <f aca="false">IF(NOT(ISBLANK(D226)),CONCATENATE("celexd:c_",D226),""  )</f>
        <v>celexd:c_8</v>
      </c>
      <c r="D226" s="2" t="n">
        <v>8</v>
      </c>
      <c r="E226" s="2" t="str">
        <f aca="false">CONCATENATE("[",B226,"] ",F226)</f>
        <v>[8_BG] Bulgaria</v>
      </c>
      <c r="F226" s="2" t="s">
        <v>1997</v>
      </c>
      <c r="G226" s="2" t="s">
        <v>1998</v>
      </c>
      <c r="I226" s="2" t="n">
        <v>8</v>
      </c>
      <c r="N226" s="2" t="n">
        <v>8</v>
      </c>
      <c r="P226" s="20" t="str">
        <f aca="false">CONCATENATE("celexd:class_",N226)</f>
        <v>celexd:class_8</v>
      </c>
    </row>
    <row r="227" customFormat="false" ht="29" hidden="false" customHeight="false" outlineLevel="0" collapsed="false">
      <c r="A227" s="2" t="str">
        <f aca="false">CONCATENATE("celexd:c_",B227)</f>
        <v>celexd:c_8_CY</v>
      </c>
      <c r="B227" s="2" t="s">
        <v>1999</v>
      </c>
      <c r="C227" s="2" t="str">
        <f aca="false">IF(NOT(ISBLANK(D227)),CONCATENATE("celexd:c_",D227),""  )</f>
        <v>celexd:c_8</v>
      </c>
      <c r="D227" s="2" t="n">
        <v>8</v>
      </c>
      <c r="E227" s="2" t="str">
        <f aca="false">CONCATENATE("[",B227,"] ",F227)</f>
        <v>[8_CY] Cyprus</v>
      </c>
      <c r="F227" s="2" t="s">
        <v>2000</v>
      </c>
      <c r="G227" s="2" t="s">
        <v>2001</v>
      </c>
      <c r="I227" s="2" t="n">
        <v>8</v>
      </c>
      <c r="N227" s="2" t="n">
        <v>8</v>
      </c>
      <c r="P227" s="20" t="str">
        <f aca="false">CONCATENATE("celexd:class_",N227)</f>
        <v>celexd:class_8</v>
      </c>
    </row>
    <row r="228" customFormat="false" ht="43.5" hidden="false" customHeight="false" outlineLevel="0" collapsed="false">
      <c r="A228" s="2" t="str">
        <f aca="false">CONCATENATE("celexd:c_",B228)</f>
        <v>celexd:c_8_CZ</v>
      </c>
      <c r="B228" s="2" t="s">
        <v>2002</v>
      </c>
      <c r="C228" s="2" t="str">
        <f aca="false">IF(NOT(ISBLANK(D228)),CONCATENATE("celexd:c_",D228),""  )</f>
        <v>celexd:c_8</v>
      </c>
      <c r="D228" s="2" t="n">
        <v>8</v>
      </c>
      <c r="E228" s="2" t="str">
        <f aca="false">CONCATENATE("[",B228,"] ",F228)</f>
        <v>[8_CZ] Czech Republic</v>
      </c>
      <c r="F228" s="2" t="s">
        <v>2003</v>
      </c>
      <c r="G228" s="2" t="s">
        <v>2004</v>
      </c>
      <c r="I228" s="2" t="n">
        <v>8</v>
      </c>
      <c r="N228" s="2" t="n">
        <v>8</v>
      </c>
      <c r="P228" s="20" t="str">
        <f aca="false">CONCATENATE("celexd:class_",N228)</f>
        <v>celexd:class_8</v>
      </c>
    </row>
    <row r="229" customFormat="false" ht="29" hidden="false" customHeight="false" outlineLevel="0" collapsed="false">
      <c r="A229" s="2" t="str">
        <f aca="false">CONCATENATE("celexd:c_",B229)</f>
        <v>celexd:c_8_DE</v>
      </c>
      <c r="B229" s="2" t="s">
        <v>2005</v>
      </c>
      <c r="C229" s="2" t="str">
        <f aca="false">IF(NOT(ISBLANK(D229)),CONCATENATE("celexd:c_",D229),""  )</f>
        <v>celexd:c_8</v>
      </c>
      <c r="D229" s="2" t="n">
        <v>8</v>
      </c>
      <c r="E229" s="2" t="str">
        <f aca="false">CONCATENATE("[",B229,"] ",F229)</f>
        <v>[8_DE] Germany</v>
      </c>
      <c r="F229" s="2" t="s">
        <v>2006</v>
      </c>
      <c r="G229" s="2" t="s">
        <v>2007</v>
      </c>
      <c r="I229" s="2" t="n">
        <v>8</v>
      </c>
      <c r="N229" s="2" t="n">
        <v>8</v>
      </c>
      <c r="P229" s="20" t="str">
        <f aca="false">CONCATENATE("celexd:class_",N229)</f>
        <v>celexd:class_8</v>
      </c>
    </row>
    <row r="230" customFormat="false" ht="43.5" hidden="false" customHeight="false" outlineLevel="0" collapsed="false">
      <c r="A230" s="2" t="str">
        <f aca="false">CONCATENATE("celexd:c_",B230)</f>
        <v>celexd:c_8_DK</v>
      </c>
      <c r="B230" s="2" t="s">
        <v>2008</v>
      </c>
      <c r="C230" s="2" t="str">
        <f aca="false">IF(NOT(ISBLANK(D230)),CONCATENATE("celexd:c_",D230),""  )</f>
        <v>celexd:c_8</v>
      </c>
      <c r="D230" s="2" t="n">
        <v>8</v>
      </c>
      <c r="E230" s="2" t="str">
        <f aca="false">CONCATENATE("[",B230,"] ",F230)</f>
        <v>[8_DK] Denmark</v>
      </c>
      <c r="F230" s="2" t="s">
        <v>2009</v>
      </c>
      <c r="G230" s="2" t="s">
        <v>2010</v>
      </c>
      <c r="I230" s="2" t="n">
        <v>8</v>
      </c>
      <c r="N230" s="2" t="n">
        <v>8</v>
      </c>
      <c r="P230" s="20" t="str">
        <f aca="false">CONCATENATE("celexd:class_",N230)</f>
        <v>celexd:class_8</v>
      </c>
    </row>
    <row r="231" customFormat="false" ht="58" hidden="false" customHeight="false" outlineLevel="0" collapsed="false">
      <c r="A231" s="2" t="str">
        <f aca="false">CONCATENATE("celexd:c_",B231)</f>
        <v>celexd:c_8_EE</v>
      </c>
      <c r="B231" s="2" t="s">
        <v>2011</v>
      </c>
      <c r="C231" s="2" t="str">
        <f aca="false">IF(NOT(ISBLANK(D231)),CONCATENATE("celexd:c_",D231),""  )</f>
        <v>celexd:c_8</v>
      </c>
      <c r="D231" s="2" t="n">
        <v>8</v>
      </c>
      <c r="E231" s="2" t="str">
        <f aca="false">CONCATENATE("[",B231,"] ",F231)</f>
        <v>[8_EE] Estonia</v>
      </c>
      <c r="F231" s="2" t="s">
        <v>2012</v>
      </c>
      <c r="G231" s="2" t="s">
        <v>2013</v>
      </c>
      <c r="I231" s="2" t="n">
        <v>8</v>
      </c>
      <c r="N231" s="2" t="n">
        <v>8</v>
      </c>
      <c r="P231" s="20" t="str">
        <f aca="false">CONCATENATE("celexd:class_",N231)</f>
        <v>celexd:class_8</v>
      </c>
    </row>
    <row r="232" customFormat="false" ht="29" hidden="false" customHeight="false" outlineLevel="0" collapsed="false">
      <c r="A232" s="2" t="str">
        <f aca="false">CONCATENATE("celexd:c_",B232)</f>
        <v>celexd:c_8_EL</v>
      </c>
      <c r="B232" s="2" t="s">
        <v>2014</v>
      </c>
      <c r="C232" s="2" t="str">
        <f aca="false">IF(NOT(ISBLANK(D232)),CONCATENATE("celexd:c_",D232),""  )</f>
        <v>celexd:c_8</v>
      </c>
      <c r="D232" s="2" t="n">
        <v>8</v>
      </c>
      <c r="E232" s="2" t="str">
        <f aca="false">CONCATENATE("[",B232,"] ",F232)</f>
        <v>[8_EL] Greece</v>
      </c>
      <c r="F232" s="2" t="s">
        <v>2015</v>
      </c>
      <c r="G232" s="2" t="s">
        <v>2016</v>
      </c>
      <c r="I232" s="2" t="n">
        <v>8</v>
      </c>
      <c r="N232" s="2" t="n">
        <v>8</v>
      </c>
      <c r="P232" s="20" t="str">
        <f aca="false">CONCATENATE("celexd:class_",N232)</f>
        <v>celexd:class_8</v>
      </c>
    </row>
    <row r="233" customFormat="false" ht="72.5" hidden="false" customHeight="false" outlineLevel="0" collapsed="false">
      <c r="A233" s="2" t="str">
        <f aca="false">CONCATENATE("celexd:c_",B233)</f>
        <v>celexd:c_8_ES</v>
      </c>
      <c r="B233" s="2" t="s">
        <v>2017</v>
      </c>
      <c r="C233" s="2" t="str">
        <f aca="false">IF(NOT(ISBLANK(D233)),CONCATENATE("celexd:c_",D233),""  )</f>
        <v>celexd:c_8</v>
      </c>
      <c r="D233" s="2" t="n">
        <v>8</v>
      </c>
      <c r="E233" s="2" t="str">
        <f aca="false">CONCATENATE("[",B233,"] ",F233)</f>
        <v>[8_ES] Spain</v>
      </c>
      <c r="F233" s="2" t="s">
        <v>2018</v>
      </c>
      <c r="G233" s="2" t="s">
        <v>2019</v>
      </c>
      <c r="I233" s="2" t="n">
        <v>8</v>
      </c>
      <c r="N233" s="2" t="n">
        <v>8</v>
      </c>
      <c r="P233" s="20" t="str">
        <f aca="false">CONCATENATE("celexd:class_",N233)</f>
        <v>celexd:class_8</v>
      </c>
    </row>
    <row r="234" customFormat="false" ht="43.5" hidden="false" customHeight="false" outlineLevel="0" collapsed="false">
      <c r="A234" s="2" t="str">
        <f aca="false">CONCATENATE("celexd:c_",B234)</f>
        <v>celexd:c_8_FI</v>
      </c>
      <c r="B234" s="2" t="s">
        <v>2020</v>
      </c>
      <c r="C234" s="2" t="str">
        <f aca="false">IF(NOT(ISBLANK(D234)),CONCATENATE("celexd:c_",D234),""  )</f>
        <v>celexd:c_8</v>
      </c>
      <c r="D234" s="2" t="n">
        <v>8</v>
      </c>
      <c r="E234" s="2" t="str">
        <f aca="false">CONCATENATE("[",B234,"] ",F234)</f>
        <v>[8_FI] Finland</v>
      </c>
      <c r="F234" s="2" t="s">
        <v>2021</v>
      </c>
      <c r="G234" s="2" t="s">
        <v>2022</v>
      </c>
      <c r="I234" s="2" t="n">
        <v>8</v>
      </c>
      <c r="N234" s="2" t="n">
        <v>8</v>
      </c>
      <c r="P234" s="20" t="str">
        <f aca="false">CONCATENATE("celexd:class_",N234)</f>
        <v>celexd:class_8</v>
      </c>
    </row>
    <row r="235" customFormat="false" ht="58" hidden="false" customHeight="false" outlineLevel="0" collapsed="false">
      <c r="A235" s="2" t="str">
        <f aca="false">CONCATENATE("celexd:c_",B235)</f>
        <v>celexd:c_8_FR</v>
      </c>
      <c r="B235" s="2" t="s">
        <v>2023</v>
      </c>
      <c r="C235" s="2" t="str">
        <f aca="false">IF(NOT(ISBLANK(D235)),CONCATENATE("celexd:c_",D235),""  )</f>
        <v>celexd:c_8</v>
      </c>
      <c r="D235" s="2" t="n">
        <v>8</v>
      </c>
      <c r="E235" s="2" t="str">
        <f aca="false">CONCATENATE("[",B235,"] ",F235)</f>
        <v>[8_FR] France</v>
      </c>
      <c r="F235" s="2" t="s">
        <v>2024</v>
      </c>
      <c r="G235" s="2" t="s">
        <v>2025</v>
      </c>
      <c r="I235" s="2" t="n">
        <v>8</v>
      </c>
      <c r="N235" s="2" t="n">
        <v>8</v>
      </c>
      <c r="P235" s="20" t="str">
        <f aca="false">CONCATENATE("celexd:class_",N235)</f>
        <v>celexd:class_8</v>
      </c>
    </row>
    <row r="236" customFormat="false" ht="14.5" hidden="false" customHeight="false" outlineLevel="0" collapsed="false">
      <c r="A236" s="2" t="str">
        <f aca="false">CONCATENATE("celexd:c_",B236)</f>
        <v>celexd:c_8_HR</v>
      </c>
      <c r="B236" s="2" t="s">
        <v>2026</v>
      </c>
      <c r="C236" s="2" t="str">
        <f aca="false">IF(NOT(ISBLANK(D236)),CONCATENATE("celexd:c_",D236),""  )</f>
        <v>celexd:c_8</v>
      </c>
      <c r="D236" s="2" t="n">
        <v>8</v>
      </c>
      <c r="E236" s="2" t="str">
        <f aca="false">CONCATENATE("[",B236,"] ",F236)</f>
        <v>[8_HR] Croatia</v>
      </c>
      <c r="F236" s="2" t="s">
        <v>2027</v>
      </c>
      <c r="G236" s="2" t="s">
        <v>2028</v>
      </c>
      <c r="I236" s="2" t="n">
        <v>8</v>
      </c>
      <c r="N236" s="2" t="n">
        <v>8</v>
      </c>
      <c r="P236" s="20" t="str">
        <f aca="false">CONCATENATE("celexd:class_",N236)</f>
        <v>celexd:class_8</v>
      </c>
    </row>
    <row r="237" customFormat="false" ht="43.5" hidden="false" customHeight="false" outlineLevel="0" collapsed="false">
      <c r="A237" s="2" t="str">
        <f aca="false">CONCATENATE("celexd:c_",B237)</f>
        <v>celexd:c_8_HU</v>
      </c>
      <c r="B237" s="2" t="s">
        <v>2029</v>
      </c>
      <c r="C237" s="2" t="str">
        <f aca="false">IF(NOT(ISBLANK(D237)),CONCATENATE("celexd:c_",D237),""  )</f>
        <v>celexd:c_8</v>
      </c>
      <c r="D237" s="2" t="n">
        <v>8</v>
      </c>
      <c r="E237" s="2" t="str">
        <f aca="false">CONCATENATE("[",B237,"] ",F237)</f>
        <v>[8_HU] Hungary</v>
      </c>
      <c r="F237" s="2" t="s">
        <v>2030</v>
      </c>
      <c r="G237" s="2" t="s">
        <v>2031</v>
      </c>
      <c r="I237" s="2" t="n">
        <v>8</v>
      </c>
      <c r="N237" s="2" t="n">
        <v>8</v>
      </c>
      <c r="P237" s="20" t="str">
        <f aca="false">CONCATENATE("celexd:class_",N237)</f>
        <v>celexd:class_8</v>
      </c>
    </row>
    <row r="238" customFormat="false" ht="58" hidden="false" customHeight="false" outlineLevel="0" collapsed="false">
      <c r="A238" s="2" t="str">
        <f aca="false">CONCATENATE("celexd:c_",B238)</f>
        <v>celexd:c_8_IE</v>
      </c>
      <c r="B238" s="2" t="s">
        <v>2032</v>
      </c>
      <c r="C238" s="2" t="str">
        <f aca="false">IF(NOT(ISBLANK(D238)),CONCATENATE("celexd:c_",D238),""  )</f>
        <v>celexd:c_8</v>
      </c>
      <c r="D238" s="2" t="n">
        <v>8</v>
      </c>
      <c r="E238" s="2" t="str">
        <f aca="false">CONCATENATE("[",B238,"] ",F238)</f>
        <v>[8_IE] Ireland</v>
      </c>
      <c r="F238" s="2" t="s">
        <v>2033</v>
      </c>
      <c r="G238" s="2" t="s">
        <v>2034</v>
      </c>
      <c r="I238" s="2" t="n">
        <v>8</v>
      </c>
      <c r="N238" s="2" t="n">
        <v>8</v>
      </c>
      <c r="P238" s="20" t="str">
        <f aca="false">CONCATENATE("celexd:class_",N238)</f>
        <v>celexd:class_8</v>
      </c>
    </row>
    <row r="239" customFormat="false" ht="43.5" hidden="false" customHeight="false" outlineLevel="0" collapsed="false">
      <c r="A239" s="2" t="str">
        <f aca="false">CONCATENATE("celexd:c_",B239)</f>
        <v>celexd:c_8_IT</v>
      </c>
      <c r="B239" s="2" t="s">
        <v>2035</v>
      </c>
      <c r="C239" s="2" t="str">
        <f aca="false">IF(NOT(ISBLANK(D239)),CONCATENATE("celexd:c_",D239),""  )</f>
        <v>celexd:c_8</v>
      </c>
      <c r="D239" s="2" t="n">
        <v>8</v>
      </c>
      <c r="E239" s="2" t="str">
        <f aca="false">CONCATENATE("[",B239,"] ",F239)</f>
        <v>[8_IT] Italy</v>
      </c>
      <c r="F239" s="2" t="s">
        <v>2036</v>
      </c>
      <c r="G239" s="2" t="s">
        <v>2037</v>
      </c>
      <c r="I239" s="2" t="n">
        <v>8</v>
      </c>
      <c r="N239" s="2" t="n">
        <v>8</v>
      </c>
      <c r="P239" s="20" t="str">
        <f aca="false">CONCATENATE("celexd:class_",N239)</f>
        <v>celexd:class_8</v>
      </c>
    </row>
    <row r="240" customFormat="false" ht="43.5" hidden="false" customHeight="false" outlineLevel="0" collapsed="false">
      <c r="A240" s="2" t="str">
        <f aca="false">CONCATENATE("celexd:c_",B240)</f>
        <v>celexd:c_8_LT</v>
      </c>
      <c r="B240" s="2" t="s">
        <v>2038</v>
      </c>
      <c r="C240" s="2" t="str">
        <f aca="false">IF(NOT(ISBLANK(D240)),CONCATENATE("celexd:c_",D240),""  )</f>
        <v>celexd:c_8</v>
      </c>
      <c r="D240" s="2" t="n">
        <v>8</v>
      </c>
      <c r="E240" s="2" t="str">
        <f aca="false">CONCATENATE("[",B240,"] ",F240)</f>
        <v>[8_LT] Lithuania</v>
      </c>
      <c r="F240" s="2" t="s">
        <v>2039</v>
      </c>
      <c r="G240" s="2" t="s">
        <v>2040</v>
      </c>
      <c r="I240" s="2" t="n">
        <v>8</v>
      </c>
      <c r="N240" s="2" t="n">
        <v>8</v>
      </c>
      <c r="P240" s="20" t="str">
        <f aca="false">CONCATENATE("celexd:class_",N240)</f>
        <v>celexd:class_8</v>
      </c>
    </row>
    <row r="241" customFormat="false" ht="43.5" hidden="false" customHeight="false" outlineLevel="0" collapsed="false">
      <c r="A241" s="2" t="str">
        <f aca="false">CONCATENATE("celexd:c_",B241)</f>
        <v>celexd:c_8_LU</v>
      </c>
      <c r="B241" s="2" t="s">
        <v>2041</v>
      </c>
      <c r="C241" s="2" t="str">
        <f aca="false">IF(NOT(ISBLANK(D241)),CONCATENATE("celexd:c_",D241),""  )</f>
        <v>celexd:c_8</v>
      </c>
      <c r="D241" s="2" t="n">
        <v>8</v>
      </c>
      <c r="E241" s="2" t="str">
        <f aca="false">CONCATENATE("[",B241,"] ",F241)</f>
        <v>[8_LU] Luxembourg</v>
      </c>
      <c r="F241" s="2" t="s">
        <v>2042</v>
      </c>
      <c r="G241" s="2" t="s">
        <v>2043</v>
      </c>
      <c r="I241" s="2" t="n">
        <v>8</v>
      </c>
      <c r="N241" s="2" t="n">
        <v>8</v>
      </c>
      <c r="P241" s="20" t="str">
        <f aca="false">CONCATENATE("celexd:class_",N241)</f>
        <v>celexd:class_8</v>
      </c>
    </row>
    <row r="242" customFormat="false" ht="43.5" hidden="false" customHeight="false" outlineLevel="0" collapsed="false">
      <c r="A242" s="2" t="str">
        <f aca="false">CONCATENATE("celexd:c_",B242)</f>
        <v>celexd:c_8_LV</v>
      </c>
      <c r="B242" s="2" t="s">
        <v>2044</v>
      </c>
      <c r="C242" s="2" t="str">
        <f aca="false">IF(NOT(ISBLANK(D242)),CONCATENATE("celexd:c_",D242),""  )</f>
        <v>celexd:c_8</v>
      </c>
      <c r="D242" s="2" t="n">
        <v>8</v>
      </c>
      <c r="E242" s="2" t="str">
        <f aca="false">CONCATENATE("[",B242,"] ",F242)</f>
        <v>[8_LV] Latvia</v>
      </c>
      <c r="F242" s="2" t="s">
        <v>2045</v>
      </c>
      <c r="G242" s="2" t="s">
        <v>2046</v>
      </c>
      <c r="I242" s="2" t="n">
        <v>8</v>
      </c>
      <c r="N242" s="2" t="n">
        <v>8</v>
      </c>
      <c r="P242" s="20" t="str">
        <f aca="false">CONCATENATE("celexd:class_",N242)</f>
        <v>celexd:class_8</v>
      </c>
    </row>
    <row r="243" customFormat="false" ht="43.5" hidden="false" customHeight="false" outlineLevel="0" collapsed="false">
      <c r="A243" s="2" t="str">
        <f aca="false">CONCATENATE("celexd:c_",B243)</f>
        <v>celexd:c_8_MT</v>
      </c>
      <c r="B243" s="2" t="s">
        <v>2047</v>
      </c>
      <c r="C243" s="2" t="str">
        <f aca="false">IF(NOT(ISBLANK(D243)),CONCATENATE("celexd:c_",D243),""  )</f>
        <v>celexd:c_8</v>
      </c>
      <c r="D243" s="2" t="n">
        <v>8</v>
      </c>
      <c r="E243" s="2" t="str">
        <f aca="false">CONCATENATE("[",B243,"] ",F243)</f>
        <v>[8_MT] Malta</v>
      </c>
      <c r="F243" s="2" t="s">
        <v>2048</v>
      </c>
      <c r="G243" s="2" t="s">
        <v>2049</v>
      </c>
      <c r="I243" s="2" t="n">
        <v>8</v>
      </c>
      <c r="N243" s="2" t="n">
        <v>8</v>
      </c>
      <c r="P243" s="20" t="str">
        <f aca="false">CONCATENATE("celexd:class_",N243)</f>
        <v>celexd:class_8</v>
      </c>
    </row>
    <row r="244" customFormat="false" ht="72.5" hidden="false" customHeight="false" outlineLevel="0" collapsed="false">
      <c r="A244" s="2" t="str">
        <f aca="false">CONCATENATE("celexd:c_",B244)</f>
        <v>celexd:c_8_NL</v>
      </c>
      <c r="B244" s="2" t="s">
        <v>2050</v>
      </c>
      <c r="C244" s="2" t="str">
        <f aca="false">IF(NOT(ISBLANK(D244)),CONCATENATE("celexd:c_",D244),""  )</f>
        <v>celexd:c_8</v>
      </c>
      <c r="D244" s="2" t="n">
        <v>8</v>
      </c>
      <c r="E244" s="2" t="str">
        <f aca="false">CONCATENATE("[",B244,"] ",F244)</f>
        <v>[8_NL] Netherlands</v>
      </c>
      <c r="F244" s="2" t="s">
        <v>2051</v>
      </c>
      <c r="G244" s="2" t="s">
        <v>2052</v>
      </c>
      <c r="I244" s="2" t="n">
        <v>8</v>
      </c>
      <c r="N244" s="2" t="n">
        <v>8</v>
      </c>
      <c r="P244" s="20" t="str">
        <f aca="false">CONCATENATE("celexd:class_",N244)</f>
        <v>celexd:class_8</v>
      </c>
    </row>
    <row r="245" customFormat="false" ht="43.5" hidden="false" customHeight="false" outlineLevel="0" collapsed="false">
      <c r="A245" s="2" t="str">
        <f aca="false">CONCATENATE("celexd:c_",B245)</f>
        <v>celexd:c_8_PL</v>
      </c>
      <c r="B245" s="2" t="s">
        <v>2053</v>
      </c>
      <c r="C245" s="2" t="str">
        <f aca="false">IF(NOT(ISBLANK(D245)),CONCATENATE("celexd:c_",D245),""  )</f>
        <v>celexd:c_8</v>
      </c>
      <c r="D245" s="2" t="n">
        <v>8</v>
      </c>
      <c r="E245" s="2" t="str">
        <f aca="false">CONCATENATE("[",B245,"] ",F245)</f>
        <v>[8_PL] Poland</v>
      </c>
      <c r="F245" s="2" t="s">
        <v>2054</v>
      </c>
      <c r="G245" s="2" t="s">
        <v>2055</v>
      </c>
      <c r="I245" s="2" t="n">
        <v>8</v>
      </c>
      <c r="N245" s="2" t="n">
        <v>8</v>
      </c>
      <c r="P245" s="20" t="str">
        <f aca="false">CONCATENATE("celexd:class_",N245)</f>
        <v>celexd:class_8</v>
      </c>
    </row>
    <row r="246" customFormat="false" ht="58" hidden="false" customHeight="false" outlineLevel="0" collapsed="false">
      <c r="A246" s="2" t="str">
        <f aca="false">CONCATENATE("celexd:c_",B246)</f>
        <v>celexd:c_8_PT</v>
      </c>
      <c r="B246" s="2" t="s">
        <v>2056</v>
      </c>
      <c r="C246" s="2" t="str">
        <f aca="false">IF(NOT(ISBLANK(D246)),CONCATENATE("celexd:c_",D246),""  )</f>
        <v>celexd:c_8</v>
      </c>
      <c r="D246" s="2" t="n">
        <v>8</v>
      </c>
      <c r="E246" s="2" t="str">
        <f aca="false">CONCATENATE("[",B246,"] ",F246)</f>
        <v>[8_PT] Portugal</v>
      </c>
      <c r="F246" s="2" t="s">
        <v>2057</v>
      </c>
      <c r="G246" s="2" t="s">
        <v>2058</v>
      </c>
      <c r="I246" s="2" t="n">
        <v>8</v>
      </c>
      <c r="N246" s="2" t="n">
        <v>8</v>
      </c>
      <c r="P246" s="20" t="str">
        <f aca="false">CONCATENATE("celexd:class_",N246)</f>
        <v>celexd:class_8</v>
      </c>
    </row>
    <row r="247" customFormat="false" ht="43.5" hidden="false" customHeight="false" outlineLevel="0" collapsed="false">
      <c r="A247" s="2" t="str">
        <f aca="false">CONCATENATE("celexd:c_",B247)</f>
        <v>celexd:c_8_RO</v>
      </c>
      <c r="B247" s="2" t="s">
        <v>2059</v>
      </c>
      <c r="C247" s="2" t="str">
        <f aca="false">IF(NOT(ISBLANK(D247)),CONCATENATE("celexd:c_",D247),""  )</f>
        <v>celexd:c_8</v>
      </c>
      <c r="D247" s="2" t="n">
        <v>8</v>
      </c>
      <c r="E247" s="2" t="str">
        <f aca="false">CONCATENATE("[",B247,"] ",F247)</f>
        <v>[8_RO] Romania</v>
      </c>
      <c r="F247" s="2" t="s">
        <v>2060</v>
      </c>
      <c r="G247" s="2" t="s">
        <v>2061</v>
      </c>
      <c r="I247" s="2" t="n">
        <v>8</v>
      </c>
      <c r="N247" s="2" t="n">
        <v>8</v>
      </c>
      <c r="P247" s="20" t="str">
        <f aca="false">CONCATENATE("celexd:class_",N247)</f>
        <v>celexd:class_8</v>
      </c>
    </row>
    <row r="248" customFormat="false" ht="43.5" hidden="false" customHeight="false" outlineLevel="0" collapsed="false">
      <c r="A248" s="2" t="str">
        <f aca="false">CONCATENATE("celexd:c_",B248)</f>
        <v>celexd:c_8_SE</v>
      </c>
      <c r="B248" s="2" t="s">
        <v>2062</v>
      </c>
      <c r="C248" s="2" t="str">
        <f aca="false">IF(NOT(ISBLANK(D248)),CONCATENATE("celexd:c_",D248),""  )</f>
        <v>celexd:c_8</v>
      </c>
      <c r="D248" s="2" t="n">
        <v>8</v>
      </c>
      <c r="E248" s="2" t="str">
        <f aca="false">CONCATENATE("[",B248,"] ",F248)</f>
        <v>[8_SE] Sweden</v>
      </c>
      <c r="F248" s="2" t="s">
        <v>2063</v>
      </c>
      <c r="G248" s="2" t="s">
        <v>2064</v>
      </c>
      <c r="I248" s="2" t="n">
        <v>8</v>
      </c>
      <c r="N248" s="2" t="n">
        <v>8</v>
      </c>
      <c r="P248" s="20" t="str">
        <f aca="false">CONCATENATE("celexd:class_",N248)</f>
        <v>celexd:class_8</v>
      </c>
    </row>
    <row r="249" customFormat="false" ht="58" hidden="false" customHeight="false" outlineLevel="0" collapsed="false">
      <c r="A249" s="2" t="str">
        <f aca="false">CONCATENATE("celexd:c_",B249)</f>
        <v>celexd:c_8_SI</v>
      </c>
      <c r="B249" s="2" t="s">
        <v>2065</v>
      </c>
      <c r="C249" s="2" t="str">
        <f aca="false">IF(NOT(ISBLANK(D249)),CONCATENATE("celexd:c_",D249),""  )</f>
        <v>celexd:c_8</v>
      </c>
      <c r="D249" s="2" t="n">
        <v>8</v>
      </c>
      <c r="E249" s="2" t="str">
        <f aca="false">CONCATENATE("[",B249,"] ",F249)</f>
        <v>[8_SI] Slovenia</v>
      </c>
      <c r="F249" s="2" t="s">
        <v>2066</v>
      </c>
      <c r="G249" s="2" t="s">
        <v>2067</v>
      </c>
      <c r="I249" s="2" t="n">
        <v>8</v>
      </c>
      <c r="N249" s="2" t="n">
        <v>8</v>
      </c>
      <c r="P249" s="20" t="str">
        <f aca="false">CONCATENATE("celexd:class_",N249)</f>
        <v>celexd:class_8</v>
      </c>
    </row>
    <row r="250" customFormat="false" ht="29" hidden="false" customHeight="false" outlineLevel="0" collapsed="false">
      <c r="A250" s="2" t="str">
        <f aca="false">CONCATENATE("celexd:c_",B250)</f>
        <v>celexd:c_8_SK</v>
      </c>
      <c r="B250" s="2" t="s">
        <v>2068</v>
      </c>
      <c r="C250" s="2" t="str">
        <f aca="false">IF(NOT(ISBLANK(D250)),CONCATENATE("celexd:c_",D250),""  )</f>
        <v>celexd:c_8</v>
      </c>
      <c r="D250" s="2" t="n">
        <v>8</v>
      </c>
      <c r="E250" s="2" t="str">
        <f aca="false">CONCATENATE("[",B250,"] ",F250)</f>
        <v>[8_SK] Slovakia</v>
      </c>
      <c r="F250" s="2" t="s">
        <v>2069</v>
      </c>
      <c r="G250" s="2" t="s">
        <v>2070</v>
      </c>
      <c r="I250" s="2" t="n">
        <v>8</v>
      </c>
      <c r="N250" s="2" t="n">
        <v>8</v>
      </c>
      <c r="P250" s="20" t="str">
        <f aca="false">CONCATENATE("celexd:class_",N250)</f>
        <v>celexd:class_8</v>
      </c>
    </row>
    <row r="251" customFormat="false" ht="58" hidden="false" customHeight="false" outlineLevel="0" collapsed="false">
      <c r="A251" s="2" t="str">
        <f aca="false">CONCATENATE("celexd:c_",B251)</f>
        <v>celexd:c_8_UK</v>
      </c>
      <c r="B251" s="2" t="s">
        <v>2071</v>
      </c>
      <c r="C251" s="2" t="str">
        <f aca="false">IF(NOT(ISBLANK(D251)),CONCATENATE("celexd:c_",D251),""  )</f>
        <v>celexd:c_8</v>
      </c>
      <c r="D251" s="2" t="n">
        <v>8</v>
      </c>
      <c r="E251" s="2" t="str">
        <f aca="false">CONCATENATE("[",B251,"] ",F251)</f>
        <v>[8_UK] United Kingdom</v>
      </c>
      <c r="F251" s="2" t="s">
        <v>2072</v>
      </c>
      <c r="G251" s="2" t="s">
        <v>2073</v>
      </c>
      <c r="I251" s="2" t="n">
        <v>8</v>
      </c>
      <c r="N251" s="2" t="n">
        <v>8</v>
      </c>
      <c r="P251" s="20" t="str">
        <f aca="false">CONCATENATE("celexd:class_",N251)</f>
        <v>celexd:class_8</v>
      </c>
    </row>
    <row r="252" customFormat="false" ht="58" hidden="false" customHeight="false" outlineLevel="0" collapsed="false">
      <c r="A252" s="2" t="str">
        <f aca="false">CONCATENATE("celexd:c_",B252)</f>
        <v>celexd:c_8_XX</v>
      </c>
      <c r="B252" s="2" t="s">
        <v>2074</v>
      </c>
      <c r="C252" s="2" t="str">
        <f aca="false">IF(NOT(ISBLANK(D252)),CONCATENATE("celexd:c_",D252),""  )</f>
        <v>celexd:c_8</v>
      </c>
      <c r="D252" s="2" t="n">
        <v>8</v>
      </c>
      <c r="E252" s="2" t="str">
        <f aca="false">CONCATENATE("[",B252,"] ",F252)</f>
        <v>[8_XX] Other countries, EFTA Court, European Court of Human Right</v>
      </c>
      <c r="F252" s="2" t="s">
        <v>2075</v>
      </c>
      <c r="G252" s="2" t="s">
        <v>2076</v>
      </c>
      <c r="I252" s="2" t="n">
        <v>8</v>
      </c>
      <c r="N252" s="2" t="n">
        <v>8</v>
      </c>
      <c r="P252" s="20" t="str">
        <f aca="false">CONCATENATE("celexd:class_",N252)</f>
        <v>celexd:class_8</v>
      </c>
    </row>
    <row r="253" customFormat="false" ht="43.5" hidden="false" customHeight="false" outlineLevel="0" collapsed="false">
      <c r="A253" s="2" t="str">
        <f aca="false">CONCATENATE("celexd:c_",B253)</f>
        <v>celexd:c_9_E</v>
      </c>
      <c r="B253" s="2" t="s">
        <v>2077</v>
      </c>
      <c r="C253" s="2" t="str">
        <f aca="false">IF(NOT(ISBLANK(D253)),CONCATENATE("celexd:c_",D253),""  )</f>
        <v>celexd:c_9</v>
      </c>
      <c r="D253" s="2" t="n">
        <v>9</v>
      </c>
      <c r="E253" s="2" t="str">
        <f aca="false">CONCATENATE("[",B253,"] ",F253)</f>
        <v>[9_E] Written questions</v>
      </c>
      <c r="F253" s="2" t="s">
        <v>2078</v>
      </c>
      <c r="G253" s="44" t="s">
        <v>2079</v>
      </c>
      <c r="I253" s="2" t="n">
        <v>9</v>
      </c>
      <c r="J253" s="2" t="s">
        <v>1426</v>
      </c>
      <c r="N253" s="2" t="n">
        <v>9</v>
      </c>
      <c r="P253" s="20" t="str">
        <f aca="false">CONCATENATE("celexd:class_",N253)</f>
        <v>celexd:class_9</v>
      </c>
    </row>
    <row r="254" customFormat="false" ht="58" hidden="false" customHeight="false" outlineLevel="0" collapsed="false">
      <c r="A254" s="2" t="str">
        <f aca="false">CONCATENATE("celexd:c_",B254)</f>
        <v>celexd:c_9_H</v>
      </c>
      <c r="B254" s="2" t="s">
        <v>2080</v>
      </c>
      <c r="C254" s="2" t="str">
        <f aca="false">IF(NOT(ISBLANK(D254)),CONCATENATE("celexd:c_",D254),""  )</f>
        <v>celexd:c_9</v>
      </c>
      <c r="D254" s="2" t="n">
        <v>9</v>
      </c>
      <c r="E254" s="2" t="str">
        <f aca="false">CONCATENATE("[",B254,"] ",F254)</f>
        <v>[9_H] Questions at question time</v>
      </c>
      <c r="F254" s="2" t="s">
        <v>2081</v>
      </c>
      <c r="G254" s="2" t="s">
        <v>2082</v>
      </c>
      <c r="I254" s="2" t="n">
        <v>9</v>
      </c>
      <c r="J254" s="2" t="s">
        <v>1454</v>
      </c>
      <c r="N254" s="2" t="n">
        <v>9</v>
      </c>
      <c r="P254" s="20" t="str">
        <f aca="false">CONCATENATE("celexd:class_",N254)</f>
        <v>celexd:class_9</v>
      </c>
    </row>
    <row r="255" customFormat="false" ht="58" hidden="false" customHeight="false" outlineLevel="0" collapsed="false">
      <c r="A255" s="2" t="str">
        <f aca="false">CONCATENATE("celexd:c_",B255)</f>
        <v>celexd:c_9_O</v>
      </c>
      <c r="B255" s="2" t="s">
        <v>2083</v>
      </c>
      <c r="C255" s="2" t="str">
        <f aca="false">IF(NOT(ISBLANK(D255)),CONCATENATE("celexd:c_",D255),""  )</f>
        <v>celexd:c_9</v>
      </c>
      <c r="D255" s="2" t="n">
        <v>9</v>
      </c>
      <c r="E255" s="2" t="str">
        <f aca="false">CONCATENATE("[",B255,"] ",F255)</f>
        <v>[9_O] Oral questions</v>
      </c>
      <c r="F255" s="2" t="s">
        <v>2084</v>
      </c>
      <c r="G255" s="2" t="s">
        <v>2085</v>
      </c>
      <c r="I255" s="2" t="n">
        <v>9</v>
      </c>
      <c r="J255" s="2" t="s">
        <v>1056</v>
      </c>
      <c r="N255" s="2" t="n">
        <v>9</v>
      </c>
      <c r="P255" s="20" t="str">
        <f aca="false">CONCATENATE("celexd:class_",N255)</f>
        <v>celexd:class_9</v>
      </c>
    </row>
    <row r="256" customFormat="false" ht="29" hidden="false" customHeight="false" outlineLevel="0" collapsed="false">
      <c r="A256" s="2" t="str">
        <f aca="false">CONCATENATE("celexd:c_",B256)</f>
        <v>celexd:c_C</v>
      </c>
      <c r="B256" s="2" t="s">
        <v>1404</v>
      </c>
      <c r="C256" s="2" t="str">
        <f aca="false">IF(NOT(ISBLANK(D256)),CONCATENATE("celexd:c_",D256),""  )</f>
        <v/>
      </c>
      <c r="E256" s="2" t="str">
        <f aca="false">CONCATENATE("[",B256,"] ",F256)</f>
        <v>[C] Documents published in the C series of the Official Journal</v>
      </c>
      <c r="F256" s="2" t="s">
        <v>2086</v>
      </c>
      <c r="I256" s="2" t="s">
        <v>1404</v>
      </c>
      <c r="N256" s="2" t="s">
        <v>1404</v>
      </c>
      <c r="P256" s="20" t="str">
        <f aca="false">CONCATENATE("celexd:class_",N256)</f>
        <v>celexd:class_C</v>
      </c>
    </row>
    <row r="257" customFormat="false" ht="14.5" hidden="false" customHeight="false" outlineLevel="0" collapsed="false">
      <c r="A257" s="2" t="str">
        <f aca="false">CONCATENATE("celexd:c_",B257)</f>
        <v>celexd:c_E</v>
      </c>
      <c r="B257" s="2" t="s">
        <v>1426</v>
      </c>
      <c r="C257" s="2" t="str">
        <f aca="false">IF(NOT(ISBLANK(D257)),CONCATENATE("celexd:c_",D257),""  )</f>
        <v/>
      </c>
      <c r="E257" s="2" t="str">
        <f aca="false">CONCATENATE("[",B257,"] ",F257)</f>
        <v>[E] EFTA documents</v>
      </c>
      <c r="F257" s="2" t="s">
        <v>2087</v>
      </c>
      <c r="I257" s="2" t="s">
        <v>1426</v>
      </c>
      <c r="N257" s="2" t="s">
        <v>1426</v>
      </c>
      <c r="P257" s="20" t="str">
        <f aca="false">CONCATENATE("celexd:class_",N257)</f>
        <v>celexd:class_E</v>
      </c>
    </row>
    <row r="258" customFormat="false" ht="29" hidden="false" customHeight="false" outlineLevel="0" collapsed="false">
      <c r="A258" s="2" t="str">
        <f aca="false">CONCATENATE("celexd:c_",B258)</f>
        <v>celexd:c_E_A</v>
      </c>
      <c r="B258" s="2" t="s">
        <v>2088</v>
      </c>
      <c r="C258" s="2" t="str">
        <f aca="false">IF(NOT(ISBLANK(D258)),CONCATENATE("celexd:c_",D258),""  )</f>
        <v>celexd:c_E</v>
      </c>
      <c r="D258" s="2" t="s">
        <v>1426</v>
      </c>
      <c r="E258" s="2" t="str">
        <f aca="false">CONCATENATE("[",B258,"] ",F258)</f>
        <v>[E_A] Agreements between EFTA Member States</v>
      </c>
      <c r="F258" s="2" t="s">
        <v>2089</v>
      </c>
      <c r="I258" s="2" t="s">
        <v>1426</v>
      </c>
      <c r="J258" s="2" t="s">
        <v>1347</v>
      </c>
      <c r="N258" s="2" t="s">
        <v>1426</v>
      </c>
      <c r="P258" s="20" t="str">
        <f aca="false">CONCATENATE("celexd:class_",N258)</f>
        <v>celexd:class_E</v>
      </c>
    </row>
    <row r="259" customFormat="false" ht="29" hidden="false" customHeight="false" outlineLevel="0" collapsed="false">
      <c r="A259" s="2" t="str">
        <f aca="false">CONCATENATE("celexd:c_",B259)</f>
        <v>celexd:c_E_A_OJC</v>
      </c>
      <c r="B259" s="2" t="s">
        <v>2090</v>
      </c>
      <c r="C259" s="2" t="str">
        <f aca="false">IF(NOT(ISBLANK(D259)),CONCATENATE("celexd:c_",D259),""  )</f>
        <v>celexd:c_E_A</v>
      </c>
      <c r="D259" s="2" t="s">
        <v>2088</v>
      </c>
      <c r="E259" s="2" t="str">
        <f aca="false">CONCATENATE("[",B259,"] ",F259)</f>
        <v>[E_A_OJC] OJ-C: Agreements between EFTA Member States</v>
      </c>
      <c r="F259" s="2" t="s">
        <v>2091</v>
      </c>
      <c r="G259" s="2" t="s">
        <v>2092</v>
      </c>
      <c r="I259" s="2" t="s">
        <v>1426</v>
      </c>
      <c r="J259" s="2" t="s">
        <v>1377</v>
      </c>
      <c r="K259" s="2" t="s">
        <v>1335</v>
      </c>
      <c r="L259" s="2" t="s">
        <v>1335</v>
      </c>
      <c r="N259" s="2" t="s">
        <v>1426</v>
      </c>
      <c r="P259" s="20" t="str">
        <f aca="false">CONCATENATE("celexd:class_",N259)</f>
        <v>celexd:class_E</v>
      </c>
    </row>
    <row r="260" customFormat="false" ht="29" hidden="false" customHeight="false" outlineLevel="0" collapsed="false">
      <c r="A260" s="2" t="str">
        <f aca="false">CONCATENATE("celexd:c_",B260)</f>
        <v>celexd:c_E_A_OJL</v>
      </c>
      <c r="B260" s="2" t="s">
        <v>2093</v>
      </c>
      <c r="C260" s="2" t="str">
        <f aca="false">IF(NOT(ISBLANK(D260)),CONCATENATE("celexd:c_",D260),""  )</f>
        <v>celexd:c_E_A</v>
      </c>
      <c r="D260" s="2" t="s">
        <v>2088</v>
      </c>
      <c r="E260" s="2" t="str">
        <f aca="false">CONCATENATE("[",B260,"] ",F260)</f>
        <v>[E_A_OJL] OJ-L: Agreements between EFTA Member States</v>
      </c>
      <c r="F260" s="2" t="s">
        <v>2094</v>
      </c>
      <c r="G260" s="2" t="s">
        <v>2095</v>
      </c>
      <c r="H260" s="2" t="s">
        <v>2096</v>
      </c>
      <c r="I260" s="2" t="s">
        <v>1426</v>
      </c>
      <c r="J260" s="2" t="s">
        <v>1377</v>
      </c>
      <c r="K260" s="2" t="s">
        <v>1335</v>
      </c>
      <c r="L260" s="2" t="s">
        <v>1335</v>
      </c>
      <c r="N260" s="2" t="s">
        <v>1426</v>
      </c>
      <c r="P260" s="20" t="str">
        <f aca="false">CONCATENATE("celexd:class_",N260)</f>
        <v>celexd:class_E</v>
      </c>
    </row>
    <row r="261" customFormat="false" ht="14.5" hidden="false" customHeight="false" outlineLevel="0" collapsed="false">
      <c r="A261" s="2" t="str">
        <f aca="false">CONCATENATE("celexd:c_",B261)</f>
        <v>celexd:c_E_C</v>
      </c>
      <c r="B261" s="2" t="s">
        <v>2097</v>
      </c>
      <c r="C261" s="2" t="str">
        <f aca="false">IF(NOT(ISBLANK(D261)),CONCATENATE("celexd:c_",D261),""  )</f>
        <v>celexd:c_E</v>
      </c>
      <c r="D261" s="2" t="s">
        <v>1426</v>
      </c>
      <c r="E261" s="2" t="str">
        <f aca="false">CONCATENATE("[",B261,"] ",F261)</f>
        <v>[E_C] Acts of the EFTA Surveillance Authority</v>
      </c>
      <c r="F261" s="2" t="s">
        <v>2098</v>
      </c>
      <c r="I261" s="2" t="s">
        <v>1426</v>
      </c>
      <c r="J261" s="2" t="s">
        <v>1404</v>
      </c>
      <c r="N261" s="2" t="s">
        <v>1426</v>
      </c>
      <c r="P261" s="20" t="str">
        <f aca="false">CONCATENATE("celexd:class_",N261)</f>
        <v>celexd:class_E</v>
      </c>
    </row>
    <row r="262" customFormat="false" ht="72.5" hidden="false" customHeight="false" outlineLevel="0" collapsed="false">
      <c r="A262" s="2" t="str">
        <f aca="false">CONCATENATE("celexd:c_",B262)</f>
        <v>celexd:c_E_C_OJC</v>
      </c>
      <c r="B262" s="2" t="s">
        <v>2099</v>
      </c>
      <c r="C262" s="2" t="str">
        <f aca="false">IF(NOT(ISBLANK(D262)),CONCATENATE("celexd:c_",D262),""  )</f>
        <v>celexd:c_E_C</v>
      </c>
      <c r="D262" s="2" t="s">
        <v>2097</v>
      </c>
      <c r="E262" s="2" t="str">
        <f aca="false">CONCATENATE("[",B262,"] ",F262)</f>
        <v>[E_C_OJC] OJ-C: Acts of the EFTA Surveillance Authority</v>
      </c>
      <c r="F262" s="2" t="s">
        <v>2100</v>
      </c>
      <c r="G262" s="2" t="s">
        <v>2101</v>
      </c>
      <c r="I262" s="2" t="s">
        <v>1426</v>
      </c>
      <c r="J262" s="2" t="s">
        <v>1404</v>
      </c>
      <c r="K262" s="2" t="s">
        <v>1335</v>
      </c>
      <c r="L262" s="2" t="s">
        <v>1335</v>
      </c>
      <c r="N262" s="2" t="s">
        <v>1426</v>
      </c>
      <c r="P262" s="20" t="str">
        <f aca="false">CONCATENATE("celexd:class_",N262)</f>
        <v>celexd:class_E</v>
      </c>
    </row>
    <row r="263" customFormat="false" ht="29" hidden="false" customHeight="false" outlineLevel="0" collapsed="false">
      <c r="A263" s="2" t="str">
        <f aca="false">CONCATENATE("celexd:c_",B263)</f>
        <v>celexd:c_E_C_OJL</v>
      </c>
      <c r="B263" s="2" t="s">
        <v>2102</v>
      </c>
      <c r="C263" s="2" t="str">
        <f aca="false">IF(NOT(ISBLANK(D263)),CONCATENATE("celexd:c_",D263),""  )</f>
        <v>celexd:c_E_C</v>
      </c>
      <c r="D263" s="2" t="s">
        <v>2097</v>
      </c>
      <c r="E263" s="2" t="str">
        <f aca="false">CONCATENATE("[",B263,"] ",F263)</f>
        <v>[E_C_OJL] OJ-L: Acts of the EFTA Surveillance Authority</v>
      </c>
      <c r="F263" s="2" t="s">
        <v>2103</v>
      </c>
      <c r="G263" s="2" t="s">
        <v>2104</v>
      </c>
      <c r="I263" s="2" t="s">
        <v>1426</v>
      </c>
      <c r="J263" s="2" t="s">
        <v>1404</v>
      </c>
      <c r="K263" s="2" t="s">
        <v>1430</v>
      </c>
      <c r="L263" s="2" t="s">
        <v>1430</v>
      </c>
      <c r="N263" s="2" t="s">
        <v>1426</v>
      </c>
      <c r="P263" s="20" t="str">
        <f aca="false">CONCATENATE("celexd:class_",N263)</f>
        <v>celexd:class_E</v>
      </c>
    </row>
    <row r="264" customFormat="false" ht="14.5" hidden="false" customHeight="false" outlineLevel="0" collapsed="false">
      <c r="A264" s="2" t="str">
        <f aca="false">CONCATENATE("celexd:c_",B264)</f>
        <v>celexd:c_E_G</v>
      </c>
      <c r="B264" s="2" t="s">
        <v>2105</v>
      </c>
      <c r="C264" s="2" t="str">
        <f aca="false">IF(NOT(ISBLANK(D264)),CONCATENATE("celexd:c_",D264),""  )</f>
        <v>celexd:c_E</v>
      </c>
      <c r="D264" s="2" t="s">
        <v>1426</v>
      </c>
      <c r="E264" s="2" t="str">
        <f aca="false">CONCATENATE("[",B264,"] ",F264)</f>
        <v>[E_G] Acts of the EFTA Standing Committee</v>
      </c>
      <c r="F264" s="2" t="s">
        <v>2106</v>
      </c>
      <c r="I264" s="2" t="s">
        <v>1426</v>
      </c>
      <c r="J264" s="2" t="s">
        <v>1444</v>
      </c>
      <c r="N264" s="2" t="s">
        <v>1426</v>
      </c>
      <c r="P264" s="20" t="str">
        <f aca="false">CONCATENATE("celexd:class_",N264)</f>
        <v>celexd:class_E</v>
      </c>
    </row>
    <row r="265" customFormat="false" ht="29" hidden="false" customHeight="false" outlineLevel="0" collapsed="false">
      <c r="A265" s="2" t="str">
        <f aca="false">CONCATENATE("celexd:c_",B265)</f>
        <v>celexd:c_E_G_OJC</v>
      </c>
      <c r="B265" s="2" t="s">
        <v>2107</v>
      </c>
      <c r="C265" s="2" t="str">
        <f aca="false">IF(NOT(ISBLANK(D265)),CONCATENATE("celexd:c_",D265),""  )</f>
        <v>celexd:c_E_G</v>
      </c>
      <c r="D265" s="2" t="s">
        <v>2105</v>
      </c>
      <c r="E265" s="2" t="str">
        <f aca="false">CONCATENATE("[",B265,"] ",F265)</f>
        <v>[E_G_OJC] OJ-C: Acts of the EFTA Standing Committee</v>
      </c>
      <c r="F265" s="2" t="s">
        <v>2108</v>
      </c>
      <c r="G265" s="2" t="s">
        <v>2109</v>
      </c>
      <c r="I265" s="2" t="s">
        <v>1426</v>
      </c>
      <c r="J265" s="2" t="s">
        <v>1444</v>
      </c>
      <c r="K265" s="2" t="s">
        <v>1335</v>
      </c>
      <c r="L265" s="2" t="s">
        <v>1335</v>
      </c>
      <c r="N265" s="2" t="s">
        <v>1426</v>
      </c>
      <c r="P265" s="20" t="str">
        <f aca="false">CONCATENATE("celexd:class_",N265)</f>
        <v>celexd:class_E</v>
      </c>
    </row>
    <row r="266" customFormat="false" ht="29" hidden="false" customHeight="false" outlineLevel="0" collapsed="false">
      <c r="A266" s="2" t="str">
        <f aca="false">CONCATENATE("celexd:c_",B266)</f>
        <v>celexd:c_E_G_OJL</v>
      </c>
      <c r="B266" s="2" t="s">
        <v>2110</v>
      </c>
      <c r="C266" s="2" t="str">
        <f aca="false">IF(NOT(ISBLANK(D266)),CONCATENATE("celexd:c_",D266),""  )</f>
        <v>celexd:c_E_G</v>
      </c>
      <c r="D266" s="2" t="s">
        <v>2105</v>
      </c>
      <c r="E266" s="2" t="str">
        <f aca="false">CONCATENATE("[",B266,"] ",F266)</f>
        <v>[E_G_OJL] OJ-L: Acts of the EFTA Standing Committee</v>
      </c>
      <c r="F266" s="2" t="s">
        <v>2111</v>
      </c>
      <c r="G266" s="2" t="s">
        <v>2112</v>
      </c>
      <c r="I266" s="2" t="s">
        <v>1426</v>
      </c>
      <c r="J266" s="2" t="s">
        <v>1444</v>
      </c>
      <c r="K266" s="2" t="s">
        <v>1430</v>
      </c>
      <c r="L266" s="2" t="s">
        <v>1430</v>
      </c>
      <c r="N266" s="2" t="s">
        <v>1426</v>
      </c>
      <c r="P266" s="20" t="str">
        <f aca="false">CONCATENATE("celexd:class_",N266)</f>
        <v>celexd:class_E</v>
      </c>
    </row>
    <row r="267" customFormat="false" ht="29" hidden="false" customHeight="false" outlineLevel="0" collapsed="false">
      <c r="A267" s="2" t="str">
        <f aca="false">CONCATENATE("celexd:c_",B267)</f>
        <v>celexd:c_E_J</v>
      </c>
      <c r="B267" s="2" t="s">
        <v>2113</v>
      </c>
      <c r="C267" s="2" t="str">
        <f aca="false">IF(NOT(ISBLANK(D267)),CONCATENATE("celexd:c_",D267),""  )</f>
        <v>celexd:c_E</v>
      </c>
      <c r="D267" s="2" t="s">
        <v>1426</v>
      </c>
      <c r="E267" s="2" t="str">
        <f aca="false">CONCATENATE("[",B267,"] ",F267)</f>
        <v>[E_J] Decisions, orders, consultative opinions of the EFTA Court</v>
      </c>
      <c r="F267" s="2" t="s">
        <v>2114</v>
      </c>
      <c r="I267" s="2" t="s">
        <v>1426</v>
      </c>
      <c r="J267" s="2" t="s">
        <v>1463</v>
      </c>
      <c r="N267" s="2" t="s">
        <v>1426</v>
      </c>
      <c r="P267" s="20" t="str">
        <f aca="false">CONCATENATE("celexd:class_",N267)</f>
        <v>celexd:class_E</v>
      </c>
    </row>
    <row r="268" customFormat="false" ht="29" hidden="false" customHeight="false" outlineLevel="0" collapsed="false">
      <c r="A268" s="2" t="str">
        <f aca="false">CONCATENATE("celexd:c_",B268)</f>
        <v>celexd:c_E_J_OJC</v>
      </c>
      <c r="B268" s="2" t="s">
        <v>2115</v>
      </c>
      <c r="C268" s="2" t="str">
        <f aca="false">IF(NOT(ISBLANK(D268)),CONCATENATE("celexd:c_",D268),""  )</f>
        <v>celexd:c_E_J</v>
      </c>
      <c r="D268" s="2" t="s">
        <v>2113</v>
      </c>
      <c r="E268" s="2" t="str">
        <f aca="false">CONCATENATE("[",B268,"] ",F268)</f>
        <v>[E_J_OJC] OJ-C: Decisions, orders, consultative opinions of the EFTA Court</v>
      </c>
      <c r="F268" s="2" t="s">
        <v>2116</v>
      </c>
      <c r="G268" s="2" t="s">
        <v>2117</v>
      </c>
      <c r="I268" s="2" t="s">
        <v>1426</v>
      </c>
      <c r="J268" s="2" t="s">
        <v>1474</v>
      </c>
      <c r="K268" s="2" t="s">
        <v>1430</v>
      </c>
      <c r="L268" s="2" t="s">
        <v>1430</v>
      </c>
      <c r="N268" s="2" t="s">
        <v>1426</v>
      </c>
      <c r="P268" s="20" t="str">
        <f aca="false">CONCATENATE("celexd:class_",N268)</f>
        <v>celexd:class_E</v>
      </c>
    </row>
    <row r="269" customFormat="false" ht="29" hidden="false" customHeight="false" outlineLevel="0" collapsed="false">
      <c r="A269" s="2" t="str">
        <f aca="false">CONCATENATE("celexd:c_",B269)</f>
        <v>celexd:c_E_J_OJL</v>
      </c>
      <c r="B269" s="2" t="s">
        <v>2118</v>
      </c>
      <c r="C269" s="2" t="str">
        <f aca="false">IF(NOT(ISBLANK(D269)),CONCATENATE("celexd:c_",D269),""  )</f>
        <v>celexd:c_E_J</v>
      </c>
      <c r="D269" s="2" t="s">
        <v>2113</v>
      </c>
      <c r="E269" s="2" t="str">
        <f aca="false">CONCATENATE("[",B269,"] ",F269)</f>
        <v>[E_J_OJL] OJ-L: Decisions, orders, consultative opinions of the EFTA Court</v>
      </c>
      <c r="F269" s="2" t="s">
        <v>2119</v>
      </c>
      <c r="G269" s="2" t="s">
        <v>2120</v>
      </c>
      <c r="H269" s="2" t="s">
        <v>2121</v>
      </c>
      <c r="I269" s="2" t="s">
        <v>1426</v>
      </c>
      <c r="J269" s="2" t="s">
        <v>1474</v>
      </c>
      <c r="K269" s="2" t="s">
        <v>1335</v>
      </c>
      <c r="L269" s="2" t="s">
        <v>1335</v>
      </c>
      <c r="N269" s="2" t="s">
        <v>1426</v>
      </c>
      <c r="P269" s="20" t="str">
        <f aca="false">CONCATENATE("celexd:class_",N269)</f>
        <v>celexd:class_E</v>
      </c>
    </row>
    <row r="270" customFormat="false" ht="14.5" hidden="false" customHeight="false" outlineLevel="0" collapsed="false">
      <c r="A270" s="2" t="str">
        <f aca="false">CONCATENATE("celexd:c_",B270)</f>
        <v>celexd:c_E_O</v>
      </c>
      <c r="B270" s="2" t="s">
        <v>2122</v>
      </c>
      <c r="C270" s="2" t="str">
        <f aca="false">IF(NOT(ISBLANK(D270)),CONCATENATE("celexd:c_",D270),""  )</f>
        <v>celexd:c_E</v>
      </c>
      <c r="D270" s="2" t="s">
        <v>1426</v>
      </c>
      <c r="E270" s="2" t="str">
        <f aca="false">CONCATENATE("[",B270,"] ",F270)</f>
        <v>[E_O] Other acts</v>
      </c>
      <c r="F270" s="2" t="s">
        <v>1375</v>
      </c>
      <c r="I270" s="2" t="s">
        <v>1426</v>
      </c>
      <c r="J270" s="2" t="s">
        <v>1056</v>
      </c>
      <c r="N270" s="2" t="s">
        <v>1426</v>
      </c>
      <c r="P270" s="20" t="str">
        <f aca="false">CONCATENATE("celexd:class_",N270)</f>
        <v>celexd:class_E</v>
      </c>
    </row>
    <row r="271" customFormat="false" ht="14.5" hidden="false" customHeight="false" outlineLevel="0" collapsed="false">
      <c r="A271" s="2" t="str">
        <f aca="false">CONCATENATE("celexd:c_",B271)</f>
        <v>celexd:c_E_O_OJC</v>
      </c>
      <c r="B271" s="2" t="s">
        <v>2123</v>
      </c>
      <c r="C271" s="2" t="str">
        <f aca="false">IF(NOT(ISBLANK(D271)),CONCATENATE("celexd:c_",D271),""  )</f>
        <v>celexd:c_E_O</v>
      </c>
      <c r="D271" s="2" t="s">
        <v>2122</v>
      </c>
      <c r="E271" s="2" t="str">
        <f aca="false">CONCATENATE("[",B271,"] ",F271)</f>
        <v>[E_O_OJC] OJ-C: Other acts</v>
      </c>
      <c r="F271" s="2" t="s">
        <v>1379</v>
      </c>
      <c r="H271" s="2" t="s">
        <v>2124</v>
      </c>
      <c r="I271" s="2" t="s">
        <v>1426</v>
      </c>
      <c r="J271" s="2" t="s">
        <v>1056</v>
      </c>
      <c r="N271" s="2" t="s">
        <v>1426</v>
      </c>
      <c r="P271" s="20" t="str">
        <f aca="false">CONCATENATE("celexd:class_",N271)</f>
        <v>celexd:class_E</v>
      </c>
    </row>
    <row r="272" customFormat="false" ht="14.5" hidden="false" customHeight="false" outlineLevel="0" collapsed="false">
      <c r="A272" s="2" t="str">
        <f aca="false">CONCATENATE("celexd:c_",B272)</f>
        <v>celexd:c_E_O_OJL</v>
      </c>
      <c r="B272" s="2" t="s">
        <v>2125</v>
      </c>
      <c r="C272" s="2" t="str">
        <f aca="false">IF(NOT(ISBLANK(D272)),CONCATENATE("celexd:c_",D272),""  )</f>
        <v>celexd:c_E_O</v>
      </c>
      <c r="D272" s="2" t="s">
        <v>2122</v>
      </c>
      <c r="E272" s="2" t="str">
        <f aca="false">CONCATENATE("[",B272,"] ",F272)</f>
        <v>[E_O_OJL] OJ-L: Other acts</v>
      </c>
      <c r="F272" s="2" t="s">
        <v>1382</v>
      </c>
      <c r="H272" s="2" t="s">
        <v>2124</v>
      </c>
      <c r="I272" s="2" t="s">
        <v>1426</v>
      </c>
      <c r="J272" s="2" t="s">
        <v>1056</v>
      </c>
      <c r="N272" s="2" t="s">
        <v>1426</v>
      </c>
      <c r="P272" s="20" t="str">
        <f aca="false">CONCATENATE("celexd:class_",N272)</f>
        <v>celexd:class_E</v>
      </c>
    </row>
    <row r="273" customFormat="false" ht="14.5" hidden="false" customHeight="false" outlineLevel="0" collapsed="false">
      <c r="A273" s="2" t="str">
        <f aca="false">CONCATENATE("celexd:c_",B273)</f>
        <v>celexd:c_E_P</v>
      </c>
      <c r="B273" s="2" t="s">
        <v>2126</v>
      </c>
      <c r="C273" s="2" t="str">
        <f aca="false">IF(NOT(ISBLANK(D273)),CONCATENATE("celexd:c_",D273),""  )</f>
        <v>celexd:c_E</v>
      </c>
      <c r="D273" s="2" t="s">
        <v>1426</v>
      </c>
      <c r="E273" s="2" t="str">
        <f aca="false">CONCATENATE("[",B273,"] ",F273)</f>
        <v>[E_P] Pending cases of the EFTA Court</v>
      </c>
      <c r="F273" s="2" t="s">
        <v>2127</v>
      </c>
      <c r="I273" s="2" t="s">
        <v>1426</v>
      </c>
      <c r="J273" s="2" t="s">
        <v>1370</v>
      </c>
      <c r="N273" s="2" t="s">
        <v>1426</v>
      </c>
      <c r="P273" s="20" t="str">
        <f aca="false">CONCATENATE("celexd:class_",N273)</f>
        <v>celexd:class_E</v>
      </c>
    </row>
    <row r="274" customFormat="false" ht="29" hidden="false" customHeight="false" outlineLevel="0" collapsed="false">
      <c r="A274" s="2" t="str">
        <f aca="false">CONCATENATE("celexd:c_",B274)</f>
        <v>celexd:c_E_P_OJC</v>
      </c>
      <c r="B274" s="2" t="s">
        <v>2128</v>
      </c>
      <c r="C274" s="2" t="str">
        <f aca="false">IF(NOT(ISBLANK(D274)),CONCATENATE("celexd:c_",D274),""  )</f>
        <v>celexd:c_E_P</v>
      </c>
      <c r="D274" s="2" t="s">
        <v>2126</v>
      </c>
      <c r="E274" s="2" t="str">
        <f aca="false">CONCATENATE("[",B274,"] ",F274)</f>
        <v>[E_P_OJC] OJ-C: Pending cases of the EFTA Court</v>
      </c>
      <c r="F274" s="2" t="s">
        <v>2129</v>
      </c>
      <c r="G274" s="2" t="s">
        <v>2130</v>
      </c>
      <c r="I274" s="2" t="s">
        <v>1426</v>
      </c>
      <c r="J274" s="2" t="s">
        <v>1370</v>
      </c>
      <c r="K274" s="2" t="s">
        <v>1430</v>
      </c>
      <c r="L274" s="2" t="s">
        <v>1430</v>
      </c>
      <c r="N274" s="2" t="s">
        <v>1426</v>
      </c>
      <c r="P274" s="20" t="str">
        <f aca="false">CONCATENATE("celexd:class_",N274)</f>
        <v>celexd:class_E</v>
      </c>
    </row>
    <row r="275" customFormat="false" ht="14.5" hidden="false" customHeight="false" outlineLevel="0" collapsed="false">
      <c r="A275" s="2" t="str">
        <f aca="false">CONCATENATE("celexd:c_",B275)</f>
        <v>celexd:c_E_X</v>
      </c>
      <c r="B275" s="2" t="s">
        <v>2131</v>
      </c>
      <c r="C275" s="2" t="str">
        <f aca="false">IF(NOT(ISBLANK(D275)),CONCATENATE("celexd:c_",D275),""  )</f>
        <v>celexd:c_E</v>
      </c>
      <c r="D275" s="2" t="s">
        <v>1426</v>
      </c>
      <c r="E275" s="2" t="str">
        <f aca="false">CONCATENATE("[",B275,"] ",F275)</f>
        <v>[E_X] Informations and communications</v>
      </c>
      <c r="F275" s="2" t="s">
        <v>2132</v>
      </c>
      <c r="I275" s="2" t="s">
        <v>1426</v>
      </c>
      <c r="J275" s="2" t="s">
        <v>1377</v>
      </c>
      <c r="N275" s="2" t="s">
        <v>1426</v>
      </c>
      <c r="P275" s="20" t="str">
        <f aca="false">CONCATENATE("celexd:class_",N275)</f>
        <v>celexd:class_E</v>
      </c>
    </row>
    <row r="276" customFormat="false" ht="58" hidden="false" customHeight="false" outlineLevel="0" collapsed="false">
      <c r="A276" s="2" t="str">
        <f aca="false">CONCATENATE("celexd:c_",B276)</f>
        <v>celexd:c_E_X_OJC</v>
      </c>
      <c r="B276" s="2" t="s">
        <v>2133</v>
      </c>
      <c r="C276" s="2" t="str">
        <f aca="false">IF(NOT(ISBLANK(D276)),CONCATENATE("celexd:c_",D276),""  )</f>
        <v>celexd:c_E_X</v>
      </c>
      <c r="D276" s="2" t="s">
        <v>2131</v>
      </c>
      <c r="E276" s="2" t="str">
        <f aca="false">CONCATENATE("[",B276,"] ",F276)</f>
        <v>[E_X_OJC] OJ-C: Informations and communications</v>
      </c>
      <c r="F276" s="2" t="s">
        <v>2134</v>
      </c>
      <c r="G276" s="2" t="s">
        <v>2135</v>
      </c>
      <c r="I276" s="2" t="s">
        <v>1426</v>
      </c>
      <c r="J276" s="2" t="s">
        <v>1377</v>
      </c>
      <c r="K276" s="2" t="s">
        <v>1335</v>
      </c>
      <c r="L276" s="2" t="s">
        <v>1335</v>
      </c>
      <c r="N276" s="2" t="s">
        <v>1426</v>
      </c>
      <c r="P276" s="20" t="str">
        <f aca="false">CONCATENATE("celexd:class_",N276)</f>
        <v>celexd:class_E</v>
      </c>
    </row>
    <row r="277" customFormat="false" ht="29" hidden="false" customHeight="false" outlineLevel="0" collapsed="false">
      <c r="A277" s="2" t="str">
        <f aca="false">CONCATENATE("celexd:c_",B277)</f>
        <v>celexd:c_E_X_OJL</v>
      </c>
      <c r="B277" s="2" t="s">
        <v>2136</v>
      </c>
      <c r="C277" s="2" t="str">
        <f aca="false">IF(NOT(ISBLANK(D277)),CONCATENATE("celexd:c_",D277),""  )</f>
        <v>celexd:c_E_X</v>
      </c>
      <c r="D277" s="2" t="s">
        <v>2131</v>
      </c>
      <c r="E277" s="2" t="str">
        <f aca="false">CONCATENATE("[",B277,"] ",F277)</f>
        <v>[E_X_OJL] OJ-L: Informations and communications</v>
      </c>
      <c r="F277" s="2" t="s">
        <v>2137</v>
      </c>
      <c r="G277" s="2" t="s">
        <v>2138</v>
      </c>
      <c r="H277" s="2" t="s">
        <v>2139</v>
      </c>
      <c r="I277" s="2" t="s">
        <v>1426</v>
      </c>
      <c r="J277" s="2" t="s">
        <v>1377</v>
      </c>
      <c r="K277" s="2" t="s">
        <v>1335</v>
      </c>
      <c r="L277" s="2" t="s">
        <v>1335</v>
      </c>
      <c r="N277" s="2" t="s">
        <v>1426</v>
      </c>
      <c r="P277" s="20"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83984375" defaultRowHeight="14.5" zeroHeight="false" outlineLevelRow="0" outlineLevelCol="0"/>
  <cols>
    <col collapsed="false" customWidth="true" hidden="false" outlineLevel="0" max="1" min="1" style="0" width="25.54"/>
    <col collapsed="false" customWidth="true" hidden="false" outlineLevel="0" max="3" min="2" style="45"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38" customFormat="true" ht="23.9" hidden="false" customHeight="true" outlineLevel="0" collapsed="false">
      <c r="A1" s="5" t="s">
        <v>0</v>
      </c>
      <c r="B1" s="46" t="s">
        <v>39</v>
      </c>
      <c r="C1" s="5" t="s">
        <v>808</v>
      </c>
      <c r="D1" s="5" t="s">
        <v>998</v>
      </c>
      <c r="E1" s="5" t="s">
        <v>812</v>
      </c>
      <c r="F1" s="5" t="s">
        <v>46</v>
      </c>
      <c r="G1" s="5" t="s">
        <v>816</v>
      </c>
      <c r="H1" s="5" t="s">
        <v>59</v>
      </c>
    </row>
    <row r="2" customFormat="false" ht="14.5" hidden="false" customHeight="false" outlineLevel="0" collapsed="false">
      <c r="A2" s="8" t="str">
        <f aca="false">CONCATENATE("celexd:class_",B2)</f>
        <v>celexd:class_1</v>
      </c>
      <c r="B2" s="45" t="n">
        <v>1</v>
      </c>
      <c r="C2" s="47" t="str">
        <f aca="false">IF(NOT(ISBLANK(D2)),CONCATENATE("celexd:class_",D2),""  )</f>
        <v/>
      </c>
      <c r="E2" s="0" t="n">
        <v>1</v>
      </c>
      <c r="F2" s="0" t="s">
        <v>2140</v>
      </c>
    </row>
    <row r="3" customFormat="false" ht="14.5" hidden="false" customHeight="false" outlineLevel="0" collapsed="false">
      <c r="A3" s="8" t="str">
        <f aca="false">CONCATENATE("celexd:class_",B3)</f>
        <v>celexd:class_2</v>
      </c>
      <c r="B3" s="45" t="n">
        <v>2</v>
      </c>
      <c r="C3" s="47" t="str">
        <f aca="false">IF(NOT(ISBLANK(D3)),CONCATENATE("celexd:class_",D3),""  )</f>
        <v/>
      </c>
      <c r="E3" s="0" t="n">
        <v>2</v>
      </c>
      <c r="F3" s="0" t="s">
        <v>2141</v>
      </c>
    </row>
    <row r="4" customFormat="false" ht="14.5" hidden="false" customHeight="false" outlineLevel="0" collapsed="false">
      <c r="A4" s="8" t="str">
        <f aca="false">CONCATENATE("celexd:class_",B4)</f>
        <v>celexd:class_3</v>
      </c>
      <c r="B4" s="45" t="n">
        <v>3</v>
      </c>
      <c r="C4" s="47" t="str">
        <f aca="false">IF(NOT(ISBLANK(D4)),CONCATENATE("celexd:class_",D4),""  )</f>
        <v/>
      </c>
      <c r="E4" s="0" t="n">
        <v>3</v>
      </c>
      <c r="F4" s="0" t="s">
        <v>2142</v>
      </c>
    </row>
    <row r="5" customFormat="false" ht="14.5" hidden="false" customHeight="false" outlineLevel="0" collapsed="false">
      <c r="A5" s="8" t="str">
        <f aca="false">CONCATENATE("celexd:class_",B5)</f>
        <v>celexd:class_4</v>
      </c>
      <c r="B5" s="45" t="n">
        <v>4</v>
      </c>
      <c r="C5" s="47" t="str">
        <f aca="false">IF(NOT(ISBLANK(D5)),CONCATENATE("celexd:class_",D5),""  )</f>
        <v/>
      </c>
      <c r="E5" s="0" t="n">
        <v>4</v>
      </c>
      <c r="F5" s="0" t="s">
        <v>2143</v>
      </c>
    </row>
    <row r="6" customFormat="false" ht="14.5" hidden="false" customHeight="false" outlineLevel="0" collapsed="false">
      <c r="A6" s="8" t="str">
        <f aca="false">CONCATENATE("celexd:class_",B6)</f>
        <v>celexd:class_5</v>
      </c>
      <c r="B6" s="45" t="n">
        <v>5</v>
      </c>
      <c r="C6" s="47" t="str">
        <f aca="false">IF(NOT(ISBLANK(D6)),CONCATENATE("celexd:class_",D6),""  )</f>
        <v/>
      </c>
      <c r="E6" s="0" t="n">
        <v>5</v>
      </c>
      <c r="F6" s="0" t="s">
        <v>2144</v>
      </c>
    </row>
    <row r="7" customFormat="false" ht="14.5" hidden="false" customHeight="false" outlineLevel="0" collapsed="false">
      <c r="A7" s="8" t="str">
        <f aca="false">CONCATENATE("celexd:class_",B7)</f>
        <v>celexd:class_5_CONSIL</v>
      </c>
      <c r="B7" s="45" t="s">
        <v>1595</v>
      </c>
      <c r="C7" s="47" t="str">
        <f aca="false">IF(NOT(ISBLANK(D7)),CONCATENATE("celexd:class_",D7),""  )</f>
        <v>celexd:class_5</v>
      </c>
      <c r="D7" s="0" t="n">
        <v>5</v>
      </c>
      <c r="E7" s="0" t="n">
        <v>1</v>
      </c>
      <c r="F7" s="0" t="s">
        <v>2145</v>
      </c>
    </row>
    <row r="8" customFormat="false" ht="14.5" hidden="false" customHeight="false" outlineLevel="0" collapsed="false">
      <c r="A8" s="8" t="str">
        <f aca="false">CONCATENATE("celexd:class_",B8)</f>
        <v>celexd:class_5_COM</v>
      </c>
      <c r="B8" s="45" t="s">
        <v>1655</v>
      </c>
      <c r="C8" s="47" t="str">
        <f aca="false">IF(NOT(ISBLANK(D8)),CONCATENATE("celexd:class_",D8),""  )</f>
        <v>celexd:class_5</v>
      </c>
      <c r="D8" s="0" t="n">
        <v>5</v>
      </c>
      <c r="E8" s="0" t="n">
        <v>2</v>
      </c>
      <c r="F8" s="0" t="s">
        <v>2146</v>
      </c>
    </row>
    <row r="9" customFormat="false" ht="14.5" hidden="false" customHeight="false" outlineLevel="0" collapsed="false">
      <c r="A9" s="8" t="str">
        <f aca="false">CONCATENATE("celexd:class_",B9)</f>
        <v>celexd:class_5_EP</v>
      </c>
      <c r="B9" s="45" t="s">
        <v>1608</v>
      </c>
      <c r="C9" s="47" t="str">
        <f aca="false">IF(NOT(ISBLANK(D9)),CONCATENATE("celexd:class_",D9),""  )</f>
        <v>celexd:class_5</v>
      </c>
      <c r="D9" s="0" t="n">
        <v>5</v>
      </c>
      <c r="E9" s="0" t="n">
        <v>3</v>
      </c>
      <c r="F9" s="0" t="s">
        <v>1284</v>
      </c>
    </row>
    <row r="10" customFormat="false" ht="14.5" hidden="false" customHeight="false" outlineLevel="0" collapsed="false">
      <c r="A10" s="8" t="str">
        <f aca="false">CONCATENATE("celexd:class_",B10)</f>
        <v>celexd:class_5_ECA</v>
      </c>
      <c r="B10" s="45" t="s">
        <v>1562</v>
      </c>
      <c r="C10" s="47" t="str">
        <f aca="false">IF(NOT(ISBLANK(D10)),CONCATENATE("celexd:class_",D10),""  )</f>
        <v>celexd:class_5</v>
      </c>
      <c r="D10" s="0" t="n">
        <v>5</v>
      </c>
      <c r="E10" s="0" t="n">
        <v>4</v>
      </c>
      <c r="F10" s="0" t="s">
        <v>2147</v>
      </c>
    </row>
    <row r="11" customFormat="false" ht="14.5" hidden="false" customHeight="false" outlineLevel="0" collapsed="false">
      <c r="A11" s="8" t="str">
        <f aca="false">CONCATENATE("celexd:class_",B11)</f>
        <v>celexd:class_5_ECB</v>
      </c>
      <c r="B11" s="45" t="s">
        <v>1570</v>
      </c>
      <c r="C11" s="47" t="str">
        <f aca="false">IF(NOT(ISBLANK(D11)),CONCATENATE("celexd:class_",D11),""  )</f>
        <v>celexd:class_5</v>
      </c>
      <c r="D11" s="0" t="n">
        <v>5</v>
      </c>
      <c r="E11" s="0" t="n">
        <v>5</v>
      </c>
      <c r="F11" s="0" t="s">
        <v>1293</v>
      </c>
    </row>
    <row r="12" customFormat="false" ht="14.5" hidden="false" customHeight="false" outlineLevel="0" collapsed="false">
      <c r="A12" s="8" t="str">
        <f aca="false">CONCATENATE("celexd:class_",B12)</f>
        <v>celexd:class_5_EESC</v>
      </c>
      <c r="B12" s="45" t="s">
        <v>1578</v>
      </c>
      <c r="C12" s="47" t="str">
        <f aca="false">IF(NOT(ISBLANK(D12)),CONCATENATE("celexd:class_",D12),""  )</f>
        <v>celexd:class_5</v>
      </c>
      <c r="D12" s="0" t="n">
        <v>5</v>
      </c>
      <c r="E12" s="0" t="n">
        <v>6</v>
      </c>
      <c r="F12" s="0" t="s">
        <v>1287</v>
      </c>
    </row>
    <row r="13" customFormat="false" ht="14.5" hidden="false" customHeight="false" outlineLevel="0" collapsed="false">
      <c r="A13" s="8" t="str">
        <f aca="false">CONCATENATE("celexd:class_",B13)</f>
        <v>celexd:class_5_COR</v>
      </c>
      <c r="B13" s="45" t="s">
        <v>1622</v>
      </c>
      <c r="C13" s="47" t="str">
        <f aca="false">IF(NOT(ISBLANK(D13)),CONCATENATE("celexd:class_",D13),""  )</f>
        <v>celexd:class_5</v>
      </c>
      <c r="D13" s="0" t="n">
        <v>5</v>
      </c>
      <c r="E13" s="0" t="n">
        <v>7</v>
      </c>
      <c r="F13" s="0" t="s">
        <v>1290</v>
      </c>
    </row>
    <row r="14" customFormat="false" ht="14.5" hidden="false" customHeight="false" outlineLevel="0" collapsed="false">
      <c r="A14" s="8" t="str">
        <f aca="false">CONCATENATE("celexd:class_",B14)</f>
        <v>celexd:class_5_ECSC</v>
      </c>
      <c r="B14" s="45" t="s">
        <v>1602</v>
      </c>
      <c r="C14" s="47" t="str">
        <f aca="false">IF(NOT(ISBLANK(D14)),CONCATENATE("celexd:class_",D14),""  )</f>
        <v>celexd:class_5</v>
      </c>
      <c r="D14" s="0" t="n">
        <v>5</v>
      </c>
      <c r="E14" s="0" t="n">
        <v>8</v>
      </c>
      <c r="F14" s="0" t="s">
        <v>2148</v>
      </c>
    </row>
    <row r="15" customFormat="false" ht="14.5" hidden="false" customHeight="false" outlineLevel="0" collapsed="false">
      <c r="A15" s="8" t="str">
        <f aca="false">CONCATENATE("celexd:class_",B15)</f>
        <v>celexd:class_5_OTHER</v>
      </c>
      <c r="B15" s="45" t="s">
        <v>1630</v>
      </c>
      <c r="C15" s="47" t="str">
        <f aca="false">IF(NOT(ISBLANK(D15)),CONCATENATE("celexd:class_",D15),""  )</f>
        <v>celexd:class_5</v>
      </c>
      <c r="D15" s="0" t="n">
        <v>5</v>
      </c>
      <c r="E15" s="0" t="n">
        <v>9</v>
      </c>
      <c r="F15" s="0" t="s">
        <v>1274</v>
      </c>
    </row>
    <row r="16" customFormat="false" ht="14.5" hidden="false" customHeight="false" outlineLevel="0" collapsed="false">
      <c r="A16" s="8" t="str">
        <f aca="false">CONCATENATE("celexd:class_",B16)</f>
        <v>celexd:class_6</v>
      </c>
      <c r="B16" s="45" t="n">
        <v>6</v>
      </c>
      <c r="C16" s="47" t="str">
        <f aca="false">IF(NOT(ISBLANK(D16)),CONCATENATE("celexd:class_",D16),""  )</f>
        <v/>
      </c>
      <c r="E16" s="0" t="n">
        <v>6</v>
      </c>
      <c r="F16" s="0" t="s">
        <v>2149</v>
      </c>
    </row>
    <row r="17" customFormat="false" ht="14.5" hidden="false" customHeight="false" outlineLevel="0" collapsed="false">
      <c r="A17" s="8" t="str">
        <f aca="false">CONCATENATE("celexd:class_",B17)</f>
        <v>celexd:class_6_CJ</v>
      </c>
      <c r="B17" s="45" t="s">
        <v>1857</v>
      </c>
      <c r="C17" s="47" t="str">
        <f aca="false">IF(NOT(ISBLANK(D17)),CONCATENATE("celexd:class_",D17),""  )</f>
        <v>celexd:class_6</v>
      </c>
      <c r="D17" s="0" t="n">
        <v>6</v>
      </c>
      <c r="E17" s="0" t="n">
        <v>1</v>
      </c>
      <c r="F17" s="0" t="s">
        <v>2150</v>
      </c>
    </row>
    <row r="18" customFormat="false" ht="14.5" hidden="false" customHeight="false" outlineLevel="0" collapsed="false">
      <c r="A18" s="8" t="str">
        <f aca="false">CONCATENATE("celexd:class_",B18)</f>
        <v>celexd:class_6_GCEU</v>
      </c>
      <c r="B18" s="45" t="s">
        <v>1963</v>
      </c>
      <c r="C18" s="47" t="str">
        <f aca="false">IF(NOT(ISBLANK(D18)),CONCATENATE("celexd:class_",D18),""  )</f>
        <v>celexd:class_6</v>
      </c>
      <c r="D18" s="0" t="n">
        <v>6</v>
      </c>
      <c r="E18" s="0" t="n">
        <v>2</v>
      </c>
      <c r="F18" s="0" t="s">
        <v>2151</v>
      </c>
    </row>
    <row r="19" customFormat="false" ht="14.5" hidden="false" customHeight="false" outlineLevel="0" collapsed="false">
      <c r="A19" s="8" t="str">
        <f aca="false">CONCATENATE("celexd:class_",B19)</f>
        <v>celexd:class_6_CST</v>
      </c>
      <c r="B19" s="45" t="s">
        <v>1939</v>
      </c>
      <c r="C19" s="47" t="str">
        <f aca="false">IF(NOT(ISBLANK(D19)),CONCATENATE("celexd:class_",D19),""  )</f>
        <v>celexd:class_6</v>
      </c>
      <c r="D19" s="0" t="n">
        <v>6</v>
      </c>
      <c r="E19" s="0" t="n">
        <v>3</v>
      </c>
      <c r="F19" s="0" t="s">
        <v>2152</v>
      </c>
    </row>
    <row r="20" customFormat="false" ht="14.5" hidden="false" customHeight="false" outlineLevel="0" collapsed="false">
      <c r="A20" s="8" t="str">
        <f aca="false">CONCATENATE("celexd:class_",B20)</f>
        <v>celexd:class_7</v>
      </c>
      <c r="B20" s="45" t="n">
        <v>7</v>
      </c>
      <c r="C20" s="47" t="str">
        <f aca="false">IF(NOT(ISBLANK(D20)),CONCATENATE("celexd:class_",D20),""  )</f>
        <v/>
      </c>
      <c r="E20" s="0" t="n">
        <v>7</v>
      </c>
      <c r="F20" s="0" t="s">
        <v>2153</v>
      </c>
    </row>
    <row r="21" customFormat="false" ht="14.5" hidden="false" customHeight="false" outlineLevel="0" collapsed="false">
      <c r="A21" s="8" t="str">
        <f aca="false">CONCATENATE("celexd:class_",B21)</f>
        <v>celexd:class_8</v>
      </c>
      <c r="B21" s="45" t="n">
        <v>8</v>
      </c>
      <c r="C21" s="47" t="str">
        <f aca="false">IF(NOT(ISBLANK(D21)),CONCATENATE("celexd:class_",D21),""  )</f>
        <v/>
      </c>
      <c r="E21" s="0" t="n">
        <v>8</v>
      </c>
      <c r="F21" s="0" t="s">
        <v>2154</v>
      </c>
    </row>
    <row r="22" customFormat="false" ht="14.5" hidden="false" customHeight="false" outlineLevel="0" collapsed="false">
      <c r="A22" s="8" t="str">
        <f aca="false">CONCATENATE("celexd:class_",B22)</f>
        <v>celexd:class_9</v>
      </c>
      <c r="B22" s="45" t="n">
        <v>9</v>
      </c>
      <c r="C22" s="47" t="str">
        <f aca="false">IF(NOT(ISBLANK(D22)),CONCATENATE("celexd:class_",D22),""  )</f>
        <v/>
      </c>
      <c r="E22" s="0" t="n">
        <v>9</v>
      </c>
      <c r="F22" s="0" t="s">
        <v>2155</v>
      </c>
    </row>
    <row r="23" customFormat="false" ht="14.5" hidden="false" customHeight="false" outlineLevel="0" collapsed="false">
      <c r="A23" s="8" t="str">
        <f aca="false">CONCATENATE("celexd:class_",B23)</f>
        <v>celexd:class_E</v>
      </c>
      <c r="B23" s="45" t="s">
        <v>1426</v>
      </c>
      <c r="C23" s="47" t="str">
        <f aca="false">IF(NOT(ISBLANK(D23)),CONCATENATE("celexd:class_",D23),""  )</f>
        <v/>
      </c>
      <c r="E23" s="0" t="n">
        <v>10</v>
      </c>
      <c r="F23" s="0" t="s">
        <v>2156</v>
      </c>
    </row>
    <row r="24" customFormat="false" ht="14.5" hidden="false" customHeight="false" outlineLevel="0" collapsed="false">
      <c r="A24" s="8" t="str">
        <f aca="false">CONCATENATE("celexd:class_",B24)</f>
        <v>celexd:class_C</v>
      </c>
      <c r="B24" s="45" t="s">
        <v>1404</v>
      </c>
      <c r="C24" s="47" t="str">
        <f aca="false">IF(NOT(ISBLANK(D24)),CONCATENATE("celexd:class_",D24),""  )</f>
        <v/>
      </c>
      <c r="E24" s="0" t="n">
        <v>11</v>
      </c>
      <c r="F24" s="0" t="s">
        <v>2157</v>
      </c>
    </row>
    <row r="25" customFormat="false" ht="14.5" hidden="false" customHeight="false" outlineLevel="0" collapsed="false">
      <c r="A25" s="8" t="str">
        <f aca="false">CONCATENATE("celexd:class_",B25)</f>
        <v>celexd:class_0</v>
      </c>
      <c r="B25" s="45" t="n">
        <v>0</v>
      </c>
      <c r="C25" s="47" t="str">
        <f aca="false">IF(NOT(ISBLANK(D25)),CONCATENATE("celexd:class_",D25),""  )</f>
        <v/>
      </c>
      <c r="E25" s="0" t="n">
        <v>12</v>
      </c>
      <c r="F25" s="0" t="s">
        <v>2158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2890625" defaultRowHeight="14.5" zeroHeight="false" outlineLevelRow="0" outlineLevelCol="0"/>
  <cols>
    <col collapsed="false" customWidth="true" hidden="false" outlineLevel="0" max="1" min="1" style="0" width="14.01"/>
    <col collapsed="false" customWidth="true" hidden="false" outlineLevel="0" max="2" min="2" style="0" width="64.44"/>
  </cols>
  <sheetData>
    <row r="1" s="48" customFormat="true" ht="14.5" hidden="false" customHeight="false" outlineLevel="0" collapsed="false">
      <c r="A1" s="38" t="s">
        <v>2159</v>
      </c>
      <c r="B1" s="38" t="s">
        <v>2160</v>
      </c>
    </row>
    <row r="2" customFormat="false" ht="14.5" hidden="false" customHeight="false" outlineLevel="0" collapsed="false">
      <c r="B2" s="0" t="s">
        <v>2161</v>
      </c>
    </row>
    <row r="3" customFormat="false" ht="14.5" hidden="false" customHeight="false" outlineLevel="0" collapsed="false">
      <c r="A3" s="0" t="s">
        <v>2162</v>
      </c>
      <c r="B3" s="0" t="s">
        <v>2163</v>
      </c>
    </row>
    <row r="4" customFormat="false" ht="14.5" hidden="false" customHeight="false" outlineLevel="0" collapsed="false">
      <c r="A4" s="0" t="s">
        <v>2164</v>
      </c>
      <c r="B4" s="0" t="s">
        <v>2165</v>
      </c>
    </row>
    <row r="5" customFormat="false" ht="14.5" hidden="false" customHeight="false" outlineLevel="0" collapsed="false">
      <c r="A5" s="0" t="s">
        <v>2166</v>
      </c>
      <c r="B5" s="0" t="s">
        <v>2167</v>
      </c>
    </row>
    <row r="6" customFormat="false" ht="14.5" hidden="false" customHeight="false" outlineLevel="0" collapsed="false">
      <c r="A6" s="0" t="s">
        <v>2168</v>
      </c>
      <c r="B6" s="0" t="s">
        <v>2169</v>
      </c>
    </row>
    <row r="7" customFormat="false" ht="14.5" hidden="false" customHeight="false" outlineLevel="0" collapsed="false">
      <c r="A7" s="0" t="s">
        <v>2170</v>
      </c>
      <c r="B7" s="0" t="s">
        <v>2171</v>
      </c>
    </row>
    <row r="8" customFormat="false" ht="14.5" hidden="false" customHeight="false" outlineLevel="0" collapsed="false">
      <c r="A8" s="0" t="s">
        <v>2172</v>
      </c>
      <c r="B8" s="0" t="s">
        <v>2173</v>
      </c>
    </row>
    <row r="9" customFormat="false" ht="14.5" hidden="false" customHeight="false" outlineLevel="0" collapsed="false">
      <c r="A9" s="0" t="s">
        <v>2174</v>
      </c>
      <c r="B9" s="0" t="s">
        <v>2175</v>
      </c>
    </row>
    <row r="10" customFormat="false" ht="14.5" hidden="false" customHeight="false" outlineLevel="0" collapsed="false">
      <c r="A10" s="0" t="s">
        <v>2176</v>
      </c>
      <c r="B10" s="0" t="s">
        <v>2177</v>
      </c>
    </row>
    <row r="11" customFormat="false" ht="14.5" hidden="false" customHeight="false" outlineLevel="0" collapsed="false">
      <c r="A11" s="0" t="s">
        <v>2178</v>
      </c>
      <c r="B11" s="0" t="s">
        <v>2179</v>
      </c>
    </row>
    <row r="12" customFormat="false" ht="14.5" hidden="false" customHeight="false" outlineLevel="0" collapsed="false">
      <c r="A12" s="0" t="s">
        <v>2180</v>
      </c>
      <c r="B12" s="0" t="s">
        <v>2181</v>
      </c>
    </row>
    <row r="13" customFormat="false" ht="14.5" hidden="false" customHeight="false" outlineLevel="0" collapsed="false">
      <c r="A13" s="0" t="s">
        <v>2182</v>
      </c>
      <c r="B13" s="0" t="s">
        <v>2183</v>
      </c>
    </row>
    <row r="14" customFormat="false" ht="14.5" hidden="false" customHeight="false" outlineLevel="0" collapsed="false">
      <c r="A14" s="0" t="s">
        <v>2184</v>
      </c>
      <c r="B14" s="0" t="s">
        <v>2185</v>
      </c>
    </row>
    <row r="15" customFormat="false" ht="14.5" hidden="false" customHeight="false" outlineLevel="0" collapsed="false">
      <c r="A15" s="0" t="s">
        <v>2186</v>
      </c>
      <c r="B15" s="0" t="s">
        <v>2187</v>
      </c>
    </row>
    <row r="16" customFormat="false" ht="14.5" hidden="false" customHeight="false" outlineLevel="0" collapsed="false">
      <c r="A16" s="0" t="s">
        <v>2188</v>
      </c>
      <c r="B16" s="0" t="s">
        <v>2189</v>
      </c>
    </row>
    <row r="17" customFormat="false" ht="14.5" hidden="false" customHeight="false" outlineLevel="0" collapsed="false">
      <c r="A17" s="0" t="s">
        <v>2190</v>
      </c>
      <c r="B17" s="0" t="s">
        <v>2161</v>
      </c>
    </row>
    <row r="18" customFormat="false" ht="14.5" hidden="false" customHeight="false" outlineLevel="0" collapsed="false">
      <c r="A18" s="0" t="s">
        <v>2191</v>
      </c>
      <c r="B18" s="0" t="s">
        <v>2192</v>
      </c>
    </row>
    <row r="19" customFormat="false" ht="14.5" hidden="false" customHeight="false" outlineLevel="0" collapsed="false">
      <c r="A19" s="0" t="s">
        <v>2193</v>
      </c>
      <c r="B19" s="0" t="s">
        <v>2183</v>
      </c>
    </row>
    <row r="20" customFormat="false" ht="14.5" hidden="false" customHeight="false" outlineLevel="0" collapsed="false">
      <c r="A20" s="0" t="s">
        <v>2194</v>
      </c>
      <c r="B20" s="0" t="s">
        <v>2195</v>
      </c>
    </row>
    <row r="21" customFormat="false" ht="14.5" hidden="false" customHeight="false" outlineLevel="0" collapsed="false">
      <c r="A21" s="0" t="s">
        <v>2196</v>
      </c>
      <c r="B21" s="0" t="s">
        <v>2197</v>
      </c>
    </row>
    <row r="22" customFormat="false" ht="14.5" hidden="false" customHeight="false" outlineLevel="0" collapsed="false">
      <c r="A22" s="0" t="s">
        <v>2198</v>
      </c>
      <c r="B22" s="0" t="s">
        <v>2199</v>
      </c>
    </row>
    <row r="23" customFormat="false" ht="14.5" hidden="false" customHeight="false" outlineLevel="0" collapsed="false">
      <c r="A23" s="0" t="s">
        <v>2200</v>
      </c>
      <c r="B23" s="0" t="s">
        <v>2201</v>
      </c>
    </row>
    <row r="24" customFormat="false" ht="14.5" hidden="false" customHeight="false" outlineLevel="0" collapsed="false">
      <c r="A24" s="0" t="s">
        <v>2202</v>
      </c>
      <c r="B24" s="0" t="s">
        <v>2203</v>
      </c>
    </row>
    <row r="25" customFormat="false" ht="14.5" hidden="false" customHeight="false" outlineLevel="0" collapsed="false">
      <c r="A25" s="0" t="s">
        <v>2204</v>
      </c>
      <c r="B25" s="0" t="s">
        <v>2205</v>
      </c>
    </row>
    <row r="26" customFormat="false" ht="14.5" hidden="false" customHeight="false" outlineLevel="0" collapsed="false">
      <c r="A26" s="0" t="s">
        <v>2206</v>
      </c>
      <c r="B26" s="0" t="s">
        <v>2207</v>
      </c>
    </row>
    <row r="27" customFormat="false" ht="14.5" hidden="false" customHeight="false" outlineLevel="0" collapsed="false">
      <c r="A27" s="0" t="s">
        <v>2208</v>
      </c>
      <c r="B27" s="0" t="s">
        <v>2209</v>
      </c>
    </row>
    <row r="28" customFormat="false" ht="14.5" hidden="false" customHeight="false" outlineLevel="0" collapsed="false">
      <c r="A28" s="0" t="s">
        <v>2210</v>
      </c>
      <c r="B28" s="0" t="s">
        <v>2211</v>
      </c>
    </row>
    <row r="29" customFormat="false" ht="14.5" hidden="false" customHeight="false" outlineLevel="0" collapsed="false">
      <c r="A29" s="0" t="s">
        <v>2212</v>
      </c>
      <c r="B29" s="0" t="s">
        <v>2213</v>
      </c>
    </row>
    <row r="30" customFormat="false" ht="14.5" hidden="false" customHeight="false" outlineLevel="0" collapsed="false">
      <c r="A30" s="0" t="s">
        <v>2214</v>
      </c>
      <c r="B30" s="0" t="s">
        <v>2215</v>
      </c>
    </row>
    <row r="31" customFormat="false" ht="14.5" hidden="false" customHeight="false" outlineLevel="0" collapsed="false">
      <c r="A31" s="0" t="s">
        <v>2216</v>
      </c>
      <c r="B31" s="0" t="s">
        <v>2217</v>
      </c>
    </row>
    <row r="32" customFormat="false" ht="14.5" hidden="false" customHeight="false" outlineLevel="0" collapsed="false">
      <c r="A32" s="0" t="s">
        <v>2218</v>
      </c>
      <c r="B32" s="0" t="s">
        <v>2219</v>
      </c>
    </row>
    <row r="33" customFormat="false" ht="14.5" hidden="false" customHeight="false" outlineLevel="0" collapsed="false">
      <c r="A33" s="0" t="s">
        <v>2220</v>
      </c>
      <c r="B33" s="0" t="s">
        <v>2221</v>
      </c>
    </row>
    <row r="34" customFormat="false" ht="14.5" hidden="false" customHeight="false" outlineLevel="0" collapsed="false">
      <c r="A34" s="0" t="s">
        <v>2222</v>
      </c>
      <c r="B34" s="0" t="s">
        <v>2223</v>
      </c>
    </row>
    <row r="35" customFormat="false" ht="14.5" hidden="false" customHeight="false" outlineLevel="0" collapsed="false">
      <c r="A35" s="0" t="s">
        <v>2224</v>
      </c>
      <c r="B35" s="0" t="s">
        <v>2225</v>
      </c>
    </row>
    <row r="36" customFormat="false" ht="14.5" hidden="false" customHeight="false" outlineLevel="0" collapsed="false">
      <c r="A36" s="0" t="s">
        <v>2226</v>
      </c>
      <c r="B36" s="0" t="s">
        <v>2227</v>
      </c>
    </row>
    <row r="37" customFormat="false" ht="14.5" hidden="false" customHeight="false" outlineLevel="0" collapsed="false">
      <c r="A37" s="0" t="s">
        <v>2228</v>
      </c>
      <c r="B37" s="0" t="s">
        <v>2229</v>
      </c>
    </row>
    <row r="38" customFormat="false" ht="14.5" hidden="false" customHeight="false" outlineLevel="0" collapsed="false">
      <c r="A38" s="0" t="s">
        <v>2230</v>
      </c>
      <c r="B38" s="0" t="s">
        <v>2231</v>
      </c>
    </row>
    <row r="39" customFormat="false" ht="14.5" hidden="false" customHeight="false" outlineLevel="0" collapsed="false">
      <c r="A39" s="0" t="s">
        <v>2232</v>
      </c>
      <c r="B39" s="0" t="s">
        <v>2233</v>
      </c>
    </row>
    <row r="40" customFormat="false" ht="14.5" hidden="false" customHeight="false" outlineLevel="0" collapsed="false">
      <c r="A40" s="0" t="s">
        <v>2234</v>
      </c>
      <c r="B40" s="0" t="s">
        <v>2235</v>
      </c>
    </row>
    <row r="41" customFormat="false" ht="14.5" hidden="false" customHeight="false" outlineLevel="0" collapsed="false">
      <c r="A41" s="0" t="s">
        <v>2236</v>
      </c>
      <c r="B41" s="0" t="s">
        <v>2237</v>
      </c>
    </row>
    <row r="42" customFormat="false" ht="14.5" hidden="false" customHeight="false" outlineLevel="0" collapsed="false">
      <c r="A42" s="0" t="s">
        <v>2238</v>
      </c>
      <c r="B42" s="0" t="s">
        <v>2199</v>
      </c>
    </row>
    <row r="43" customFormat="false" ht="14.5" hidden="false" customHeight="false" outlineLevel="0" collapsed="false">
      <c r="A43" s="0" t="s">
        <v>2239</v>
      </c>
      <c r="B43" s="0" t="s">
        <v>2240</v>
      </c>
    </row>
    <row r="44" customFormat="false" ht="14.5" hidden="false" customHeight="false" outlineLevel="0" collapsed="false">
      <c r="A44" s="0" t="s">
        <v>2241</v>
      </c>
      <c r="B44" s="0" t="s">
        <v>2242</v>
      </c>
    </row>
    <row r="45" customFormat="false" ht="14.5" hidden="false" customHeight="false" outlineLevel="0" collapsed="false">
      <c r="A45" s="0" t="s">
        <v>2243</v>
      </c>
      <c r="B45" s="0" t="s">
        <v>2244</v>
      </c>
    </row>
    <row r="46" customFormat="false" ht="14.5" hidden="false" customHeight="false" outlineLevel="0" collapsed="false">
      <c r="A46" s="0" t="s">
        <v>2245</v>
      </c>
      <c r="B46" s="0" t="s">
        <v>2246</v>
      </c>
    </row>
    <row r="47" customFormat="false" ht="14.5" hidden="false" customHeight="false" outlineLevel="0" collapsed="false">
      <c r="A47" s="0" t="s">
        <v>2247</v>
      </c>
      <c r="B47" s="0" t="s">
        <v>2248</v>
      </c>
    </row>
    <row r="48" customFormat="false" ht="14.5" hidden="false" customHeight="false" outlineLevel="0" collapsed="false">
      <c r="A48" s="0" t="s">
        <v>2249</v>
      </c>
      <c r="B48" s="0" t="s">
        <v>2250</v>
      </c>
    </row>
    <row r="49" customFormat="false" ht="14.5" hidden="false" customHeight="false" outlineLevel="0" collapsed="false">
      <c r="A49" s="0" t="s">
        <v>2251</v>
      </c>
      <c r="B49" s="0" t="s">
        <v>2201</v>
      </c>
    </row>
    <row r="50" customFormat="false" ht="14.5" hidden="false" customHeight="false" outlineLevel="0" collapsed="false">
      <c r="A50" s="0" t="s">
        <v>2252</v>
      </c>
      <c r="B50" s="0" t="s">
        <v>2253</v>
      </c>
    </row>
    <row r="51" customFormat="false" ht="14.5" hidden="false" customHeight="false" outlineLevel="0" collapsed="false">
      <c r="A51" s="0" t="s">
        <v>2254</v>
      </c>
      <c r="B51" s="0" t="s">
        <v>2255</v>
      </c>
    </row>
    <row r="52" customFormat="false" ht="14.5" hidden="false" customHeight="false" outlineLevel="0" collapsed="false">
      <c r="A52" s="0" t="s">
        <v>2256</v>
      </c>
      <c r="B52" s="0" t="s">
        <v>2257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289062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48" customFormat="true" ht="14.5" hidden="false" customHeight="false" outlineLevel="0" collapsed="false">
      <c r="A1" s="4" t="s">
        <v>3</v>
      </c>
      <c r="B1" s="4" t="s">
        <v>0</v>
      </c>
    </row>
    <row r="2" customFormat="false" ht="14.5" hidden="false" customHeight="false" outlineLevel="0" collapsed="false">
      <c r="A2" s="1" t="s">
        <v>41</v>
      </c>
      <c r="B2" s="1" t="s">
        <v>2258</v>
      </c>
    </row>
    <row r="3" customFormat="false" ht="14.5" hidden="false" customHeight="false" outlineLevel="0" collapsed="false">
      <c r="A3" s="1" t="s">
        <v>48</v>
      </c>
      <c r="B3" s="1" t="s">
        <v>2259</v>
      </c>
    </row>
    <row r="4" customFormat="false" ht="14.5" hidden="false" customHeight="false" outlineLevel="0" collapsed="false">
      <c r="A4" s="1" t="s">
        <v>48</v>
      </c>
      <c r="B4" s="1" t="s">
        <v>2260</v>
      </c>
    </row>
    <row r="5" customFormat="false" ht="14.5" hidden="false" customHeight="false" outlineLevel="0" collapsed="false">
      <c r="A5" s="1" t="s">
        <v>54</v>
      </c>
      <c r="B5" s="1" t="s">
        <v>2261</v>
      </c>
    </row>
    <row r="6" customFormat="false" ht="14.5" hidden="false" customHeight="false" outlineLevel="0" collapsed="false">
      <c r="A6" s="1" t="s">
        <v>58</v>
      </c>
      <c r="B6" s="1" t="s">
        <v>2262</v>
      </c>
    </row>
    <row r="7" customFormat="false" ht="14.5" hidden="false" customHeight="false" outlineLevel="0" collapsed="false">
      <c r="A7" s="1" t="s">
        <v>61</v>
      </c>
      <c r="B7" s="1" t="s">
        <v>2263</v>
      </c>
    </row>
    <row r="8" customFormat="false" ht="14.5" hidden="false" customHeight="false" outlineLevel="0" collapsed="false">
      <c r="A8" s="1" t="s">
        <v>65</v>
      </c>
      <c r="B8" s="1" t="s">
        <v>2264</v>
      </c>
    </row>
    <row r="9" customFormat="false" ht="14.5" hidden="false" customHeight="false" outlineLevel="0" collapsed="false">
      <c r="A9" s="1" t="s">
        <v>68</v>
      </c>
      <c r="B9" s="1" t="s">
        <v>2265</v>
      </c>
    </row>
    <row r="10" customFormat="false" ht="14.5" hidden="false" customHeight="false" outlineLevel="0" collapsed="false">
      <c r="A10" s="1" t="s">
        <v>75</v>
      </c>
      <c r="B10" s="1" t="s">
        <v>2266</v>
      </c>
    </row>
    <row r="11" customFormat="false" ht="14.5" hidden="false" customHeight="false" outlineLevel="0" collapsed="false">
      <c r="A11" s="1" t="s">
        <v>90</v>
      </c>
      <c r="B11" s="1" t="s">
        <v>2267</v>
      </c>
    </row>
    <row r="12" customFormat="false" ht="14.5" hidden="false" customHeight="false" outlineLevel="0" collapsed="false">
      <c r="A12" s="1" t="s">
        <v>100</v>
      </c>
      <c r="B12" s="1" t="s">
        <v>2268</v>
      </c>
    </row>
    <row r="13" customFormat="false" ht="14.5" hidden="false" customHeight="false" outlineLevel="0" collapsed="false">
      <c r="A13" s="1" t="s">
        <v>109</v>
      </c>
      <c r="B13" s="1" t="s">
        <v>2269</v>
      </c>
    </row>
    <row r="14" customFormat="false" ht="14.5" hidden="false" customHeight="false" outlineLevel="0" collapsed="false">
      <c r="A14" s="1" t="s">
        <v>113</v>
      </c>
      <c r="B14" s="1" t="s">
        <v>2270</v>
      </c>
    </row>
    <row r="15" customFormat="false" ht="14.5" hidden="false" customHeight="false" outlineLevel="0" collapsed="false">
      <c r="A15" s="1" t="s">
        <v>121</v>
      </c>
      <c r="B15" s="1" t="s">
        <v>2271</v>
      </c>
    </row>
    <row r="16" customFormat="false" ht="14.5" hidden="false" customHeight="false" outlineLevel="0" collapsed="false">
      <c r="A16" s="1" t="s">
        <v>130</v>
      </c>
      <c r="B16" s="1" t="s">
        <v>2272</v>
      </c>
    </row>
    <row r="17" customFormat="false" ht="14.5" hidden="false" customHeight="false" outlineLevel="0" collapsed="false">
      <c r="A17" s="1" t="s">
        <v>139</v>
      </c>
      <c r="B17" s="1" t="s">
        <v>2273</v>
      </c>
    </row>
    <row r="18" customFormat="false" ht="14.5" hidden="false" customHeight="false" outlineLevel="0" collapsed="false">
      <c r="A18" s="1" t="s">
        <v>146</v>
      </c>
      <c r="B18" s="1" t="s">
        <v>2274</v>
      </c>
    </row>
    <row r="19" customFormat="false" ht="14.5" hidden="false" customHeight="false" outlineLevel="0" collapsed="false">
      <c r="A19" s="1" t="s">
        <v>153</v>
      </c>
      <c r="B19" s="1" t="s">
        <v>2275</v>
      </c>
    </row>
    <row r="20" customFormat="false" ht="14.5" hidden="false" customHeight="false" outlineLevel="0" collapsed="false">
      <c r="A20" s="1" t="s">
        <v>168</v>
      </c>
      <c r="B20" s="1" t="s">
        <v>2276</v>
      </c>
    </row>
    <row r="21" customFormat="false" ht="14.5" hidden="false" customHeight="false" outlineLevel="0" collapsed="false">
      <c r="A21" s="1" t="s">
        <v>179</v>
      </c>
      <c r="B21" s="1" t="s">
        <v>2277</v>
      </c>
    </row>
    <row r="22" customFormat="false" ht="14.5" hidden="false" customHeight="false" outlineLevel="0" collapsed="false">
      <c r="A22" s="1" t="s">
        <v>187</v>
      </c>
      <c r="B22" s="1" t="s">
        <v>2278</v>
      </c>
    </row>
    <row r="23" customFormat="false" ht="14.5" hidden="false" customHeight="false" outlineLevel="0" collapsed="false">
      <c r="A23" s="1" t="s">
        <v>194</v>
      </c>
      <c r="B23" s="1" t="s">
        <v>2279</v>
      </c>
    </row>
    <row r="24" customFormat="false" ht="14.5" hidden="false" customHeight="false" outlineLevel="0" collapsed="false">
      <c r="A24" s="1" t="s">
        <v>203</v>
      </c>
      <c r="B24" s="1" t="s">
        <v>2280</v>
      </c>
    </row>
    <row r="25" customFormat="false" ht="14.5" hidden="false" customHeight="false" outlineLevel="0" collapsed="false">
      <c r="A25" s="1" t="s">
        <v>211</v>
      </c>
      <c r="B25" s="1" t="s">
        <v>2281</v>
      </c>
    </row>
    <row r="26" customFormat="false" ht="14.5" hidden="false" customHeight="false" outlineLevel="0" collapsed="false">
      <c r="A26" s="1" t="s">
        <v>218</v>
      </c>
      <c r="B26" s="1" t="s">
        <v>2282</v>
      </c>
    </row>
    <row r="27" customFormat="false" ht="14.5" hidden="false" customHeight="false" outlineLevel="0" collapsed="false">
      <c r="A27" s="1" t="s">
        <v>226</v>
      </c>
      <c r="B27" s="1" t="s">
        <v>2283</v>
      </c>
    </row>
    <row r="28" customFormat="false" ht="14.5" hidden="false" customHeight="false" outlineLevel="0" collapsed="false">
      <c r="A28" s="1" t="s">
        <v>234</v>
      </c>
      <c r="B28" s="1" t="s">
        <v>2284</v>
      </c>
    </row>
    <row r="29" customFormat="false" ht="14.5" hidden="false" customHeight="false" outlineLevel="0" collapsed="false">
      <c r="A29" s="1" t="s">
        <v>242</v>
      </c>
      <c r="B29" s="1" t="s">
        <v>2285</v>
      </c>
    </row>
    <row r="30" customFormat="false" ht="14.5" hidden="false" customHeight="false" outlineLevel="0" collapsed="false">
      <c r="A30" s="1" t="s">
        <v>248</v>
      </c>
      <c r="B30" s="1" t="s">
        <v>2286</v>
      </c>
    </row>
    <row r="31" customFormat="false" ht="14.5" hidden="false" customHeight="false" outlineLevel="0" collapsed="false">
      <c r="A31" s="1" t="s">
        <v>255</v>
      </c>
      <c r="B31" s="1" t="s">
        <v>2287</v>
      </c>
    </row>
    <row r="32" customFormat="false" ht="14.5" hidden="false" customHeight="false" outlineLevel="0" collapsed="false">
      <c r="A32" s="1" t="s">
        <v>263</v>
      </c>
      <c r="B32" s="1" t="s">
        <v>2288</v>
      </c>
    </row>
    <row r="33" customFormat="false" ht="14.5" hidden="false" customHeight="false" outlineLevel="0" collapsed="false">
      <c r="A33" s="1" t="s">
        <v>272</v>
      </c>
      <c r="B33" s="1" t="s">
        <v>2289</v>
      </c>
    </row>
    <row r="34" customFormat="false" ht="14.5" hidden="false" customHeight="false" outlineLevel="0" collapsed="false">
      <c r="A34" s="1" t="s">
        <v>281</v>
      </c>
      <c r="B34" s="1" t="s">
        <v>2290</v>
      </c>
    </row>
    <row r="35" customFormat="false" ht="14.5" hidden="false" customHeight="false" outlineLevel="0" collapsed="false">
      <c r="A35" s="1" t="s">
        <v>288</v>
      </c>
      <c r="B35" s="1" t="s">
        <v>2291</v>
      </c>
    </row>
    <row r="36" customFormat="false" ht="14.5" hidden="false" customHeight="false" outlineLevel="0" collapsed="false">
      <c r="A36" s="1" t="s">
        <v>296</v>
      </c>
      <c r="B36" s="1" t="s">
        <v>2292</v>
      </c>
    </row>
    <row r="37" customFormat="false" ht="14.5" hidden="false" customHeight="false" outlineLevel="0" collapsed="false">
      <c r="A37" s="1" t="s">
        <v>303</v>
      </c>
      <c r="B37" s="1" t="s">
        <v>2293</v>
      </c>
    </row>
    <row r="38" customFormat="false" ht="14.5" hidden="false" customHeight="false" outlineLevel="0" collapsed="false">
      <c r="A38" s="1" t="s">
        <v>311</v>
      </c>
      <c r="B38" s="1" t="s">
        <v>2294</v>
      </c>
    </row>
    <row r="39" customFormat="false" ht="14.5" hidden="false" customHeight="false" outlineLevel="0" collapsed="false">
      <c r="A39" s="1" t="s">
        <v>319</v>
      </c>
      <c r="B39" s="1" t="s">
        <v>2295</v>
      </c>
    </row>
    <row r="40" customFormat="false" ht="14.5" hidden="false" customHeight="false" outlineLevel="0" collapsed="false">
      <c r="A40" s="1" t="s">
        <v>326</v>
      </c>
      <c r="B40" s="1" t="s">
        <v>2296</v>
      </c>
    </row>
    <row r="41" customFormat="false" ht="14.5" hidden="false" customHeight="false" outlineLevel="0" collapsed="false">
      <c r="A41" s="1" t="s">
        <v>335</v>
      </c>
      <c r="B41" s="1" t="s">
        <v>2297</v>
      </c>
    </row>
    <row r="42" customFormat="false" ht="14.5" hidden="false" customHeight="false" outlineLevel="0" collapsed="false">
      <c r="A42" s="1" t="s">
        <v>344</v>
      </c>
      <c r="B42" s="1" t="s">
        <v>2298</v>
      </c>
    </row>
    <row r="43" customFormat="false" ht="14.5" hidden="false" customHeight="false" outlineLevel="0" collapsed="false">
      <c r="A43" s="1" t="s">
        <v>351</v>
      </c>
      <c r="B43" s="1" t="s">
        <v>2299</v>
      </c>
    </row>
    <row r="44" customFormat="false" ht="14.5" hidden="false" customHeight="false" outlineLevel="0" collapsed="false">
      <c r="A44" s="1" t="s">
        <v>359</v>
      </c>
      <c r="B44" s="1" t="s">
        <v>2300</v>
      </c>
    </row>
    <row r="45" customFormat="false" ht="14.5" hidden="false" customHeight="false" outlineLevel="0" collapsed="false">
      <c r="A45" s="1" t="s">
        <v>366</v>
      </c>
      <c r="B45" s="1" t="s">
        <v>2301</v>
      </c>
    </row>
    <row r="46" customFormat="false" ht="14.5" hidden="false" customHeight="false" outlineLevel="0" collapsed="false">
      <c r="A46" s="1" t="s">
        <v>375</v>
      </c>
      <c r="B46" s="1" t="s">
        <v>2302</v>
      </c>
    </row>
    <row r="47" customFormat="false" ht="14.5" hidden="false" customHeight="false" outlineLevel="0" collapsed="false">
      <c r="A47" s="1" t="s">
        <v>382</v>
      </c>
      <c r="B47" s="1" t="s">
        <v>2303</v>
      </c>
    </row>
    <row r="48" customFormat="false" ht="14.5" hidden="false" customHeight="false" outlineLevel="0" collapsed="false">
      <c r="A48" s="1" t="s">
        <v>390</v>
      </c>
      <c r="B48" s="1" t="s">
        <v>2304</v>
      </c>
    </row>
    <row r="49" customFormat="false" ht="14.5" hidden="false" customHeight="false" outlineLevel="0" collapsed="false">
      <c r="A49" s="1" t="s">
        <v>398</v>
      </c>
      <c r="B49" s="1" t="s">
        <v>2305</v>
      </c>
    </row>
    <row r="50" customFormat="false" ht="14.5" hidden="false" customHeight="false" outlineLevel="0" collapsed="false">
      <c r="A50" s="1" t="s">
        <v>406</v>
      </c>
      <c r="B50" s="1" t="s">
        <v>2306</v>
      </c>
    </row>
    <row r="51" customFormat="false" ht="14.5" hidden="false" customHeight="false" outlineLevel="0" collapsed="false">
      <c r="A51" s="1" t="s">
        <v>426</v>
      </c>
      <c r="B51" s="1" t="s">
        <v>2307</v>
      </c>
    </row>
    <row r="52" customFormat="false" ht="14.5" hidden="false" customHeight="false" outlineLevel="0" collapsed="false">
      <c r="A52" s="1" t="s">
        <v>450</v>
      </c>
      <c r="B52" s="1" t="s">
        <v>2308</v>
      </c>
    </row>
    <row r="53" customFormat="false" ht="14.5" hidden="false" customHeight="false" outlineLevel="0" collapsed="false">
      <c r="A53" s="1" t="s">
        <v>456</v>
      </c>
      <c r="B53" s="1" t="s">
        <v>2309</v>
      </c>
    </row>
    <row r="54" customFormat="false" ht="14.5" hidden="false" customHeight="false" outlineLevel="0" collapsed="false">
      <c r="A54" s="1" t="s">
        <v>461</v>
      </c>
      <c r="B54" s="1" t="s">
        <v>2310</v>
      </c>
    </row>
    <row r="55" customFormat="false" ht="14.5" hidden="false" customHeight="false" outlineLevel="0" collapsed="false">
      <c r="A55" s="1" t="s">
        <v>467</v>
      </c>
      <c r="B55" s="1" t="s">
        <v>2311</v>
      </c>
    </row>
    <row r="56" customFormat="false" ht="14.5" hidden="false" customHeight="false" outlineLevel="0" collapsed="false">
      <c r="A56" s="1" t="s">
        <v>473</v>
      </c>
      <c r="B56" s="1" t="s">
        <v>2312</v>
      </c>
    </row>
    <row r="57" customFormat="false" ht="14.5" hidden="false" customHeight="false" outlineLevel="0" collapsed="false">
      <c r="A57" s="1" t="s">
        <v>479</v>
      </c>
      <c r="B57" s="1" t="s">
        <v>2313</v>
      </c>
    </row>
    <row r="58" customFormat="false" ht="14.5" hidden="false" customHeight="false" outlineLevel="0" collapsed="false">
      <c r="A58" s="1" t="s">
        <v>485</v>
      </c>
      <c r="B58" s="1" t="s">
        <v>2314</v>
      </c>
    </row>
    <row r="59" customFormat="false" ht="14.5" hidden="false" customHeight="false" outlineLevel="0" collapsed="false">
      <c r="A59" s="1" t="s">
        <v>492</v>
      </c>
      <c r="B59" s="1" t="s">
        <v>2315</v>
      </c>
    </row>
    <row r="60" customFormat="false" ht="14.5" hidden="false" customHeight="false" outlineLevel="0" collapsed="false">
      <c r="A60" s="1" t="s">
        <v>499</v>
      </c>
      <c r="B60" s="1" t="s">
        <v>2316</v>
      </c>
    </row>
    <row r="61" customFormat="false" ht="14.5" hidden="false" customHeight="false" outlineLevel="0" collapsed="false">
      <c r="A61" s="1" t="s">
        <v>506</v>
      </c>
      <c r="B61" s="1" t="s">
        <v>2317</v>
      </c>
    </row>
    <row r="62" customFormat="false" ht="14.5" hidden="false" customHeight="false" outlineLevel="0" collapsed="false">
      <c r="A62" s="1" t="s">
        <v>512</v>
      </c>
      <c r="B62" s="1" t="s">
        <v>2318</v>
      </c>
    </row>
    <row r="63" customFormat="false" ht="14.5" hidden="false" customHeight="false" outlineLevel="0" collapsed="false">
      <c r="A63" s="1" t="s">
        <v>518</v>
      </c>
      <c r="B63" s="1" t="s">
        <v>2319</v>
      </c>
    </row>
    <row r="64" customFormat="false" ht="14.5" hidden="false" customHeight="false" outlineLevel="0" collapsed="false">
      <c r="A64" s="1" t="s">
        <v>525</v>
      </c>
      <c r="B64" s="1" t="s">
        <v>2320</v>
      </c>
    </row>
    <row r="65" customFormat="false" ht="14.5" hidden="false" customHeight="false" outlineLevel="0" collapsed="false">
      <c r="A65" s="1" t="s">
        <v>531</v>
      </c>
      <c r="B65" s="1" t="s">
        <v>2321</v>
      </c>
    </row>
    <row r="66" customFormat="false" ht="14.5" hidden="false" customHeight="false" outlineLevel="0" collapsed="false">
      <c r="A66" s="1" t="s">
        <v>537</v>
      </c>
      <c r="B66" s="1" t="s">
        <v>2322</v>
      </c>
    </row>
    <row r="67" customFormat="false" ht="14.5" hidden="false" customHeight="false" outlineLevel="0" collapsed="false">
      <c r="A67" s="1" t="s">
        <v>542</v>
      </c>
      <c r="B67" s="1" t="s">
        <v>2323</v>
      </c>
    </row>
    <row r="68" customFormat="false" ht="14.5" hidden="false" customHeight="false" outlineLevel="0" collapsed="false">
      <c r="A68" s="1" t="s">
        <v>548</v>
      </c>
      <c r="B68" s="1" t="s">
        <v>2324</v>
      </c>
    </row>
    <row r="69" customFormat="false" ht="14.5" hidden="false" customHeight="false" outlineLevel="0" collapsed="false">
      <c r="A69" s="1" t="s">
        <v>554</v>
      </c>
      <c r="B69" s="1" t="s">
        <v>2325</v>
      </c>
    </row>
    <row r="70" customFormat="false" ht="14.5" hidden="false" customHeight="false" outlineLevel="0" collapsed="false">
      <c r="A70" s="1" t="s">
        <v>559</v>
      </c>
      <c r="B70" s="1" t="s">
        <v>2326</v>
      </c>
    </row>
    <row r="71" customFormat="false" ht="14.5" hidden="false" customHeight="false" outlineLevel="0" collapsed="false">
      <c r="A71" s="1" t="s">
        <v>565</v>
      </c>
      <c r="B71" s="1" t="s">
        <v>2327</v>
      </c>
    </row>
    <row r="72" customFormat="false" ht="14.5" hidden="false" customHeight="false" outlineLevel="0" collapsed="false">
      <c r="A72" s="1" t="s">
        <v>571</v>
      </c>
      <c r="B72" s="1" t="s">
        <v>2328</v>
      </c>
    </row>
    <row r="73" customFormat="false" ht="14.5" hidden="false" customHeight="false" outlineLevel="0" collapsed="false">
      <c r="A73" s="1" t="s">
        <v>577</v>
      </c>
      <c r="B73" s="1" t="s">
        <v>2329</v>
      </c>
    </row>
    <row r="74" customFormat="false" ht="14.5" hidden="false" customHeight="false" outlineLevel="0" collapsed="false">
      <c r="A74" s="1" t="s">
        <v>582</v>
      </c>
      <c r="B74" s="1" t="s">
        <v>2330</v>
      </c>
    </row>
    <row r="75" customFormat="false" ht="14.5" hidden="false" customHeight="false" outlineLevel="0" collapsed="false">
      <c r="A75" s="1" t="s">
        <v>588</v>
      </c>
      <c r="B75" s="1" t="s">
        <v>2331</v>
      </c>
    </row>
    <row r="76" customFormat="false" ht="14.5" hidden="false" customHeight="false" outlineLevel="0" collapsed="false">
      <c r="A76" s="1" t="s">
        <v>593</v>
      </c>
      <c r="B76" s="1" t="s">
        <v>2332</v>
      </c>
    </row>
    <row r="77" customFormat="false" ht="14.5" hidden="false" customHeight="false" outlineLevel="0" collapsed="false">
      <c r="A77" s="1" t="s">
        <v>597</v>
      </c>
      <c r="B77" s="1" t="s">
        <v>2333</v>
      </c>
    </row>
    <row r="78" customFormat="false" ht="14.5" hidden="false" customHeight="false" outlineLevel="0" collapsed="false">
      <c r="A78" s="1" t="s">
        <v>601</v>
      </c>
      <c r="B78" s="1" t="s">
        <v>2334</v>
      </c>
    </row>
    <row r="79" customFormat="false" ht="14.5" hidden="false" customHeight="false" outlineLevel="0" collapsed="false">
      <c r="A79" s="1" t="s">
        <v>606</v>
      </c>
      <c r="B79" s="1" t="s">
        <v>2335</v>
      </c>
    </row>
    <row r="80" customFormat="false" ht="14.5" hidden="false" customHeight="false" outlineLevel="0" collapsed="false">
      <c r="A80" s="1" t="s">
        <v>611</v>
      </c>
      <c r="B80" s="1" t="s">
        <v>2336</v>
      </c>
    </row>
    <row r="81" customFormat="false" ht="14.5" hidden="false" customHeight="false" outlineLevel="0" collapsed="false">
      <c r="A81" s="1" t="s">
        <v>623</v>
      </c>
      <c r="B81" s="1" t="s">
        <v>2337</v>
      </c>
    </row>
    <row r="82" customFormat="false" ht="14.5" hidden="false" customHeight="false" outlineLevel="0" collapsed="false">
      <c r="A82" s="1" t="s">
        <v>632</v>
      </c>
      <c r="B82" s="1" t="s">
        <v>2338</v>
      </c>
    </row>
    <row r="83" customFormat="false" ht="14.5" hidden="false" customHeight="false" outlineLevel="0" collapsed="false">
      <c r="A83" s="1" t="s">
        <v>638</v>
      </c>
      <c r="B83" s="1" t="s">
        <v>2339</v>
      </c>
    </row>
    <row r="84" customFormat="false" ht="14.5" hidden="false" customHeight="false" outlineLevel="0" collapsed="false">
      <c r="A84" s="1" t="s">
        <v>643</v>
      </c>
      <c r="B84" s="1" t="s">
        <v>2340</v>
      </c>
    </row>
    <row r="85" customFormat="false" ht="14.5" hidden="false" customHeight="false" outlineLevel="0" collapsed="false">
      <c r="A85" s="1" t="s">
        <v>653</v>
      </c>
      <c r="B85" s="1" t="s">
        <v>2341</v>
      </c>
    </row>
    <row r="86" customFormat="false" ht="14.5" hidden="false" customHeight="false" outlineLevel="0" collapsed="false">
      <c r="A86" s="1" t="s">
        <v>659</v>
      </c>
      <c r="B86" s="1" t="s">
        <v>2342</v>
      </c>
    </row>
    <row r="87" customFormat="false" ht="14.5" hidden="false" customHeight="false" outlineLevel="0" collapsed="false">
      <c r="A87" s="1" t="s">
        <v>666</v>
      </c>
      <c r="B87" s="1" t="s">
        <v>2343</v>
      </c>
    </row>
    <row r="88" customFormat="false" ht="14.5" hidden="false" customHeight="false" outlineLevel="0" collapsed="false">
      <c r="A88" s="1" t="s">
        <v>672</v>
      </c>
    </row>
    <row r="89" customFormat="false" ht="29" hidden="false" customHeight="false" outlineLevel="0" collapsed="false">
      <c r="A89" s="1" t="s">
        <v>678</v>
      </c>
      <c r="B89" s="1" t="s">
        <v>2344</v>
      </c>
    </row>
    <row r="90" customFormat="false" ht="14.5" hidden="false" customHeight="false" outlineLevel="0" collapsed="false">
      <c r="A90" s="1" t="s">
        <v>682</v>
      </c>
      <c r="B90" s="1" t="s">
        <v>2345</v>
      </c>
    </row>
    <row r="91" customFormat="false" ht="29" hidden="false" customHeight="false" outlineLevel="0" collapsed="false">
      <c r="A91" s="1" t="s">
        <v>686</v>
      </c>
      <c r="B91" s="1" t="s">
        <v>2346</v>
      </c>
    </row>
    <row r="92" customFormat="false" ht="14.5" hidden="false" customHeight="false" outlineLevel="0" collapsed="false">
      <c r="A92" s="1" t="s">
        <v>690</v>
      </c>
      <c r="B92" s="1" t="s">
        <v>2347</v>
      </c>
    </row>
    <row r="93" customFormat="false" ht="14.5" hidden="false" customHeight="false" outlineLevel="0" collapsed="false">
      <c r="A93" s="1" t="s">
        <v>694</v>
      </c>
      <c r="B93" s="1" t="s">
        <v>2348</v>
      </c>
    </row>
    <row r="94" customFormat="false" ht="14.5" hidden="false" customHeight="false" outlineLevel="0" collapsed="false">
      <c r="A94" s="1" t="s">
        <v>698</v>
      </c>
      <c r="B94" s="1" t="s">
        <v>2349</v>
      </c>
    </row>
    <row r="95" customFormat="false" ht="14.5" hidden="false" customHeight="false" outlineLevel="0" collapsed="false">
      <c r="A95" s="1" t="s">
        <v>702</v>
      </c>
      <c r="B95" s="1" t="s">
        <v>2350</v>
      </c>
    </row>
    <row r="96" customFormat="false" ht="14.5" hidden="false" customHeight="false" outlineLevel="0" collapsed="false">
      <c r="A96" s="1" t="s">
        <v>154</v>
      </c>
      <c r="B96" s="1" t="s">
        <v>155</v>
      </c>
    </row>
    <row r="97" customFormat="false" ht="14.5" hidden="false" customHeight="false" outlineLevel="0" collapsed="false">
      <c r="A97" s="1" t="s">
        <v>169</v>
      </c>
      <c r="B97" s="1" t="s">
        <v>170</v>
      </c>
    </row>
    <row r="98" customFormat="false" ht="14.5" hidden="false" customHeight="false" outlineLevel="0" collapsed="false">
      <c r="A98" s="1" t="s">
        <v>407</v>
      </c>
      <c r="B98" s="1" t="s">
        <v>408</v>
      </c>
    </row>
    <row r="99" customFormat="false" ht="14.5" hidden="false" customHeight="false" outlineLevel="0" collapsed="false">
      <c r="A99" s="1" t="s">
        <v>410</v>
      </c>
      <c r="B99" s="1" t="s">
        <v>411</v>
      </c>
    </row>
    <row r="100" customFormat="false" ht="14.5" hidden="false" customHeight="false" outlineLevel="0" collapsed="false">
      <c r="A100" s="1" t="s">
        <v>412</v>
      </c>
      <c r="B100" s="1" t="s">
        <v>413</v>
      </c>
    </row>
    <row r="101" customFormat="false" ht="14.5" hidden="false" customHeight="false" outlineLevel="0" collapsed="false">
      <c r="A101" s="1" t="s">
        <v>414</v>
      </c>
      <c r="B101" s="1" t="s">
        <v>415</v>
      </c>
    </row>
    <row r="102" customFormat="false" ht="14.5" hidden="false" customHeight="false" outlineLevel="0" collapsed="false">
      <c r="A102" s="1" t="s">
        <v>427</v>
      </c>
      <c r="B102" s="1" t="s">
        <v>428</v>
      </c>
    </row>
    <row r="103" customFormat="false" ht="14.5" hidden="false" customHeight="false" outlineLevel="0" collapsed="false">
      <c r="A103" s="1" t="s">
        <v>429</v>
      </c>
      <c r="B103" s="1" t="s">
        <v>430</v>
      </c>
    </row>
    <row r="104" customFormat="false" ht="14.5" hidden="false" customHeight="false" outlineLevel="0" collapsed="false">
      <c r="A104" s="1" t="s">
        <v>432</v>
      </c>
      <c r="B104" s="1" t="s">
        <v>433</v>
      </c>
    </row>
    <row r="105" customFormat="false" ht="14.5" hidden="false" customHeight="false" outlineLevel="0" collapsed="false">
      <c r="A105" s="1" t="s">
        <v>435</v>
      </c>
      <c r="B105" s="1" t="s">
        <v>436</v>
      </c>
    </row>
    <row r="106" customFormat="false" ht="14.5" hidden="false" customHeight="false" outlineLevel="0" collapsed="false">
      <c r="A106" s="1" t="s">
        <v>437</v>
      </c>
      <c r="B106" s="1" t="s">
        <v>438</v>
      </c>
    </row>
    <row r="107" customFormat="false" ht="14.5" hidden="false" customHeight="false" outlineLevel="0" collapsed="false">
      <c r="A107" s="1" t="s">
        <v>439</v>
      </c>
      <c r="B107" s="1" t="s">
        <v>440</v>
      </c>
    </row>
    <row r="108" customFormat="false" ht="14.5" hidden="false" customHeight="false" outlineLevel="0" collapsed="false">
      <c r="A108" s="1" t="s">
        <v>441</v>
      </c>
      <c r="B108" s="1" t="s">
        <v>442</v>
      </c>
    </row>
    <row r="109" customFormat="false" ht="14.5" hidden="false" customHeight="false" outlineLevel="0" collapsed="false">
      <c r="A109" s="1" t="s">
        <v>612</v>
      </c>
      <c r="B109" s="1" t="s">
        <v>613</v>
      </c>
    </row>
    <row r="110" customFormat="false" ht="14.5" hidden="false" customHeight="false" outlineLevel="0" collapsed="false">
      <c r="A110" s="1" t="s">
        <v>614</v>
      </c>
      <c r="B110" s="1" t="s">
        <v>615</v>
      </c>
    </row>
    <row r="111" customFormat="false" ht="14.5" hidden="false" customHeight="false" outlineLevel="0" collapsed="false">
      <c r="A111" s="1" t="s">
        <v>774</v>
      </c>
      <c r="B111" s="1" t="s">
        <v>2351</v>
      </c>
    </row>
    <row r="112" customFormat="false" ht="14.5" hidden="false" customHeight="false" outlineLevel="0" collapsed="false">
      <c r="A112" s="1" t="s">
        <v>780</v>
      </c>
      <c r="B112" s="1" t="s">
        <v>2352</v>
      </c>
    </row>
    <row r="113" customFormat="false" ht="14.5" hidden="false" customHeight="false" outlineLevel="0" collapsed="false">
      <c r="A113" s="1" t="s">
        <v>785</v>
      </c>
      <c r="B113" s="1" t="s">
        <v>2353</v>
      </c>
    </row>
    <row r="114" customFormat="false" ht="14.5" hidden="false" customHeight="false" outlineLevel="0" collapsed="false">
      <c r="A114" s="1" t="s">
        <v>791</v>
      </c>
      <c r="B114" s="1" t="s">
        <v>2354</v>
      </c>
    </row>
    <row r="115" customFormat="false" ht="14.5" hidden="false" customHeight="false" outlineLevel="0" collapsed="false">
      <c r="A115" s="1" t="s">
        <v>797</v>
      </c>
      <c r="B115" s="1" t="s">
        <v>2355</v>
      </c>
    </row>
    <row r="116" customFormat="false" ht="14.5" hidden="false" customHeight="false" outlineLevel="0" collapsed="false">
      <c r="A116" s="1" t="s">
        <v>804</v>
      </c>
      <c r="B116" s="1" t="s">
        <v>2356</v>
      </c>
    </row>
    <row r="117" customFormat="false" ht="14.5" hidden="false" customHeight="false" outlineLevel="0" collapsed="false">
      <c r="A117" s="1" t="s">
        <v>807</v>
      </c>
      <c r="B117" s="1" t="s">
        <v>2357</v>
      </c>
    </row>
    <row r="118" customFormat="false" ht="14.5" hidden="false" customHeight="false" outlineLevel="0" collapsed="false">
      <c r="A118" s="1" t="s">
        <v>810</v>
      </c>
      <c r="B118" s="1" t="s">
        <v>2358</v>
      </c>
    </row>
    <row r="119" customFormat="false" ht="14.5" hidden="false" customHeight="false" outlineLevel="0" collapsed="false">
      <c r="A119" s="1" t="s">
        <v>814</v>
      </c>
      <c r="B119" s="1" t="s">
        <v>2359</v>
      </c>
    </row>
    <row r="120" customFormat="false" ht="14.5" hidden="false" customHeight="false" outlineLevel="0" collapsed="false">
      <c r="A120" s="1" t="s">
        <v>817</v>
      </c>
      <c r="B120" s="1" t="s">
        <v>2360</v>
      </c>
    </row>
    <row r="121" customFormat="false" ht="14.5" hidden="false" customHeight="false" outlineLevel="0" collapsed="false">
      <c r="A121" s="1" t="s">
        <v>818</v>
      </c>
      <c r="B121" s="1" t="s">
        <v>2361</v>
      </c>
    </row>
    <row r="122" customFormat="false" ht="14.5" hidden="false" customHeight="false" outlineLevel="0" collapsed="false">
      <c r="A122" s="1" t="s">
        <v>821</v>
      </c>
      <c r="B122" s="1" t="s">
        <v>2362</v>
      </c>
    </row>
    <row r="123" customFormat="false" ht="14.5" hidden="false" customHeight="false" outlineLevel="0" collapsed="false">
      <c r="A123" s="1" t="s">
        <v>826</v>
      </c>
      <c r="B123" s="1" t="s">
        <v>2363</v>
      </c>
    </row>
    <row r="124" customFormat="false" ht="14.5" hidden="false" customHeight="false" outlineLevel="0" collapsed="false">
      <c r="A124" s="1" t="s">
        <v>832</v>
      </c>
      <c r="B124" s="1" t="s">
        <v>2364</v>
      </c>
    </row>
    <row r="125" customFormat="false" ht="14.5" hidden="false" customHeight="false" outlineLevel="0" collapsed="false">
      <c r="A125" s="1" t="s">
        <v>839</v>
      </c>
      <c r="B125" s="1" t="s">
        <v>2365</v>
      </c>
    </row>
    <row r="126" customFormat="false" ht="14.5" hidden="false" customHeight="false" outlineLevel="0" collapsed="false">
      <c r="A126" s="1" t="s">
        <v>845</v>
      </c>
      <c r="B126" s="1" t="s">
        <v>2366</v>
      </c>
    </row>
    <row r="127" customFormat="false" ht="14.5" hidden="false" customHeight="false" outlineLevel="0" collapsed="false">
      <c r="A127" s="1" t="s">
        <v>852</v>
      </c>
      <c r="B127" s="1" t="s">
        <v>2367</v>
      </c>
    </row>
    <row r="128" customFormat="false" ht="14.5" hidden="false" customHeight="false" outlineLevel="0" collapsed="false">
      <c r="A128" s="1" t="s">
        <v>861</v>
      </c>
      <c r="B128" s="1" t="s">
        <v>2368</v>
      </c>
    </row>
    <row r="129" customFormat="false" ht="14.5" hidden="false" customHeight="false" outlineLevel="0" collapsed="false">
      <c r="A129" s="1" t="s">
        <v>868</v>
      </c>
      <c r="B129" s="1" t="s">
        <v>2369</v>
      </c>
    </row>
    <row r="130" customFormat="false" ht="14.5" hidden="false" customHeight="false" outlineLevel="0" collapsed="false">
      <c r="A130" s="1" t="s">
        <v>874</v>
      </c>
      <c r="B130" s="1" t="s">
        <v>2370</v>
      </c>
    </row>
    <row r="131" customFormat="false" ht="14.5" hidden="false" customHeight="false" outlineLevel="0" collapsed="false">
      <c r="A131" s="1" t="s">
        <v>881</v>
      </c>
      <c r="B131" s="1" t="s">
        <v>2371</v>
      </c>
    </row>
    <row r="132" customFormat="false" ht="14.5" hidden="false" customHeight="false" outlineLevel="0" collapsed="false">
      <c r="A132" s="1" t="s">
        <v>888</v>
      </c>
      <c r="B132" s="1" t="s">
        <v>2372</v>
      </c>
    </row>
    <row r="133" customFormat="false" ht="14.5" hidden="false" customHeight="false" outlineLevel="0" collapsed="false">
      <c r="A133" s="1" t="s">
        <v>895</v>
      </c>
      <c r="B133" s="1" t="s">
        <v>2373</v>
      </c>
    </row>
    <row r="134" customFormat="false" ht="14.5" hidden="false" customHeight="false" outlineLevel="0" collapsed="false">
      <c r="A134" s="1" t="s">
        <v>902</v>
      </c>
      <c r="B134" s="1" t="s">
        <v>2374</v>
      </c>
    </row>
    <row r="135" customFormat="false" ht="14.5" hidden="false" customHeight="false" outlineLevel="0" collapsed="false">
      <c r="A135" s="1" t="s">
        <v>908</v>
      </c>
      <c r="B135" s="1" t="s">
        <v>2375</v>
      </c>
    </row>
    <row r="136" customFormat="false" ht="14.5" hidden="false" customHeight="false" outlineLevel="0" collapsed="false">
      <c r="A136" s="1" t="s">
        <v>913</v>
      </c>
      <c r="B136" s="1" t="s">
        <v>2376</v>
      </c>
    </row>
    <row r="137" customFormat="false" ht="14.5" hidden="false" customHeight="false" outlineLevel="0" collapsed="false">
      <c r="A137" s="1" t="s">
        <v>918</v>
      </c>
      <c r="B137" s="1" t="s">
        <v>2377</v>
      </c>
    </row>
    <row r="138" customFormat="false" ht="14.5" hidden="false" customHeight="false" outlineLevel="0" collapsed="false">
      <c r="A138" s="1" t="s">
        <v>924</v>
      </c>
      <c r="B138" s="1" t="s">
        <v>2378</v>
      </c>
    </row>
    <row r="139" customFormat="false" ht="14.5" hidden="false" customHeight="false" outlineLevel="0" collapsed="false">
      <c r="A139" s="1" t="s">
        <v>929</v>
      </c>
      <c r="B139" s="1" t="s">
        <v>2379</v>
      </c>
    </row>
    <row r="140" customFormat="false" ht="14.5" hidden="false" customHeight="false" outlineLevel="0" collapsed="false">
      <c r="A140" s="1" t="s">
        <v>935</v>
      </c>
      <c r="B140" s="1" t="s">
        <v>2380</v>
      </c>
    </row>
    <row r="141" customFormat="false" ht="14.5" hidden="false" customHeight="false" outlineLevel="0" collapsed="false">
      <c r="A141" s="1" t="s">
        <v>943</v>
      </c>
      <c r="B141" s="1" t="s">
        <v>2381</v>
      </c>
    </row>
    <row r="142" customFormat="false" ht="14.5" hidden="false" customHeight="false" outlineLevel="0" collapsed="false">
      <c r="A142" s="1" t="s">
        <v>950</v>
      </c>
      <c r="B142" s="1" t="s">
        <v>2382</v>
      </c>
    </row>
    <row r="143" customFormat="false" ht="14.5" hidden="false" customHeight="false" outlineLevel="0" collapsed="false">
      <c r="A143" s="1" t="s">
        <v>952</v>
      </c>
      <c r="B143" s="1" t="s">
        <v>953</v>
      </c>
    </row>
    <row r="144" customFormat="false" ht="14.5" hidden="false" customHeight="false" outlineLevel="0" collapsed="false">
      <c r="A144" s="1" t="s">
        <v>962</v>
      </c>
      <c r="B144" s="1" t="s">
        <v>2383</v>
      </c>
    </row>
    <row r="145" customFormat="false" ht="14.5" hidden="false" customHeight="false" outlineLevel="0" collapsed="false">
      <c r="A145" s="1" t="s">
        <v>968</v>
      </c>
      <c r="B145" s="1" t="s">
        <v>2384</v>
      </c>
    </row>
    <row r="146" customFormat="false" ht="14.5" hidden="false" customHeight="false" outlineLevel="0" collapsed="false">
      <c r="A146" s="1" t="s">
        <v>974</v>
      </c>
      <c r="B146" s="1" t="s">
        <v>2385</v>
      </c>
    </row>
    <row r="147" customFormat="false" ht="14.5" hidden="false" customHeight="false" outlineLevel="0" collapsed="false">
      <c r="A147" s="1" t="s">
        <v>979</v>
      </c>
      <c r="B147" s="1" t="s">
        <v>2386</v>
      </c>
    </row>
    <row r="148" customFormat="false" ht="14.5" hidden="false" customHeight="false" outlineLevel="0" collapsed="false">
      <c r="A148" s="1" t="s">
        <v>984</v>
      </c>
      <c r="B148" s="1" t="s">
        <v>2387</v>
      </c>
    </row>
    <row r="149" customFormat="false" ht="14.5" hidden="false" customHeight="false" outlineLevel="0" collapsed="false">
      <c r="A149" s="1" t="s">
        <v>988</v>
      </c>
      <c r="B149" s="1" t="s">
        <v>2388</v>
      </c>
    </row>
    <row r="150" customFormat="false" ht="14.5" hidden="false" customHeight="false" outlineLevel="0" collapsed="false">
      <c r="A150" s="1" t="s">
        <v>995</v>
      </c>
      <c r="B150" s="1" t="s">
        <v>2389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2021-07-27T16:30:14Z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