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bi\Desktop\Data Bootcamp\source\final-group-project-4\"/>
    </mc:Choice>
  </mc:AlternateContent>
  <xr:revisionPtr revIDLastSave="0" documentId="8_{4EFB0ABD-648C-4DAB-8793-F716DC95D488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AI_Stocks" sheetId="1" r:id="rId1"/>
  </sheets>
  <definedNames>
    <definedName name="_xlnm._FilterDatabase" localSheetId="0" hidden="1">AI_Stocks!$A$1:$AE$73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1" l="1"/>
  <c r="K72" i="1"/>
  <c r="K71" i="1"/>
  <c r="G71" i="1" s="1"/>
  <c r="K70" i="1"/>
  <c r="K69" i="1"/>
  <c r="K68" i="1"/>
  <c r="K67" i="1"/>
  <c r="K66" i="1"/>
  <c r="K65" i="1"/>
  <c r="K64" i="1"/>
  <c r="K63" i="1"/>
  <c r="G63" i="1" s="1"/>
  <c r="K62" i="1"/>
  <c r="K61" i="1"/>
  <c r="K60" i="1"/>
  <c r="G60" i="1" s="1"/>
  <c r="K59" i="1"/>
  <c r="K58" i="1"/>
  <c r="K57" i="1"/>
  <c r="K56" i="1"/>
  <c r="K55" i="1"/>
  <c r="K54" i="1"/>
  <c r="K53" i="1"/>
  <c r="K52" i="1"/>
  <c r="K51" i="1"/>
  <c r="K50" i="1"/>
  <c r="K49" i="1"/>
  <c r="K48" i="1"/>
  <c r="G48" i="1" s="1"/>
  <c r="K47" i="1"/>
  <c r="G47" i="1" s="1"/>
  <c r="K46" i="1"/>
  <c r="K45" i="1"/>
  <c r="K44" i="1"/>
  <c r="K43" i="1"/>
  <c r="G43" i="1" s="1"/>
  <c r="K42" i="1"/>
  <c r="G42" i="1" s="1"/>
  <c r="K41" i="1"/>
  <c r="K40" i="1"/>
  <c r="K39" i="1"/>
  <c r="G39" i="1" s="1"/>
  <c r="K38" i="1"/>
  <c r="K37" i="1"/>
  <c r="K36" i="1"/>
  <c r="K35" i="1"/>
  <c r="K34" i="1"/>
  <c r="G34" i="1" s="1"/>
  <c r="K33" i="1"/>
  <c r="K32" i="1"/>
  <c r="G32" i="1" s="1"/>
  <c r="K31" i="1"/>
  <c r="K30" i="1"/>
  <c r="K29" i="1"/>
  <c r="K28" i="1"/>
  <c r="K27" i="1"/>
  <c r="G27" i="1" s="1"/>
  <c r="K26" i="1"/>
  <c r="K25" i="1"/>
  <c r="K24" i="1"/>
  <c r="K23" i="1"/>
  <c r="K22" i="1"/>
  <c r="K21" i="1"/>
  <c r="K20" i="1"/>
  <c r="K19" i="1"/>
  <c r="G19" i="1" s="1"/>
  <c r="K18" i="1"/>
  <c r="K17" i="1"/>
  <c r="G17" i="1" s="1"/>
  <c r="K16" i="1"/>
  <c r="K15" i="1"/>
  <c r="K14" i="1"/>
  <c r="K13" i="1"/>
  <c r="G13" i="1" s="1"/>
  <c r="K12" i="1"/>
  <c r="K11" i="1"/>
  <c r="K10" i="1"/>
  <c r="K9" i="1"/>
  <c r="K8" i="1"/>
  <c r="K7" i="1"/>
  <c r="K6" i="1"/>
  <c r="K3" i="1"/>
  <c r="K4" i="1"/>
  <c r="K5" i="1"/>
  <c r="G56" i="1"/>
  <c r="K2" i="1"/>
</calcChain>
</file>

<file path=xl/sharedStrings.xml><?xml version="1.0" encoding="utf-8"?>
<sst xmlns="http://schemas.openxmlformats.org/spreadsheetml/2006/main" count="462" uniqueCount="212">
  <si>
    <t>No.</t>
  </si>
  <si>
    <t>Ticker</t>
  </si>
  <si>
    <t>Company</t>
  </si>
  <si>
    <t>Sector</t>
  </si>
  <si>
    <t>Industry</t>
  </si>
  <si>
    <t>Market Cap</t>
  </si>
  <si>
    <t>Forward P/E</t>
  </si>
  <si>
    <t>Dividend</t>
  </si>
  <si>
    <t>EPS (ttm)</t>
  </si>
  <si>
    <t>Sales</t>
  </si>
  <si>
    <t>Total Debt/Equity</t>
  </si>
  <si>
    <t>Average True Range</t>
  </si>
  <si>
    <t>Relative Strength Index (14)</t>
  </si>
  <si>
    <t>IPO Date</t>
  </si>
  <si>
    <t>Employees</t>
  </si>
  <si>
    <t>Analyst Recom</t>
  </si>
  <si>
    <t>Volume</t>
  </si>
  <si>
    <t>Target Price</t>
  </si>
  <si>
    <t>Price</t>
  </si>
  <si>
    <t>AAPL</t>
  </si>
  <si>
    <t>Apple Inc.</t>
  </si>
  <si>
    <t>Technology</t>
  </si>
  <si>
    <t>Consumer Electronics</t>
  </si>
  <si>
    <t>ACN</t>
  </si>
  <si>
    <t>Accenture plc</t>
  </si>
  <si>
    <t>Information Technology Services</t>
  </si>
  <si>
    <t>ADBE</t>
  </si>
  <si>
    <t>Adobe Inc.</t>
  </si>
  <si>
    <t>Software - Infrastructure</t>
  </si>
  <si>
    <t>ADSK</t>
  </si>
  <si>
    <t>Autodesk, Inc.</t>
  </si>
  <si>
    <t>Software - Application</t>
  </si>
  <si>
    <t>AI</t>
  </si>
  <si>
    <t>C3.ai, Inc.</t>
  </si>
  <si>
    <t>AMAT</t>
  </si>
  <si>
    <t>Applied Materials, Inc.</t>
  </si>
  <si>
    <t>Semiconductor Equipment &amp; Materials</t>
  </si>
  <si>
    <t>AMD</t>
  </si>
  <si>
    <t>Advanced Micro Devices, Inc.</t>
  </si>
  <si>
    <t>Semiconductors</t>
  </si>
  <si>
    <t>AMZN</t>
  </si>
  <si>
    <t>Amazon.com, Inc.</t>
  </si>
  <si>
    <t>Consumer Cyclical</t>
  </si>
  <si>
    <t>Internet Retail</t>
  </si>
  <si>
    <t>ANET</t>
  </si>
  <si>
    <t>Arista Networks, Inc.</t>
  </si>
  <si>
    <t>Computer Hardware</t>
  </si>
  <si>
    <t>ANSS</t>
  </si>
  <si>
    <t>ANSYS, Inc.</t>
  </si>
  <si>
    <t>ASML</t>
  </si>
  <si>
    <t>ASML Holding N.V.</t>
  </si>
  <si>
    <t>AUR</t>
  </si>
  <si>
    <t>Aurora Innovation, Inc.</t>
  </si>
  <si>
    <t>AVGO</t>
  </si>
  <si>
    <t>Broadcom Inc.</t>
  </si>
  <si>
    <t>BA</t>
  </si>
  <si>
    <t>The Boeing Company</t>
  </si>
  <si>
    <t>Industrials</t>
  </si>
  <si>
    <t>Aerospace &amp; Defense</t>
  </si>
  <si>
    <t>BABA</t>
  </si>
  <si>
    <t>Alibaba Group Holding Limited</t>
  </si>
  <si>
    <t>BBAI</t>
  </si>
  <si>
    <t>BigBear.ai Holdings, Inc.</t>
  </si>
  <si>
    <t>Healthcare</t>
  </si>
  <si>
    <t>BIDU</t>
  </si>
  <si>
    <t>Baidu, Inc.</t>
  </si>
  <si>
    <t>Communication Services</t>
  </si>
  <si>
    <t>Internet Content &amp; Information</t>
  </si>
  <si>
    <t>BRN</t>
  </si>
  <si>
    <t>Barnwell Industries, Inc.</t>
  </si>
  <si>
    <t>Energy</t>
  </si>
  <si>
    <t>Oil &amp; Gas E&amp;P</t>
  </si>
  <si>
    <t>CDNS</t>
  </si>
  <si>
    <t>Cadence Design Systems, Inc.</t>
  </si>
  <si>
    <t>COUR</t>
  </si>
  <si>
    <t>Coursera, Inc.</t>
  </si>
  <si>
    <t>Consumer Defensive</t>
  </si>
  <si>
    <t>Education &amp; Training Services</t>
  </si>
  <si>
    <t>CRM</t>
  </si>
  <si>
    <t>Salesforce, Inc.</t>
  </si>
  <si>
    <t>CRNC</t>
  </si>
  <si>
    <t>Cerence Inc.</t>
  </si>
  <si>
    <t>CRWD</t>
  </si>
  <si>
    <t>CrowdStrike Holdings, Inc.</t>
  </si>
  <si>
    <t>DE</t>
  </si>
  <si>
    <t>Deere &amp; Company</t>
  </si>
  <si>
    <t>Farm &amp; Heavy Construction Machinery</t>
  </si>
  <si>
    <t>DT</t>
  </si>
  <si>
    <t>Dynatrace, Inc.</t>
  </si>
  <si>
    <t>DUOT</t>
  </si>
  <si>
    <t>Duos Technologies Group, Inc.</t>
  </si>
  <si>
    <t>ENPH</t>
  </si>
  <si>
    <t>Enphase Energy, Inc.</t>
  </si>
  <si>
    <t>Solar</t>
  </si>
  <si>
    <t>GOOGL</t>
  </si>
  <si>
    <t>Alphabet Inc.</t>
  </si>
  <si>
    <t>HLX</t>
  </si>
  <si>
    <t>Helix Energy Solutions Group, Inc.</t>
  </si>
  <si>
    <t>Oil &amp; Gas Equipment &amp; Services</t>
  </si>
  <si>
    <t>IBM</t>
  </si>
  <si>
    <t>International Business Machines Corporation</t>
  </si>
  <si>
    <t>INOD</t>
  </si>
  <si>
    <t>Innodata Inc.</t>
  </si>
  <si>
    <t>INTC</t>
  </si>
  <si>
    <t>Intel Corporation</t>
  </si>
  <si>
    <t>INUV</t>
  </si>
  <si>
    <t>Inuvo, Inc.</t>
  </si>
  <si>
    <t>Advertising Agencies</t>
  </si>
  <si>
    <t>JD</t>
  </si>
  <si>
    <t>JD.com, Inc.</t>
  </si>
  <si>
    <t>JNJ</t>
  </si>
  <si>
    <t>Johnson &amp; Johnson</t>
  </si>
  <si>
    <t>Drug Manufacturers - General</t>
  </si>
  <si>
    <t>JPM</t>
  </si>
  <si>
    <t>JPMorgan Chase &amp; Co.</t>
  </si>
  <si>
    <t>Financial</t>
  </si>
  <si>
    <t>Banks - Diversified</t>
  </si>
  <si>
    <t>KLAC</t>
  </si>
  <si>
    <t>KLA Corporation</t>
  </si>
  <si>
    <t>MARK</t>
  </si>
  <si>
    <t>Remark Holdings, Inc.</t>
  </si>
  <si>
    <t>META</t>
  </si>
  <si>
    <t>Meta Platforms, Inc.</t>
  </si>
  <si>
    <t>MSFT</t>
  </si>
  <si>
    <t>Microsoft Corporation</t>
  </si>
  <si>
    <t>MSTR</t>
  </si>
  <si>
    <t>MicroStrategy Incorporated</t>
  </si>
  <si>
    <t>MU</t>
  </si>
  <si>
    <t>Micron Technology, Inc.</t>
  </si>
  <si>
    <t>NFLX</t>
  </si>
  <si>
    <t>Netflix, Inc.</t>
  </si>
  <si>
    <t>Entertainment</t>
  </si>
  <si>
    <t>NOW</t>
  </si>
  <si>
    <t>ServiceNow, Inc.</t>
  </si>
  <si>
    <t>NVDA</t>
  </si>
  <si>
    <t>NVIDIA Corporation</t>
  </si>
  <si>
    <t>NVTA</t>
  </si>
  <si>
    <t>Invitae Corporation</t>
  </si>
  <si>
    <t>Diagnostics &amp; Research</t>
  </si>
  <si>
    <t>OBLG</t>
  </si>
  <si>
    <t>Oblong, Inc.</t>
  </si>
  <si>
    <t>ORCL</t>
  </si>
  <si>
    <t>Oracle Corporation</t>
  </si>
  <si>
    <t>PANW</t>
  </si>
  <si>
    <t>Palo Alto Networks, Inc.</t>
  </si>
  <si>
    <t>PATH</t>
  </si>
  <si>
    <t>UiPath Inc.</t>
  </si>
  <si>
    <t>PLTR</t>
  </si>
  <si>
    <t>Palantir Technologies Inc.</t>
  </si>
  <si>
    <t>PRO</t>
  </si>
  <si>
    <t>PROS Holdings, Inc.</t>
  </si>
  <si>
    <t>QCOM</t>
  </si>
  <si>
    <t>QUALCOMM Incorporated</t>
  </si>
  <si>
    <t>QUIK</t>
  </si>
  <si>
    <t>QuickLogic Corporation</t>
  </si>
  <si>
    <t>S</t>
  </si>
  <si>
    <t>SentinelOne, Inc.</t>
  </si>
  <si>
    <t>SAP</t>
  </si>
  <si>
    <t>SAP SE</t>
  </si>
  <si>
    <t>SNOW</t>
  </si>
  <si>
    <t>Snowflake Inc.</t>
  </si>
  <si>
    <t>SNPS</t>
  </si>
  <si>
    <t>Synopsys, Inc.</t>
  </si>
  <si>
    <t>SOUN</t>
  </si>
  <si>
    <t>SoundHound AI, Inc.</t>
  </si>
  <si>
    <t>SPHR</t>
  </si>
  <si>
    <t>Sphere Entertainment Co.</t>
  </si>
  <si>
    <t>SPLK</t>
  </si>
  <si>
    <t>Splunk Inc.</t>
  </si>
  <si>
    <t>STIX</t>
  </si>
  <si>
    <t>Semantix, Inc.</t>
  </si>
  <si>
    <t>SYM</t>
  </si>
  <si>
    <t>Symbotic Inc.</t>
  </si>
  <si>
    <t>Specialty Industrial Machinery</t>
  </si>
  <si>
    <t>TSLA</t>
  </si>
  <si>
    <t>Tesla, Inc.</t>
  </si>
  <si>
    <t>Auto Manufacturers</t>
  </si>
  <si>
    <t>TSM</t>
  </si>
  <si>
    <t>Taiwan Semiconductor Manufacturing Company Limited</t>
  </si>
  <si>
    <t>TTWO</t>
  </si>
  <si>
    <t>Take-Two Interactive Software, Inc.</t>
  </si>
  <si>
    <t>Electronic Gaming &amp; Multimedia</t>
  </si>
  <si>
    <t>TXN</t>
  </si>
  <si>
    <t>Texas Instruments Incorporated</t>
  </si>
  <si>
    <t>UBER</t>
  </si>
  <si>
    <t>Uber Technologies, Inc.</t>
  </si>
  <si>
    <t>UPST</t>
  </si>
  <si>
    <t>Upstart Holdings, Inc.</t>
  </si>
  <si>
    <t>Credit Services</t>
  </si>
  <si>
    <t>VERI</t>
  </si>
  <si>
    <t>Veritone, Inc.</t>
  </si>
  <si>
    <t>VRSK</t>
  </si>
  <si>
    <t>Verisk Analytics, Inc.</t>
  </si>
  <si>
    <t>Consulting Services</t>
  </si>
  <si>
    <t>XOM</t>
  </si>
  <si>
    <t>Exxon Mobil Corporation</t>
  </si>
  <si>
    <t>Oil &amp; Gas Integrated</t>
  </si>
  <si>
    <t>EPS next year</t>
  </si>
  <si>
    <t>HOLD</t>
  </si>
  <si>
    <t>YES</t>
  </si>
  <si>
    <t>NO</t>
  </si>
  <si>
    <t>BUY</t>
  </si>
  <si>
    <t>EPS growth this year (%)</t>
  </si>
  <si>
    <t>EPS growth next year (%)</t>
  </si>
  <si>
    <t>EPS growth past 5 years (%)</t>
  </si>
  <si>
    <t>EPS growth next 5 years (%)</t>
  </si>
  <si>
    <t>Sales growth past 5 years (%)</t>
  </si>
  <si>
    <t>Float Short (%)</t>
  </si>
  <si>
    <t>Profit Margin (%)</t>
  </si>
  <si>
    <t>Performance (Year) (%)</t>
  </si>
  <si>
    <t>52-Week High (%)</t>
  </si>
  <si>
    <t>52-Week Low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</si>
</sst>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2" fontId="0" fillId="0" borderId="0" xfId="1" applyNumberFormat="1" applyFont="1"/>
    <xf numFmtId="2" fontId="0" fillId="33" borderId="0" xfId="2" applyNumberFormat="1" applyFont="1" applyFill="1"/>
    <xf numFmtId="1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topLeftCell="A39" zoomScale="90" zoomScaleNormal="90" workbookViewId="0">
      <pane xSplit="3" topLeftCell="K1" activePane="topRight" state="frozen"/>
      <selection pane="topRight" activeCell="C71" sqref="C71"/>
    </sheetView>
  </sheetViews>
  <sheetFormatPr defaultRowHeight="14.25" x14ac:dyDescent="0.45"/>
  <cols>
    <col min="3" max="3" width="25.06640625" customWidth="1"/>
    <col min="4" max="4" width="12.265625" customWidth="1"/>
    <col min="6" max="6" width="10.19921875" bestFit="1" customWidth="1"/>
    <col min="7" max="7" width="11.73046875" bestFit="1" customWidth="1"/>
    <col min="8" max="8" width="11.265625" bestFit="1" customWidth="1"/>
    <col min="9" max="9" width="11.3984375" bestFit="1" customWidth="1"/>
    <col min="10" max="10" width="21.3984375" bestFit="1" customWidth="1"/>
    <col min="11" max="11" width="15.1328125" bestFit="1" customWidth="1"/>
    <col min="12" max="12" width="22.1328125" bestFit="1" customWidth="1"/>
    <col min="13" max="14" width="18" customWidth="1"/>
    <col min="15" max="15" width="17.59765625" customWidth="1"/>
    <col min="16" max="16" width="9.19921875" bestFit="1" customWidth="1"/>
    <col min="17" max="17" width="18.265625" customWidth="1"/>
    <col min="18" max="18" width="19" bestFit="1" customWidth="1"/>
    <col min="19" max="19" width="14.86328125" bestFit="1" customWidth="1"/>
    <col min="20" max="20" width="20.73046875" bestFit="1" customWidth="1"/>
    <col min="24" max="24" width="23.1328125" customWidth="1"/>
    <col min="25" max="25" width="10.73046875" bestFit="1" customWidth="1"/>
    <col min="26" max="26" width="10.19921875" bestFit="1" customWidth="1"/>
    <col min="27" max="27" width="8.1328125" customWidth="1"/>
    <col min="28" max="28" width="11.19921875" bestFit="1" customWidth="1"/>
    <col min="29" max="29" width="11.3984375" bestFit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202</v>
      </c>
      <c r="K1" t="s">
        <v>197</v>
      </c>
      <c r="L1" t="s">
        <v>203</v>
      </c>
      <c r="M1" t="s">
        <v>204</v>
      </c>
      <c r="N1" t="s">
        <v>205</v>
      </c>
      <c r="O1" t="s">
        <v>206</v>
      </c>
      <c r="P1" t="s">
        <v>9</v>
      </c>
      <c r="Q1" t="s">
        <v>207</v>
      </c>
      <c r="R1" t="s">
        <v>10</v>
      </c>
      <c r="S1" t="s">
        <v>208</v>
      </c>
      <c r="T1" t="s">
        <v>209</v>
      </c>
      <c r="U1" t="s">
        <v>11</v>
      </c>
      <c r="V1" t="s">
        <v>210</v>
      </c>
      <c r="W1" t="s">
        <v>211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:30" x14ac:dyDescent="0.45">
      <c r="A2">
        <v>1</v>
      </c>
      <c r="B2" t="s">
        <v>19</v>
      </c>
      <c r="C2" t="s">
        <v>20</v>
      </c>
      <c r="D2" t="s">
        <v>21</v>
      </c>
      <c r="E2" t="s">
        <v>22</v>
      </c>
      <c r="F2" s="3">
        <v>3035607.62</v>
      </c>
      <c r="G2" s="3">
        <v>29.69</v>
      </c>
      <c r="H2" t="s">
        <v>199</v>
      </c>
      <c r="I2" s="3">
        <v>5.89</v>
      </c>
      <c r="J2" s="3">
        <v>8.9</v>
      </c>
      <c r="K2" s="5">
        <f>I2*(1+J2)</f>
        <v>58.311</v>
      </c>
      <c r="L2" s="3">
        <v>10.15</v>
      </c>
      <c r="M2" s="3">
        <v>21.6</v>
      </c>
      <c r="N2" s="3">
        <v>7.86</v>
      </c>
      <c r="O2" s="3">
        <v>11.5</v>
      </c>
      <c r="P2" s="3">
        <v>385095</v>
      </c>
      <c r="Q2" s="3">
        <v>0.81</v>
      </c>
      <c r="R2" s="3">
        <v>1.76</v>
      </c>
      <c r="S2" s="3">
        <v>24.5</v>
      </c>
      <c r="T2" s="3">
        <v>20.36</v>
      </c>
      <c r="U2" s="3">
        <v>2.79</v>
      </c>
      <c r="V2" s="3">
        <v>-1.32</v>
      </c>
      <c r="W2" s="3">
        <v>57.53</v>
      </c>
      <c r="X2" s="3">
        <v>63.46</v>
      </c>
      <c r="Y2" s="1">
        <v>29567</v>
      </c>
      <c r="Z2" s="7">
        <v>164000</v>
      </c>
      <c r="AA2" t="s">
        <v>201</v>
      </c>
      <c r="AB2" s="7">
        <v>35200436</v>
      </c>
      <c r="AC2" s="3">
        <v>193.16</v>
      </c>
      <c r="AD2" s="3">
        <v>195.6</v>
      </c>
    </row>
    <row r="3" spans="1:30" x14ac:dyDescent="0.45">
      <c r="A3">
        <v>2</v>
      </c>
      <c r="B3" t="s">
        <v>23</v>
      </c>
      <c r="C3" t="s">
        <v>24</v>
      </c>
      <c r="D3" t="s">
        <v>21</v>
      </c>
      <c r="E3" t="s">
        <v>25</v>
      </c>
      <c r="F3" s="3">
        <v>215435.06</v>
      </c>
      <c r="G3" s="3">
        <v>25.76</v>
      </c>
      <c r="H3" t="s">
        <v>199</v>
      </c>
      <c r="I3" s="3">
        <v>11.22</v>
      </c>
      <c r="J3" s="3">
        <v>17</v>
      </c>
      <c r="K3" s="5">
        <f>I3*(1+J3)</f>
        <v>201.96</v>
      </c>
      <c r="L3" s="3">
        <v>7.42</v>
      </c>
      <c r="M3" s="3">
        <v>14.5</v>
      </c>
      <c r="N3" s="3">
        <v>8.64</v>
      </c>
      <c r="O3" s="3">
        <v>11.2</v>
      </c>
      <c r="P3" s="3">
        <v>63550.2</v>
      </c>
      <c r="Q3" s="3">
        <v>1.1499999999999999</v>
      </c>
      <c r="R3" s="3">
        <v>0</v>
      </c>
      <c r="S3" s="3">
        <v>11.3</v>
      </c>
      <c r="T3" s="3">
        <v>4.8</v>
      </c>
      <c r="U3" s="3">
        <v>5.7</v>
      </c>
      <c r="V3" s="3">
        <v>-2.12</v>
      </c>
      <c r="W3" s="3">
        <v>32.200000000000003</v>
      </c>
      <c r="X3" s="3">
        <v>60.35</v>
      </c>
      <c r="Y3" s="1">
        <v>37091</v>
      </c>
      <c r="Z3" s="7">
        <v>721000</v>
      </c>
      <c r="AA3" t="s">
        <v>201</v>
      </c>
      <c r="AB3" s="7">
        <v>1913805</v>
      </c>
      <c r="AC3" s="3">
        <v>337.95</v>
      </c>
      <c r="AD3" s="3">
        <v>320.97000000000003</v>
      </c>
    </row>
    <row r="4" spans="1:30" x14ac:dyDescent="0.45">
      <c r="A4">
        <v>3</v>
      </c>
      <c r="B4" t="s">
        <v>26</v>
      </c>
      <c r="C4" t="s">
        <v>27</v>
      </c>
      <c r="D4" t="s">
        <v>21</v>
      </c>
      <c r="E4" t="s">
        <v>28</v>
      </c>
      <c r="F4" s="3">
        <v>243229.33</v>
      </c>
      <c r="G4" s="3">
        <v>30.88</v>
      </c>
      <c r="H4" t="s">
        <v>200</v>
      </c>
      <c r="I4" s="3">
        <v>10.47</v>
      </c>
      <c r="J4" s="3">
        <v>0.7</v>
      </c>
      <c r="K4" s="5">
        <f>I4*(1+J4)</f>
        <v>17.798999999999999</v>
      </c>
      <c r="L4" s="3">
        <v>13.04</v>
      </c>
      <c r="M4" s="3">
        <v>24.5</v>
      </c>
      <c r="N4" s="3">
        <v>14.07</v>
      </c>
      <c r="O4" s="3">
        <v>19.2</v>
      </c>
      <c r="P4" s="3">
        <v>18429</v>
      </c>
      <c r="Q4" s="3">
        <v>0.99</v>
      </c>
      <c r="R4" s="3">
        <v>0.24</v>
      </c>
      <c r="S4" s="3">
        <v>26.3</v>
      </c>
      <c r="T4" s="3">
        <v>33.89</v>
      </c>
      <c r="U4" s="3">
        <v>13.72</v>
      </c>
      <c r="V4" s="3">
        <v>-0.69</v>
      </c>
      <c r="W4" s="3">
        <v>99.87</v>
      </c>
      <c r="X4" s="3">
        <v>73.02</v>
      </c>
      <c r="Y4" s="1">
        <v>31637</v>
      </c>
      <c r="Z4" s="7">
        <v>29239</v>
      </c>
      <c r="AA4" t="s">
        <v>201</v>
      </c>
      <c r="AB4" s="7">
        <v>2274261</v>
      </c>
      <c r="AC4" s="3">
        <v>547.42999999999995</v>
      </c>
      <c r="AD4" s="3">
        <v>549.1</v>
      </c>
    </row>
    <row r="5" spans="1:30" x14ac:dyDescent="0.45">
      <c r="A5">
        <v>4</v>
      </c>
      <c r="B5" t="s">
        <v>29</v>
      </c>
      <c r="C5" t="s">
        <v>30</v>
      </c>
      <c r="D5" t="s">
        <v>21</v>
      </c>
      <c r="E5" t="s">
        <v>31</v>
      </c>
      <c r="F5" s="3">
        <v>45334.7</v>
      </c>
      <c r="G5" s="3">
        <v>25.38</v>
      </c>
      <c r="H5" t="s">
        <v>200</v>
      </c>
      <c r="I5" s="3">
        <v>3.85</v>
      </c>
      <c r="J5" s="3">
        <v>68.599999999999994</v>
      </c>
      <c r="K5" s="5">
        <f>I5*(1+J5)</f>
        <v>267.95999999999998</v>
      </c>
      <c r="L5" s="3">
        <v>14.92</v>
      </c>
      <c r="M5" s="3">
        <v>48.5</v>
      </c>
      <c r="N5" s="3">
        <v>14.38</v>
      </c>
      <c r="O5" s="3">
        <v>19.5</v>
      </c>
      <c r="P5" s="3">
        <v>5104</v>
      </c>
      <c r="Q5" s="3">
        <v>1.46</v>
      </c>
      <c r="R5" s="3">
        <v>0</v>
      </c>
      <c r="S5" s="3">
        <v>16.399999999999999</v>
      </c>
      <c r="T5" s="3">
        <v>-1.79</v>
      </c>
      <c r="U5" s="3">
        <v>5.51</v>
      </c>
      <c r="V5" s="3">
        <v>-9.6</v>
      </c>
      <c r="W5" s="3">
        <v>18.28</v>
      </c>
      <c r="X5" s="3">
        <v>54.2</v>
      </c>
      <c r="Y5" s="1">
        <v>31226</v>
      </c>
      <c r="Z5" s="7">
        <v>13700</v>
      </c>
      <c r="AA5" t="s">
        <v>201</v>
      </c>
      <c r="AB5" s="7">
        <v>757302</v>
      </c>
      <c r="AC5" s="3">
        <v>231.7</v>
      </c>
      <c r="AD5" s="3">
        <v>212.45</v>
      </c>
    </row>
    <row r="6" spans="1:30" x14ac:dyDescent="0.45">
      <c r="A6">
        <v>5</v>
      </c>
      <c r="B6" t="s">
        <v>32</v>
      </c>
      <c r="C6" t="s">
        <v>33</v>
      </c>
      <c r="D6" t="s">
        <v>21</v>
      </c>
      <c r="E6" t="s">
        <v>31</v>
      </c>
      <c r="F6" s="3">
        <v>4929.95</v>
      </c>
      <c r="G6" s="3">
        <v>379.23</v>
      </c>
      <c r="H6" t="s">
        <v>200</v>
      </c>
      <c r="I6" s="3">
        <v>-2.4500000000000002</v>
      </c>
      <c r="J6" s="3">
        <v>-33</v>
      </c>
      <c r="K6" s="5">
        <f>I6*(1+J6)</f>
        <v>78.400000000000006</v>
      </c>
      <c r="L6" s="3">
        <v>140</v>
      </c>
      <c r="M6" s="6">
        <v>-90</v>
      </c>
      <c r="N6" s="6">
        <v>210.5</v>
      </c>
      <c r="O6" s="6">
        <v>200</v>
      </c>
      <c r="P6" s="3">
        <v>266.8</v>
      </c>
      <c r="Q6" s="3">
        <v>36.1</v>
      </c>
      <c r="R6" s="3">
        <v>0</v>
      </c>
      <c r="S6" s="6">
        <v>-101</v>
      </c>
      <c r="T6" s="3">
        <v>141.01</v>
      </c>
      <c r="U6" s="3">
        <v>3.36</v>
      </c>
      <c r="V6" s="3">
        <v>-9.2100000000000009</v>
      </c>
      <c r="W6" s="3">
        <v>336.71</v>
      </c>
      <c r="X6" s="3">
        <v>62.38</v>
      </c>
      <c r="Y6" s="1">
        <v>44174</v>
      </c>
      <c r="Z6" s="7">
        <v>914</v>
      </c>
      <c r="AA6" t="s">
        <v>198</v>
      </c>
      <c r="AB6" s="7">
        <v>28183500</v>
      </c>
      <c r="AC6" s="3">
        <v>28.4</v>
      </c>
      <c r="AD6" s="3">
        <v>44.37</v>
      </c>
    </row>
    <row r="7" spans="1:30" x14ac:dyDescent="0.45">
      <c r="A7">
        <v>6</v>
      </c>
      <c r="B7" t="s">
        <v>34</v>
      </c>
      <c r="C7" t="s">
        <v>35</v>
      </c>
      <c r="D7" t="s">
        <v>21</v>
      </c>
      <c r="E7" t="s">
        <v>36</v>
      </c>
      <c r="F7" s="3">
        <v>123286.89</v>
      </c>
      <c r="G7" s="3">
        <v>21.53</v>
      </c>
      <c r="H7" t="s">
        <v>199</v>
      </c>
      <c r="I7" s="3">
        <v>7.58</v>
      </c>
      <c r="J7" s="3">
        <v>16.100000000000001</v>
      </c>
      <c r="K7" s="5">
        <f>I7*(1+J7)</f>
        <v>129.61800000000002</v>
      </c>
      <c r="L7" s="3">
        <v>-4.28</v>
      </c>
      <c r="M7" s="3">
        <v>18</v>
      </c>
      <c r="N7" s="3">
        <v>12.33</v>
      </c>
      <c r="O7" s="3">
        <v>11.9</v>
      </c>
      <c r="P7" s="3">
        <v>26638</v>
      </c>
      <c r="Q7" s="3">
        <v>1.99</v>
      </c>
      <c r="R7" s="3">
        <v>0.41</v>
      </c>
      <c r="S7" s="3">
        <v>24.4</v>
      </c>
      <c r="T7" s="3">
        <v>44.02</v>
      </c>
      <c r="U7" s="3">
        <v>4.22</v>
      </c>
      <c r="V7" s="3">
        <v>-0.42</v>
      </c>
      <c r="W7" s="3">
        <v>114.61</v>
      </c>
      <c r="X7" s="3">
        <v>66.22</v>
      </c>
      <c r="Y7" s="1">
        <v>30256</v>
      </c>
      <c r="Z7" s="7">
        <v>33000</v>
      </c>
      <c r="AA7" t="s">
        <v>201</v>
      </c>
      <c r="AB7" s="7">
        <v>3088199</v>
      </c>
      <c r="AC7" s="3">
        <v>142.63999999999999</v>
      </c>
      <c r="AD7" s="3">
        <v>152.63</v>
      </c>
    </row>
    <row r="8" spans="1:30" x14ac:dyDescent="0.45">
      <c r="A8">
        <v>7</v>
      </c>
      <c r="B8" t="s">
        <v>37</v>
      </c>
      <c r="C8" t="s">
        <v>38</v>
      </c>
      <c r="D8" t="s">
        <v>21</v>
      </c>
      <c r="E8" t="s">
        <v>39</v>
      </c>
      <c r="F8" s="3">
        <v>186260.76</v>
      </c>
      <c r="G8" s="3">
        <v>27.74</v>
      </c>
      <c r="H8" t="s">
        <v>200</v>
      </c>
      <c r="I8" s="3">
        <v>0.24</v>
      </c>
      <c r="J8" s="3">
        <v>-67.3</v>
      </c>
      <c r="K8" s="5">
        <f>I8*(1+J8)</f>
        <v>-15.911999999999999</v>
      </c>
      <c r="L8" s="3">
        <v>48.95</v>
      </c>
      <c r="M8" s="3">
        <v>21.9</v>
      </c>
      <c r="N8" s="3">
        <v>9.8699999999999992</v>
      </c>
      <c r="O8" s="3">
        <v>35.1</v>
      </c>
      <c r="P8" s="3">
        <v>23067</v>
      </c>
      <c r="Q8" s="3">
        <v>1.84</v>
      </c>
      <c r="R8" s="3">
        <v>0</v>
      </c>
      <c r="S8" s="3">
        <v>1.7</v>
      </c>
      <c r="T8" s="3">
        <v>24.48</v>
      </c>
      <c r="U8" s="3">
        <v>4.2699999999999996</v>
      </c>
      <c r="V8" s="3">
        <v>-11.47</v>
      </c>
      <c r="W8" s="3">
        <v>115.5</v>
      </c>
      <c r="X8" s="3">
        <v>57.43</v>
      </c>
      <c r="Y8" s="1">
        <v>29143</v>
      </c>
      <c r="Z8" s="7">
        <v>25000</v>
      </c>
      <c r="AA8" t="s">
        <v>201</v>
      </c>
      <c r="AB8" s="7">
        <v>95549218</v>
      </c>
      <c r="AC8" s="3">
        <v>133.65</v>
      </c>
      <c r="AD8" s="3">
        <v>117.6</v>
      </c>
    </row>
    <row r="9" spans="1:30" x14ac:dyDescent="0.45">
      <c r="A9">
        <v>8</v>
      </c>
      <c r="B9" t="s">
        <v>40</v>
      </c>
      <c r="C9" t="s">
        <v>41</v>
      </c>
      <c r="D9" t="s">
        <v>42</v>
      </c>
      <c r="E9" t="s">
        <v>43</v>
      </c>
      <c r="F9" s="3">
        <v>1310714.54</v>
      </c>
      <c r="G9" s="3">
        <v>51</v>
      </c>
      <c r="H9" t="s">
        <v>200</v>
      </c>
      <c r="I9" s="3">
        <v>0.41</v>
      </c>
      <c r="J9" s="3">
        <v>-108.2</v>
      </c>
      <c r="K9" s="5">
        <f>I9*(1+J9)</f>
        <v>-43.951999999999998</v>
      </c>
      <c r="L9" s="3">
        <v>62.19</v>
      </c>
      <c r="M9" s="3">
        <v>-26</v>
      </c>
      <c r="N9" s="6">
        <v>31</v>
      </c>
      <c r="O9" s="3">
        <v>23.6</v>
      </c>
      <c r="P9" s="3">
        <v>524897</v>
      </c>
      <c r="Q9" s="3">
        <v>0.85</v>
      </c>
      <c r="R9" s="3">
        <v>0.56000000000000005</v>
      </c>
      <c r="S9" s="3">
        <v>0.8</v>
      </c>
      <c r="T9" s="3">
        <v>-2.42</v>
      </c>
      <c r="U9" s="3">
        <v>3.09</v>
      </c>
      <c r="V9" s="3">
        <v>-10.15</v>
      </c>
      <c r="W9" s="3">
        <v>61.72</v>
      </c>
      <c r="X9" s="3">
        <v>55.05</v>
      </c>
      <c r="Y9" s="1">
        <v>35565</v>
      </c>
      <c r="Z9" s="7">
        <v>1541000</v>
      </c>
      <c r="AA9" t="s">
        <v>201</v>
      </c>
      <c r="AB9" s="7">
        <v>42164725</v>
      </c>
      <c r="AC9" s="3">
        <v>143.16999999999999</v>
      </c>
      <c r="AD9" s="3">
        <v>131.69</v>
      </c>
    </row>
    <row r="10" spans="1:30" x14ac:dyDescent="0.45">
      <c r="A10">
        <v>9</v>
      </c>
      <c r="B10" t="s">
        <v>44</v>
      </c>
      <c r="C10" t="s">
        <v>45</v>
      </c>
      <c r="D10" t="s">
        <v>21</v>
      </c>
      <c r="E10" t="s">
        <v>46</v>
      </c>
      <c r="F10" s="3">
        <v>60969.17</v>
      </c>
      <c r="G10" s="3">
        <v>27.64</v>
      </c>
      <c r="H10" t="s">
        <v>200</v>
      </c>
      <c r="I10" s="3">
        <v>4.8099999999999996</v>
      </c>
      <c r="J10" s="3">
        <v>62.3</v>
      </c>
      <c r="K10" s="5">
        <f>I10*(1+J10)</f>
        <v>304.47299999999996</v>
      </c>
      <c r="L10" s="3">
        <v>10.52</v>
      </c>
      <c r="M10" s="3">
        <v>23.3</v>
      </c>
      <c r="N10" s="3">
        <v>9.98</v>
      </c>
      <c r="O10" s="3">
        <v>21.6</v>
      </c>
      <c r="P10" s="3">
        <v>4855.6000000000004</v>
      </c>
      <c r="Q10" s="3">
        <v>1.79</v>
      </c>
      <c r="R10" s="3">
        <v>0</v>
      </c>
      <c r="S10" s="3">
        <v>31.2</v>
      </c>
      <c r="T10" s="3">
        <v>59.14</v>
      </c>
      <c r="U10" s="3">
        <v>7.76</v>
      </c>
      <c r="V10" s="3">
        <v>4.0599999999999996</v>
      </c>
      <c r="W10" s="3">
        <v>89</v>
      </c>
      <c r="X10" s="3">
        <v>64.47</v>
      </c>
      <c r="Y10" s="1">
        <v>41796</v>
      </c>
      <c r="Z10" s="7">
        <v>3612</v>
      </c>
      <c r="AA10" t="s">
        <v>201</v>
      </c>
      <c r="AB10" s="7">
        <v>16036253</v>
      </c>
      <c r="AC10" s="3">
        <v>172.71</v>
      </c>
      <c r="AD10" s="3">
        <v>185.61</v>
      </c>
    </row>
    <row r="11" spans="1:30" x14ac:dyDescent="0.45">
      <c r="A11">
        <v>10</v>
      </c>
      <c r="B11" t="s">
        <v>47</v>
      </c>
      <c r="C11" t="s">
        <v>48</v>
      </c>
      <c r="D11" t="s">
        <v>21</v>
      </c>
      <c r="E11" t="s">
        <v>31</v>
      </c>
      <c r="F11" s="3">
        <v>28844.29</v>
      </c>
      <c r="G11" s="3">
        <v>34.799999999999997</v>
      </c>
      <c r="H11" t="s">
        <v>200</v>
      </c>
      <c r="I11" s="3">
        <v>6.33</v>
      </c>
      <c r="J11" s="3">
        <v>16</v>
      </c>
      <c r="K11" s="5">
        <f>I11*(1+J11)</f>
        <v>107.61</v>
      </c>
      <c r="L11" s="3">
        <v>11.63</v>
      </c>
      <c r="M11" s="3">
        <v>13.6</v>
      </c>
      <c r="N11" s="3">
        <v>8.3000000000000007</v>
      </c>
      <c r="O11" s="3">
        <v>13.5</v>
      </c>
      <c r="P11" s="3">
        <v>2149.9</v>
      </c>
      <c r="Q11" s="3">
        <v>1.03</v>
      </c>
      <c r="R11" s="3">
        <v>0</v>
      </c>
      <c r="S11" s="3">
        <v>25.7</v>
      </c>
      <c r="T11" s="3">
        <v>20.7</v>
      </c>
      <c r="U11" s="3">
        <v>7.57</v>
      </c>
      <c r="V11" s="3">
        <v>-4.13</v>
      </c>
      <c r="W11" s="3">
        <v>73.37</v>
      </c>
      <c r="X11" s="3">
        <v>51.15</v>
      </c>
      <c r="Y11" s="1">
        <v>35236</v>
      </c>
      <c r="Z11" s="7">
        <v>5600</v>
      </c>
      <c r="AA11" t="s">
        <v>201</v>
      </c>
      <c r="AB11" s="7">
        <v>587409</v>
      </c>
      <c r="AC11" s="3">
        <v>338.36</v>
      </c>
      <c r="AD11" s="3">
        <v>336.73</v>
      </c>
    </row>
    <row r="12" spans="1:30" x14ac:dyDescent="0.45">
      <c r="A12">
        <v>11</v>
      </c>
      <c r="B12" t="s">
        <v>49</v>
      </c>
      <c r="C12" t="s">
        <v>50</v>
      </c>
      <c r="D12" t="s">
        <v>21</v>
      </c>
      <c r="E12" t="s">
        <v>36</v>
      </c>
      <c r="F12" s="3">
        <v>287750.44</v>
      </c>
      <c r="G12" s="3">
        <v>29.26</v>
      </c>
      <c r="H12" t="s">
        <v>199</v>
      </c>
      <c r="I12" s="3">
        <v>20.63</v>
      </c>
      <c r="J12" s="3">
        <v>-1.4</v>
      </c>
      <c r="K12" s="5">
        <f>I12*(1+J12)</f>
        <v>-8.2519999999999971</v>
      </c>
      <c r="L12" s="3">
        <v>14.1</v>
      </c>
      <c r="M12" s="3">
        <v>24.2</v>
      </c>
      <c r="N12" s="3">
        <v>21.67</v>
      </c>
      <c r="O12" s="3">
        <v>18.8</v>
      </c>
      <c r="P12" s="3">
        <v>28372.799999999999</v>
      </c>
      <c r="Q12" s="3">
        <v>0.36</v>
      </c>
      <c r="R12" s="3">
        <v>0</v>
      </c>
      <c r="S12" s="3">
        <v>28.7</v>
      </c>
      <c r="T12" s="3">
        <v>23.37</v>
      </c>
      <c r="U12" s="3">
        <v>18.920000000000002</v>
      </c>
      <c r="V12" s="3">
        <v>-8.1999999999999993</v>
      </c>
      <c r="W12" s="3">
        <v>95.16</v>
      </c>
      <c r="X12" s="3">
        <v>49.2</v>
      </c>
      <c r="Y12" s="1">
        <v>34773</v>
      </c>
      <c r="Z12" s="7">
        <v>38866</v>
      </c>
      <c r="AA12" t="s">
        <v>201</v>
      </c>
      <c r="AB12" s="7">
        <v>555494</v>
      </c>
      <c r="AC12" s="3">
        <v>758.86</v>
      </c>
      <c r="AD12" s="3">
        <v>708.71</v>
      </c>
    </row>
    <row r="13" spans="1:30" x14ac:dyDescent="0.45">
      <c r="A13">
        <v>12</v>
      </c>
      <c r="B13" t="s">
        <v>51</v>
      </c>
      <c r="C13" t="s">
        <v>52</v>
      </c>
      <c r="D13" t="s">
        <v>21</v>
      </c>
      <c r="E13" t="s">
        <v>25</v>
      </c>
      <c r="F13" s="3">
        <v>3875.2</v>
      </c>
      <c r="G13" s="4">
        <f>+AD13/K13</f>
        <v>1.6852430231443404E-2</v>
      </c>
      <c r="H13" t="s">
        <v>200</v>
      </c>
      <c r="I13" s="3">
        <v>-1.61</v>
      </c>
      <c r="J13" s="3">
        <v>-124.1</v>
      </c>
      <c r="K13" s="5">
        <f>I13*(1+J13)</f>
        <v>198.191</v>
      </c>
      <c r="L13" s="3">
        <v>1.4</v>
      </c>
      <c r="M13" s="6">
        <v>500</v>
      </c>
      <c r="N13" s="6">
        <v>8.5</v>
      </c>
      <c r="O13" s="6">
        <v>40</v>
      </c>
      <c r="P13" s="3">
        <v>26</v>
      </c>
      <c r="Q13" s="3">
        <v>7.22</v>
      </c>
      <c r="R13" s="3">
        <v>0</v>
      </c>
      <c r="S13" s="6">
        <v>18.309999999999999</v>
      </c>
      <c r="T13" s="3">
        <v>31.5</v>
      </c>
      <c r="U13" s="3">
        <v>0.28999999999999998</v>
      </c>
      <c r="V13" s="3">
        <v>-5.65</v>
      </c>
      <c r="W13" s="3">
        <v>203.64</v>
      </c>
      <c r="X13" s="3">
        <v>62.45</v>
      </c>
      <c r="Y13" s="1">
        <v>44326</v>
      </c>
      <c r="Z13" s="7">
        <v>1700</v>
      </c>
      <c r="AA13" t="s">
        <v>201</v>
      </c>
      <c r="AB13" s="7">
        <v>6546336</v>
      </c>
      <c r="AC13" s="3">
        <v>4.97</v>
      </c>
      <c r="AD13" s="3">
        <v>3.34</v>
      </c>
    </row>
    <row r="14" spans="1:30" x14ac:dyDescent="0.45">
      <c r="A14">
        <v>13</v>
      </c>
      <c r="B14" t="s">
        <v>53</v>
      </c>
      <c r="C14" t="s">
        <v>54</v>
      </c>
      <c r="D14" t="s">
        <v>21</v>
      </c>
      <c r="E14" t="s">
        <v>39</v>
      </c>
      <c r="F14" s="3">
        <v>377025.2</v>
      </c>
      <c r="G14" s="3">
        <v>20.39</v>
      </c>
      <c r="H14" t="s">
        <v>199</v>
      </c>
      <c r="I14" s="3">
        <v>31.96</v>
      </c>
      <c r="J14" s="3">
        <v>76.8</v>
      </c>
      <c r="K14" s="5">
        <f>I14*(1+J14)</f>
        <v>2486.4879999999998</v>
      </c>
      <c r="L14" s="3">
        <v>7.61</v>
      </c>
      <c r="M14" s="3">
        <v>45.8</v>
      </c>
      <c r="N14" s="3">
        <v>10.6</v>
      </c>
      <c r="O14" s="3">
        <v>13.5</v>
      </c>
      <c r="P14" s="3">
        <v>35042</v>
      </c>
      <c r="Q14" s="3">
        <v>1.24</v>
      </c>
      <c r="R14" s="3">
        <v>1.79</v>
      </c>
      <c r="S14" s="3">
        <v>38.700000000000003</v>
      </c>
      <c r="T14" s="3">
        <v>71.81</v>
      </c>
      <c r="U14" s="3">
        <v>19.79</v>
      </c>
      <c r="V14" s="3">
        <v>-0.34</v>
      </c>
      <c r="W14" s="3">
        <v>121.65</v>
      </c>
      <c r="X14" s="3">
        <v>65.31</v>
      </c>
      <c r="Y14" s="1">
        <v>40031</v>
      </c>
      <c r="Z14" s="7">
        <v>20000</v>
      </c>
      <c r="AA14" t="s">
        <v>201</v>
      </c>
      <c r="AB14" s="7">
        <v>1968378</v>
      </c>
      <c r="AC14" s="3">
        <v>880.43</v>
      </c>
      <c r="AD14" s="3">
        <v>920</v>
      </c>
    </row>
    <row r="15" spans="1:30" x14ac:dyDescent="0.45">
      <c r="A15">
        <v>14</v>
      </c>
      <c r="B15" t="s">
        <v>55</v>
      </c>
      <c r="C15" t="s">
        <v>56</v>
      </c>
      <c r="D15" t="s">
        <v>57</v>
      </c>
      <c r="E15" t="s">
        <v>58</v>
      </c>
      <c r="F15" s="3">
        <v>140597.26</v>
      </c>
      <c r="G15" s="3">
        <v>51.02</v>
      </c>
      <c r="H15" t="s">
        <v>200</v>
      </c>
      <c r="I15" s="3">
        <v>-7.5</v>
      </c>
      <c r="J15" s="3">
        <v>-16.2</v>
      </c>
      <c r="K15" s="5">
        <f>I15*(1+J15)</f>
        <v>114</v>
      </c>
      <c r="L15" s="3">
        <v>311.3</v>
      </c>
      <c r="M15" s="3">
        <v>-22</v>
      </c>
      <c r="N15" s="6">
        <v>45.9</v>
      </c>
      <c r="O15" s="3">
        <v>-6.7</v>
      </c>
      <c r="P15" s="3">
        <v>73608</v>
      </c>
      <c r="Q15" s="3">
        <v>1.24</v>
      </c>
      <c r="R15" s="4">
        <v>-3.37</v>
      </c>
      <c r="S15" s="3">
        <v>-6.1</v>
      </c>
      <c r="T15" s="3">
        <v>49.4</v>
      </c>
      <c r="U15" s="3">
        <v>5.46</v>
      </c>
      <c r="V15" s="3">
        <v>-0.88</v>
      </c>
      <c r="W15" s="3">
        <v>96.72</v>
      </c>
      <c r="X15" s="3">
        <v>73.06</v>
      </c>
      <c r="Y15" s="1">
        <v>12667</v>
      </c>
      <c r="Z15" s="7">
        <v>156000</v>
      </c>
      <c r="AA15" t="s">
        <v>201</v>
      </c>
      <c r="AB15" s="7">
        <v>4976451</v>
      </c>
      <c r="AC15" s="3">
        <v>247.74</v>
      </c>
      <c r="AD15" s="3">
        <v>238.01</v>
      </c>
    </row>
    <row r="16" spans="1:30" x14ac:dyDescent="0.45">
      <c r="A16">
        <v>15</v>
      </c>
      <c r="B16" t="s">
        <v>59</v>
      </c>
      <c r="C16" t="s">
        <v>60</v>
      </c>
      <c r="D16" t="s">
        <v>42</v>
      </c>
      <c r="E16" t="s">
        <v>43</v>
      </c>
      <c r="F16" s="3">
        <v>241976.73</v>
      </c>
      <c r="G16" s="3">
        <v>10.51</v>
      </c>
      <c r="H16" t="s">
        <v>200</v>
      </c>
      <c r="I16" s="3">
        <v>3.85</v>
      </c>
      <c r="J16" s="3">
        <v>20.8</v>
      </c>
      <c r="K16" s="5">
        <f>I16*(1+J16)</f>
        <v>83.93</v>
      </c>
      <c r="L16" s="3">
        <v>11.9</v>
      </c>
      <c r="M16" s="3">
        <v>2.2999999999999998</v>
      </c>
      <c r="N16" s="3">
        <v>8.14</v>
      </c>
      <c r="O16" s="3">
        <v>28.3</v>
      </c>
      <c r="P16" s="3">
        <v>121105.1</v>
      </c>
      <c r="Q16" s="3">
        <v>2.2799999999999998</v>
      </c>
      <c r="R16" s="3">
        <v>0.16</v>
      </c>
      <c r="S16" s="3">
        <v>8.3000000000000007</v>
      </c>
      <c r="T16" s="3">
        <v>12.01</v>
      </c>
      <c r="U16" s="3">
        <v>3.17</v>
      </c>
      <c r="V16" s="3">
        <v>-17.48</v>
      </c>
      <c r="W16" s="3">
        <v>72.56</v>
      </c>
      <c r="X16" s="3">
        <v>64.180000000000007</v>
      </c>
      <c r="Y16" s="1">
        <v>41901</v>
      </c>
      <c r="Z16" s="7">
        <v>235216</v>
      </c>
      <c r="AA16" t="s">
        <v>201</v>
      </c>
      <c r="AB16" s="7">
        <v>14352091</v>
      </c>
      <c r="AC16" s="3">
        <v>137.11000000000001</v>
      </c>
      <c r="AD16" s="3">
        <v>100.1</v>
      </c>
    </row>
    <row r="17" spans="1:30" x14ac:dyDescent="0.45">
      <c r="A17">
        <v>16</v>
      </c>
      <c r="B17" t="s">
        <v>61</v>
      </c>
      <c r="C17" t="s">
        <v>62</v>
      </c>
      <c r="D17" t="s">
        <v>21</v>
      </c>
      <c r="E17" t="s">
        <v>25</v>
      </c>
      <c r="F17" s="3">
        <v>304.86</v>
      </c>
      <c r="G17" s="4">
        <f>+AD17/K17</f>
        <v>-0.1145945945945946</v>
      </c>
      <c r="H17" t="s">
        <v>200</v>
      </c>
      <c r="I17" s="3">
        <v>-1</v>
      </c>
      <c r="J17" s="3">
        <v>17.5</v>
      </c>
      <c r="K17" s="5">
        <f>I17*(1+J17)</f>
        <v>-18.5</v>
      </c>
      <c r="L17" s="3">
        <v>28.6</v>
      </c>
      <c r="M17" s="6">
        <v>50</v>
      </c>
      <c r="N17" s="6">
        <v>50</v>
      </c>
      <c r="O17" s="6">
        <v>9.64</v>
      </c>
      <c r="P17" s="3">
        <v>160.80000000000001</v>
      </c>
      <c r="Q17" s="3">
        <v>10.38</v>
      </c>
      <c r="R17" s="4">
        <v>-3.7</v>
      </c>
      <c r="S17" s="3">
        <v>-80.3</v>
      </c>
      <c r="T17" s="3">
        <v>-16.54</v>
      </c>
      <c r="U17" s="3">
        <v>0.17</v>
      </c>
      <c r="V17" s="3">
        <v>-68.69</v>
      </c>
      <c r="W17" s="3">
        <v>265.52</v>
      </c>
      <c r="X17" s="3">
        <v>52.17</v>
      </c>
      <c r="Y17" s="1">
        <v>44291</v>
      </c>
      <c r="Z17" s="7">
        <v>649</v>
      </c>
      <c r="AA17" t="s">
        <v>201</v>
      </c>
      <c r="AB17" s="7">
        <v>7006395</v>
      </c>
      <c r="AC17" s="3">
        <v>5</v>
      </c>
      <c r="AD17" s="3">
        <v>2.12</v>
      </c>
    </row>
    <row r="18" spans="1:30" x14ac:dyDescent="0.4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s="3">
        <v>51027.59</v>
      </c>
      <c r="G18" s="3">
        <v>14.08</v>
      </c>
      <c r="H18" t="s">
        <v>200</v>
      </c>
      <c r="I18" s="3">
        <v>5.39</v>
      </c>
      <c r="J18" s="3">
        <v>-29.3</v>
      </c>
      <c r="K18" s="5">
        <f>I18*(1+J18)</f>
        <v>-152.53700000000001</v>
      </c>
      <c r="L18" s="3">
        <v>12.9</v>
      </c>
      <c r="M18" s="3">
        <v>-17.7</v>
      </c>
      <c r="N18" s="3">
        <v>14.21</v>
      </c>
      <c r="O18" s="3">
        <v>7.8</v>
      </c>
      <c r="P18" s="3">
        <v>17622.8</v>
      </c>
      <c r="Q18" s="3">
        <v>1.63</v>
      </c>
      <c r="R18" s="3">
        <v>0.38</v>
      </c>
      <c r="S18" s="3">
        <v>10.8</v>
      </c>
      <c r="T18" s="3">
        <v>12.17</v>
      </c>
      <c r="U18" s="3">
        <v>5.36</v>
      </c>
      <c r="V18" s="3">
        <v>-4.78</v>
      </c>
      <c r="W18" s="3">
        <v>108.19</v>
      </c>
      <c r="X18" s="3">
        <v>60.26</v>
      </c>
      <c r="Y18" s="1">
        <v>38569</v>
      </c>
      <c r="Z18" s="7">
        <v>41300</v>
      </c>
      <c r="AA18" t="s">
        <v>201</v>
      </c>
      <c r="AB18" s="7">
        <v>1602051</v>
      </c>
      <c r="AC18" s="3">
        <v>180.18</v>
      </c>
      <c r="AD18" s="3">
        <v>153.19</v>
      </c>
    </row>
    <row r="19" spans="1:30" x14ac:dyDescent="0.45">
      <c r="A19">
        <v>18</v>
      </c>
      <c r="B19" t="s">
        <v>68</v>
      </c>
      <c r="C19" t="s">
        <v>69</v>
      </c>
      <c r="D19" t="s">
        <v>70</v>
      </c>
      <c r="E19" t="s">
        <v>71</v>
      </c>
      <c r="F19" s="3">
        <v>25.19</v>
      </c>
      <c r="G19" s="4">
        <f>+AD19/K19</f>
        <v>-0.52296964725184569</v>
      </c>
      <c r="H19" t="s">
        <v>199</v>
      </c>
      <c r="I19" s="3">
        <v>0.23</v>
      </c>
      <c r="J19" s="3">
        <v>-22.2</v>
      </c>
      <c r="K19" s="5">
        <f>I19*(1+J19)</f>
        <v>-4.8760000000000003</v>
      </c>
      <c r="L19" s="4">
        <v>-10</v>
      </c>
      <c r="M19" s="3">
        <v>32</v>
      </c>
      <c r="N19" s="4">
        <v>10</v>
      </c>
      <c r="O19" s="3">
        <v>15.9</v>
      </c>
      <c r="P19" s="3">
        <v>28.9</v>
      </c>
      <c r="Q19" s="3">
        <v>0.1</v>
      </c>
      <c r="R19" s="3">
        <v>0</v>
      </c>
      <c r="S19" s="3">
        <v>7.8</v>
      </c>
      <c r="T19" s="3">
        <v>0</v>
      </c>
      <c r="U19" s="3">
        <v>0.08</v>
      </c>
      <c r="V19" s="3">
        <v>-23.42</v>
      </c>
      <c r="W19" s="3">
        <v>34.92</v>
      </c>
      <c r="X19" s="3">
        <v>49.11</v>
      </c>
      <c r="Y19" s="1">
        <v>23964</v>
      </c>
      <c r="Z19" s="7">
        <v>34</v>
      </c>
      <c r="AA19" s="2" t="s">
        <v>198</v>
      </c>
      <c r="AB19" s="7">
        <v>7598</v>
      </c>
      <c r="AC19" s="4">
        <v>2.5499999999999998</v>
      </c>
      <c r="AD19" s="3">
        <v>2.5499999999999998</v>
      </c>
    </row>
    <row r="20" spans="1:30" x14ac:dyDescent="0.45">
      <c r="A20">
        <v>19</v>
      </c>
      <c r="B20" t="s">
        <v>72</v>
      </c>
      <c r="C20" t="s">
        <v>73</v>
      </c>
      <c r="D20" t="s">
        <v>21</v>
      </c>
      <c r="E20" t="s">
        <v>31</v>
      </c>
      <c r="F20" s="3">
        <v>63886.12</v>
      </c>
      <c r="G20" s="3">
        <v>40.049999999999997</v>
      </c>
      <c r="H20" t="s">
        <v>200</v>
      </c>
      <c r="I20" s="3">
        <v>3.25</v>
      </c>
      <c r="J20" s="3">
        <v>23.7</v>
      </c>
      <c r="K20" s="5">
        <f>I20*(1+J20)</f>
        <v>80.274999999999991</v>
      </c>
      <c r="L20" s="3">
        <v>14.85</v>
      </c>
      <c r="M20" s="3">
        <v>51.8</v>
      </c>
      <c r="N20" s="3">
        <v>17.91</v>
      </c>
      <c r="O20" s="3">
        <v>12.9</v>
      </c>
      <c r="P20" s="3">
        <v>3800.7</v>
      </c>
      <c r="Q20" s="3">
        <v>0.84</v>
      </c>
      <c r="R20" s="3">
        <v>0.22</v>
      </c>
      <c r="S20" s="3">
        <v>23.4</v>
      </c>
      <c r="T20" s="3">
        <v>25.55</v>
      </c>
      <c r="U20" s="3">
        <v>6.09</v>
      </c>
      <c r="V20" s="3">
        <v>-5.86</v>
      </c>
      <c r="W20" s="3">
        <v>68.37</v>
      </c>
      <c r="X20" s="3">
        <v>48.4</v>
      </c>
      <c r="Y20" s="1">
        <v>31938</v>
      </c>
      <c r="Z20" s="7">
        <v>10200</v>
      </c>
      <c r="AA20" t="s">
        <v>201</v>
      </c>
      <c r="AB20" s="7">
        <v>1008136</v>
      </c>
      <c r="AC20" s="3">
        <v>259.5</v>
      </c>
      <c r="AD20" s="3">
        <v>233.63</v>
      </c>
    </row>
    <row r="21" spans="1:30" x14ac:dyDescent="0.45">
      <c r="A21">
        <v>20</v>
      </c>
      <c r="B21" t="s">
        <v>74</v>
      </c>
      <c r="C21" t="s">
        <v>75</v>
      </c>
      <c r="D21" t="s">
        <v>76</v>
      </c>
      <c r="E21" t="s">
        <v>77</v>
      </c>
      <c r="F21" s="3">
        <v>2018.54</v>
      </c>
      <c r="G21" s="3">
        <v>1576</v>
      </c>
      <c r="H21" t="s">
        <v>200</v>
      </c>
      <c r="I21" s="3">
        <v>-1.1599999999999999</v>
      </c>
      <c r="J21" s="3">
        <v>5.6</v>
      </c>
      <c r="K21" s="5">
        <f>I21*(1+J21)</f>
        <v>-7.6559999999999988</v>
      </c>
      <c r="L21" s="3">
        <v>85</v>
      </c>
      <c r="M21" s="4">
        <v>80</v>
      </c>
      <c r="N21" s="4">
        <v>200</v>
      </c>
      <c r="O21" s="4">
        <v>65</v>
      </c>
      <c r="P21" s="3">
        <v>551</v>
      </c>
      <c r="Q21" s="3">
        <v>3.69</v>
      </c>
      <c r="R21" s="3">
        <v>0</v>
      </c>
      <c r="S21" s="3">
        <v>-31.8</v>
      </c>
      <c r="T21" s="3">
        <v>13.46</v>
      </c>
      <c r="U21" s="3">
        <v>0.64</v>
      </c>
      <c r="V21" s="3">
        <v>-5.8</v>
      </c>
      <c r="W21" s="3">
        <v>60.65</v>
      </c>
      <c r="X21" s="3">
        <v>72.73</v>
      </c>
      <c r="Y21" s="1">
        <v>44286</v>
      </c>
      <c r="Z21" s="7">
        <v>1401</v>
      </c>
      <c r="AA21" t="s">
        <v>201</v>
      </c>
      <c r="AB21" s="7">
        <v>2001882</v>
      </c>
      <c r="AC21" s="3">
        <v>17.899999999999999</v>
      </c>
      <c r="AD21" s="3">
        <v>15.76</v>
      </c>
    </row>
    <row r="22" spans="1:30" x14ac:dyDescent="0.45">
      <c r="A22">
        <v>21</v>
      </c>
      <c r="B22" t="s">
        <v>78</v>
      </c>
      <c r="C22" t="s">
        <v>79</v>
      </c>
      <c r="D22" t="s">
        <v>21</v>
      </c>
      <c r="E22" t="s">
        <v>31</v>
      </c>
      <c r="F22" s="3">
        <v>218003.9</v>
      </c>
      <c r="G22" s="3">
        <v>24.95</v>
      </c>
      <c r="H22" t="s">
        <v>200</v>
      </c>
      <c r="I22" s="3">
        <v>0.38</v>
      </c>
      <c r="J22" s="3">
        <v>-85.9</v>
      </c>
      <c r="K22" s="5">
        <f>I22*(1+J22)</f>
        <v>-32.262</v>
      </c>
      <c r="L22" s="3">
        <v>20.68</v>
      </c>
      <c r="M22" s="3">
        <v>-20.6</v>
      </c>
      <c r="N22" s="3">
        <v>25.12</v>
      </c>
      <c r="O22" s="3">
        <v>24.4</v>
      </c>
      <c r="P22" s="3">
        <v>32188</v>
      </c>
      <c r="Q22" s="3">
        <v>1.02</v>
      </c>
      <c r="R22" s="3">
        <v>0.17</v>
      </c>
      <c r="S22" s="3">
        <v>1.2</v>
      </c>
      <c r="T22" s="3">
        <v>21.87</v>
      </c>
      <c r="U22" s="3">
        <v>4.82</v>
      </c>
      <c r="V22" s="3">
        <v>-5.86</v>
      </c>
      <c r="W22" s="3">
        <v>77.510000000000005</v>
      </c>
      <c r="X22" s="3">
        <v>54.66</v>
      </c>
      <c r="Y22" s="1">
        <v>38161</v>
      </c>
      <c r="Z22" s="7">
        <v>79390</v>
      </c>
      <c r="AA22" t="s">
        <v>201</v>
      </c>
      <c r="AB22" s="7">
        <v>4213329</v>
      </c>
      <c r="AC22" s="3">
        <v>240.97</v>
      </c>
      <c r="AD22" s="3">
        <v>224.27</v>
      </c>
    </row>
    <row r="23" spans="1:30" x14ac:dyDescent="0.45">
      <c r="A23">
        <v>22</v>
      </c>
      <c r="B23" t="s">
        <v>80</v>
      </c>
      <c r="C23" t="s">
        <v>81</v>
      </c>
      <c r="D23" t="s">
        <v>21</v>
      </c>
      <c r="E23" t="s">
        <v>31</v>
      </c>
      <c r="F23" s="3">
        <v>1069.74</v>
      </c>
      <c r="G23" s="3">
        <v>19.510000000000002</v>
      </c>
      <c r="H23" t="s">
        <v>200</v>
      </c>
      <c r="I23" s="3">
        <v>-9.07</v>
      </c>
      <c r="J23" s="3">
        <v>-779</v>
      </c>
      <c r="K23" s="5">
        <f>I23*(1+J23)</f>
        <v>7056.46</v>
      </c>
      <c r="L23" s="3">
        <v>439.77</v>
      </c>
      <c r="M23" s="3">
        <v>-52</v>
      </c>
      <c r="N23" s="3">
        <v>15</v>
      </c>
      <c r="O23" s="3">
        <v>6</v>
      </c>
      <c r="P23" s="3">
        <v>299.2</v>
      </c>
      <c r="Q23" s="3">
        <v>9.89</v>
      </c>
      <c r="R23" s="3">
        <v>0.39</v>
      </c>
      <c r="S23" s="4">
        <v>-95</v>
      </c>
      <c r="T23" s="3">
        <v>-1.31</v>
      </c>
      <c r="U23" s="3">
        <v>1.0900000000000001</v>
      </c>
      <c r="V23" s="3">
        <v>-24.44</v>
      </c>
      <c r="W23" s="3">
        <v>116.85</v>
      </c>
      <c r="X23" s="3">
        <v>52.24</v>
      </c>
      <c r="Y23" s="1">
        <v>43724</v>
      </c>
      <c r="Z23" s="7">
        <v>1700</v>
      </c>
      <c r="AA23" t="s">
        <v>201</v>
      </c>
      <c r="AB23" s="7">
        <v>422673</v>
      </c>
      <c r="AC23" s="3">
        <v>32.880000000000003</v>
      </c>
      <c r="AD23" s="3">
        <v>27.8</v>
      </c>
    </row>
    <row r="24" spans="1:30" x14ac:dyDescent="0.45">
      <c r="A24">
        <v>23</v>
      </c>
      <c r="B24" t="s">
        <v>82</v>
      </c>
      <c r="C24" t="s">
        <v>83</v>
      </c>
      <c r="D24" t="s">
        <v>21</v>
      </c>
      <c r="E24" t="s">
        <v>28</v>
      </c>
      <c r="F24" s="3">
        <v>38655.4</v>
      </c>
      <c r="G24" s="3">
        <v>53.88</v>
      </c>
      <c r="H24" t="s">
        <v>200</v>
      </c>
      <c r="I24" s="3">
        <v>-0.65</v>
      </c>
      <c r="J24" s="3">
        <v>24</v>
      </c>
      <c r="K24" s="5">
        <f>I24*(1+J24)</f>
        <v>-16.25</v>
      </c>
      <c r="L24" s="3">
        <v>28.92</v>
      </c>
      <c r="M24" s="3">
        <v>-1.8</v>
      </c>
      <c r="N24" s="3">
        <v>38.799999999999997</v>
      </c>
      <c r="O24" s="3">
        <v>80</v>
      </c>
      <c r="P24" s="3">
        <v>2446</v>
      </c>
      <c r="Q24" s="3">
        <v>3.11</v>
      </c>
      <c r="R24" s="3">
        <v>0.46</v>
      </c>
      <c r="S24" s="3">
        <v>-6.2</v>
      </c>
      <c r="T24" s="3">
        <v>-9.61</v>
      </c>
      <c r="U24" s="3">
        <v>5.79</v>
      </c>
      <c r="V24" s="3">
        <v>-19.329999999999998</v>
      </c>
      <c r="W24" s="3">
        <v>79.900000000000006</v>
      </c>
      <c r="X24" s="3">
        <v>67.09</v>
      </c>
      <c r="Y24" s="1">
        <v>43628</v>
      </c>
      <c r="Z24" s="7">
        <v>7321</v>
      </c>
      <c r="AA24" t="s">
        <v>201</v>
      </c>
      <c r="AB24" s="7">
        <v>4021654</v>
      </c>
      <c r="AC24" s="3">
        <v>178.05</v>
      </c>
      <c r="AD24" s="3">
        <v>165.96</v>
      </c>
    </row>
    <row r="25" spans="1:30" x14ac:dyDescent="0.45">
      <c r="A25">
        <v>24</v>
      </c>
      <c r="B25" t="s">
        <v>84</v>
      </c>
      <c r="C25" t="s">
        <v>85</v>
      </c>
      <c r="D25" t="s">
        <v>57</v>
      </c>
      <c r="E25" t="s">
        <v>86</v>
      </c>
      <c r="F25" s="3">
        <v>127531.05</v>
      </c>
      <c r="G25" s="3">
        <v>13.49</v>
      </c>
      <c r="H25" t="s">
        <v>199</v>
      </c>
      <c r="I25" s="3">
        <v>29.79</v>
      </c>
      <c r="J25" s="3">
        <v>22.6</v>
      </c>
      <c r="K25" s="5">
        <f>I25*(1+J25)</f>
        <v>703.04399999999998</v>
      </c>
      <c r="L25" s="3">
        <v>0.7</v>
      </c>
      <c r="M25" s="3">
        <v>28.4</v>
      </c>
      <c r="N25" s="3">
        <v>13.71</v>
      </c>
      <c r="O25" s="3">
        <v>11.9</v>
      </c>
      <c r="P25" s="3">
        <v>59677</v>
      </c>
      <c r="Q25" s="3">
        <v>0.95</v>
      </c>
      <c r="R25" s="3">
        <v>2.59</v>
      </c>
      <c r="S25" s="3">
        <v>15</v>
      </c>
      <c r="T25" s="3">
        <v>26.3</v>
      </c>
      <c r="U25" s="3">
        <v>8.39</v>
      </c>
      <c r="V25" s="3">
        <v>-3.68</v>
      </c>
      <c r="W25" s="3">
        <v>31.9</v>
      </c>
      <c r="X25" s="3">
        <v>60.91</v>
      </c>
      <c r="Y25" s="1">
        <v>12234</v>
      </c>
      <c r="Z25" s="7">
        <v>82200</v>
      </c>
      <c r="AA25" t="s">
        <v>201</v>
      </c>
      <c r="AB25" s="7">
        <v>1115846</v>
      </c>
      <c r="AC25" s="3">
        <v>447.64</v>
      </c>
      <c r="AD25" s="3">
        <v>433.44</v>
      </c>
    </row>
    <row r="26" spans="1:30" x14ac:dyDescent="0.45">
      <c r="A26">
        <v>25</v>
      </c>
      <c r="B26" t="s">
        <v>87</v>
      </c>
      <c r="C26" t="s">
        <v>88</v>
      </c>
      <c r="D26" t="s">
        <v>21</v>
      </c>
      <c r="E26" t="s">
        <v>31</v>
      </c>
      <c r="F26" s="3">
        <v>16218.13</v>
      </c>
      <c r="G26" s="3">
        <v>46.46</v>
      </c>
      <c r="H26" t="s">
        <v>200</v>
      </c>
      <c r="I26" s="3">
        <v>0.37</v>
      </c>
      <c r="J26" s="3">
        <v>105.3</v>
      </c>
      <c r="K26" s="5">
        <f>I26*(1+J26)</f>
        <v>39.330999999999996</v>
      </c>
      <c r="L26" s="3">
        <v>18.68</v>
      </c>
      <c r="M26" s="3">
        <v>12.6</v>
      </c>
      <c r="N26" s="3">
        <v>11.17</v>
      </c>
      <c r="O26" s="3">
        <v>23.8</v>
      </c>
      <c r="P26" s="3">
        <v>1158.5</v>
      </c>
      <c r="Q26" s="3">
        <v>4.33</v>
      </c>
      <c r="R26" s="3">
        <v>0</v>
      </c>
      <c r="S26" s="3">
        <v>9.3000000000000007</v>
      </c>
      <c r="T26" s="3">
        <v>46.66</v>
      </c>
      <c r="U26" s="3">
        <v>1.41</v>
      </c>
      <c r="V26" s="3">
        <v>-1.22</v>
      </c>
      <c r="W26" s="3">
        <v>74.98</v>
      </c>
      <c r="X26" s="3">
        <v>64.72</v>
      </c>
      <c r="Y26" s="1">
        <v>43678</v>
      </c>
      <c r="Z26" s="7">
        <v>4180</v>
      </c>
      <c r="AA26" t="s">
        <v>201</v>
      </c>
      <c r="AB26" s="7">
        <v>4047468</v>
      </c>
      <c r="AC26" s="3">
        <v>52.84</v>
      </c>
      <c r="AD26" s="3">
        <v>55.19</v>
      </c>
    </row>
    <row r="27" spans="1:30" x14ac:dyDescent="0.45">
      <c r="A27">
        <v>26</v>
      </c>
      <c r="B27" t="s">
        <v>89</v>
      </c>
      <c r="C27" t="s">
        <v>90</v>
      </c>
      <c r="D27" t="s">
        <v>21</v>
      </c>
      <c r="E27" t="s">
        <v>31</v>
      </c>
      <c r="F27" s="3">
        <v>46.56</v>
      </c>
      <c r="G27" s="4">
        <f>+AD27/K27</f>
        <v>-0.21020441010783841</v>
      </c>
      <c r="H27" t="s">
        <v>200</v>
      </c>
      <c r="I27" s="3">
        <v>-0.95</v>
      </c>
      <c r="J27" s="3">
        <v>31.7</v>
      </c>
      <c r="K27" s="5">
        <f>I27*(1+J27)</f>
        <v>-31.065000000000001</v>
      </c>
      <c r="L27" s="3">
        <v>65.2</v>
      </c>
      <c r="M27" s="3">
        <v>43.9</v>
      </c>
      <c r="N27" s="4">
        <v>100</v>
      </c>
      <c r="O27" s="3">
        <v>31</v>
      </c>
      <c r="P27" s="3">
        <v>16.2</v>
      </c>
      <c r="Q27" s="3">
        <v>2.37</v>
      </c>
      <c r="R27" s="3">
        <v>0.04</v>
      </c>
      <c r="S27" s="3">
        <v>-39.200000000000003</v>
      </c>
      <c r="T27" s="3">
        <v>63.25</v>
      </c>
      <c r="U27" s="3">
        <v>0.47</v>
      </c>
      <c r="V27" s="3">
        <v>-9.31</v>
      </c>
      <c r="W27" s="3">
        <v>262.62</v>
      </c>
      <c r="X27" s="3">
        <v>55.56</v>
      </c>
      <c r="Y27" s="1">
        <v>39673</v>
      </c>
      <c r="Z27" s="7">
        <v>67</v>
      </c>
      <c r="AA27" t="s">
        <v>201</v>
      </c>
      <c r="AB27" s="7">
        <v>21347</v>
      </c>
      <c r="AC27" s="3">
        <v>9.25</v>
      </c>
      <c r="AD27" s="3">
        <v>6.53</v>
      </c>
    </row>
    <row r="28" spans="1:30" x14ac:dyDescent="0.45">
      <c r="A28">
        <v>27</v>
      </c>
      <c r="B28" t="s">
        <v>91</v>
      </c>
      <c r="C28" t="s">
        <v>92</v>
      </c>
      <c r="D28" t="s">
        <v>21</v>
      </c>
      <c r="E28" t="s">
        <v>93</v>
      </c>
      <c r="F28" s="3">
        <v>22265.4</v>
      </c>
      <c r="G28" s="3">
        <v>22.45</v>
      </c>
      <c r="H28" t="s">
        <v>200</v>
      </c>
      <c r="I28" s="3">
        <v>3.39</v>
      </c>
      <c r="J28" s="3">
        <v>170.3</v>
      </c>
      <c r="K28" s="5">
        <f>I28*(1+J28)</f>
        <v>580.70700000000011</v>
      </c>
      <c r="L28" s="3">
        <v>29.89</v>
      </c>
      <c r="M28" s="3">
        <v>86.7</v>
      </c>
      <c r="N28" s="3">
        <v>25.56</v>
      </c>
      <c r="O28" s="3">
        <v>52.1</v>
      </c>
      <c r="P28" s="3">
        <v>2615.6</v>
      </c>
      <c r="Q28" s="3">
        <v>6.98</v>
      </c>
      <c r="R28" s="3">
        <v>1.33</v>
      </c>
      <c r="S28" s="3">
        <v>21.9</v>
      </c>
      <c r="T28" s="3">
        <v>-47.1</v>
      </c>
      <c r="U28" s="3">
        <v>8.19</v>
      </c>
      <c r="V28" s="3">
        <v>-55.78</v>
      </c>
      <c r="W28" s="3">
        <v>3.19</v>
      </c>
      <c r="X28" s="3">
        <v>32.909999999999997</v>
      </c>
      <c r="Y28" s="1">
        <v>40998</v>
      </c>
      <c r="Z28" s="7">
        <v>2821</v>
      </c>
      <c r="AA28" t="s">
        <v>201</v>
      </c>
      <c r="AB28" s="7">
        <v>3964229</v>
      </c>
      <c r="AC28" s="3">
        <v>211.23</v>
      </c>
      <c r="AD28" s="3">
        <v>150.32</v>
      </c>
    </row>
    <row r="29" spans="1:30" x14ac:dyDescent="0.45">
      <c r="A29">
        <v>28</v>
      </c>
      <c r="B29" t="s">
        <v>94</v>
      </c>
      <c r="C29" t="s">
        <v>95</v>
      </c>
      <c r="D29" t="s">
        <v>66</v>
      </c>
      <c r="E29" t="s">
        <v>67</v>
      </c>
      <c r="F29" s="3">
        <v>1652542.98</v>
      </c>
      <c r="G29" s="3">
        <v>19.96</v>
      </c>
      <c r="H29" t="s">
        <v>200</v>
      </c>
      <c r="I29" s="3">
        <v>4.57</v>
      </c>
      <c r="J29" s="3">
        <v>-18.8</v>
      </c>
      <c r="K29" s="5">
        <f>I29*(1+J29)</f>
        <v>-81.346000000000004</v>
      </c>
      <c r="L29" s="3">
        <v>18.23</v>
      </c>
      <c r="M29" s="3">
        <v>23.3</v>
      </c>
      <c r="N29" s="3">
        <v>16.2</v>
      </c>
      <c r="O29" s="3">
        <v>20.6</v>
      </c>
      <c r="P29" s="3">
        <v>289531</v>
      </c>
      <c r="Q29" s="3">
        <v>0.96</v>
      </c>
      <c r="R29" s="3">
        <v>0.05</v>
      </c>
      <c r="S29" s="3">
        <v>21.1</v>
      </c>
      <c r="T29" s="3">
        <v>13.09</v>
      </c>
      <c r="U29" s="3">
        <v>3.35</v>
      </c>
      <c r="V29" s="3">
        <v>-1.64</v>
      </c>
      <c r="W29" s="3">
        <v>57.85</v>
      </c>
      <c r="X29" s="3">
        <v>66.38</v>
      </c>
      <c r="Y29" s="1">
        <v>38218</v>
      </c>
      <c r="Z29" s="7">
        <v>181798</v>
      </c>
      <c r="AA29" t="s">
        <v>201</v>
      </c>
      <c r="AB29" s="7">
        <v>23221084</v>
      </c>
      <c r="AC29" s="3">
        <v>146.25</v>
      </c>
      <c r="AD29" s="3">
        <v>131.55000000000001</v>
      </c>
    </row>
    <row r="30" spans="1:30" x14ac:dyDescent="0.45">
      <c r="A30">
        <v>29</v>
      </c>
      <c r="B30" t="s">
        <v>96</v>
      </c>
      <c r="C30" t="s">
        <v>97</v>
      </c>
      <c r="D30" t="s">
        <v>70</v>
      </c>
      <c r="E30" t="s">
        <v>98</v>
      </c>
      <c r="F30" s="3">
        <v>1422.57</v>
      </c>
      <c r="G30" s="3">
        <v>16.27</v>
      </c>
      <c r="H30" t="s">
        <v>200</v>
      </c>
      <c r="I30" s="3">
        <v>-0.09</v>
      </c>
      <c r="J30" s="3">
        <v>-40.9</v>
      </c>
      <c r="K30" s="5">
        <f>I30*(1+J30)</f>
        <v>3.5909999999999997</v>
      </c>
      <c r="L30" s="3">
        <v>48.61</v>
      </c>
      <c r="M30" s="3">
        <v>-30.9</v>
      </c>
      <c r="N30" s="4">
        <v>21.5</v>
      </c>
      <c r="O30" s="3">
        <v>8.5</v>
      </c>
      <c r="P30" s="3">
        <v>1119.3</v>
      </c>
      <c r="Q30" s="3">
        <v>5.0999999999999996</v>
      </c>
      <c r="R30" s="3">
        <v>0.17</v>
      </c>
      <c r="S30" s="3">
        <v>-7.8</v>
      </c>
      <c r="T30" s="3">
        <v>136.38999999999999</v>
      </c>
      <c r="U30" s="3">
        <v>0.32</v>
      </c>
      <c r="V30" s="3">
        <v>-4.83</v>
      </c>
      <c r="W30" s="3">
        <v>167.88</v>
      </c>
      <c r="X30" s="3">
        <v>84.39</v>
      </c>
      <c r="Y30" s="1">
        <v>35612</v>
      </c>
      <c r="Z30" s="7">
        <v>2280</v>
      </c>
      <c r="AA30" t="s">
        <v>201</v>
      </c>
      <c r="AB30" s="7">
        <v>1853754</v>
      </c>
      <c r="AC30" s="3">
        <v>11</v>
      </c>
      <c r="AD30" s="3">
        <v>9.5500000000000007</v>
      </c>
    </row>
    <row r="31" spans="1:30" x14ac:dyDescent="0.45">
      <c r="A31">
        <v>30</v>
      </c>
      <c r="B31" t="s">
        <v>99</v>
      </c>
      <c r="C31" t="s">
        <v>100</v>
      </c>
      <c r="D31" t="s">
        <v>21</v>
      </c>
      <c r="E31" t="s">
        <v>25</v>
      </c>
      <c r="F31" s="3">
        <v>130137.91</v>
      </c>
      <c r="G31" s="3">
        <v>14.22</v>
      </c>
      <c r="H31" t="s">
        <v>199</v>
      </c>
      <c r="I31" s="3">
        <v>2.0499999999999998</v>
      </c>
      <c r="J31" s="3">
        <v>-60.3</v>
      </c>
      <c r="K31" s="5">
        <f>I31*(1+J31)</f>
        <v>-121.56499999999998</v>
      </c>
      <c r="L31" s="3">
        <v>5.25</v>
      </c>
      <c r="M31" s="3">
        <v>-29.9</v>
      </c>
      <c r="N31" s="3">
        <v>4.55</v>
      </c>
      <c r="O31" s="3">
        <v>-5.2</v>
      </c>
      <c r="P31" s="3">
        <v>60524</v>
      </c>
      <c r="Q31" s="3">
        <v>2.81</v>
      </c>
      <c r="R31" s="3">
        <v>2.59</v>
      </c>
      <c r="S31" s="3">
        <v>3.3</v>
      </c>
      <c r="T31" s="3">
        <v>9.59</v>
      </c>
      <c r="U31" s="3">
        <v>1.87</v>
      </c>
      <c r="V31" s="3">
        <v>-6.45</v>
      </c>
      <c r="W31" s="3">
        <v>24.05</v>
      </c>
      <c r="X31" s="3">
        <v>72.760000000000005</v>
      </c>
      <c r="Y31" s="1">
        <v>5794</v>
      </c>
      <c r="Z31" s="7">
        <v>311300</v>
      </c>
      <c r="AA31" t="s">
        <v>201</v>
      </c>
      <c r="AB31" s="7">
        <v>4797772</v>
      </c>
      <c r="AC31" s="3">
        <v>143.75</v>
      </c>
      <c r="AD31" s="3">
        <v>143.33000000000001</v>
      </c>
    </row>
    <row r="32" spans="1:30" x14ac:dyDescent="0.45">
      <c r="A32">
        <v>31</v>
      </c>
      <c r="B32" t="s">
        <v>101</v>
      </c>
      <c r="C32" t="s">
        <v>102</v>
      </c>
      <c r="D32" t="s">
        <v>21</v>
      </c>
      <c r="E32" t="s">
        <v>25</v>
      </c>
      <c r="F32" s="3">
        <v>345.58</v>
      </c>
      <c r="G32" s="4">
        <f>+AD32/K32</f>
        <v>5.4023059122278887E-2</v>
      </c>
      <c r="H32" t="s">
        <v>200</v>
      </c>
      <c r="I32" s="3">
        <v>-0.41</v>
      </c>
      <c r="J32" s="3">
        <v>-596.5</v>
      </c>
      <c r="K32" s="5">
        <f>I32*(1+J32)</f>
        <v>244.15499999999997</v>
      </c>
      <c r="L32" s="4">
        <v>5</v>
      </c>
      <c r="M32" s="3">
        <v>-61.7</v>
      </c>
      <c r="N32" s="3">
        <v>20</v>
      </c>
      <c r="O32" s="3">
        <v>5.3</v>
      </c>
      <c r="P32" s="3">
        <v>76.599999999999994</v>
      </c>
      <c r="Q32" s="3">
        <v>7.78</v>
      </c>
      <c r="R32" s="3">
        <v>0.4</v>
      </c>
      <c r="S32" s="3">
        <v>-14.7</v>
      </c>
      <c r="T32" s="3">
        <v>131</v>
      </c>
      <c r="U32" s="3">
        <v>1.07</v>
      </c>
      <c r="V32" s="3">
        <v>-7.24</v>
      </c>
      <c r="W32" s="3">
        <v>374.46</v>
      </c>
      <c r="X32" s="3">
        <v>59.59</v>
      </c>
      <c r="Y32" s="1">
        <v>34191</v>
      </c>
      <c r="Z32" s="7">
        <v>4205</v>
      </c>
      <c r="AA32" s="2" t="s">
        <v>198</v>
      </c>
      <c r="AB32" s="7">
        <v>411488</v>
      </c>
      <c r="AC32" s="3">
        <v>5</v>
      </c>
      <c r="AD32" s="3">
        <v>13.19</v>
      </c>
    </row>
    <row r="33" spans="1:30" x14ac:dyDescent="0.45">
      <c r="A33">
        <v>32</v>
      </c>
      <c r="B33" t="s">
        <v>103</v>
      </c>
      <c r="C33" t="s">
        <v>104</v>
      </c>
      <c r="D33" t="s">
        <v>21</v>
      </c>
      <c r="E33" t="s">
        <v>39</v>
      </c>
      <c r="F33" s="3">
        <v>140077.88</v>
      </c>
      <c r="G33" s="3">
        <v>20.53</v>
      </c>
      <c r="H33" t="s">
        <v>199</v>
      </c>
      <c r="I33" s="3">
        <v>-0.69</v>
      </c>
      <c r="J33" s="3">
        <v>-60</v>
      </c>
      <c r="K33" s="5">
        <f>I33*(1+J33)</f>
        <v>40.709999999999994</v>
      </c>
      <c r="L33" s="3">
        <v>201.73</v>
      </c>
      <c r="M33" s="3">
        <v>-8.9</v>
      </c>
      <c r="N33" s="3">
        <v>6.71</v>
      </c>
      <c r="O33" s="3">
        <v>0.1</v>
      </c>
      <c r="P33" s="3">
        <v>56416</v>
      </c>
      <c r="Q33" s="3">
        <v>1.52</v>
      </c>
      <c r="R33" s="3">
        <v>0.51</v>
      </c>
      <c r="S33" s="3">
        <v>14.2</v>
      </c>
      <c r="T33" s="3">
        <v>-1.4</v>
      </c>
      <c r="U33" s="3">
        <v>1.1100000000000001</v>
      </c>
      <c r="V33" s="3">
        <v>-5.01</v>
      </c>
      <c r="W33" s="3">
        <v>45.59</v>
      </c>
      <c r="X33" s="3">
        <v>60.51</v>
      </c>
      <c r="Y33" s="1">
        <v>26787</v>
      </c>
      <c r="Z33" s="7">
        <v>131900</v>
      </c>
      <c r="AA33" t="s">
        <v>198</v>
      </c>
      <c r="AB33" s="7">
        <v>24709378</v>
      </c>
      <c r="AC33" s="3">
        <v>34.51</v>
      </c>
      <c r="AD33" s="3">
        <v>35.799999999999997</v>
      </c>
    </row>
    <row r="34" spans="1:30" x14ac:dyDescent="0.45">
      <c r="A34">
        <v>33</v>
      </c>
      <c r="B34" t="s">
        <v>105</v>
      </c>
      <c r="C34" t="s">
        <v>106</v>
      </c>
      <c r="D34" t="s">
        <v>66</v>
      </c>
      <c r="E34" t="s">
        <v>107</v>
      </c>
      <c r="F34" s="3">
        <v>33.35</v>
      </c>
      <c r="G34" s="4">
        <f>+AD34/K34</f>
        <v>3.0502684236212788E-2</v>
      </c>
      <c r="H34" t="s">
        <v>200</v>
      </c>
      <c r="I34" s="3">
        <v>-0.12</v>
      </c>
      <c r="J34" s="3">
        <v>-69.3</v>
      </c>
      <c r="K34" s="5">
        <f>I34*(1+J34)</f>
        <v>8.1959999999999997</v>
      </c>
      <c r="L34" s="3">
        <v>27.3</v>
      </c>
      <c r="M34" s="3">
        <v>7.5</v>
      </c>
      <c r="N34" s="3">
        <v>30</v>
      </c>
      <c r="O34" s="3">
        <v>-1</v>
      </c>
      <c r="P34" s="3">
        <v>68.8</v>
      </c>
      <c r="Q34" s="3">
        <v>0.63</v>
      </c>
      <c r="R34" s="3">
        <v>0.04</v>
      </c>
      <c r="S34" s="3">
        <v>-21</v>
      </c>
      <c r="T34" s="3">
        <v>-44.97</v>
      </c>
      <c r="U34" s="3">
        <v>0.02</v>
      </c>
      <c r="V34" s="3">
        <v>-56.78</v>
      </c>
      <c r="W34" s="3">
        <v>27.5</v>
      </c>
      <c r="X34" s="3">
        <v>58.9</v>
      </c>
      <c r="Y34" s="1">
        <v>34698</v>
      </c>
      <c r="Z34" s="7">
        <v>87</v>
      </c>
      <c r="AA34" t="s">
        <v>201</v>
      </c>
      <c r="AB34" s="7">
        <v>479104</v>
      </c>
      <c r="AC34" s="4">
        <v>0.75</v>
      </c>
      <c r="AD34">
        <v>0.25</v>
      </c>
    </row>
    <row r="35" spans="1:30" x14ac:dyDescent="0.45">
      <c r="A35">
        <v>34</v>
      </c>
      <c r="B35" t="s">
        <v>108</v>
      </c>
      <c r="C35" t="s">
        <v>109</v>
      </c>
      <c r="D35" t="s">
        <v>42</v>
      </c>
      <c r="E35" t="s">
        <v>43</v>
      </c>
      <c r="F35" s="3">
        <v>60534.48</v>
      </c>
      <c r="G35" s="3">
        <v>11.74</v>
      </c>
      <c r="H35" t="s">
        <v>199</v>
      </c>
      <c r="I35" s="3">
        <v>1.72</v>
      </c>
      <c r="J35" s="3">
        <v>384.8</v>
      </c>
      <c r="K35" s="5">
        <f>I35*(1+J35)</f>
        <v>663.57600000000002</v>
      </c>
      <c r="L35" s="3">
        <v>16.8</v>
      </c>
      <c r="M35" s="3">
        <v>139.9</v>
      </c>
      <c r="N35" s="3">
        <v>23.37</v>
      </c>
      <c r="O35" s="3">
        <v>23.6</v>
      </c>
      <c r="P35" s="3">
        <v>146317.70000000001</v>
      </c>
      <c r="Q35" s="3">
        <v>2.42</v>
      </c>
      <c r="R35" s="3">
        <v>0.21</v>
      </c>
      <c r="S35" s="3">
        <v>1.9</v>
      </c>
      <c r="T35" s="3">
        <v>-32.71</v>
      </c>
      <c r="U35" s="3">
        <v>1.47</v>
      </c>
      <c r="V35" s="3">
        <v>-41</v>
      </c>
      <c r="W35" s="3">
        <v>26.85</v>
      </c>
      <c r="X35" s="3">
        <v>59.43</v>
      </c>
      <c r="Y35" s="1">
        <v>41781</v>
      </c>
      <c r="Z35" s="7">
        <v>450679</v>
      </c>
      <c r="AA35" t="s">
        <v>201</v>
      </c>
      <c r="AB35" s="7">
        <v>7534889</v>
      </c>
      <c r="AC35" s="3">
        <v>60.53</v>
      </c>
      <c r="AD35">
        <v>40.04</v>
      </c>
    </row>
    <row r="36" spans="1:30" x14ac:dyDescent="0.45">
      <c r="A36">
        <v>35</v>
      </c>
      <c r="B36" t="s">
        <v>110</v>
      </c>
      <c r="C36" t="s">
        <v>111</v>
      </c>
      <c r="D36" t="s">
        <v>63</v>
      </c>
      <c r="E36" t="s">
        <v>112</v>
      </c>
      <c r="F36" s="3">
        <v>436913.36</v>
      </c>
      <c r="G36" s="3">
        <v>14.94</v>
      </c>
      <c r="H36" t="s">
        <v>199</v>
      </c>
      <c r="I36" s="3">
        <v>4.93</v>
      </c>
      <c r="J36" s="3">
        <v>-13.7</v>
      </c>
      <c r="K36" s="5">
        <f>I36*(1+J36)</f>
        <v>-62.61099999999999</v>
      </c>
      <c r="L36" s="3">
        <v>5.13</v>
      </c>
      <c r="M36" s="3">
        <v>5.3</v>
      </c>
      <c r="N36" s="3">
        <v>4.32</v>
      </c>
      <c r="O36" s="3">
        <v>4.4000000000000004</v>
      </c>
      <c r="P36" s="3">
        <v>97773</v>
      </c>
      <c r="Q36" s="3">
        <v>0.47</v>
      </c>
      <c r="R36" s="3">
        <v>0.75</v>
      </c>
      <c r="S36" s="3">
        <v>18.3</v>
      </c>
      <c r="T36" s="3">
        <v>-3.23</v>
      </c>
      <c r="U36" s="3">
        <v>2.98</v>
      </c>
      <c r="V36" s="3">
        <v>-6.71</v>
      </c>
      <c r="W36" s="3">
        <v>12.51</v>
      </c>
      <c r="X36" s="3">
        <v>57.45</v>
      </c>
      <c r="Y36" s="1">
        <v>16340</v>
      </c>
      <c r="Z36" s="7">
        <v>152700</v>
      </c>
      <c r="AA36" t="s">
        <v>201</v>
      </c>
      <c r="AB36" s="7">
        <v>15810493</v>
      </c>
      <c r="AC36" s="3">
        <v>182.43</v>
      </c>
      <c r="AD36">
        <v>168.89</v>
      </c>
    </row>
    <row r="37" spans="1:30" x14ac:dyDescent="0.45">
      <c r="A37">
        <v>36</v>
      </c>
      <c r="B37" t="s">
        <v>113</v>
      </c>
      <c r="C37" t="s">
        <v>114</v>
      </c>
      <c r="D37" t="s">
        <v>115</v>
      </c>
      <c r="E37" t="s">
        <v>116</v>
      </c>
      <c r="F37" s="3">
        <v>456719.48</v>
      </c>
      <c r="G37" s="3">
        <v>10.67</v>
      </c>
      <c r="H37" t="s">
        <v>199</v>
      </c>
      <c r="I37" s="3">
        <v>15.55</v>
      </c>
      <c r="J37" s="3">
        <v>-21.3</v>
      </c>
      <c r="K37" s="5">
        <f>I37*(1+J37)</f>
        <v>-315.66500000000002</v>
      </c>
      <c r="L37" s="3">
        <v>-7.78</v>
      </c>
      <c r="M37" s="3">
        <v>12.1</v>
      </c>
      <c r="N37" s="3">
        <v>-4.33</v>
      </c>
      <c r="O37" s="3">
        <v>7.7</v>
      </c>
      <c r="P37" s="3">
        <v>137313</v>
      </c>
      <c r="Q37" s="3">
        <v>0.64</v>
      </c>
      <c r="R37" s="3">
        <v>1.03</v>
      </c>
      <c r="S37" s="3">
        <v>26.1</v>
      </c>
      <c r="T37" s="3">
        <v>36.25</v>
      </c>
      <c r="U37" s="3">
        <v>2.48</v>
      </c>
      <c r="V37" s="3">
        <v>-1.38</v>
      </c>
      <c r="W37" s="3">
        <v>55.19</v>
      </c>
      <c r="X37" s="3">
        <v>68.09</v>
      </c>
      <c r="Y37" s="1">
        <v>25267</v>
      </c>
      <c r="Z37" s="7">
        <v>296877</v>
      </c>
      <c r="AA37" t="s">
        <v>201</v>
      </c>
      <c r="AB37" s="7">
        <v>6854524</v>
      </c>
      <c r="AC37" s="3">
        <v>169.14</v>
      </c>
      <c r="AD37">
        <v>157.18</v>
      </c>
    </row>
    <row r="38" spans="1:30" x14ac:dyDescent="0.45">
      <c r="A38">
        <v>37</v>
      </c>
      <c r="B38" t="s">
        <v>117</v>
      </c>
      <c r="C38" t="s">
        <v>118</v>
      </c>
      <c r="D38" t="s">
        <v>21</v>
      </c>
      <c r="E38" t="s">
        <v>36</v>
      </c>
      <c r="F38" s="3">
        <v>66599.259999999995</v>
      </c>
      <c r="G38" s="3">
        <v>19.66</v>
      </c>
      <c r="H38" t="s">
        <v>199</v>
      </c>
      <c r="I38" s="3">
        <v>24.52</v>
      </c>
      <c r="J38" s="3">
        <v>63.9</v>
      </c>
      <c r="K38" s="5">
        <f>I38*(1+J38)</f>
        <v>1591.3480000000002</v>
      </c>
      <c r="L38" s="3">
        <v>15.6</v>
      </c>
      <c r="M38" s="3">
        <v>30.1</v>
      </c>
      <c r="N38" s="3">
        <v>6.02</v>
      </c>
      <c r="O38" s="3">
        <v>21.5</v>
      </c>
      <c r="P38" s="3">
        <v>10627.7</v>
      </c>
      <c r="Q38" s="3">
        <v>1.68</v>
      </c>
      <c r="R38" s="3">
        <v>0</v>
      </c>
      <c r="S38" s="3">
        <v>33.299999999999997</v>
      </c>
      <c r="T38" s="3">
        <v>34.090000000000003</v>
      </c>
      <c r="U38" s="3">
        <v>14.73</v>
      </c>
      <c r="V38" s="3">
        <v>-0.48</v>
      </c>
      <c r="W38" s="3">
        <v>105.55</v>
      </c>
      <c r="X38" s="3">
        <v>65.95</v>
      </c>
      <c r="Y38" s="1">
        <v>29502</v>
      </c>
      <c r="Z38" s="7">
        <v>14000</v>
      </c>
      <c r="AA38" t="s">
        <v>201</v>
      </c>
      <c r="AB38" s="7">
        <v>859785</v>
      </c>
      <c r="AC38" s="3">
        <v>521.47</v>
      </c>
      <c r="AD38">
        <v>514.28</v>
      </c>
    </row>
    <row r="39" spans="1:30" x14ac:dyDescent="0.45">
      <c r="A39">
        <v>38</v>
      </c>
      <c r="B39" t="s">
        <v>119</v>
      </c>
      <c r="C39" t="s">
        <v>120</v>
      </c>
      <c r="D39" t="s">
        <v>21</v>
      </c>
      <c r="E39" t="s">
        <v>28</v>
      </c>
      <c r="F39" s="3">
        <v>14.11</v>
      </c>
      <c r="G39" s="4">
        <f>+AD39/K39</f>
        <v>0.14969135802469136</v>
      </c>
      <c r="H39" t="s">
        <v>200</v>
      </c>
      <c r="I39" s="3">
        <v>-1.62</v>
      </c>
      <c r="J39" s="4">
        <v>-5</v>
      </c>
      <c r="K39" s="5">
        <f>I39*(1+J39)</f>
        <v>6.48</v>
      </c>
      <c r="L39" s="4">
        <v>-5</v>
      </c>
      <c r="M39" s="3">
        <v>-8</v>
      </c>
      <c r="N39" s="4">
        <v>-5</v>
      </c>
      <c r="O39" s="3">
        <v>-30.2</v>
      </c>
      <c r="P39" s="3">
        <v>7.8</v>
      </c>
      <c r="Q39" s="3">
        <v>11.1</v>
      </c>
      <c r="R39" s="4">
        <v>-0.68</v>
      </c>
      <c r="S39" s="4">
        <v>-475</v>
      </c>
      <c r="T39" s="3">
        <v>-77.31</v>
      </c>
      <c r="U39" s="3">
        <v>0.08</v>
      </c>
      <c r="V39" s="3">
        <v>-84.1</v>
      </c>
      <c r="W39" s="3">
        <v>11.49</v>
      </c>
      <c r="X39" s="3">
        <v>46.33</v>
      </c>
      <c r="Y39" s="1">
        <v>37777</v>
      </c>
      <c r="Z39" s="7">
        <v>88</v>
      </c>
      <c r="AA39" s="2" t="s">
        <v>198</v>
      </c>
      <c r="AB39" s="7">
        <v>448392</v>
      </c>
      <c r="AC39" s="4">
        <v>0.97</v>
      </c>
      <c r="AD39">
        <v>0.97</v>
      </c>
    </row>
    <row r="40" spans="1:30" x14ac:dyDescent="0.45">
      <c r="A40">
        <v>39</v>
      </c>
      <c r="B40" t="s">
        <v>121</v>
      </c>
      <c r="C40" t="s">
        <v>122</v>
      </c>
      <c r="D40" t="s">
        <v>66</v>
      </c>
      <c r="E40" t="s">
        <v>67</v>
      </c>
      <c r="F40" s="3">
        <v>792030.36</v>
      </c>
      <c r="G40" s="3">
        <v>19.850000000000001</v>
      </c>
      <c r="H40" t="s">
        <v>200</v>
      </c>
      <c r="I40" s="3">
        <v>8.85</v>
      </c>
      <c r="J40" s="3">
        <v>-33.6</v>
      </c>
      <c r="K40" s="5">
        <f>I40*(1+J40)</f>
        <v>-288.51</v>
      </c>
      <c r="L40" s="3">
        <v>25.6</v>
      </c>
      <c r="M40" s="3">
        <v>8.1999999999999993</v>
      </c>
      <c r="N40" s="3">
        <v>30.83</v>
      </c>
      <c r="O40" s="3">
        <v>23.5</v>
      </c>
      <c r="P40" s="3">
        <v>120523</v>
      </c>
      <c r="Q40" s="3">
        <v>1.32</v>
      </c>
      <c r="R40" s="3">
        <v>0.15</v>
      </c>
      <c r="S40" s="3">
        <v>18.7</v>
      </c>
      <c r="T40" s="3">
        <v>102.83</v>
      </c>
      <c r="U40" s="3">
        <v>10.14</v>
      </c>
      <c r="V40" s="3">
        <v>-1.07</v>
      </c>
      <c r="W40" s="3">
        <v>266.33999999999997</v>
      </c>
      <c r="X40" s="3">
        <v>65.55</v>
      </c>
      <c r="Y40" s="1">
        <v>41047</v>
      </c>
      <c r="Z40" s="7">
        <v>71469</v>
      </c>
      <c r="AA40" t="s">
        <v>201</v>
      </c>
      <c r="AB40" s="7">
        <v>22836770</v>
      </c>
      <c r="AC40" s="3">
        <v>359.41</v>
      </c>
      <c r="AD40">
        <v>322.70999999999998</v>
      </c>
    </row>
    <row r="41" spans="1:30" x14ac:dyDescent="0.45">
      <c r="A41">
        <v>40</v>
      </c>
      <c r="B41" t="s">
        <v>123</v>
      </c>
      <c r="C41" t="s">
        <v>124</v>
      </c>
      <c r="D41" t="s">
        <v>21</v>
      </c>
      <c r="E41" t="s">
        <v>28</v>
      </c>
      <c r="F41" s="3">
        <v>2443163.64</v>
      </c>
      <c r="G41" s="3">
        <v>26.49</v>
      </c>
      <c r="H41" t="s">
        <v>199</v>
      </c>
      <c r="I41" s="3">
        <v>9.68</v>
      </c>
      <c r="J41" s="3">
        <v>0.4</v>
      </c>
      <c r="K41" s="5">
        <f>I41*(1+J41)</f>
        <v>13.552</v>
      </c>
      <c r="L41" s="3">
        <v>15.06</v>
      </c>
      <c r="M41" s="3">
        <v>20</v>
      </c>
      <c r="N41" s="3">
        <v>14.41</v>
      </c>
      <c r="O41" s="3">
        <v>13.9</v>
      </c>
      <c r="P41" s="3">
        <v>211915</v>
      </c>
      <c r="Q41" s="3">
        <v>0.56999999999999995</v>
      </c>
      <c r="R41" s="3">
        <v>0.31</v>
      </c>
      <c r="S41" s="3">
        <v>34.1</v>
      </c>
      <c r="T41" s="3">
        <v>19.8</v>
      </c>
      <c r="U41" s="3">
        <v>8.57</v>
      </c>
      <c r="V41" s="3">
        <v>-8.3000000000000007</v>
      </c>
      <c r="W41" s="3">
        <v>57.59</v>
      </c>
      <c r="X41" s="3">
        <v>47.86</v>
      </c>
      <c r="Y41" s="1">
        <v>31484</v>
      </c>
      <c r="Z41" s="7">
        <v>221000</v>
      </c>
      <c r="AA41" t="s">
        <v>201</v>
      </c>
      <c r="AB41" s="7">
        <v>18337173</v>
      </c>
      <c r="AC41" s="3">
        <v>384.31</v>
      </c>
      <c r="AD41">
        <v>336.34</v>
      </c>
    </row>
    <row r="42" spans="1:30" x14ac:dyDescent="0.45">
      <c r="A42">
        <v>41</v>
      </c>
      <c r="B42" t="s">
        <v>125</v>
      </c>
      <c r="C42" t="s">
        <v>126</v>
      </c>
      <c r="D42" t="s">
        <v>21</v>
      </c>
      <c r="E42" t="s">
        <v>31</v>
      </c>
      <c r="F42" s="3">
        <v>5528.6</v>
      </c>
      <c r="G42" s="4">
        <f>+AD42/K42</f>
        <v>3.5360458734845418E-2</v>
      </c>
      <c r="H42" t="s">
        <v>200</v>
      </c>
      <c r="I42" s="3">
        <v>-86.69</v>
      </c>
      <c r="J42" s="3">
        <v>-142.9</v>
      </c>
      <c r="K42" s="5">
        <f>I42*(1+J42)</f>
        <v>12301.311</v>
      </c>
      <c r="L42" s="3">
        <v>-106.1</v>
      </c>
      <c r="M42" s="3">
        <v>85.19</v>
      </c>
      <c r="N42" s="3">
        <v>10</v>
      </c>
      <c r="O42" s="3">
        <v>-0.2</v>
      </c>
      <c r="P42" s="3">
        <v>501.9</v>
      </c>
      <c r="Q42" s="3">
        <v>25.79</v>
      </c>
      <c r="R42" s="3">
        <v>4.91</v>
      </c>
      <c r="S42" s="4">
        <v>-294</v>
      </c>
      <c r="T42" s="3">
        <v>52.06</v>
      </c>
      <c r="U42" s="3">
        <v>20.440000000000001</v>
      </c>
      <c r="V42" s="3">
        <v>-8.44</v>
      </c>
      <c r="W42" s="3">
        <v>228.14</v>
      </c>
      <c r="X42" s="3">
        <v>62.35</v>
      </c>
      <c r="Y42" s="1">
        <v>35957</v>
      </c>
      <c r="Z42" s="7">
        <v>2123</v>
      </c>
      <c r="AA42" t="s">
        <v>201</v>
      </c>
      <c r="AB42" s="7">
        <v>664831</v>
      </c>
      <c r="AC42" s="3">
        <v>426</v>
      </c>
      <c r="AD42">
        <v>434.98</v>
      </c>
    </row>
    <row r="43" spans="1:30" x14ac:dyDescent="0.45">
      <c r="A43">
        <v>42</v>
      </c>
      <c r="B43" t="s">
        <v>127</v>
      </c>
      <c r="C43" t="s">
        <v>128</v>
      </c>
      <c r="D43" t="s">
        <v>21</v>
      </c>
      <c r="E43" t="s">
        <v>39</v>
      </c>
      <c r="F43" s="3">
        <v>77361.91</v>
      </c>
      <c r="G43" s="4">
        <f>+AD43/K43</f>
        <v>-0.51069603625970728</v>
      </c>
      <c r="H43" t="s">
        <v>199</v>
      </c>
      <c r="I43" s="3">
        <v>-2.68</v>
      </c>
      <c r="J43" s="3">
        <v>50.7</v>
      </c>
      <c r="K43" s="5">
        <f>I43*(1+J43)</f>
        <v>-138.55600000000001</v>
      </c>
      <c r="L43" s="3">
        <v>76.599999999999994</v>
      </c>
      <c r="M43" s="3">
        <v>11.9</v>
      </c>
      <c r="N43" s="4">
        <v>20</v>
      </c>
      <c r="O43" s="3">
        <v>8.6</v>
      </c>
      <c r="P43" s="3">
        <v>18173</v>
      </c>
      <c r="Q43" s="3">
        <v>1.84</v>
      </c>
      <c r="R43" s="3">
        <v>0.28999999999999998</v>
      </c>
      <c r="S43" s="3">
        <v>-16</v>
      </c>
      <c r="T43" s="3">
        <v>14.39</v>
      </c>
      <c r="U43" s="3">
        <v>1.88</v>
      </c>
      <c r="V43" s="3">
        <v>-5.36</v>
      </c>
      <c r="W43" s="3">
        <v>46.11</v>
      </c>
      <c r="X43" s="3">
        <v>67.819999999999993</v>
      </c>
      <c r="Y43" s="1">
        <v>30834</v>
      </c>
      <c r="Z43" s="7">
        <v>48000</v>
      </c>
      <c r="AA43" t="s">
        <v>201</v>
      </c>
      <c r="AB43" s="7">
        <v>13142852</v>
      </c>
      <c r="AC43" s="3">
        <v>74.760000000000005</v>
      </c>
      <c r="AD43">
        <v>70.760000000000005</v>
      </c>
    </row>
    <row r="44" spans="1:30" x14ac:dyDescent="0.45">
      <c r="A44">
        <v>43</v>
      </c>
      <c r="B44" t="s">
        <v>129</v>
      </c>
      <c r="C44" t="s">
        <v>130</v>
      </c>
      <c r="D44" t="s">
        <v>66</v>
      </c>
      <c r="E44" t="s">
        <v>131</v>
      </c>
      <c r="F44" s="3">
        <v>188615.37</v>
      </c>
      <c r="G44" s="3">
        <v>28.53</v>
      </c>
      <c r="H44" t="s">
        <v>200</v>
      </c>
      <c r="I44" s="3">
        <v>8.59</v>
      </c>
      <c r="J44" s="3">
        <v>-14.4</v>
      </c>
      <c r="K44" s="5">
        <f>I44*(1+J44)</f>
        <v>-115.10599999999999</v>
      </c>
      <c r="L44" s="3">
        <v>29.3</v>
      </c>
      <c r="M44" s="3">
        <v>44.9</v>
      </c>
      <c r="N44" s="3">
        <v>24.17</v>
      </c>
      <c r="O44" s="3">
        <v>22</v>
      </c>
      <c r="P44" s="3">
        <v>32126.5</v>
      </c>
      <c r="Q44" s="3">
        <v>2.0699999999999998</v>
      </c>
      <c r="R44" s="3">
        <v>0.63</v>
      </c>
      <c r="S44" s="3">
        <v>13.2</v>
      </c>
      <c r="T44" s="3">
        <v>95.03</v>
      </c>
      <c r="U44" s="3">
        <v>14.27</v>
      </c>
      <c r="V44" s="3">
        <v>-9.56</v>
      </c>
      <c r="W44" s="3">
        <v>107.16</v>
      </c>
      <c r="X44" s="3">
        <v>53.31</v>
      </c>
      <c r="Y44" s="1">
        <v>37399</v>
      </c>
      <c r="Z44" s="7">
        <v>12800</v>
      </c>
      <c r="AA44" t="s">
        <v>201</v>
      </c>
      <c r="AB44" s="7">
        <v>5713976</v>
      </c>
      <c r="AC44" s="3">
        <v>463.39</v>
      </c>
      <c r="AD44">
        <v>438.62</v>
      </c>
    </row>
    <row r="45" spans="1:30" x14ac:dyDescent="0.45">
      <c r="A45">
        <v>44</v>
      </c>
      <c r="B45" t="s">
        <v>132</v>
      </c>
      <c r="C45" t="s">
        <v>133</v>
      </c>
      <c r="D45" t="s">
        <v>21</v>
      </c>
      <c r="E45" t="s">
        <v>31</v>
      </c>
      <c r="F45" s="3">
        <v>118249.22</v>
      </c>
      <c r="G45" s="3">
        <v>48.42</v>
      </c>
      <c r="H45" t="s">
        <v>200</v>
      </c>
      <c r="I45" s="3">
        <v>6.96</v>
      </c>
      <c r="J45" s="3">
        <v>41</v>
      </c>
      <c r="K45" s="5">
        <f>I45*(1+J45)</f>
        <v>292.32</v>
      </c>
      <c r="L45" s="3">
        <v>23.04</v>
      </c>
      <c r="M45" s="3">
        <v>34.1</v>
      </c>
      <c r="N45" s="3">
        <v>25.67</v>
      </c>
      <c r="O45" s="3">
        <v>30.4</v>
      </c>
      <c r="P45" s="3">
        <v>8017</v>
      </c>
      <c r="Q45" s="3">
        <v>1.54</v>
      </c>
      <c r="R45" s="3">
        <v>0</v>
      </c>
      <c r="S45" s="3">
        <v>17.8</v>
      </c>
      <c r="T45" s="3">
        <v>32.18</v>
      </c>
      <c r="U45" s="3">
        <v>15.9</v>
      </c>
      <c r="V45" s="3">
        <v>-3.9</v>
      </c>
      <c r="W45" s="3">
        <v>75.19</v>
      </c>
      <c r="X45" s="3">
        <v>59.79</v>
      </c>
      <c r="Y45" s="1">
        <v>41089</v>
      </c>
      <c r="Z45" s="7">
        <v>20433</v>
      </c>
      <c r="AA45" t="s">
        <v>201</v>
      </c>
      <c r="AB45" s="7">
        <v>1103830</v>
      </c>
      <c r="AC45" s="3">
        <v>631.42999999999995</v>
      </c>
      <c r="AD45">
        <v>590.39</v>
      </c>
    </row>
    <row r="46" spans="1:30" x14ac:dyDescent="0.45">
      <c r="A46">
        <v>45</v>
      </c>
      <c r="B46" t="s">
        <v>134</v>
      </c>
      <c r="C46" t="s">
        <v>135</v>
      </c>
      <c r="D46" t="s">
        <v>21</v>
      </c>
      <c r="E46" t="s">
        <v>39</v>
      </c>
      <c r="F46" s="3">
        <v>1127836.6200000001</v>
      </c>
      <c r="G46" s="3">
        <v>40.82</v>
      </c>
      <c r="H46" t="s">
        <v>199</v>
      </c>
      <c r="I46" s="3">
        <v>1.92</v>
      </c>
      <c r="J46" s="3">
        <v>-54.7</v>
      </c>
      <c r="K46" s="5">
        <f>I46*(1+J46)</f>
        <v>-103.104</v>
      </c>
      <c r="L46" s="3">
        <v>43.57</v>
      </c>
      <c r="M46" s="3">
        <v>8.6</v>
      </c>
      <c r="N46" s="3">
        <v>21.2</v>
      </c>
      <c r="O46" s="3">
        <v>22.7</v>
      </c>
      <c r="P46" s="3">
        <v>25878</v>
      </c>
      <c r="Q46" s="3">
        <v>1.32</v>
      </c>
      <c r="R46" s="3">
        <v>0.45</v>
      </c>
      <c r="S46" s="3">
        <v>18.5</v>
      </c>
      <c r="T46" s="3">
        <v>156.05000000000001</v>
      </c>
      <c r="U46" s="3">
        <v>14.14</v>
      </c>
      <c r="V46" s="3">
        <v>-3.29</v>
      </c>
      <c r="W46" s="3">
        <v>330.1</v>
      </c>
      <c r="X46" s="3">
        <v>63.17</v>
      </c>
      <c r="Y46" s="1">
        <v>36182</v>
      </c>
      <c r="Z46" s="7">
        <v>26196</v>
      </c>
      <c r="AA46" t="s">
        <v>201</v>
      </c>
      <c r="AB46" s="7">
        <v>23820532</v>
      </c>
      <c r="AC46" s="3">
        <v>499.98</v>
      </c>
      <c r="AD46">
        <v>465.07</v>
      </c>
    </row>
    <row r="47" spans="1:30" x14ac:dyDescent="0.45">
      <c r="A47">
        <v>46</v>
      </c>
      <c r="B47" t="s">
        <v>136</v>
      </c>
      <c r="C47" t="s">
        <v>137</v>
      </c>
      <c r="D47" t="s">
        <v>63</v>
      </c>
      <c r="E47" t="s">
        <v>138</v>
      </c>
      <c r="F47" s="3">
        <v>319.86</v>
      </c>
      <c r="G47" s="4">
        <f>+AD47/K47</f>
        <v>1.5677134637845125E-4</v>
      </c>
      <c r="H47" t="s">
        <v>200</v>
      </c>
      <c r="I47" s="3">
        <v>-13.31</v>
      </c>
      <c r="J47" s="3">
        <v>-633.6</v>
      </c>
      <c r="K47" s="5">
        <f>I47*(1+J47)</f>
        <v>8419.9060000000009</v>
      </c>
      <c r="L47" s="3">
        <v>17.7</v>
      </c>
      <c r="M47" s="3">
        <v>-52.4</v>
      </c>
      <c r="N47" s="3">
        <v>8</v>
      </c>
      <c r="O47" s="3">
        <v>49.9</v>
      </c>
      <c r="P47" s="3">
        <v>510</v>
      </c>
      <c r="Q47" s="3">
        <v>21.58</v>
      </c>
      <c r="R47" s="4">
        <v>-44</v>
      </c>
      <c r="S47" s="4">
        <v>-602</v>
      </c>
      <c r="T47" s="3">
        <v>-30.53</v>
      </c>
      <c r="U47" s="3">
        <v>0.13</v>
      </c>
      <c r="V47" s="3">
        <v>-85.33</v>
      </c>
      <c r="W47" s="3">
        <v>29.41</v>
      </c>
      <c r="X47" s="3">
        <v>51.63</v>
      </c>
      <c r="Y47" s="1">
        <v>42047</v>
      </c>
      <c r="Z47" s="7">
        <v>1700</v>
      </c>
      <c r="AA47" t="s">
        <v>198</v>
      </c>
      <c r="AB47" s="7">
        <v>7904493</v>
      </c>
      <c r="AC47" s="3">
        <v>1.95</v>
      </c>
      <c r="AD47">
        <v>1.32</v>
      </c>
    </row>
    <row r="48" spans="1:30" x14ac:dyDescent="0.45">
      <c r="A48">
        <v>47</v>
      </c>
      <c r="B48" t="s">
        <v>139</v>
      </c>
      <c r="C48" t="s">
        <v>140</v>
      </c>
      <c r="D48" t="s">
        <v>21</v>
      </c>
      <c r="E48" t="s">
        <v>31</v>
      </c>
      <c r="F48" s="3">
        <v>3.25</v>
      </c>
      <c r="G48" s="4">
        <f>+AD48/K48</f>
        <v>1.5012959186369672E-3</v>
      </c>
      <c r="H48" t="s">
        <v>200</v>
      </c>
      <c r="I48" s="3">
        <v>-9.06</v>
      </c>
      <c r="J48" s="3">
        <v>-92.9</v>
      </c>
      <c r="K48" s="5">
        <f>I48*(1+J48)</f>
        <v>832.61400000000015</v>
      </c>
      <c r="L48" s="4">
        <v>-50</v>
      </c>
      <c r="M48" s="3">
        <v>-20.2</v>
      </c>
      <c r="N48" s="4">
        <v>-50</v>
      </c>
      <c r="O48" s="3">
        <v>-18</v>
      </c>
      <c r="P48" s="3">
        <v>5</v>
      </c>
      <c r="Q48" s="3">
        <v>0.49</v>
      </c>
      <c r="R48" s="3">
        <v>0</v>
      </c>
      <c r="S48" s="4">
        <v>-400.46800000000002</v>
      </c>
      <c r="T48" s="3">
        <v>-70.760000000000005</v>
      </c>
      <c r="U48" s="3">
        <v>0.1</v>
      </c>
      <c r="V48" s="3">
        <v>-87.08</v>
      </c>
      <c r="W48" s="3">
        <v>0</v>
      </c>
      <c r="X48" s="3">
        <v>39.33</v>
      </c>
      <c r="Y48" s="1">
        <v>34866</v>
      </c>
      <c r="Z48" s="7">
        <v>20</v>
      </c>
      <c r="AA48" t="s">
        <v>201</v>
      </c>
      <c r="AB48" s="7">
        <v>94317</v>
      </c>
      <c r="AC48" s="4">
        <v>15</v>
      </c>
      <c r="AD48">
        <v>1.25</v>
      </c>
    </row>
    <row r="49" spans="1:30" x14ac:dyDescent="0.45">
      <c r="A49">
        <v>48</v>
      </c>
      <c r="B49" t="s">
        <v>141</v>
      </c>
      <c r="C49" t="s">
        <v>142</v>
      </c>
      <c r="D49" t="s">
        <v>21</v>
      </c>
      <c r="E49" t="s">
        <v>28</v>
      </c>
      <c r="F49" s="3">
        <v>321169.15999999997</v>
      </c>
      <c r="G49" s="3">
        <v>18.72</v>
      </c>
      <c r="H49" t="s">
        <v>199</v>
      </c>
      <c r="I49" s="3">
        <v>3.07</v>
      </c>
      <c r="J49" s="3">
        <v>27.5</v>
      </c>
      <c r="K49" s="5">
        <f>I49*(1+J49)</f>
        <v>87.49499999999999</v>
      </c>
      <c r="L49" s="3">
        <v>12.57</v>
      </c>
      <c r="M49" s="3">
        <v>4.5</v>
      </c>
      <c r="N49" s="3">
        <v>11.46</v>
      </c>
      <c r="O49" s="3">
        <v>4.9000000000000004</v>
      </c>
      <c r="P49" s="3">
        <v>49954</v>
      </c>
      <c r="Q49" s="3">
        <v>0.89</v>
      </c>
      <c r="R49" s="3">
        <v>84.33</v>
      </c>
      <c r="S49" s="3">
        <v>17</v>
      </c>
      <c r="T49" s="3">
        <v>51.48</v>
      </c>
      <c r="U49" s="3">
        <v>2.39</v>
      </c>
      <c r="V49" s="3">
        <v>-7.55</v>
      </c>
      <c r="W49" s="3">
        <v>93.99</v>
      </c>
      <c r="X49" s="3">
        <v>54.73</v>
      </c>
      <c r="Y49" s="1">
        <v>31483</v>
      </c>
      <c r="Z49" s="7">
        <v>164000</v>
      </c>
      <c r="AA49" t="s">
        <v>201</v>
      </c>
      <c r="AB49" s="7">
        <v>5246141</v>
      </c>
      <c r="AC49" s="3">
        <v>124.89</v>
      </c>
      <c r="AD49">
        <v>117.91</v>
      </c>
    </row>
    <row r="50" spans="1:30" x14ac:dyDescent="0.45">
      <c r="A50">
        <v>49</v>
      </c>
      <c r="B50" t="s">
        <v>143</v>
      </c>
      <c r="C50" t="s">
        <v>144</v>
      </c>
      <c r="D50" t="s">
        <v>21</v>
      </c>
      <c r="E50" t="s">
        <v>28</v>
      </c>
      <c r="F50" s="3">
        <v>76447.210000000006</v>
      </c>
      <c r="G50" s="3">
        <v>50.55</v>
      </c>
      <c r="H50" t="s">
        <v>200</v>
      </c>
      <c r="I50" s="3">
        <v>0.64</v>
      </c>
      <c r="J50" s="3">
        <v>47.6</v>
      </c>
      <c r="K50" s="5">
        <f>I50*(1+J50)</f>
        <v>31.104000000000003</v>
      </c>
      <c r="L50" s="3">
        <v>17.2</v>
      </c>
      <c r="M50" s="3">
        <v>-3.9</v>
      </c>
      <c r="N50" s="3">
        <v>33.880000000000003</v>
      </c>
      <c r="O50" s="3">
        <v>25.7</v>
      </c>
      <c r="P50" s="3">
        <v>6489.9</v>
      </c>
      <c r="Q50" s="3">
        <v>6.49</v>
      </c>
      <c r="R50" s="3">
        <v>2.99</v>
      </c>
      <c r="S50" s="3">
        <v>3.3</v>
      </c>
      <c r="T50" s="3">
        <v>52.18</v>
      </c>
      <c r="U50" s="3">
        <v>6.56</v>
      </c>
      <c r="V50" s="3">
        <v>-2.21</v>
      </c>
      <c r="W50" s="3">
        <v>91.48</v>
      </c>
      <c r="X50" s="3">
        <v>61.49</v>
      </c>
      <c r="Y50" s="1">
        <v>41110</v>
      </c>
      <c r="Z50" s="7">
        <v>13979</v>
      </c>
      <c r="AA50" t="s">
        <v>201</v>
      </c>
      <c r="AB50" s="7">
        <v>2322918</v>
      </c>
      <c r="AC50" s="3">
        <v>251.74</v>
      </c>
      <c r="AD50">
        <v>253.17</v>
      </c>
    </row>
    <row r="51" spans="1:30" x14ac:dyDescent="0.45">
      <c r="A51">
        <v>50</v>
      </c>
      <c r="B51" t="s">
        <v>145</v>
      </c>
      <c r="C51" t="s">
        <v>146</v>
      </c>
      <c r="D51" t="s">
        <v>21</v>
      </c>
      <c r="E51" t="s">
        <v>28</v>
      </c>
      <c r="F51" s="3">
        <v>9582.0499999999993</v>
      </c>
      <c r="G51" s="3">
        <v>45.15</v>
      </c>
      <c r="H51" t="s">
        <v>200</v>
      </c>
      <c r="I51" s="3">
        <v>-0.43</v>
      </c>
      <c r="J51" s="3">
        <v>48.2</v>
      </c>
      <c r="K51" s="5">
        <f>I51*(1+J51)</f>
        <v>-21.156000000000002</v>
      </c>
      <c r="L51" s="3">
        <v>15.54</v>
      </c>
      <c r="M51" s="4">
        <v>400</v>
      </c>
      <c r="N51" s="3">
        <v>31.7</v>
      </c>
      <c r="O51" s="4">
        <v>300</v>
      </c>
      <c r="P51" s="3">
        <v>1103.0999999999999</v>
      </c>
      <c r="Q51" s="3">
        <v>9.61</v>
      </c>
      <c r="R51" s="3">
        <v>0</v>
      </c>
      <c r="S51" s="3">
        <v>-21.5</v>
      </c>
      <c r="T51" s="3">
        <v>-2.95</v>
      </c>
      <c r="U51" s="3">
        <v>0.86</v>
      </c>
      <c r="V51" s="3">
        <v>-19.829999999999998</v>
      </c>
      <c r="W51" s="3">
        <v>71.12</v>
      </c>
      <c r="X51" s="3">
        <v>53.41</v>
      </c>
      <c r="Y51" s="1">
        <v>44307</v>
      </c>
      <c r="Z51" s="7">
        <v>3833</v>
      </c>
      <c r="AA51" t="s">
        <v>201</v>
      </c>
      <c r="AB51" s="7">
        <v>6540872</v>
      </c>
      <c r="AC51" s="3">
        <v>18.53</v>
      </c>
      <c r="AD51">
        <v>17.79</v>
      </c>
    </row>
    <row r="52" spans="1:30" x14ac:dyDescent="0.45">
      <c r="A52">
        <v>51</v>
      </c>
      <c r="B52" t="s">
        <v>147</v>
      </c>
      <c r="C52" t="s">
        <v>148</v>
      </c>
      <c r="D52" t="s">
        <v>21</v>
      </c>
      <c r="E52" t="s">
        <v>28</v>
      </c>
      <c r="F52" s="3">
        <v>38382.400000000001</v>
      </c>
      <c r="G52" s="3">
        <v>78.7</v>
      </c>
      <c r="H52" t="s">
        <v>200</v>
      </c>
      <c r="I52" s="3">
        <v>-0.12</v>
      </c>
      <c r="J52" s="3">
        <v>33.1</v>
      </c>
      <c r="K52" s="5">
        <f>I52*(1+J52)</f>
        <v>-4.0919999999999996</v>
      </c>
      <c r="L52" s="3">
        <v>18.690000000000001</v>
      </c>
      <c r="M52" s="4">
        <v>120</v>
      </c>
      <c r="N52" s="3">
        <v>73</v>
      </c>
      <c r="O52" s="4">
        <v>400</v>
      </c>
      <c r="P52" s="3">
        <v>1984.7</v>
      </c>
      <c r="Q52" s="3">
        <v>7.09</v>
      </c>
      <c r="R52" s="3">
        <v>0</v>
      </c>
      <c r="S52" s="3">
        <v>-12.9</v>
      </c>
      <c r="T52" s="3">
        <v>93.14</v>
      </c>
      <c r="U52" s="3">
        <v>1.05</v>
      </c>
      <c r="V52" s="3">
        <v>-0.03</v>
      </c>
      <c r="W52" s="3">
        <v>242.29</v>
      </c>
      <c r="X52" s="3">
        <v>73.28</v>
      </c>
      <c r="Y52" s="1">
        <v>44104</v>
      </c>
      <c r="Z52" s="7">
        <v>3850</v>
      </c>
      <c r="AA52" t="s">
        <v>198</v>
      </c>
      <c r="AB52" s="7">
        <v>99792949</v>
      </c>
      <c r="AC52" s="3">
        <v>11.61</v>
      </c>
      <c r="AD52">
        <v>19.989999999999998</v>
      </c>
    </row>
    <row r="53" spans="1:30" x14ac:dyDescent="0.45">
      <c r="A53">
        <v>52</v>
      </c>
      <c r="B53" t="s">
        <v>149</v>
      </c>
      <c r="C53" t="s">
        <v>150</v>
      </c>
      <c r="D53" t="s">
        <v>21</v>
      </c>
      <c r="E53" t="s">
        <v>31</v>
      </c>
      <c r="F53" s="3">
        <v>1766.4</v>
      </c>
      <c r="G53" s="3">
        <v>227.22</v>
      </c>
      <c r="H53" t="s">
        <v>200</v>
      </c>
      <c r="I53" s="3">
        <v>-1.39</v>
      </c>
      <c r="J53" s="3">
        <v>0.8</v>
      </c>
      <c r="K53" s="5">
        <f>I53*(1+J53)</f>
        <v>-2.5019999999999998</v>
      </c>
      <c r="L53" s="3">
        <v>356.76</v>
      </c>
      <c r="M53" s="3">
        <v>-4.3</v>
      </c>
      <c r="N53" s="4">
        <v>150</v>
      </c>
      <c r="O53" s="3">
        <v>10.3</v>
      </c>
      <c r="P53" s="3">
        <v>290.3</v>
      </c>
      <c r="Q53" s="3">
        <v>8.4700000000000006</v>
      </c>
      <c r="R53" s="4">
        <v>-6.25</v>
      </c>
      <c r="S53" s="3">
        <v>-21.9</v>
      </c>
      <c r="T53" s="3">
        <v>57.57</v>
      </c>
      <c r="U53" s="3">
        <v>1.44</v>
      </c>
      <c r="V53" s="3">
        <v>-1.44</v>
      </c>
      <c r="W53" s="3">
        <v>112.33</v>
      </c>
      <c r="X53" s="3">
        <v>78.040000000000006</v>
      </c>
      <c r="Y53" s="1">
        <v>39261</v>
      </c>
      <c r="Z53" s="7">
        <v>1528</v>
      </c>
      <c r="AA53" t="s">
        <v>201</v>
      </c>
      <c r="AB53" s="7">
        <v>365970</v>
      </c>
      <c r="AC53" s="3">
        <v>40.86</v>
      </c>
      <c r="AD53">
        <v>38.4</v>
      </c>
    </row>
    <row r="54" spans="1:30" x14ac:dyDescent="0.45">
      <c r="A54">
        <v>53</v>
      </c>
      <c r="B54" t="s">
        <v>151</v>
      </c>
      <c r="C54" t="s">
        <v>152</v>
      </c>
      <c r="D54" t="s">
        <v>21</v>
      </c>
      <c r="E54" t="s">
        <v>39</v>
      </c>
      <c r="F54" s="3">
        <v>143012.26</v>
      </c>
      <c r="G54" s="3">
        <v>13.75</v>
      </c>
      <c r="H54" t="s">
        <v>199</v>
      </c>
      <c r="I54" s="3">
        <v>9.4</v>
      </c>
      <c r="J54" s="3">
        <v>45.1</v>
      </c>
      <c r="K54" s="5">
        <f>I54*(1+J54)</f>
        <v>433.34000000000003</v>
      </c>
      <c r="L54" s="3">
        <v>15.89</v>
      </c>
      <c r="M54" s="3">
        <v>47.4</v>
      </c>
      <c r="N54" s="3">
        <v>-10.3</v>
      </c>
      <c r="O54" s="3">
        <v>14.7</v>
      </c>
      <c r="P54" s="3">
        <v>41069</v>
      </c>
      <c r="Q54" s="3">
        <v>1.19</v>
      </c>
      <c r="R54" s="3">
        <v>0.81</v>
      </c>
      <c r="S54" s="3">
        <v>25.7</v>
      </c>
      <c r="T54" s="3">
        <v>-8.9499999999999993</v>
      </c>
      <c r="U54" s="3">
        <v>3.25</v>
      </c>
      <c r="V54" s="3">
        <v>-13.62</v>
      </c>
      <c r="W54" s="3">
        <v>30.17</v>
      </c>
      <c r="X54" s="3">
        <v>69.36</v>
      </c>
      <c r="Y54" s="1">
        <v>33585</v>
      </c>
      <c r="Z54" s="7">
        <v>51000</v>
      </c>
      <c r="AA54" t="s">
        <v>201</v>
      </c>
      <c r="AB54" s="7">
        <v>7133129</v>
      </c>
      <c r="AC54" s="3">
        <v>136.36000000000001</v>
      </c>
      <c r="AD54">
        <v>132.08000000000001</v>
      </c>
    </row>
    <row r="55" spans="1:30" x14ac:dyDescent="0.45">
      <c r="A55">
        <v>54</v>
      </c>
      <c r="B55" t="s">
        <v>153</v>
      </c>
      <c r="C55" t="s">
        <v>154</v>
      </c>
      <c r="D55" t="s">
        <v>21</v>
      </c>
      <c r="E55" t="s">
        <v>39</v>
      </c>
      <c r="F55" s="3">
        <v>112.11</v>
      </c>
      <c r="G55" s="3">
        <v>36</v>
      </c>
      <c r="H55" t="s">
        <v>200</v>
      </c>
      <c r="I55" s="3">
        <v>-0.34</v>
      </c>
      <c r="J55" s="3">
        <v>40.9</v>
      </c>
      <c r="K55" s="5">
        <f>I55*(1+J55)</f>
        <v>-14.246</v>
      </c>
      <c r="L55" s="3">
        <v>2400</v>
      </c>
      <c r="M55" s="3">
        <v>33.299999999999997</v>
      </c>
      <c r="N55" s="3">
        <v>20</v>
      </c>
      <c r="O55" s="3">
        <v>5.9</v>
      </c>
      <c r="P55" s="3">
        <v>16.2</v>
      </c>
      <c r="Q55" s="3">
        <v>2.1</v>
      </c>
      <c r="R55" s="3">
        <v>1.0900000000000001</v>
      </c>
      <c r="S55" s="3">
        <v>-26.7</v>
      </c>
      <c r="T55" s="3">
        <v>1.22</v>
      </c>
      <c r="U55" s="3">
        <v>0.44</v>
      </c>
      <c r="V55" s="3">
        <v>-14.64</v>
      </c>
      <c r="W55" s="3">
        <v>68.290000000000006</v>
      </c>
      <c r="X55" s="3">
        <v>47.31</v>
      </c>
      <c r="Y55" s="1">
        <v>36448</v>
      </c>
      <c r="Z55" s="7">
        <v>45</v>
      </c>
      <c r="AA55" t="s">
        <v>201</v>
      </c>
      <c r="AB55" s="7">
        <v>20784</v>
      </c>
      <c r="AC55" s="3">
        <v>15.5</v>
      </c>
      <c r="AD55">
        <v>8.2799999999999994</v>
      </c>
    </row>
    <row r="56" spans="1:30" x14ac:dyDescent="0.45">
      <c r="A56">
        <v>55</v>
      </c>
      <c r="B56" t="s">
        <v>155</v>
      </c>
      <c r="C56" t="s">
        <v>156</v>
      </c>
      <c r="D56" t="s">
        <v>21</v>
      </c>
      <c r="E56" t="s">
        <v>28</v>
      </c>
      <c r="F56" s="3">
        <v>4722.78</v>
      </c>
      <c r="G56" s="4">
        <f>+AD56/K56</f>
        <v>0.40596857635562367</v>
      </c>
      <c r="H56" t="s">
        <v>200</v>
      </c>
      <c r="I56" s="3">
        <v>-1.36</v>
      </c>
      <c r="J56" s="3">
        <v>-31.7</v>
      </c>
      <c r="K56" s="5">
        <f>I56*(1+J56)</f>
        <v>41.752000000000002</v>
      </c>
      <c r="L56" s="3">
        <v>93.2</v>
      </c>
      <c r="M56" s="4">
        <v>80</v>
      </c>
      <c r="N56" s="3">
        <v>47.7</v>
      </c>
      <c r="O56" s="4">
        <v>1300</v>
      </c>
      <c r="P56" s="3">
        <v>477.3</v>
      </c>
      <c r="Q56" s="3">
        <v>6.68</v>
      </c>
      <c r="R56" s="3">
        <v>0</v>
      </c>
      <c r="S56" s="3">
        <v>-82.9</v>
      </c>
      <c r="T56" s="3">
        <v>-31.79</v>
      </c>
      <c r="U56" s="3">
        <v>0.8</v>
      </c>
      <c r="V56" s="3">
        <v>-43.5</v>
      </c>
      <c r="W56" s="3">
        <v>36.36</v>
      </c>
      <c r="X56" s="3">
        <v>61.63</v>
      </c>
      <c r="Y56" s="1">
        <v>44377</v>
      </c>
      <c r="Z56" s="7">
        <v>2200</v>
      </c>
      <c r="AA56" t="s">
        <v>201</v>
      </c>
      <c r="AB56" s="7">
        <v>4212972</v>
      </c>
      <c r="AC56" s="3">
        <v>18.190000000000001</v>
      </c>
      <c r="AD56">
        <v>16.95</v>
      </c>
    </row>
    <row r="57" spans="1:30" x14ac:dyDescent="0.45">
      <c r="A57">
        <v>56</v>
      </c>
      <c r="B57" t="s">
        <v>157</v>
      </c>
      <c r="C57" t="s">
        <v>158</v>
      </c>
      <c r="D57" t="s">
        <v>21</v>
      </c>
      <c r="E57" t="s">
        <v>31</v>
      </c>
      <c r="F57" s="3">
        <v>167364.17000000001</v>
      </c>
      <c r="G57" s="3">
        <v>20.27</v>
      </c>
      <c r="H57" t="s">
        <v>199</v>
      </c>
      <c r="I57" s="3">
        <v>2.23</v>
      </c>
      <c r="J57" s="3">
        <v>-56.2</v>
      </c>
      <c r="K57" s="5">
        <f>I57*(1+J57)</f>
        <v>-123.096</v>
      </c>
      <c r="L57" s="3">
        <v>18.7</v>
      </c>
      <c r="M57" s="3">
        <v>-10.199999999999999</v>
      </c>
      <c r="N57" s="3">
        <v>21.2</v>
      </c>
      <c r="O57" s="3">
        <v>5.6</v>
      </c>
      <c r="P57" s="3">
        <v>34314.699999999997</v>
      </c>
      <c r="Q57" s="3">
        <v>0.24</v>
      </c>
      <c r="R57" s="3">
        <v>0.26</v>
      </c>
      <c r="S57" s="3">
        <v>16.399999999999999</v>
      </c>
      <c r="T57" s="3">
        <v>46.33</v>
      </c>
      <c r="U57" s="3">
        <v>2.33</v>
      </c>
      <c r="V57" s="3">
        <v>-6</v>
      </c>
      <c r="W57" s="3">
        <v>74.37</v>
      </c>
      <c r="X57" s="3">
        <v>50.89</v>
      </c>
      <c r="Y57" s="1">
        <v>35201</v>
      </c>
      <c r="Z57" s="7">
        <v>105328</v>
      </c>
      <c r="AA57" t="s">
        <v>201</v>
      </c>
      <c r="AB57" s="7">
        <v>807371</v>
      </c>
      <c r="AC57" s="3">
        <v>152.13</v>
      </c>
      <c r="AD57">
        <v>136.38999999999999</v>
      </c>
    </row>
    <row r="58" spans="1:30" x14ac:dyDescent="0.45">
      <c r="A58">
        <v>57</v>
      </c>
      <c r="B58" t="s">
        <v>159</v>
      </c>
      <c r="C58" t="s">
        <v>160</v>
      </c>
      <c r="D58" t="s">
        <v>21</v>
      </c>
      <c r="E58" t="s">
        <v>31</v>
      </c>
      <c r="F58" s="3">
        <v>55391.38</v>
      </c>
      <c r="G58" s="3">
        <v>179.09</v>
      </c>
      <c r="H58" t="s">
        <v>200</v>
      </c>
      <c r="I58" s="3">
        <v>-2.67</v>
      </c>
      <c r="J58" s="3">
        <v>-10.4</v>
      </c>
      <c r="K58" s="5">
        <f>I58*(1+J58)</f>
        <v>25.097999999999999</v>
      </c>
      <c r="L58" s="3">
        <v>61.11</v>
      </c>
      <c r="M58" s="4">
        <v>50</v>
      </c>
      <c r="N58" s="4">
        <v>200</v>
      </c>
      <c r="O58" s="4">
        <v>2000</v>
      </c>
      <c r="P58" s="3">
        <v>2266.9</v>
      </c>
      <c r="Q58" s="3">
        <v>4.01</v>
      </c>
      <c r="R58" s="3">
        <v>0</v>
      </c>
      <c r="S58" s="3">
        <v>-37.799999999999997</v>
      </c>
      <c r="T58" s="3">
        <v>17.79</v>
      </c>
      <c r="U58" s="3">
        <v>7.41</v>
      </c>
      <c r="V58" s="3">
        <v>-14.14</v>
      </c>
      <c r="W58" s="3">
        <v>48.05</v>
      </c>
      <c r="X58" s="3">
        <v>50.72</v>
      </c>
      <c r="Y58" s="1">
        <v>44090</v>
      </c>
      <c r="Z58" s="7">
        <v>5884</v>
      </c>
      <c r="AA58" t="s">
        <v>201</v>
      </c>
      <c r="AB58" s="7">
        <v>2458640</v>
      </c>
      <c r="AC58" s="3">
        <v>200.16</v>
      </c>
      <c r="AD58">
        <v>176.58</v>
      </c>
    </row>
    <row r="59" spans="1:30" x14ac:dyDescent="0.45">
      <c r="A59">
        <v>58</v>
      </c>
      <c r="B59" t="s">
        <v>161</v>
      </c>
      <c r="C59" t="s">
        <v>162</v>
      </c>
      <c r="D59" t="s">
        <v>21</v>
      </c>
      <c r="E59" t="s">
        <v>28</v>
      </c>
      <c r="F59" s="3">
        <v>68675.02</v>
      </c>
      <c r="G59" s="3">
        <v>36.69</v>
      </c>
      <c r="H59" t="s">
        <v>200</v>
      </c>
      <c r="I59" s="3">
        <v>5.93</v>
      </c>
      <c r="J59" s="3">
        <v>30.7</v>
      </c>
      <c r="K59" s="5">
        <f>I59*(1+J59)</f>
        <v>187.98099999999999</v>
      </c>
      <c r="L59" s="3">
        <v>14.01</v>
      </c>
      <c r="M59" s="3">
        <v>48.1</v>
      </c>
      <c r="N59" s="3">
        <v>17.03</v>
      </c>
      <c r="O59" s="3">
        <v>13.3</v>
      </c>
      <c r="P59" s="3">
        <v>5288.3</v>
      </c>
      <c r="Q59" s="3">
        <v>0.72</v>
      </c>
      <c r="R59" s="3">
        <v>0</v>
      </c>
      <c r="S59" s="3">
        <v>17.399999999999999</v>
      </c>
      <c r="T59" s="3">
        <v>23.4</v>
      </c>
      <c r="U59" s="3">
        <v>9.59</v>
      </c>
      <c r="V59" s="3">
        <v>-3.1</v>
      </c>
      <c r="W59" s="3">
        <v>69.849999999999994</v>
      </c>
      <c r="X59" s="3">
        <v>57.9</v>
      </c>
      <c r="Y59" s="1">
        <v>33660</v>
      </c>
      <c r="Z59" s="7">
        <v>19000</v>
      </c>
      <c r="AA59" t="s">
        <v>201</v>
      </c>
      <c r="AB59" s="7">
        <v>550399</v>
      </c>
      <c r="AC59" s="3">
        <v>465.99</v>
      </c>
      <c r="AD59">
        <v>453.51</v>
      </c>
    </row>
    <row r="60" spans="1:30" x14ac:dyDescent="0.45">
      <c r="A60">
        <v>59</v>
      </c>
      <c r="B60" t="s">
        <v>163</v>
      </c>
      <c r="C60" t="s">
        <v>164</v>
      </c>
      <c r="D60" t="s">
        <v>21</v>
      </c>
      <c r="E60" t="s">
        <v>31</v>
      </c>
      <c r="F60" s="3">
        <v>480.77</v>
      </c>
      <c r="G60" s="4">
        <f>+AD60/K60</f>
        <v>4.8245791109855059E-2</v>
      </c>
      <c r="H60" t="s">
        <v>200</v>
      </c>
      <c r="I60" s="3">
        <v>-0.62</v>
      </c>
      <c r="J60" s="3">
        <v>-80.900000000000006</v>
      </c>
      <c r="K60" s="5">
        <f>I60*(1+J60)</f>
        <v>49.538000000000004</v>
      </c>
      <c r="L60" s="3">
        <v>48.7</v>
      </c>
      <c r="M60" s="4">
        <v>100</v>
      </c>
      <c r="N60" s="4">
        <v>75</v>
      </c>
      <c r="O60" s="4">
        <v>350</v>
      </c>
      <c r="P60" s="3">
        <v>33.5</v>
      </c>
      <c r="Q60" s="3">
        <v>11.29</v>
      </c>
      <c r="R60" s="4">
        <v>16.5</v>
      </c>
      <c r="S60" s="4">
        <v>-370.63</v>
      </c>
      <c r="T60" s="3">
        <v>-31.71</v>
      </c>
      <c r="U60" s="3">
        <v>0.37</v>
      </c>
      <c r="V60" s="3">
        <v>-53.23</v>
      </c>
      <c r="W60" s="3">
        <v>156.99</v>
      </c>
      <c r="X60" s="3">
        <v>36.07</v>
      </c>
      <c r="Y60" s="1">
        <v>44679</v>
      </c>
      <c r="Z60" s="7">
        <v>430</v>
      </c>
      <c r="AA60" t="s">
        <v>201</v>
      </c>
      <c r="AB60" s="7">
        <v>12497478</v>
      </c>
      <c r="AC60" s="3">
        <v>5.9</v>
      </c>
      <c r="AD60">
        <v>2.39</v>
      </c>
    </row>
    <row r="61" spans="1:30" x14ac:dyDescent="0.45">
      <c r="A61">
        <v>60</v>
      </c>
      <c r="B61" t="s">
        <v>165</v>
      </c>
      <c r="C61" t="s">
        <v>166</v>
      </c>
      <c r="D61" t="s">
        <v>66</v>
      </c>
      <c r="E61" t="s">
        <v>131</v>
      </c>
      <c r="F61" s="3">
        <v>1359.35</v>
      </c>
      <c r="G61" s="3">
        <v>29.99</v>
      </c>
      <c r="H61" t="s">
        <v>200</v>
      </c>
      <c r="I61" s="3">
        <v>-4.13</v>
      </c>
      <c r="J61" s="3">
        <v>-25.3</v>
      </c>
      <c r="K61" s="5">
        <f>I61*(1+J61)</f>
        <v>100.35899999999999</v>
      </c>
      <c r="L61" s="3">
        <v>174.1</v>
      </c>
      <c r="M61" s="3">
        <v>-5</v>
      </c>
      <c r="N61" s="4">
        <v>200</v>
      </c>
      <c r="O61" s="3">
        <v>19.399999999999999</v>
      </c>
      <c r="P61" s="3">
        <v>1593</v>
      </c>
      <c r="Q61" s="3">
        <v>11.68</v>
      </c>
      <c r="R61" s="3">
        <v>0.93</v>
      </c>
      <c r="S61" s="3">
        <v>-5.0999999999999996</v>
      </c>
      <c r="T61" s="3">
        <v>53.36</v>
      </c>
      <c r="U61" s="3">
        <v>1.74</v>
      </c>
      <c r="V61" s="3">
        <v>-6.15</v>
      </c>
      <c r="W61" s="3">
        <v>129.1</v>
      </c>
      <c r="X61" s="3">
        <v>74.349999999999994</v>
      </c>
      <c r="Y61" s="1">
        <v>43930</v>
      </c>
      <c r="Z61" s="7">
        <v>2200</v>
      </c>
      <c r="AA61" t="s">
        <v>201</v>
      </c>
      <c r="AB61" s="7">
        <v>377866</v>
      </c>
      <c r="AC61" s="3">
        <v>25.33</v>
      </c>
      <c r="AD61">
        <v>41.23</v>
      </c>
    </row>
    <row r="62" spans="1:30" x14ac:dyDescent="0.45">
      <c r="A62">
        <v>61</v>
      </c>
      <c r="B62" t="s">
        <v>167</v>
      </c>
      <c r="C62" t="s">
        <v>168</v>
      </c>
      <c r="D62" t="s">
        <v>21</v>
      </c>
      <c r="E62" t="s">
        <v>28</v>
      </c>
      <c r="F62" s="3">
        <v>17385.7</v>
      </c>
      <c r="G62" s="3">
        <v>28.03</v>
      </c>
      <c r="H62" t="s">
        <v>200</v>
      </c>
      <c r="I62" s="3">
        <v>-1.05</v>
      </c>
      <c r="J62" s="3">
        <v>79.3</v>
      </c>
      <c r="K62" s="5">
        <f>I62*(1+J62)</f>
        <v>-84.314999999999998</v>
      </c>
      <c r="L62" s="3">
        <v>17.52</v>
      </c>
      <c r="M62" s="3">
        <v>-4.7</v>
      </c>
      <c r="N62" s="3">
        <v>22.1</v>
      </c>
      <c r="O62" s="3">
        <v>22.8</v>
      </c>
      <c r="P62" s="3">
        <v>3731.1</v>
      </c>
      <c r="Q62" s="3">
        <v>2.95</v>
      </c>
      <c r="R62" s="4">
        <v>-26.11</v>
      </c>
      <c r="S62" s="3">
        <v>-4.5999999999999996</v>
      </c>
      <c r="T62" s="3">
        <v>3.17</v>
      </c>
      <c r="U62" s="3">
        <v>3.32</v>
      </c>
      <c r="V62" s="3">
        <v>-8.25</v>
      </c>
      <c r="W62" s="3">
        <v>64.92</v>
      </c>
      <c r="X62" s="3">
        <v>55.01</v>
      </c>
      <c r="Y62" s="1">
        <v>41018</v>
      </c>
      <c r="Z62" s="7">
        <v>8000</v>
      </c>
      <c r="AA62" t="s">
        <v>201</v>
      </c>
      <c r="AB62" s="7">
        <v>663065</v>
      </c>
      <c r="AC62" s="3">
        <v>119.78</v>
      </c>
      <c r="AD62">
        <v>107.2</v>
      </c>
    </row>
    <row r="63" spans="1:30" x14ac:dyDescent="0.45">
      <c r="A63">
        <v>62</v>
      </c>
      <c r="B63" t="s">
        <v>169</v>
      </c>
      <c r="C63" t="s">
        <v>170</v>
      </c>
      <c r="D63" t="s">
        <v>21</v>
      </c>
      <c r="E63" t="s">
        <v>31</v>
      </c>
      <c r="F63" s="3">
        <v>147.65</v>
      </c>
      <c r="G63" s="4">
        <f>+AD63/K63</f>
        <v>4.5918453659821593E-3</v>
      </c>
      <c r="H63" t="s">
        <v>200</v>
      </c>
      <c r="I63" s="3">
        <v>-0.91</v>
      </c>
      <c r="J63" s="3">
        <v>-455.7</v>
      </c>
      <c r="K63" s="5">
        <f>I63*(1+J63)</f>
        <v>413.77699999999999</v>
      </c>
      <c r="L63" s="4">
        <v>50</v>
      </c>
      <c r="M63" s="4">
        <v>-300</v>
      </c>
      <c r="N63" s="4">
        <v>50</v>
      </c>
      <c r="O63" s="4">
        <v>250</v>
      </c>
      <c r="P63" s="3">
        <v>55.3</v>
      </c>
      <c r="Q63" s="3">
        <v>0.11</v>
      </c>
      <c r="R63" s="3">
        <v>0.19</v>
      </c>
      <c r="S63" s="4">
        <v>-125.3</v>
      </c>
      <c r="T63" s="3">
        <v>-81.09</v>
      </c>
      <c r="U63" s="3">
        <v>0.2</v>
      </c>
      <c r="V63" s="3">
        <v>-83.25</v>
      </c>
      <c r="W63" s="3">
        <v>245.08</v>
      </c>
      <c r="X63" s="3">
        <v>40.82</v>
      </c>
      <c r="Y63" s="1">
        <v>44300</v>
      </c>
      <c r="Z63" s="7">
        <v>683</v>
      </c>
      <c r="AA63" t="s">
        <v>198</v>
      </c>
      <c r="AB63" s="7">
        <v>14360</v>
      </c>
      <c r="AC63" s="3">
        <v>4.25</v>
      </c>
      <c r="AD63">
        <v>1.9</v>
      </c>
    </row>
    <row r="64" spans="1:30" x14ac:dyDescent="0.45">
      <c r="A64">
        <v>63</v>
      </c>
      <c r="B64" t="s">
        <v>171</v>
      </c>
      <c r="C64" t="s">
        <v>172</v>
      </c>
      <c r="D64" t="s">
        <v>57</v>
      </c>
      <c r="E64" t="s">
        <v>173</v>
      </c>
      <c r="F64" s="3">
        <v>29957.200000000001</v>
      </c>
      <c r="G64" s="3">
        <v>619.46</v>
      </c>
      <c r="H64" t="s">
        <v>200</v>
      </c>
      <c r="I64" s="3">
        <v>-0.35</v>
      </c>
      <c r="J64" s="3">
        <v>95.6</v>
      </c>
      <c r="K64" s="5">
        <f>I64*(1+J64)</f>
        <v>-33.809999999999995</v>
      </c>
      <c r="L64" s="3">
        <v>123.7</v>
      </c>
      <c r="M64" s="4">
        <v>100</v>
      </c>
      <c r="N64" s="4">
        <v>125</v>
      </c>
      <c r="O64" s="4">
        <v>1000</v>
      </c>
      <c r="P64" s="3">
        <v>893.1</v>
      </c>
      <c r="Q64" s="3">
        <v>20.71</v>
      </c>
      <c r="R64" s="3">
        <v>0</v>
      </c>
      <c r="S64" s="3">
        <v>-2.2999999999999998</v>
      </c>
      <c r="T64" s="3">
        <v>221.84</v>
      </c>
      <c r="U64" s="3">
        <v>6.16</v>
      </c>
      <c r="V64" s="3">
        <v>-10.18</v>
      </c>
      <c r="W64" s="3">
        <v>558.4</v>
      </c>
      <c r="X64" s="3">
        <v>61.99</v>
      </c>
      <c r="Y64" s="1">
        <v>44264</v>
      </c>
      <c r="Z64" s="7">
        <v>1120</v>
      </c>
      <c r="AA64" t="s">
        <v>201</v>
      </c>
      <c r="AB64" s="7">
        <v>2396412</v>
      </c>
      <c r="AC64" s="3">
        <v>42.33</v>
      </c>
      <c r="AD64">
        <v>57.61</v>
      </c>
    </row>
    <row r="65" spans="1:30" x14ac:dyDescent="0.45">
      <c r="A65">
        <v>64</v>
      </c>
      <c r="B65" t="s">
        <v>174</v>
      </c>
      <c r="C65" t="s">
        <v>175</v>
      </c>
      <c r="D65" t="s">
        <v>42</v>
      </c>
      <c r="E65" t="s">
        <v>176</v>
      </c>
      <c r="F65" s="3">
        <v>795263.62</v>
      </c>
      <c r="G65" s="3">
        <v>55.36</v>
      </c>
      <c r="H65" t="s">
        <v>200</v>
      </c>
      <c r="I65" s="3">
        <v>3.52</v>
      </c>
      <c r="J65" s="3">
        <v>121.7</v>
      </c>
      <c r="K65" s="5">
        <f>I65*(1+J65)</f>
        <v>431.904</v>
      </c>
      <c r="L65" s="3">
        <v>37.21</v>
      </c>
      <c r="M65" s="3">
        <v>39.9</v>
      </c>
      <c r="N65" s="3">
        <v>10.68</v>
      </c>
      <c r="O65" s="3">
        <v>47.3</v>
      </c>
      <c r="P65" s="3">
        <v>94028</v>
      </c>
      <c r="Q65" s="3">
        <v>3.37</v>
      </c>
      <c r="R65" s="3">
        <v>0.05</v>
      </c>
      <c r="S65" s="3">
        <v>13</v>
      </c>
      <c r="T65" s="3">
        <v>-12.14</v>
      </c>
      <c r="U65" s="3">
        <v>10.62</v>
      </c>
      <c r="V65" s="3">
        <v>-17.03</v>
      </c>
      <c r="W65" s="3">
        <v>156.43</v>
      </c>
      <c r="X65" s="3">
        <v>48.71</v>
      </c>
      <c r="Y65" s="1">
        <v>40358</v>
      </c>
      <c r="Z65" s="7">
        <v>127855</v>
      </c>
      <c r="AA65" t="s">
        <v>201</v>
      </c>
      <c r="AB65" s="7">
        <v>83283311</v>
      </c>
      <c r="AC65" s="3">
        <v>235.79</v>
      </c>
      <c r="AD65">
        <v>261.07</v>
      </c>
    </row>
    <row r="66" spans="1:30" x14ac:dyDescent="0.45">
      <c r="A66">
        <v>65</v>
      </c>
      <c r="B66" t="s">
        <v>177</v>
      </c>
      <c r="C66" t="s">
        <v>178</v>
      </c>
      <c r="D66" t="s">
        <v>21</v>
      </c>
      <c r="E66" t="s">
        <v>39</v>
      </c>
      <c r="F66" s="3">
        <v>461422.21</v>
      </c>
      <c r="G66" s="3">
        <v>15.69</v>
      </c>
      <c r="H66" t="s">
        <v>199</v>
      </c>
      <c r="I66" s="3">
        <v>5.95</v>
      </c>
      <c r="J66" s="3">
        <v>70.400000000000006</v>
      </c>
      <c r="K66" s="5">
        <f>I66*(1+J66)</f>
        <v>424.83000000000004</v>
      </c>
      <c r="L66" s="3">
        <v>23.4</v>
      </c>
      <c r="M66" s="3">
        <v>24.3</v>
      </c>
      <c r="N66" s="3">
        <v>6</v>
      </c>
      <c r="O66" s="3">
        <v>18.3</v>
      </c>
      <c r="P66" s="3">
        <v>71152.800000000003</v>
      </c>
      <c r="Q66" s="3">
        <v>0.28999999999999998</v>
      </c>
      <c r="R66" s="3">
        <v>0.28999999999999998</v>
      </c>
      <c r="S66" s="3">
        <v>45.6</v>
      </c>
      <c r="T66" s="3">
        <v>11.21</v>
      </c>
      <c r="U66" s="3">
        <v>2.41</v>
      </c>
      <c r="V66" s="3">
        <v>-11.1</v>
      </c>
      <c r="W66" s="3">
        <v>65.569999999999993</v>
      </c>
      <c r="X66" s="3">
        <v>44.32</v>
      </c>
      <c r="Y66" s="1">
        <v>35711</v>
      </c>
      <c r="Z66" s="7">
        <v>52045</v>
      </c>
      <c r="AA66" t="s">
        <v>201</v>
      </c>
      <c r="AB66" s="7">
        <v>6429789</v>
      </c>
      <c r="AC66" s="3">
        <v>112.01</v>
      </c>
      <c r="AD66">
        <v>98.4</v>
      </c>
    </row>
    <row r="67" spans="1:30" x14ac:dyDescent="0.45">
      <c r="A67">
        <v>66</v>
      </c>
      <c r="B67" t="s">
        <v>179</v>
      </c>
      <c r="C67" t="s">
        <v>180</v>
      </c>
      <c r="D67" t="s">
        <v>66</v>
      </c>
      <c r="E67" t="s">
        <v>181</v>
      </c>
      <c r="F67" s="3">
        <v>25406.61</v>
      </c>
      <c r="G67" s="3">
        <v>18.84</v>
      </c>
      <c r="H67" t="s">
        <v>200</v>
      </c>
      <c r="I67" s="3">
        <v>-6.85</v>
      </c>
      <c r="J67" s="3">
        <v>-296.5</v>
      </c>
      <c r="K67" s="5">
        <f>I67*(1+J67)</f>
        <v>2024.175</v>
      </c>
      <c r="L67" s="3">
        <v>129.81</v>
      </c>
      <c r="M67" s="3">
        <v>-44.4</v>
      </c>
      <c r="N67" s="3">
        <v>42.92</v>
      </c>
      <c r="O67" s="3">
        <v>24.4</v>
      </c>
      <c r="P67" s="3">
        <v>5349.9</v>
      </c>
      <c r="Q67" s="3">
        <v>2.75</v>
      </c>
      <c r="R67" s="3">
        <v>0.34</v>
      </c>
      <c r="S67" s="3">
        <v>-21</v>
      </c>
      <c r="T67" s="3">
        <v>14.36</v>
      </c>
      <c r="U67" s="3">
        <v>2.58</v>
      </c>
      <c r="V67" s="3">
        <v>-1.33</v>
      </c>
      <c r="W67" s="3">
        <v>68.66</v>
      </c>
      <c r="X67" s="3">
        <v>61.95</v>
      </c>
      <c r="Y67" s="1">
        <v>35535</v>
      </c>
      <c r="Z67" s="7">
        <v>11580</v>
      </c>
      <c r="AA67" t="s">
        <v>201</v>
      </c>
      <c r="AB67" s="7">
        <v>1078828</v>
      </c>
      <c r="AC67" s="3">
        <v>152.12</v>
      </c>
      <c r="AD67">
        <v>151.79</v>
      </c>
    </row>
    <row r="68" spans="1:30" x14ac:dyDescent="0.45">
      <c r="A68">
        <v>67</v>
      </c>
      <c r="B68" t="s">
        <v>182</v>
      </c>
      <c r="C68" t="s">
        <v>183</v>
      </c>
      <c r="D68" t="s">
        <v>21</v>
      </c>
      <c r="E68" t="s">
        <v>39</v>
      </c>
      <c r="F68" s="3">
        <v>161369.54999999999</v>
      </c>
      <c r="G68" s="3">
        <v>22.49</v>
      </c>
      <c r="H68" t="s">
        <v>199</v>
      </c>
      <c r="I68" s="3">
        <v>8.33</v>
      </c>
      <c r="J68" s="3">
        <v>13.8</v>
      </c>
      <c r="K68" s="5">
        <f>I68*(1+J68)</f>
        <v>123.28400000000001</v>
      </c>
      <c r="L68" s="3">
        <v>7.96</v>
      </c>
      <c r="M68" s="3">
        <v>20.8</v>
      </c>
      <c r="N68" s="3">
        <v>10</v>
      </c>
      <c r="O68" s="3">
        <v>6</v>
      </c>
      <c r="P68" s="3">
        <v>18821</v>
      </c>
      <c r="Q68" s="3">
        <v>1.75</v>
      </c>
      <c r="R68" s="3">
        <v>0.7</v>
      </c>
      <c r="S68" s="3">
        <v>40.6</v>
      </c>
      <c r="T68" s="3">
        <v>-0.28999999999999998</v>
      </c>
      <c r="U68" s="3">
        <v>3.97</v>
      </c>
      <c r="V68" s="3">
        <v>-5.18</v>
      </c>
      <c r="W68" s="3">
        <v>22.2</v>
      </c>
      <c r="X68" s="3">
        <v>49.15</v>
      </c>
      <c r="Y68" s="1">
        <v>19633</v>
      </c>
      <c r="Z68" s="7">
        <v>33000</v>
      </c>
      <c r="AA68" t="s">
        <v>201</v>
      </c>
      <c r="AB68" s="7">
        <v>4028797</v>
      </c>
      <c r="AC68" s="3">
        <v>183.94</v>
      </c>
      <c r="AD68">
        <v>178.37</v>
      </c>
    </row>
    <row r="69" spans="1:30" x14ac:dyDescent="0.45">
      <c r="A69">
        <v>68</v>
      </c>
      <c r="B69" t="s">
        <v>184</v>
      </c>
      <c r="C69" t="s">
        <v>185</v>
      </c>
      <c r="D69" t="s">
        <v>21</v>
      </c>
      <c r="E69" t="s">
        <v>31</v>
      </c>
      <c r="F69" s="3">
        <v>91411.14</v>
      </c>
      <c r="G69" s="3">
        <v>50.71</v>
      </c>
      <c r="H69" t="s">
        <v>200</v>
      </c>
      <c r="I69" s="3">
        <v>-1.72</v>
      </c>
      <c r="J69" s="3">
        <v>100.2</v>
      </c>
      <c r="K69" s="5">
        <f>I69*(1+J69)</f>
        <v>-174.06399999999999</v>
      </c>
      <c r="L69" s="3">
        <v>6976.92</v>
      </c>
      <c r="M69" s="3">
        <v>-10.4</v>
      </c>
      <c r="N69" s="3">
        <v>23.17</v>
      </c>
      <c r="O69" s="3">
        <v>32.1</v>
      </c>
      <c r="P69" s="3">
        <v>33846</v>
      </c>
      <c r="Q69" s="3">
        <v>2.12</v>
      </c>
      <c r="R69" s="3">
        <v>1.23</v>
      </c>
      <c r="S69" s="3">
        <v>-10</v>
      </c>
      <c r="T69" s="3">
        <v>98.93</v>
      </c>
      <c r="U69" s="3">
        <v>1.54</v>
      </c>
      <c r="V69" s="3">
        <v>-5.74</v>
      </c>
      <c r="W69" s="3">
        <v>103.85</v>
      </c>
      <c r="X69" s="3">
        <v>55.47</v>
      </c>
      <c r="Y69" s="1">
        <v>43595</v>
      </c>
      <c r="Z69" s="7">
        <v>32800</v>
      </c>
      <c r="AA69" t="s">
        <v>201</v>
      </c>
      <c r="AB69" s="7">
        <v>82176369</v>
      </c>
      <c r="AC69" s="3">
        <v>52.59</v>
      </c>
      <c r="AD69">
        <v>46.65</v>
      </c>
    </row>
    <row r="70" spans="1:30" x14ac:dyDescent="0.45">
      <c r="A70">
        <v>69</v>
      </c>
      <c r="B70" t="s">
        <v>186</v>
      </c>
      <c r="C70" t="s">
        <v>187</v>
      </c>
      <c r="D70" t="s">
        <v>115</v>
      </c>
      <c r="E70" t="s">
        <v>188</v>
      </c>
      <c r="F70" s="3">
        <v>5389.45</v>
      </c>
      <c r="G70" s="3">
        <v>111.42</v>
      </c>
      <c r="H70" t="s">
        <v>200</v>
      </c>
      <c r="I70" s="3">
        <v>-3.3</v>
      </c>
      <c r="J70" s="3">
        <v>-191.9</v>
      </c>
      <c r="K70" s="5">
        <f>I70*(1+J70)</f>
        <v>629.97</v>
      </c>
      <c r="L70" s="3">
        <v>266.7</v>
      </c>
      <c r="M70" s="3">
        <v>-65.3</v>
      </c>
      <c r="N70" s="3">
        <v>30</v>
      </c>
      <c r="O70" s="3">
        <v>77.7</v>
      </c>
      <c r="P70" s="3">
        <v>710.4</v>
      </c>
      <c r="Q70" s="3">
        <v>36.950000000000003</v>
      </c>
      <c r="R70" s="3">
        <v>1.6</v>
      </c>
      <c r="S70" s="3">
        <v>-38.1</v>
      </c>
      <c r="T70" s="3">
        <v>196.3</v>
      </c>
      <c r="U70" s="3">
        <v>5.21</v>
      </c>
      <c r="V70" s="3">
        <v>4.5999999999999996</v>
      </c>
      <c r="W70" s="3">
        <v>504.27</v>
      </c>
      <c r="X70" s="3">
        <v>77.13</v>
      </c>
      <c r="Y70" s="1">
        <v>44181</v>
      </c>
      <c r="Z70" s="7">
        <v>1875</v>
      </c>
      <c r="AA70" t="s">
        <v>198</v>
      </c>
      <c r="AB70" s="7">
        <v>12501299</v>
      </c>
      <c r="AC70" s="3">
        <v>22.93</v>
      </c>
      <c r="AD70">
        <v>72.09</v>
      </c>
    </row>
    <row r="71" spans="1:30" x14ac:dyDescent="0.45">
      <c r="A71">
        <v>70</v>
      </c>
      <c r="B71" t="s">
        <v>189</v>
      </c>
      <c r="C71" t="s">
        <v>190</v>
      </c>
      <c r="D71" t="s">
        <v>21</v>
      </c>
      <c r="E71" t="s">
        <v>28</v>
      </c>
      <c r="F71" s="3">
        <v>160.82</v>
      </c>
      <c r="G71" s="4">
        <f>+AD71/K71</f>
        <v>-9.9483204134366926E-2</v>
      </c>
      <c r="H71" t="s">
        <v>200</v>
      </c>
      <c r="I71" s="3">
        <v>-0.72</v>
      </c>
      <c r="J71" s="3">
        <v>63.5</v>
      </c>
      <c r="K71" s="5">
        <f>I71*(1+J71)</f>
        <v>-46.44</v>
      </c>
      <c r="L71" s="3">
        <v>88.1</v>
      </c>
      <c r="M71" s="3">
        <v>35.200000000000003</v>
      </c>
      <c r="N71" s="4">
        <v>100</v>
      </c>
      <c r="O71" s="3">
        <v>59.7</v>
      </c>
      <c r="P71" s="3">
        <v>145.6</v>
      </c>
      <c r="Q71" s="3">
        <v>12.3</v>
      </c>
      <c r="R71" s="3">
        <v>2.27</v>
      </c>
      <c r="S71" s="3">
        <v>-18.100000000000001</v>
      </c>
      <c r="T71" s="3">
        <v>-34.28</v>
      </c>
      <c r="U71" s="3">
        <v>0.3</v>
      </c>
      <c r="V71" s="3">
        <v>-57.96</v>
      </c>
      <c r="W71" s="3">
        <v>55.03</v>
      </c>
      <c r="X71" s="3">
        <v>61.88</v>
      </c>
      <c r="Y71" s="1">
        <v>42867</v>
      </c>
      <c r="Z71" s="7">
        <v>661</v>
      </c>
      <c r="AA71" t="s">
        <v>198</v>
      </c>
      <c r="AB71" s="7">
        <v>284324</v>
      </c>
      <c r="AC71" s="3">
        <v>4.8899999999999997</v>
      </c>
      <c r="AD71">
        <v>4.62</v>
      </c>
    </row>
    <row r="72" spans="1:30" x14ac:dyDescent="0.45">
      <c r="A72">
        <v>71</v>
      </c>
      <c r="B72" t="s">
        <v>191</v>
      </c>
      <c r="C72" t="s">
        <v>192</v>
      </c>
      <c r="D72" t="s">
        <v>57</v>
      </c>
      <c r="E72" t="s">
        <v>193</v>
      </c>
      <c r="F72" s="3">
        <v>33087.910000000003</v>
      </c>
      <c r="G72" s="3">
        <v>35.590000000000003</v>
      </c>
      <c r="H72" t="s">
        <v>199</v>
      </c>
      <c r="I72" s="3">
        <v>4.66</v>
      </c>
      <c r="J72" s="3">
        <v>76.400000000000006</v>
      </c>
      <c r="K72" s="5">
        <f>I72*(1+J72)</f>
        <v>360.68400000000003</v>
      </c>
      <c r="L72" s="3">
        <v>16.48</v>
      </c>
      <c r="M72" s="3">
        <v>18.899999999999999</v>
      </c>
      <c r="N72" s="3">
        <v>10.5</v>
      </c>
      <c r="O72" s="3">
        <v>3.1</v>
      </c>
      <c r="P72" s="3">
        <v>2373.1</v>
      </c>
      <c r="Q72" s="3">
        <v>4.5599999999999996</v>
      </c>
      <c r="R72" s="3">
        <v>41.53</v>
      </c>
      <c r="S72" s="3">
        <v>21.3</v>
      </c>
      <c r="T72" s="3">
        <v>20.48</v>
      </c>
      <c r="U72" s="3">
        <v>3.62</v>
      </c>
      <c r="V72" s="3">
        <v>-4.0199999999999996</v>
      </c>
      <c r="W72" s="3">
        <v>40.68</v>
      </c>
      <c r="X72" s="3">
        <v>51.72</v>
      </c>
      <c r="Y72" s="1">
        <v>40093</v>
      </c>
      <c r="Z72" s="7">
        <v>7000</v>
      </c>
      <c r="AA72" t="s">
        <v>201</v>
      </c>
      <c r="AB72" s="7">
        <v>1165595</v>
      </c>
      <c r="AC72" s="3">
        <v>232.79</v>
      </c>
      <c r="AD72">
        <v>229.22</v>
      </c>
    </row>
    <row r="73" spans="1:30" x14ac:dyDescent="0.45">
      <c r="A73">
        <v>72</v>
      </c>
      <c r="B73" t="s">
        <v>194</v>
      </c>
      <c r="C73" t="s">
        <v>195</v>
      </c>
      <c r="D73" t="s">
        <v>70</v>
      </c>
      <c r="E73" t="s">
        <v>196</v>
      </c>
      <c r="F73" s="3">
        <v>436279.46</v>
      </c>
      <c r="G73" s="3">
        <v>12.32</v>
      </c>
      <c r="H73" t="s">
        <v>199</v>
      </c>
      <c r="I73" s="3">
        <v>14.77</v>
      </c>
      <c r="J73" s="3">
        <v>146.4</v>
      </c>
      <c r="K73" s="5">
        <f>I73*(1+J73)</f>
        <v>2177.098</v>
      </c>
      <c r="L73" s="3">
        <v>-5.86</v>
      </c>
      <c r="M73" s="3">
        <v>32.6</v>
      </c>
      <c r="N73" s="3">
        <v>-10.74</v>
      </c>
      <c r="O73" s="3">
        <v>10.9</v>
      </c>
      <c r="P73" s="3">
        <v>394585</v>
      </c>
      <c r="Q73" s="3">
        <v>0.72</v>
      </c>
      <c r="R73" s="3">
        <v>0.21</v>
      </c>
      <c r="S73" s="3">
        <v>14.1</v>
      </c>
      <c r="T73" s="3">
        <v>10</v>
      </c>
      <c r="U73" s="3">
        <v>2.2000000000000002</v>
      </c>
      <c r="V73" s="3">
        <v>-11.09</v>
      </c>
      <c r="W73" s="3">
        <v>27.1</v>
      </c>
      <c r="X73" s="3">
        <v>55.72</v>
      </c>
      <c r="Y73" s="1">
        <v>7306</v>
      </c>
      <c r="Z73" s="7">
        <v>62000</v>
      </c>
      <c r="AA73" t="s">
        <v>201</v>
      </c>
      <c r="AB73" s="7">
        <v>14183905</v>
      </c>
      <c r="AC73" s="3">
        <v>123.04</v>
      </c>
      <c r="AD73">
        <v>106.62</v>
      </c>
    </row>
  </sheetData>
  <autoFilter ref="A1:AE73" xr:uid="{00000000-0009-0000-0000-000000000000}">
    <sortState xmlns:xlrd2="http://schemas.microsoft.com/office/spreadsheetml/2017/richdata2" ref="A2:AD73">
      <sortCondition ref="A1:A7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Bin Im</dc:creator>
  <cp:lastModifiedBy>Soo Bin Im</cp:lastModifiedBy>
  <dcterms:created xsi:type="dcterms:W3CDTF">2023-08-02T00:41:13Z</dcterms:created>
  <dcterms:modified xsi:type="dcterms:W3CDTF">2023-08-02T20:10:43Z</dcterms:modified>
</cp:coreProperties>
</file>